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ls" ContentType="application/vnd.ms-excel"/>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qrltd-my.sharepoint.com/personal/james_qrltd_co_uk/Documents/Rates/"/>
    </mc:Choice>
  </mc:AlternateContent>
  <xr:revisionPtr revIDLastSave="6" documentId="8_{DA352A10-9923-4465-94AA-8CCDE992C7DD}" xr6:coauthVersionLast="47" xr6:coauthVersionMax="47" xr10:uidLastSave="{7B2708D6-29BD-4CC6-9041-9577BB23A754}"/>
  <bookViews>
    <workbookView xWindow="4275" yWindow="2970" windowWidth="21600" windowHeight="11295" xr2:uid="{00000000-000D-0000-FFFF-FFFF00000000}"/>
  </bookViews>
  <sheets>
    <sheet name="Input" sheetId="3" r:id="rId1"/>
    <sheet name="Users" sheetId="7" state="hidden" r:id="rId2"/>
    <sheet name="Calculator" sheetId="1" state="hidden" r:id="rId3"/>
    <sheet name="South Africa" sheetId="4" state="hidden" r:id="rId4"/>
    <sheet name="Singapore" sheetId="2" state="hidden" r:id="rId5"/>
    <sheet name="Australia" sheetId="5" state="hidden" r:id="rId6"/>
    <sheet name="Saudi Arabia" sheetId="6" state="hidden" r:id="rId7"/>
    <sheet name="Qatar" sheetId="8" state="hidden" r:id="rId8"/>
    <sheet name="Qatari Riyal Exchange Rates Tab" sheetId="9" state="hidden" r:id="rId9"/>
  </sheets>
  <definedNames>
    <definedName name="_xlnm._FilterDatabase" localSheetId="2" hidden="1">Calculator!$A$1:$B$1080</definedName>
    <definedName name="_xlnm._FilterDatabase" localSheetId="1" hidden="1">Users!$A$1:$C$85</definedName>
    <definedName name="AUSNAVIAZONES">Australia!$O$33:$R$74</definedName>
    <definedName name="AUSTNTRATES">Australia!$N$9:$W$15</definedName>
    <definedName name="currlist">Calculator!$F$12:$F$14</definedName>
    <definedName name="CustomerList">Calculator!$A$4:$A$1080</definedName>
    <definedName name="CustomerListSA">Calculator!$A$1:$E$1080</definedName>
    <definedName name="DataList">Calculator!$A$3:$B$1080</definedName>
    <definedName name="EMAILS">Users!$A$2:$B$85</definedName>
    <definedName name="ExternalData_1" localSheetId="8" hidden="1">'Qatari Riyal Exchange Rates Tab'!$A$1:$C$11</definedName>
    <definedName name="_xlnm.Print_Area" localSheetId="0">Input!$B$5:$K$26</definedName>
    <definedName name="QATARUSER">Users!$A$2:$C$85</definedName>
    <definedName name="S76RATES">Australia!$N$13:$W$15</definedName>
    <definedName name="SAHSCODE">'Saudi Arabia'!$Q:$U</definedName>
    <definedName name="Shipping">Calculator!$F$7:$F$9</definedName>
    <definedName name="TNTRATES">Australia!$N$9:$W$11</definedName>
    <definedName name="TNTZONES">Australia!$T$34:$Y$45</definedName>
    <definedName name="Users">Users!$A$2:$A$85</definedName>
    <definedName name="xrates">Qatari_Riyal_Exchange_Rates_Table_Converter[]</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2" l="1"/>
  <c r="E4" i="5"/>
  <c r="B5" i="8"/>
  <c r="C34" i="8"/>
  <c r="B35" i="8" s="1"/>
  <c r="B34" i="8"/>
  <c r="B7" i="8"/>
  <c r="B20" i="8" s="1"/>
  <c r="B49" i="5"/>
  <c r="B35" i="5"/>
  <c r="B47" i="5"/>
  <c r="B33" i="5"/>
  <c r="I40" i="5"/>
  <c r="I41" i="5" s="1"/>
  <c r="B36" i="8" l="1"/>
  <c r="B37" i="8" s="1"/>
  <c r="B8" i="8" s="1"/>
  <c r="B9" i="8" s="1"/>
  <c r="B41" i="5"/>
  <c r="B42" i="5"/>
  <c r="W49" i="5"/>
  <c r="W48" i="5"/>
  <c r="B11" i="5"/>
  <c r="B34" i="5"/>
  <c r="B30" i="5"/>
  <c r="B29" i="5"/>
  <c r="C1" i="8"/>
  <c r="B1" i="6"/>
  <c r="B19" i="8" l="1"/>
  <c r="W50" i="5"/>
  <c r="A2" i="3"/>
  <c r="Q18" i="5"/>
  <c r="B3" i="5"/>
  <c r="J29" i="5" s="1"/>
  <c r="Q24" i="5"/>
  <c r="U24" i="5" s="1"/>
  <c r="R7" i="5"/>
  <c r="B1" i="5"/>
  <c r="B6" i="6"/>
  <c r="A1" i="3"/>
  <c r="I4" i="5" l="1"/>
  <c r="D10" i="5" s="1"/>
  <c r="B12" i="5" s="1"/>
  <c r="W66" i="5"/>
  <c r="W58" i="5"/>
  <c r="W57" i="5"/>
  <c r="Q19" i="5"/>
  <c r="Q26" i="5"/>
  <c r="Q20" i="5"/>
  <c r="U18" i="5"/>
  <c r="V53" i="5"/>
  <c r="W65" i="5" s="1"/>
  <c r="Q25" i="5"/>
  <c r="B1" i="2"/>
  <c r="B13" i="2"/>
  <c r="B12" i="2"/>
  <c r="B1" i="4"/>
  <c r="B9" i="6"/>
  <c r="J27" i="6" s="1"/>
  <c r="B8" i="6"/>
  <c r="J26" i="6" s="1"/>
  <c r="B19" i="4"/>
  <c r="B18" i="4" s="1"/>
  <c r="B6" i="4"/>
  <c r="I8" i="1"/>
  <c r="C8" i="3" s="1"/>
  <c r="F5" i="3" s="1"/>
  <c r="D20" i="4"/>
  <c r="C20" i="4"/>
  <c r="B20" i="4"/>
  <c r="B14" i="2" l="1"/>
  <c r="I31" i="2" s="1"/>
  <c r="C13" i="3"/>
  <c r="D14" i="3"/>
  <c r="Q27" i="5"/>
  <c r="Q28" i="5" s="1"/>
  <c r="Q29" i="5" s="1"/>
  <c r="W67" i="5"/>
  <c r="X63" i="5"/>
  <c r="X55" i="5"/>
  <c r="W59" i="5" s="1"/>
  <c r="W60" i="5" s="1"/>
  <c r="W61" i="5" s="1"/>
  <c r="Q21" i="5"/>
  <c r="Q22" i="5" s="1"/>
  <c r="Q23" i="5" s="1"/>
  <c r="B21" i="4"/>
  <c r="B9" i="4" s="1"/>
  <c r="D13" i="3" l="1"/>
  <c r="D11" i="3"/>
  <c r="Q31" i="5"/>
  <c r="B13" i="5" s="1"/>
  <c r="W68" i="5"/>
  <c r="W69" i="5" s="1"/>
  <c r="W71" i="5" s="1"/>
  <c r="B10" i="4"/>
  <c r="B11" i="4" s="1"/>
  <c r="B41" i="4" s="1"/>
  <c r="B13" i="4" l="1"/>
  <c r="B14" i="4" s="1"/>
  <c r="B40" i="4" s="1"/>
  <c r="B42" i="4" s="1"/>
  <c r="B50" i="5"/>
  <c r="B36" i="5"/>
  <c r="B14" i="5"/>
  <c r="B32" i="4"/>
  <c r="B33" i="4" s="1"/>
  <c r="B37" i="5" l="1"/>
  <c r="B51" i="5"/>
  <c r="B15" i="4"/>
  <c r="H26" i="4" s="1"/>
  <c r="J30" i="5" l="1"/>
  <c r="C14"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8BDE20-BC9E-4BDD-8332-16BA8E857D6D}" keepAlive="1" name="Query - Qatari Riyal Exchange Rates Table Converter" description="Connection to the 'Qatari Riyal Exchange Rates Table Converter' query in the workbook." type="5" refreshedVersion="8" background="1" refreshOnLoad="1" saveData="1">
    <dbPr connection="Provider=Microsoft.Mashup.OleDb.1;Data Source=$Workbook$;Location=&quot;Qatari Riyal Exchange Rates Table Converter&quot;;Extended Properties=&quot;&quot;" command="SELECT * FROM [Qatari Riyal Exchange Rates Table Converter]"/>
  </connection>
</connections>
</file>

<file path=xl/sharedStrings.xml><?xml version="1.0" encoding="utf-8"?>
<sst xmlns="http://schemas.openxmlformats.org/spreadsheetml/2006/main" count="90192" uniqueCount="32270">
  <si>
    <t>Customer</t>
  </si>
  <si>
    <t>Country</t>
  </si>
  <si>
    <t>ALBA</t>
  </si>
  <si>
    <t>BAHRAIN</t>
  </si>
  <si>
    <t>SABIC (HADEED)</t>
  </si>
  <si>
    <t>SAUDI ARABIA</t>
  </si>
  <si>
    <t>SADARA</t>
  </si>
  <si>
    <t>QATARGAS</t>
  </si>
  <si>
    <t>QATAR</t>
  </si>
  <si>
    <t>PETRO RABIGH</t>
  </si>
  <si>
    <t>GULF DRILLING INTERNATIONAL</t>
  </si>
  <si>
    <t>SABIC (PETROKEMYA)</t>
  </si>
  <si>
    <t>ARCELORMITTAL (JUBAIL)</t>
  </si>
  <si>
    <t>QATALUM</t>
  </si>
  <si>
    <t>BRUNEI FERTILIZER</t>
  </si>
  <si>
    <t>BRUNEI</t>
  </si>
  <si>
    <t>SHELL (QATAR)</t>
  </si>
  <si>
    <t>SABIC (YANSAB)</t>
  </si>
  <si>
    <t>MARAFIQ (POWER &amp; WATER)</t>
  </si>
  <si>
    <t>SABIC (YANPET)</t>
  </si>
  <si>
    <t>COLUMBUS STAINLESS STEEL</t>
  </si>
  <si>
    <t>SOUTH AFRICA</t>
  </si>
  <si>
    <t>QAFCO</t>
  </si>
  <si>
    <t>BRUNEI SHELL PETROLEUM CO.</t>
  </si>
  <si>
    <t>FOULATH (BAHRAIN STEEL)</t>
  </si>
  <si>
    <t>UMM AL-HOUL POWER</t>
  </si>
  <si>
    <t>SABIC (KEMYA)</t>
  </si>
  <si>
    <t>QATARENERGY</t>
  </si>
  <si>
    <t>YASREF</t>
  </si>
  <si>
    <t>QUINTA RADDISON PHILIPPINES INC</t>
  </si>
  <si>
    <t>PHILIPPINES</t>
  </si>
  <si>
    <t>KALTIM PRIMA</t>
  </si>
  <si>
    <t>INDONESIA</t>
  </si>
  <si>
    <t>DRAGON STEEL</t>
  </si>
  <si>
    <t>TAIWAN</t>
  </si>
  <si>
    <t>SAMREF</t>
  </si>
  <si>
    <t>MAADEN PHOSPHATE</t>
  </si>
  <si>
    <t>FOULATH (SULB)</t>
  </si>
  <si>
    <t>QAPCO</t>
  </si>
  <si>
    <t>JAWA POWER (PAITON II)</t>
  </si>
  <si>
    <t>EGA (EMAL)</t>
  </si>
  <si>
    <t>UNITED ARAB EMIRATES</t>
  </si>
  <si>
    <t>SABIC (AGRI NUTRIENTS COMPANY)</t>
  </si>
  <si>
    <t>NKOM</t>
  </si>
  <si>
    <t>MAADEN GOLD &amp; BASE METALS</t>
  </si>
  <si>
    <t>KATANGA MINING</t>
  </si>
  <si>
    <t>DR CONGO</t>
  </si>
  <si>
    <t>CLP POWER HK</t>
  </si>
  <si>
    <t>HONG KONG</t>
  </si>
  <si>
    <t>MONDI (RB)</t>
  </si>
  <si>
    <t>IPMOMI (PAITON)</t>
  </si>
  <si>
    <t>NAKILAT SHIPPING</t>
  </si>
  <si>
    <t>QUEENSLAND ALUMINA</t>
  </si>
  <si>
    <t>AUSTRALIA</t>
  </si>
  <si>
    <t>SABIC (KAYAN)</t>
  </si>
  <si>
    <t>CSN BRAZIL</t>
  </si>
  <si>
    <t>BRAZIL</t>
  </si>
  <si>
    <t>LIBERTY GFG</t>
  </si>
  <si>
    <t>TRONOX (YANBU)</t>
  </si>
  <si>
    <t>JINDAL SHADEED</t>
  </si>
  <si>
    <t>OMAN</t>
  </si>
  <si>
    <t>QAFAC</t>
  </si>
  <si>
    <t>USIMINAS</t>
  </si>
  <si>
    <t>KUWAIT STEEL</t>
  </si>
  <si>
    <t>KUWAIT</t>
  </si>
  <si>
    <t>SOHAR ALUMINIUM</t>
  </si>
  <si>
    <t>SIPCHEM</t>
  </si>
  <si>
    <t>NATPET</t>
  </si>
  <si>
    <t>TASNEE (ETHYLENE &amp; POLYETHYLENE)</t>
  </si>
  <si>
    <t>ANGLO PLATINUM</t>
  </si>
  <si>
    <t>RAJHI (CAPITAL STEEL)</t>
  </si>
  <si>
    <t>NRG GLADSTONE</t>
  </si>
  <si>
    <t>ORYX GTL</t>
  </si>
  <si>
    <t>SABIC (GAS JUBAIL)</t>
  </si>
  <si>
    <t>AZ-ZOUR NORTH</t>
  </si>
  <si>
    <t>CRISTAL (JAZAN)</t>
  </si>
  <si>
    <t>HIDD POWER</t>
  </si>
  <si>
    <t>ESKOM (KOEBERG)</t>
  </si>
  <si>
    <t>TATA STEEL</t>
  </si>
  <si>
    <t>THAILAND</t>
  </si>
  <si>
    <t>SABIC (SABTANK)</t>
  </si>
  <si>
    <t>TASNEE (POLYOLEFINS)</t>
  </si>
  <si>
    <t>MAADEN PHOSPHATE (MWSPC)</t>
  </si>
  <si>
    <t>GARMCO</t>
  </si>
  <si>
    <t>SABIC (IBN AL-BAYTAR)</t>
  </si>
  <si>
    <t>EGA (DUBAL)</t>
  </si>
  <si>
    <t>SABIC (IBN ZAHR)</t>
  </si>
  <si>
    <t>WOODSIDE</t>
  </si>
  <si>
    <t>EGA (AL TAWEELAH ALUMINA)</t>
  </si>
  <si>
    <t>VALE - MG</t>
  </si>
  <si>
    <t>NSRP</t>
  </si>
  <si>
    <t>VIETNAM</t>
  </si>
  <si>
    <t>YTL POWERSERAYA</t>
  </si>
  <si>
    <t>SINGAPORE</t>
  </si>
  <si>
    <t>NORTH OIL</t>
  </si>
  <si>
    <t>JESCO</t>
  </si>
  <si>
    <t>ORIGIN ENERGY</t>
  </si>
  <si>
    <t>OCTAL</t>
  </si>
  <si>
    <t>SABIC (AR-RAZI)</t>
  </si>
  <si>
    <t>RAS GIRTAS</t>
  </si>
  <si>
    <t>SIUCI</t>
  </si>
  <si>
    <t>SABIC (SHARQ)</t>
  </si>
  <si>
    <t>SAUDI CEMENT</t>
  </si>
  <si>
    <t>NOMAC KSA</t>
  </si>
  <si>
    <t>BOYNE SMELTERS</t>
  </si>
  <si>
    <t>ENERGYAUSTRALIA (JEERALANG)</t>
  </si>
  <si>
    <t>TEAM (SUAL)</t>
  </si>
  <si>
    <t>S-CHEM</t>
  </si>
  <si>
    <t>ALEXFERT</t>
  </si>
  <si>
    <t>EGYPT</t>
  </si>
  <si>
    <t>NYRSTAR - PORT PIRIE</t>
  </si>
  <si>
    <t>QEWC</t>
  </si>
  <si>
    <t>MERDEKA (BSI)</t>
  </si>
  <si>
    <t>JOMEL</t>
  </si>
  <si>
    <t>CS ENERGY KOGAN CREEK</t>
  </si>
  <si>
    <t>TTE (AL TAWEELAH A1)</t>
  </si>
  <si>
    <t>TIHAMA POWER GENERATION</t>
  </si>
  <si>
    <t>DG KHAN CEMENT</t>
  </si>
  <si>
    <t>PAKISTAN</t>
  </si>
  <si>
    <t>SABIC (IBN SINA)</t>
  </si>
  <si>
    <t>SUKARI GOLD MINES</t>
  </si>
  <si>
    <t>DHURUMA O&amp;M</t>
  </si>
  <si>
    <t>UPM URUGUAY</t>
  </si>
  <si>
    <t>URUGUAY</t>
  </si>
  <si>
    <t>QATAR CHEMICALS</t>
  </si>
  <si>
    <t>GERDAU</t>
  </si>
  <si>
    <t>SASOL CHEMICALS</t>
  </si>
  <si>
    <t>TASNEE (ACRYLIC POLYMERS)</t>
  </si>
  <si>
    <t>MAADEN ALUMINIUM</t>
  </si>
  <si>
    <t>DE BEERS - CAPE TOWN</t>
  </si>
  <si>
    <t>CHANNEL NZ</t>
  </si>
  <si>
    <t>NEW ZEALAND</t>
  </si>
  <si>
    <t>SABIC (UNITED)</t>
  </si>
  <si>
    <t>SEPHAKU CEMENT</t>
  </si>
  <si>
    <t>FOULATH (UNITED SULB)</t>
  </si>
  <si>
    <t>ANDRITZ URUGUAY</t>
  </si>
  <si>
    <t>ARCELORMITTAL (SERRA)</t>
  </si>
  <si>
    <t>DRAGON OIL (TURKMENISTAN) LTD</t>
  </si>
  <si>
    <t>GULF STABILIZERS</t>
  </si>
  <si>
    <t>STOMO (BARKA II)</t>
  </si>
  <si>
    <t>RIO TINTO ALUMINIUM YARWUN</t>
  </si>
  <si>
    <t>EREN ENERJI</t>
  </si>
  <si>
    <t>TURKEY</t>
  </si>
  <si>
    <t>ENGRO FERTILIZERS</t>
  </si>
  <si>
    <t>PERU LNG</t>
  </si>
  <si>
    <t>PERU</t>
  </si>
  <si>
    <t>BRASKEM (TRIUNFO)</t>
  </si>
  <si>
    <t>MONTES DEL PLATA</t>
  </si>
  <si>
    <t>BOTSWANA ASH</t>
  </si>
  <si>
    <t>BOTSWANA</t>
  </si>
  <si>
    <t>FAPCO</t>
  </si>
  <si>
    <t>TAQA MOROCCO</t>
  </si>
  <si>
    <t>MOROCCO</t>
  </si>
  <si>
    <t>AGL MACQUARIE GENERATION</t>
  </si>
  <si>
    <t>SAPPI - NGODWANA</t>
  </si>
  <si>
    <t>ESKOM (ANKERLIG)</t>
  </si>
  <si>
    <t>SABAYEK</t>
  </si>
  <si>
    <t>BRUNEI LNG</t>
  </si>
  <si>
    <t>CIKARANG LISTRINDO</t>
  </si>
  <si>
    <t>DUBAI PETROLEUM</t>
  </si>
  <si>
    <t>ASHOMCO</t>
  </si>
  <si>
    <t>CHEMANOL</t>
  </si>
  <si>
    <t>SABIC (GAS YANBU)</t>
  </si>
  <si>
    <t>QATAR FUEL (WOQOD)</t>
  </si>
  <si>
    <t>OMAN ARC</t>
  </si>
  <si>
    <t>SEMBCORP SALALAH</t>
  </si>
  <si>
    <t>OK TEDI</t>
  </si>
  <si>
    <t>PAPUA NEW GUINEA</t>
  </si>
  <si>
    <t>ADVANCED</t>
  </si>
  <si>
    <t>SAFI ENERGY</t>
  </si>
  <si>
    <t>KHNP</t>
  </si>
  <si>
    <t>KOREA</t>
  </si>
  <si>
    <t>AMSTEEL MILLS</t>
  </si>
  <si>
    <t>MALAYSIA</t>
  </si>
  <si>
    <t>SABIC (SAMAC)</t>
  </si>
  <si>
    <t>RAS LAFFAN OLEFINS</t>
  </si>
  <si>
    <t>PHILPHOS</t>
  </si>
  <si>
    <t>RIO TINTO (QMM)</t>
  </si>
  <si>
    <t>MADAGASCAR</t>
  </si>
  <si>
    <t>TASNEE (ACRYLIC MONOMER)</t>
  </si>
  <si>
    <t>ARCELORMITTAL (VANDERBIJLPARK)</t>
  </si>
  <si>
    <t>GUINEA ALUMINA CORP</t>
  </si>
  <si>
    <t>GUINEA</t>
  </si>
  <si>
    <t>QASSIM CEMENT</t>
  </si>
  <si>
    <t>GPIC</t>
  </si>
  <si>
    <t>RAS LAFFAN POWER STATION</t>
  </si>
  <si>
    <t>STANWELL POWER STATION</t>
  </si>
  <si>
    <t>UNICOIL</t>
  </si>
  <si>
    <t>PHOENIX POWER</t>
  </si>
  <si>
    <t>OQ - SOHAR REFINERY</t>
  </si>
  <si>
    <t>MSM / TTN</t>
  </si>
  <si>
    <t>ESKOM (MATIMBA)</t>
  </si>
  <si>
    <t>KUWAIT FLOUR MILLS</t>
  </si>
  <si>
    <t>EGYPTIAN LNG</t>
  </si>
  <si>
    <t>DOLPHIN ENERGY</t>
  </si>
  <si>
    <t>ZAMIL STEEL (ZSSC)</t>
  </si>
  <si>
    <t>AMINAT</t>
  </si>
  <si>
    <t>AECI MINING</t>
  </si>
  <si>
    <t>ASTRON ENERGY</t>
  </si>
  <si>
    <t>QATAR POWER</t>
  </si>
  <si>
    <t>ENGIE CHILE</t>
  </si>
  <si>
    <t>CHILE</t>
  </si>
  <si>
    <t>ALFRED TALKE</t>
  </si>
  <si>
    <t>OMAN LNG LLC</t>
  </si>
  <si>
    <t>ALUPCO (JEDDAH PLANT)</t>
  </si>
  <si>
    <t>PEARL PETROLEUM</t>
  </si>
  <si>
    <t>SABIC (ALBAYRONI)</t>
  </si>
  <si>
    <t>MERDEKA (BTR)</t>
  </si>
  <si>
    <t>EXXONMOBIL (SINGAPORE)</t>
  </si>
  <si>
    <t>ARASCO</t>
  </si>
  <si>
    <t>EQUATE</t>
  </si>
  <si>
    <t>SABIC (IBN RUSHD)</t>
  </si>
  <si>
    <t>SATORP</t>
  </si>
  <si>
    <t>QATAR CHEMICALS II</t>
  </si>
  <si>
    <t>ARCELORMITTAL (NEWCASTLE)</t>
  </si>
  <si>
    <t>SOUTH32 (WORSLEY ALUMINA)</t>
  </si>
  <si>
    <t>TPT PETROCHEMICALS</t>
  </si>
  <si>
    <t>BP OMAN</t>
  </si>
  <si>
    <t>MOPCO</t>
  </si>
  <si>
    <t xml:space="preserve">CSP </t>
  </si>
  <si>
    <t>MONDI (MEREBANK)</t>
  </si>
  <si>
    <t>SASREF</t>
  </si>
  <si>
    <t>TATWEER</t>
  </si>
  <si>
    <t>DIAMANTINA PS</t>
  </si>
  <si>
    <t>CHEVRON ORONITE</t>
  </si>
  <si>
    <t>UNIGEL (PROQUIGEL QUIMICA)</t>
  </si>
  <si>
    <t>BANAGAS</t>
  </si>
  <si>
    <t>STOMO (BARKA III)</t>
  </si>
  <si>
    <t>FARABI</t>
  </si>
  <si>
    <t>QATAR STEEL - DUBAI</t>
  </si>
  <si>
    <t>HUBCO (NAROWAL PS)</t>
  </si>
  <si>
    <t>DLNG</t>
  </si>
  <si>
    <t>UCH-II POWER</t>
  </si>
  <si>
    <t>ARABIAN POWER</t>
  </si>
  <si>
    <t>APEX MINING</t>
  </si>
  <si>
    <t>ENGIE AUS (PELICAN POINT)</t>
  </si>
  <si>
    <t>ENEVA</t>
  </si>
  <si>
    <t>SAPPI - SAICCOR</t>
  </si>
  <si>
    <t>TEAM ENERGY (PAGBILAO 1 &amp; 2)</t>
  </si>
  <si>
    <t>SABIC (R&amp;T RIYADH)</t>
  </si>
  <si>
    <t>NS BLUESCOPE (THAILAND)</t>
  </si>
  <si>
    <t>AL EZZEL</t>
  </si>
  <si>
    <t>PETRON CORPORATION</t>
  </si>
  <si>
    <t>ENKA (GEBZE ELEKTRIK)</t>
  </si>
  <si>
    <t>SUZANO</t>
  </si>
  <si>
    <t>EPPC</t>
  </si>
  <si>
    <t>SWAKOP URANIUM</t>
  </si>
  <si>
    <t>NAMIBIA</t>
  </si>
  <si>
    <t>CGNPC</t>
  </si>
  <si>
    <t>CHINA</t>
  </si>
  <si>
    <t>VIVA ENERGY (GEELONG)</t>
  </si>
  <si>
    <t>SINGAPORE REFINING CO</t>
  </si>
  <si>
    <t>AL WATANIA GYPSUM</t>
  </si>
  <si>
    <t>BRASKEM (CAMACARI)</t>
  </si>
  <si>
    <t>NATREF</t>
  </si>
  <si>
    <t>AMPOL LYTTON REFINERY</t>
  </si>
  <si>
    <t>ZAMIL STEEL (ZSPEBC)</t>
  </si>
  <si>
    <t>SAFRIPOL</t>
  </si>
  <si>
    <t>ARAB POTASH</t>
  </si>
  <si>
    <t>JORDAN</t>
  </si>
  <si>
    <t>CS ENERGY (CALLIDE DAM)</t>
  </si>
  <si>
    <t>SPMP</t>
  </si>
  <si>
    <t>BHP BILLITON - OLYMPIC DAM</t>
  </si>
  <si>
    <t>SENDAN</t>
  </si>
  <si>
    <t>MEFSCO</t>
  </si>
  <si>
    <t>GLENCORE (MOUNT ISA)</t>
  </si>
  <si>
    <t>CASH ACCOUNT</t>
  </si>
  <si>
    <t>UNITED KINGDOM</t>
  </si>
  <si>
    <t>S2OMCO</t>
  </si>
  <si>
    <t>KUWAIT CEMENT</t>
  </si>
  <si>
    <t>MAMBA CEMENT</t>
  </si>
  <si>
    <t>KWANZA-SUL CEMENT</t>
  </si>
  <si>
    <t>ANGOLA</t>
  </si>
  <si>
    <t>CASH ACCOUNT SA</t>
  </si>
  <si>
    <t>FIREFLY (GOUDA WIND FARM)</t>
  </si>
  <si>
    <t>SNOWY HYDRO (COLONGRA PS)</t>
  </si>
  <si>
    <t>ROWAD PACKAGING</t>
  </si>
  <si>
    <t>TASNEE (BUTANOL)</t>
  </si>
  <si>
    <t>CMPC BRAZIL</t>
  </si>
  <si>
    <t>HALEON (GSK KENYA)</t>
  </si>
  <si>
    <t>KENYA</t>
  </si>
  <si>
    <t>GASAL</t>
  </si>
  <si>
    <t>INEOS STYROLUTION</t>
  </si>
  <si>
    <t>NEWGEN KWINANA</t>
  </si>
  <si>
    <t>CRESCO</t>
  </si>
  <si>
    <t>ENGIE - FADHILI</t>
  </si>
  <si>
    <t>HUBCO (HUB PS)</t>
  </si>
  <si>
    <t>EDF (NORTE FLUMINENSE)</t>
  </si>
  <si>
    <t>ATLANTICA SOUTH AFRICA</t>
  </si>
  <si>
    <t>ENGIE BRASIL (DIAMANTE GERACAO)</t>
  </si>
  <si>
    <t>LUBEREF</t>
  </si>
  <si>
    <t>SANTOS</t>
  </si>
  <si>
    <t>FIREFLY (SISHEN SOLAR FARM)</t>
  </si>
  <si>
    <t>QJET</t>
  </si>
  <si>
    <t>SOCAR (STAR REFINERY)</t>
  </si>
  <si>
    <t>STOMO (SOHAR II)</t>
  </si>
  <si>
    <t>ARAB ALUMINUM (EGYPT)</t>
  </si>
  <si>
    <t>QSTEC</t>
  </si>
  <si>
    <t>KALLPA</t>
  </si>
  <si>
    <t>SABIC (SAFCO)</t>
  </si>
  <si>
    <t>LALPIR POWER</t>
  </si>
  <si>
    <t xml:space="preserve">TENKE FUNGURUME </t>
  </si>
  <si>
    <t>NUSA TAMBANG PRATAMA</t>
  </si>
  <si>
    <t>ENGIE BRASIL</t>
  </si>
  <si>
    <t>METHANEX NZ</t>
  </si>
  <si>
    <t>ZAMIL STEEL (BCOMS)</t>
  </si>
  <si>
    <t>MAADEN SHARED SERVICES</t>
  </si>
  <si>
    <t>EZOM</t>
  </si>
  <si>
    <t>ISRAEL</t>
  </si>
  <si>
    <t>BALEXCO</t>
  </si>
  <si>
    <t>G STEEL</t>
  </si>
  <si>
    <t>TASNEE (ACRYLIC ACID)</t>
  </si>
  <si>
    <t>GLOW (GPSC)</t>
  </si>
  <si>
    <t>PTTEP INTERNATIONAL</t>
  </si>
  <si>
    <t>RICHARDS BAY MINING</t>
  </si>
  <si>
    <t>SABIC (SPADC)</t>
  </si>
  <si>
    <t>SYNFUELS OPERATIONS</t>
  </si>
  <si>
    <t>NAWAH ENERGY</t>
  </si>
  <si>
    <t>ENSTRA PAPER</t>
  </si>
  <si>
    <t>KEPPEL SEGHERS (QATAR)</t>
  </si>
  <si>
    <t>KEPPEL SEGHERS (SINGAPORE)</t>
  </si>
  <si>
    <t>SOLVAY (MTP HPJV)</t>
  </si>
  <si>
    <t>SCG CHEMS (THAI POLYETHYLENE)</t>
  </si>
  <si>
    <t>UCH POWER</t>
  </si>
  <si>
    <t>IMK GOLD</t>
  </si>
  <si>
    <t>THAILUBE (TLB)</t>
  </si>
  <si>
    <t>SCG CHEMS</t>
  </si>
  <si>
    <t>OHORONGO CEMENT</t>
  </si>
  <si>
    <t>ADVANCED BIOCHEMICAL (THAILAND)</t>
  </si>
  <si>
    <t>KRAKATAU-POSCO</t>
  </si>
  <si>
    <t>OAKEY POWER STATION</t>
  </si>
  <si>
    <t>MILLMERRAN POWER STATION</t>
  </si>
  <si>
    <t>NOMAC OMAN</t>
  </si>
  <si>
    <t>HUBCO (THAR ENERGY)</t>
  </si>
  <si>
    <t>PIC KUWAIT</t>
  </si>
  <si>
    <t>OMIFCO</t>
  </si>
  <si>
    <t>MIDEAST SHIP MANAGEMENT</t>
  </si>
  <si>
    <t>AIR LIQUIDE</t>
  </si>
  <si>
    <t>GHANA SPECIALTY FATS</t>
  </si>
  <si>
    <t>GHANA</t>
  </si>
  <si>
    <t>DONGGI SENORO LNG</t>
  </si>
  <si>
    <t>KEPCO (PHILLIPINES)</t>
  </si>
  <si>
    <t>TREVALI (ROSH PINAH ZINC)</t>
  </si>
  <si>
    <t>STANWELL (TARONG PS)</t>
  </si>
  <si>
    <t>VINYTHAI</t>
  </si>
  <si>
    <t>RAK WHITE CEMENT</t>
  </si>
  <si>
    <t>THIESS (INDONESIA)</t>
  </si>
  <si>
    <t>RABIGH POWER COMPANY</t>
  </si>
  <si>
    <t>METITO - DOHA SOUTH WWTW</t>
  </si>
  <si>
    <t>EZZ (DIRECT REDUCTION)</t>
  </si>
  <si>
    <t>PALABORA</t>
  </si>
  <si>
    <t>THAIOIL (TOP)</t>
  </si>
  <si>
    <t>ASAHIMAS CHEMICAL</t>
  </si>
  <si>
    <t>INDORAMA THAILAND</t>
  </si>
  <si>
    <t>ENKA (IZMIR ELEKTRIK)</t>
  </si>
  <si>
    <t>SAPREF</t>
  </si>
  <si>
    <t>SOLVAY (PEROXYTHAI)</t>
  </si>
  <si>
    <t>ARROW ENERGY</t>
  </si>
  <si>
    <t>AGL TORRENS ISLAND POWER</t>
  </si>
  <si>
    <t>EDRA EGYPT (PORT SAID EAST)</t>
  </si>
  <si>
    <t>SCG-DOW (SIAM SYNTHETIC LATEX)</t>
  </si>
  <si>
    <t>IXOM</t>
  </si>
  <si>
    <t>SEMBCORP COGEN</t>
  </si>
  <si>
    <t>KLABIN</t>
  </si>
  <si>
    <t>MARAFIQ (MASA)</t>
  </si>
  <si>
    <t>ROWAD PLASTICS</t>
  </si>
  <si>
    <t>SCIPCO</t>
  </si>
  <si>
    <t>SABIC (R&amp;T JUBAIL)</t>
  </si>
  <si>
    <t>SASOL SECUNDA - POLYPROP</t>
  </si>
  <si>
    <t>MERDEKA SCM NICKEL</t>
  </si>
  <si>
    <t>PACIFICLIGHT POWER</t>
  </si>
  <si>
    <t>MERDEKA TSINGSHAN</t>
  </si>
  <si>
    <t>BAFCO</t>
  </si>
  <si>
    <t>SAUDI HYDROGEN PEROXIDE</t>
  </si>
  <si>
    <t>LONMIN REFINERY</t>
  </si>
  <si>
    <t>AES JORDAN</t>
  </si>
  <si>
    <t>BOLUX GROUP</t>
  </si>
  <si>
    <t>NOMAC TURKEY</t>
  </si>
  <si>
    <t>NOMAC DUBAI</t>
  </si>
  <si>
    <t>SAPCO</t>
  </si>
  <si>
    <t>TASNEE (TALDEEN)</t>
  </si>
  <si>
    <t>SASOL TECHNOLOGY</t>
  </si>
  <si>
    <t>NAMA (AL GHUBRAH PS)</t>
  </si>
  <si>
    <t>GNP DINGININ</t>
  </si>
  <si>
    <t>ABUDAWOOD</t>
  </si>
  <si>
    <t>ESKOM (GOURIKWA)</t>
  </si>
  <si>
    <t>SIMPLOT (ULVERSTONE)</t>
  </si>
  <si>
    <t>ASRY</t>
  </si>
  <si>
    <t>TEAM (PAGBILAO ENERGY)</t>
  </si>
  <si>
    <t>BRASKEM (MACEIO)</t>
  </si>
  <si>
    <t>SCG CHEMS (SRIC)</t>
  </si>
  <si>
    <t>QATAR STEEL</t>
  </si>
  <si>
    <t>COIM ASIA PACIFIC</t>
  </si>
  <si>
    <t>QNP</t>
  </si>
  <si>
    <t>ENGIE PERU</t>
  </si>
  <si>
    <t>VALLOUREC</t>
  </si>
  <si>
    <t>PAKGEN POWER</t>
  </si>
  <si>
    <t>CIREBON POWER STATION</t>
  </si>
  <si>
    <t>ALUPCO (DAMMAM PLANT)</t>
  </si>
  <si>
    <t>EDRA EGYPT (SIDI KRIR)</t>
  </si>
  <si>
    <t>BLUEWATERS POWER STATION</t>
  </si>
  <si>
    <t>STOMO (SOHAR I) - SOMC</t>
  </si>
  <si>
    <t>NOMAC BAHRAIN</t>
  </si>
  <si>
    <t>RICHARDS BAY TITANIUM</t>
  </si>
  <si>
    <t>WIRES INTERNATIONAL</t>
  </si>
  <si>
    <t>BRUNEI METHANOL</t>
  </si>
  <si>
    <t>SCG PACKAGING (THAI PAPER)</t>
  </si>
  <si>
    <t>KANOOZ CONTRACTING</t>
  </si>
  <si>
    <t>LOTTE TITAN CHEMICALS</t>
  </si>
  <si>
    <t>NORTON WELLS</t>
  </si>
  <si>
    <t>ENERGYAUSTRALIA (YALLOURN)</t>
  </si>
  <si>
    <t>SAPPI - STANGER</t>
  </si>
  <si>
    <t>MALAKOFF (PRAI)</t>
  </si>
  <si>
    <t>BEGA</t>
  </si>
  <si>
    <t>GCI KSA</t>
  </si>
  <si>
    <t>AUSTIN POWDER (TENAGA KIMIA)</t>
  </si>
  <si>
    <t>SCG-DOW (SIAM STYRENE MONOMER)</t>
  </si>
  <si>
    <t>METHANEX EGYPT</t>
  </si>
  <si>
    <t>MCDERMOTT AUSTRALIA</t>
  </si>
  <si>
    <t>RATCH</t>
  </si>
  <si>
    <t>TPAC (THAI POLYACETAL)</t>
  </si>
  <si>
    <t>INGREDION (THAILAND)</t>
  </si>
  <si>
    <t>AZZAWIYA REFINERY</t>
  </si>
  <si>
    <t>LIBYA</t>
  </si>
  <si>
    <t>ENERGYAUSTRALIA (MT PIPER)</t>
  </si>
  <si>
    <t>WILMAR AFRICA</t>
  </si>
  <si>
    <t>ESKOM (INGULA)</t>
  </si>
  <si>
    <t>TABUK CEMENT</t>
  </si>
  <si>
    <t>RATCH (WORLD COGEN)</t>
  </si>
  <si>
    <t>ALUMISR</t>
  </si>
  <si>
    <t>OQ - SALALAH METHANOL</t>
  </si>
  <si>
    <t>INGREDION (SST)</t>
  </si>
  <si>
    <t>HMC POLYMERS</t>
  </si>
  <si>
    <t>BEACH ENERGY</t>
  </si>
  <si>
    <t>PPC SLURRY</t>
  </si>
  <si>
    <t>PGEO EDIBLE OILS</t>
  </si>
  <si>
    <t>TUAS POWER GENERATION PTE LTD</t>
  </si>
  <si>
    <t>EHC</t>
  </si>
  <si>
    <t>PPC RIEBEECK</t>
  </si>
  <si>
    <t>SCG CHEMS (TPC)</t>
  </si>
  <si>
    <t>MOON IRON &amp; STEEL</t>
  </si>
  <si>
    <t>MIPCO</t>
  </si>
  <si>
    <t>SABIC (JUBAIL CHEM STORAGE)</t>
  </si>
  <si>
    <t>ACWA POWER KSA</t>
  </si>
  <si>
    <t>SABIC</t>
  </si>
  <si>
    <t>MOZAL ALUMINIUM COMPANY</t>
  </si>
  <si>
    <t>MOZAMBIQUE</t>
  </si>
  <si>
    <t>STOMO (RPP)</t>
  </si>
  <si>
    <t>ADITYA BIRLA CHEMICALS</t>
  </si>
  <si>
    <t>VEOLIA FUJAIRAH</t>
  </si>
  <si>
    <t>STAR PETROLEUM (SPRC)</t>
  </si>
  <si>
    <t>OQ - MAF REFINERY</t>
  </si>
  <si>
    <t>MULTI NITROTAMA KIMIA</t>
  </si>
  <si>
    <t>SANS</t>
  </si>
  <si>
    <t>VEOLIA OMAN</t>
  </si>
  <si>
    <t>SEMBCORP MYINGYAN POWER</t>
  </si>
  <si>
    <t>MYANMAR</t>
  </si>
  <si>
    <t>HYDRO EXTRUDED SOLUTIONS</t>
  </si>
  <si>
    <t>CEMENT AUSTRALIA (RAILTON)</t>
  </si>
  <si>
    <t>ENGIE BRASIL (PAMPA SUL)</t>
  </si>
  <si>
    <t>VALE - RJ</t>
  </si>
  <si>
    <t>TCRSS</t>
  </si>
  <si>
    <t>CLEANCO (SWANBANK)</t>
  </si>
  <si>
    <t>SCG CHEMS (SFG)</t>
  </si>
  <si>
    <t>STOMO (AL KAMIL)</t>
  </si>
  <si>
    <t>GLOW ENERGY</t>
  </si>
  <si>
    <t>EGYPTIAN FERTILIZER COMPANY (EFC)</t>
  </si>
  <si>
    <t>GC GLYCOL COMPANY LTD.</t>
  </si>
  <si>
    <t>OQ - PLASTICS</t>
  </si>
  <si>
    <t>ESKOM (GARIEP)</t>
  </si>
  <si>
    <t>TASNEE (PLASTIC RESEARCH)</t>
  </si>
  <si>
    <t>PPC DE HOEK</t>
  </si>
  <si>
    <t>ESKOM (PALMIET)</t>
  </si>
  <si>
    <t>PTTEP</t>
  </si>
  <si>
    <t>MILAHA (HALUL OFFSHORE)</t>
  </si>
  <si>
    <t>GLOW SPP 3</t>
  </si>
  <si>
    <t>ARCELORMITTAL (RIO)</t>
  </si>
  <si>
    <t>ABU QIR FERTILIZERS</t>
  </si>
  <si>
    <t>HOA PHAT STEEL</t>
  </si>
  <si>
    <t>NZAS (TIWAI POINT)</t>
  </si>
  <si>
    <t>FARABI (HADAF ENERGY)</t>
  </si>
  <si>
    <t>SUNCOKE ENERGY BRAZIL</t>
  </si>
  <si>
    <t>HK ELECTRIC</t>
  </si>
  <si>
    <t>CERMAT TULEN</t>
  </si>
  <si>
    <t>TPCC (THAI POLYCARBONATE)</t>
  </si>
  <si>
    <t>SIMPLOT (DEVONPORT)</t>
  </si>
  <si>
    <t>TECHNOSTEEL</t>
  </si>
  <si>
    <t>GENESIS (HUNTLY PS)</t>
  </si>
  <si>
    <t>IRPC</t>
  </si>
  <si>
    <t>OQ - OMAN GAS</t>
  </si>
  <si>
    <t>SCG-DOW (SIAM POLYSTYRENE)</t>
  </si>
  <si>
    <t>CASH ACCOUNT AUS</t>
  </si>
  <si>
    <t>MESAIEED POWER</t>
  </si>
  <si>
    <t>CHINA STEEL</t>
  </si>
  <si>
    <t>GOLDFIELDS WEST AFRICA</t>
  </si>
  <si>
    <t>ASTRA ZENECA</t>
  </si>
  <si>
    <t>CONWOOD</t>
  </si>
  <si>
    <t>SHREE CEMENT</t>
  </si>
  <si>
    <t>INDIA</t>
  </si>
  <si>
    <t>BHP BILLITON (SOUTH AFRICA)</t>
  </si>
  <si>
    <t>DE BEERS - DEBSWANA / ORAPA &amp; LETLHAKANE</t>
  </si>
  <si>
    <t>EAST (DIV OF ETG)</t>
  </si>
  <si>
    <t>BO PAPER</t>
  </si>
  <si>
    <t>ALINTA ENERGY (LOY YANG B)</t>
  </si>
  <si>
    <t>BLCP POWER</t>
  </si>
  <si>
    <t>EDRA MALAYSIA (JIMAH)</t>
  </si>
  <si>
    <t>ARABIAN CEMENT</t>
  </si>
  <si>
    <t>EGCO GROUP</t>
  </si>
  <si>
    <t>KANSANSHI MINE</t>
  </si>
  <si>
    <t>ZAMBIA</t>
  </si>
  <si>
    <t>ASLAK</t>
  </si>
  <si>
    <t>SIEMENS - PHILIPPINES</t>
  </si>
  <si>
    <t>BAZAN REFINERIES</t>
  </si>
  <si>
    <t>CEMENT AUSTRALIA (GLADSTONE)</t>
  </si>
  <si>
    <t>SCG CHEMS (MAP TA PHUT OLEFINS)</t>
  </si>
  <si>
    <t>GS ENERGY</t>
  </si>
  <si>
    <t>OMAN METHANOL</t>
  </si>
  <si>
    <t>LIFE HEALTHCARE</t>
  </si>
  <si>
    <t>TATA PAKISTAN</t>
  </si>
  <si>
    <t>RAWABI VALLIANZ</t>
  </si>
  <si>
    <t>BOTSWANA POWER</t>
  </si>
  <si>
    <t>INEOS ASIATIC</t>
  </si>
  <si>
    <t>JORDAN PETROLEUM</t>
  </si>
  <si>
    <t>SOUTHERN STEEL SHEET</t>
  </si>
  <si>
    <t>NATURAL OLEOCHEMICALS</t>
  </si>
  <si>
    <t>KOLPA</t>
  </si>
  <si>
    <t>OQ - POLYPROPYLENE</t>
  </si>
  <si>
    <t>PADAENG INDUSTRY</t>
  </si>
  <si>
    <t>DE BEERS - JWANENG</t>
  </si>
  <si>
    <t>CONTACT ENERGY (STRATFORD PS)</t>
  </si>
  <si>
    <t>ESKOM (DRAKENSBURG)</t>
  </si>
  <si>
    <t>SCG CHEMS (GSC)</t>
  </si>
  <si>
    <t>SIAM NIPPON PAPER (SNP)</t>
  </si>
  <si>
    <t>FIAT BRAZIL</t>
  </si>
  <si>
    <t>MUTANDA MINING</t>
  </si>
  <si>
    <t>SOLSTAD SHIPPING</t>
  </si>
  <si>
    <t>KARPOWERSHIP</t>
  </si>
  <si>
    <t>MAADEN INDUSTRIAL MINERALS</t>
  </si>
  <si>
    <t>PGEO BIOPRODUCTS</t>
  </si>
  <si>
    <t>DCAP</t>
  </si>
  <si>
    <t>AMMAN MINERAL</t>
  </si>
  <si>
    <t>CONOCOPHILLIPS ABU EAST</t>
  </si>
  <si>
    <t>MPACT</t>
  </si>
  <si>
    <t>TEVISA</t>
  </si>
  <si>
    <t>TJB POWER SERVICES</t>
  </si>
  <si>
    <t>BILGIN ENERJI</t>
  </si>
  <si>
    <t>ELDORADO</t>
  </si>
  <si>
    <t>UNION CEMENT COMPANY</t>
  </si>
  <si>
    <t>SHUAA ENERGY</t>
  </si>
  <si>
    <t>REPI SOAP &amp; DETERGENT S.C.</t>
  </si>
  <si>
    <t>ETHIOPIA</t>
  </si>
  <si>
    <t>VALE - CDN</t>
  </si>
  <si>
    <t>HYUNDAI (RAPO PROJECT)</t>
  </si>
  <si>
    <t>BAYAN RESOURCES (MUJI LINES)</t>
  </si>
  <si>
    <t>LUCKY CEMENT</t>
  </si>
  <si>
    <t>SCG CHEMS (ICO POLYMERS)</t>
  </si>
  <si>
    <t>VALE - INDONESIA</t>
  </si>
  <si>
    <t>NISHAT PAPER</t>
  </si>
  <si>
    <t>GENTING PLANTATION (GLOBALINDO)</t>
  </si>
  <si>
    <t>STEAG</t>
  </si>
  <si>
    <t>VALE - NEW STEEL</t>
  </si>
  <si>
    <t>MEENAKSHI ENERGY</t>
  </si>
  <si>
    <t>TEIJIN CORD</t>
  </si>
  <si>
    <t>TECHNIP ENERGY (QATARGAS)</t>
  </si>
  <si>
    <t>Q-COAT</t>
  </si>
  <si>
    <t>EZZ (SADAT WORKS)</t>
  </si>
  <si>
    <t>ESKOM (GROOTVLEI)</t>
  </si>
  <si>
    <t>SIAM CEMENT (REFRACTORY)</t>
  </si>
  <si>
    <t>MARIHUB</t>
  </si>
  <si>
    <t>SAFCOL</t>
  </si>
  <si>
    <t>ESKOM (KOMATI)</t>
  </si>
  <si>
    <t>AIRTX (THAILAND)</t>
  </si>
  <si>
    <t>GULF COGENERATION (KAENG KHOI)</t>
  </si>
  <si>
    <t>THAI PLASTIC</t>
  </si>
  <si>
    <t>CHLOR ALKALI RAYONG</t>
  </si>
  <si>
    <t>PROSPER</t>
  </si>
  <si>
    <t>MUMIAS SUGAR</t>
  </si>
  <si>
    <t>RIO TINTO PROCUREMENT (SA)</t>
  </si>
  <si>
    <t>PEARL ENERGY</t>
  </si>
  <si>
    <t>INCITEC PIVOT (PORT ADELAIDE)</t>
  </si>
  <si>
    <t>FOSKOR</t>
  </si>
  <si>
    <t>ZINCOR</t>
  </si>
  <si>
    <t>LONZA SINGAPORE</t>
  </si>
  <si>
    <t>ALCOA (PORTLAND)</t>
  </si>
  <si>
    <t>SOYVEN</t>
  </si>
  <si>
    <t>PAKISTAN PETROLEUM</t>
  </si>
  <si>
    <t>STAR CEMENT ADEN</t>
  </si>
  <si>
    <t>YEMEN</t>
  </si>
  <si>
    <t>BLANVIRA SA (UPM2)</t>
  </si>
  <si>
    <t>DE BEERS - JOHANNESBURG</t>
  </si>
  <si>
    <t>FATIMAFERT</t>
  </si>
  <si>
    <t>INCO</t>
  </si>
  <si>
    <t>ESKOM (ACACIA)</t>
  </si>
  <si>
    <t>ZAKHER MARINE</t>
  </si>
  <si>
    <t>THAI ETHANOLAMINES</t>
  </si>
  <si>
    <t>CIRCLE PHARMACEUTICALS</t>
  </si>
  <si>
    <t>NAMA (MANAH POWER STATION)</t>
  </si>
  <si>
    <t>OXY (OMAN)</t>
  </si>
  <si>
    <t>RIO TINTO - ZIMBABWE</t>
  </si>
  <si>
    <t>ZIMBABWE</t>
  </si>
  <si>
    <t>LATAM POWER</t>
  </si>
  <si>
    <t>ARAL (JORDAN)</t>
  </si>
  <si>
    <t>PT ADARO</t>
  </si>
  <si>
    <t>BEACH ENERGY NZ</t>
  </si>
  <si>
    <t>TNB REMACO</t>
  </si>
  <si>
    <t>LANXESS MINING</t>
  </si>
  <si>
    <t>NIGHT VISION OPTICS</t>
  </si>
  <si>
    <t>NAMPOWER</t>
  </si>
  <si>
    <t>TRONOX SOUTH AFRICA</t>
  </si>
  <si>
    <t>SCHAEFFLER MANUFACTURING</t>
  </si>
  <si>
    <t>SCG PACKAGING (SIAM KRAFT)</t>
  </si>
  <si>
    <t>ESKOM (PORT REX)</t>
  </si>
  <si>
    <t>ESKOM (WESTERN REGION)</t>
  </si>
  <si>
    <t>BST ELASTOMERS (BSTE)</t>
  </si>
  <si>
    <t>OMAN SHIPPING</t>
  </si>
  <si>
    <t>DELTA WILMAR</t>
  </si>
  <si>
    <t>UKRAINE</t>
  </si>
  <si>
    <t>ESKOM (HENDRINA)</t>
  </si>
  <si>
    <t>NATIONAL REFINERY</t>
  </si>
  <si>
    <t>JAWA SATU POWER</t>
  </si>
  <si>
    <t>FMI (CERRO VERDE MINE)</t>
  </si>
  <si>
    <t>HYFLUX ENGINEERING</t>
  </si>
  <si>
    <t>SAMRC</t>
  </si>
  <si>
    <t>MIDAL CABLES</t>
  </si>
  <si>
    <t>ESKOM PTM WITBANK</t>
  </si>
  <si>
    <t>BIG</t>
  </si>
  <si>
    <t>ESKOM (MEDUPI)</t>
  </si>
  <si>
    <t>TSB SUGAR</t>
  </si>
  <si>
    <t>EMIRATES CMS (TAWEELAH A2)</t>
  </si>
  <si>
    <t>MILAHA (QATAR NAVIGATION)</t>
  </si>
  <si>
    <t>EVONIK</t>
  </si>
  <si>
    <t>BHARAT PETROLEUM</t>
  </si>
  <si>
    <t>SASOL MODDERFONTEIN</t>
  </si>
  <si>
    <t>TAU LEKOA</t>
  </si>
  <si>
    <t>TODD ENERGY</t>
  </si>
  <si>
    <t>AFRISAM (DUDFIELD)</t>
  </si>
  <si>
    <t>PTTEP SP</t>
  </si>
  <si>
    <t>AES CHILE</t>
  </si>
  <si>
    <t>MURZAH WILMAR</t>
  </si>
  <si>
    <t>TANZANIA</t>
  </si>
  <si>
    <t>DESCON POWER</t>
  </si>
  <si>
    <t>TUPRAS</t>
  </si>
  <si>
    <t>GRUPO JARI</t>
  </si>
  <si>
    <t>MALAKOFF (LUMUT)</t>
  </si>
  <si>
    <t>OGDCL</t>
  </si>
  <si>
    <t>EZZ (FLAT STEEL)</t>
  </si>
  <si>
    <t>LIFE CLINIC - POSTMASBURG</t>
  </si>
  <si>
    <t>ADANI (ABBOT POINT)</t>
  </si>
  <si>
    <t>YARA BRAZIL</t>
  </si>
  <si>
    <t>STAR CEMENT RAS AL KHAIMAH</t>
  </si>
  <si>
    <t>INEOS ABS</t>
  </si>
  <si>
    <t>SIAM CEMENT (TA LUANG)</t>
  </si>
  <si>
    <t>STANWELL (MICA CREEK)</t>
  </si>
  <si>
    <t>BANGKOK STEEL (BSI)</t>
  </si>
  <si>
    <t>TABREED</t>
  </si>
  <si>
    <t>NEWCREST</t>
  </si>
  <si>
    <t>EMIRATES PRINTING PRESS</t>
  </si>
  <si>
    <t>SHAMS POWER</t>
  </si>
  <si>
    <t>ROONGTHAVORN</t>
  </si>
  <si>
    <t>SAPPI SPECVAL COATINGS (PTY) LTD</t>
  </si>
  <si>
    <t>CSBP</t>
  </si>
  <si>
    <t>CURRAGH MINING</t>
  </si>
  <si>
    <t>OMAN MINING</t>
  </si>
  <si>
    <t>RUWAIS POWER COMPANY PSJC</t>
  </si>
  <si>
    <t>PLAGER ENGINEERING</t>
  </si>
  <si>
    <t>SPC ARDMONA</t>
  </si>
  <si>
    <t>SAECO</t>
  </si>
  <si>
    <t>BHP BILLITON - NICKEL WEST</t>
  </si>
  <si>
    <t>IFFCO</t>
  </si>
  <si>
    <t>IMPALA PLATINUM</t>
  </si>
  <si>
    <t>HYDRO TASMANIA</t>
  </si>
  <si>
    <t>DALEEL PETROLEUM</t>
  </si>
  <si>
    <t>SCG CHEMS (TPE 1993)</t>
  </si>
  <si>
    <t>KASESE COBALT</t>
  </si>
  <si>
    <t>UGANDA</t>
  </si>
  <si>
    <t>PNOC-EDC</t>
  </si>
  <si>
    <t>MAGADI SODA</t>
  </si>
  <si>
    <t>CITADEL ENGINEERING SUPPLIES</t>
  </si>
  <si>
    <t>KENYA VEHICLE</t>
  </si>
  <si>
    <t>DUQM REFINERY</t>
  </si>
  <si>
    <t>RIO TINTO - WEIPA</t>
  </si>
  <si>
    <t>POSITRON</t>
  </si>
  <si>
    <t>JORDAN PHOSPHATE</t>
  </si>
  <si>
    <t>STAR CEMENT DUBAI</t>
  </si>
  <si>
    <t>AVON METALS LTD</t>
  </si>
  <si>
    <t>WILMAR (ACPGL)</t>
  </si>
  <si>
    <t>WORKBOAT</t>
  </si>
  <si>
    <t>GULF ENERGY MARITIME PJSC</t>
  </si>
  <si>
    <t>ESKOM (KENDAL)</t>
  </si>
  <si>
    <t>GLOW SPP 12</t>
  </si>
  <si>
    <t>DACO</t>
  </si>
  <si>
    <t>MAJIS INDUSTRIAL SERVICES</t>
  </si>
  <si>
    <t>EBRASIL EPESA</t>
  </si>
  <si>
    <t>RAND WATER</t>
  </si>
  <si>
    <t>KNPC</t>
  </si>
  <si>
    <t>ESKOM (MATLA)</t>
  </si>
  <si>
    <t>TAQNIA ETS</t>
  </si>
  <si>
    <t>TRANSNET</t>
  </si>
  <si>
    <t>SEPCO3 (REDSTONE)</t>
  </si>
  <si>
    <t>ENGIE DUBAI</t>
  </si>
  <si>
    <t>ODAS ENERJI</t>
  </si>
  <si>
    <t>SEMBCORP - PPU</t>
  </si>
  <si>
    <t>YAMAMA CEMENT</t>
  </si>
  <si>
    <t>PETROSEA TBK</t>
  </si>
  <si>
    <t>QALEX</t>
  </si>
  <si>
    <t>CAYELI BAKIR</t>
  </si>
  <si>
    <t>EXXONMOBIL (PNG LNG)</t>
  </si>
  <si>
    <t>MILAHA (QATAR SHIPPING)</t>
  </si>
  <si>
    <t>MITSUI ELASTOMERS</t>
  </si>
  <si>
    <t>AMBEV</t>
  </si>
  <si>
    <t>ALUFER (BEL AIR MINING)</t>
  </si>
  <si>
    <t>AL YAMAMAH STEEL</t>
  </si>
  <si>
    <t>SOUTH32 (CANNINGTON MINE)</t>
  </si>
  <si>
    <t>SAIF GROUP</t>
  </si>
  <si>
    <t>STARCORE</t>
  </si>
  <si>
    <t>PRASA</t>
  </si>
  <si>
    <t>ESKOM (CAMDEN)</t>
  </si>
  <si>
    <t>SABIC (EASTERN PROVINCE)</t>
  </si>
  <si>
    <t>HONGSA POWER</t>
  </si>
  <si>
    <t>LAOS</t>
  </si>
  <si>
    <t>JANA MARINE SERVICES</t>
  </si>
  <si>
    <t>INSTELECON</t>
  </si>
  <si>
    <t>IPAPER</t>
  </si>
  <si>
    <t>IRPC (THAI ABS)</t>
  </si>
  <si>
    <t>SASOL DYNO NOBEL</t>
  </si>
  <si>
    <t>LAMBERTS BAY FOODS</t>
  </si>
  <si>
    <t>IACC</t>
  </si>
  <si>
    <t>SIAM CEMENT (THUNG SONG)</t>
  </si>
  <si>
    <t>TUASPRING POWER</t>
  </si>
  <si>
    <t>GREEN CORE GEOTHERMAL (EDC)</t>
  </si>
  <si>
    <t>DE BEERS - WILLIAMSON</t>
  </si>
  <si>
    <t>TPI POLENE</t>
  </si>
  <si>
    <t>APRIL ASIA</t>
  </si>
  <si>
    <t>BESHAY STEEL</t>
  </si>
  <si>
    <t>PTAR</t>
  </si>
  <si>
    <t>BCL</t>
  </si>
  <si>
    <t>THAIOIL (TPX)</t>
  </si>
  <si>
    <t>QATAR CEMENT</t>
  </si>
  <si>
    <t>BANGKOK COGENERATION (BCC)</t>
  </si>
  <si>
    <t>PHILEX MINING</t>
  </si>
  <si>
    <t>DUFERCO</t>
  </si>
  <si>
    <t>NATIONAL RESEARCH COUNCIL CANADA</t>
  </si>
  <si>
    <t>CANADA</t>
  </si>
  <si>
    <t>SHELL (PHILIPPINES)</t>
  </si>
  <si>
    <t>TOTAL E&amp;P BORNEO</t>
  </si>
  <si>
    <t>CHENGDU WANBANG</t>
  </si>
  <si>
    <t>SAPPI - ADAMAS</t>
  </si>
  <si>
    <t>ENGEN REFINERY</t>
  </si>
  <si>
    <t>BOTASH LAKE INTERNATIONAL</t>
  </si>
  <si>
    <t>MORTON CONTROLS</t>
  </si>
  <si>
    <t>TOMAGO ALUMINIUM</t>
  </si>
  <si>
    <t>ESKOM (WELKOM)</t>
  </si>
  <si>
    <t>YARA PILBARA FERTILISERS</t>
  </si>
  <si>
    <t>TAPCO</t>
  </si>
  <si>
    <t>EASTMAN CHEMICALS (S) PTE LTD</t>
  </si>
  <si>
    <t>SCG-DOW (MTP HPPO)</t>
  </si>
  <si>
    <t>BLUESTONE (RENISON)</t>
  </si>
  <si>
    <t>JORDAN BROMINE</t>
  </si>
  <si>
    <t>WORLEY NEW ZEALAND</t>
  </si>
  <si>
    <t>WILLIAMSON DIAMONDS</t>
  </si>
  <si>
    <t>G J STEEL</t>
  </si>
  <si>
    <t>SHARLU</t>
  </si>
  <si>
    <t>CHILANGA CEMENT</t>
  </si>
  <si>
    <t>KEMERTON POWER STATION</t>
  </si>
  <si>
    <t>LAFARGE CEMENT</t>
  </si>
  <si>
    <t>FAUJI FERTILIZER</t>
  </si>
  <si>
    <t>SABIC (SPECIALITY CHEMICALS)</t>
  </si>
  <si>
    <t>AL TUWAIRQI (DRIC)</t>
  </si>
  <si>
    <t>THAI COMPRESSOR MANUFACTURING</t>
  </si>
  <si>
    <t>HATCH</t>
  </si>
  <si>
    <t>INDORAMA SENEGAL</t>
  </si>
  <si>
    <t>SENEGAL</t>
  </si>
  <si>
    <t>GOLD FIELDS AUSTRALIA</t>
  </si>
  <si>
    <t>ARO DRILLING</t>
  </si>
  <si>
    <t>HUBCO (LARAIB)</t>
  </si>
  <si>
    <t>NOMAC JORDAN</t>
  </si>
  <si>
    <t>HAIPHAP</t>
  </si>
  <si>
    <t>ESKOM (KRIEL)</t>
  </si>
  <si>
    <t>ENGIE AUS (SYNERGEN)</t>
  </si>
  <si>
    <t>SAMARCO (UBU)</t>
  </si>
  <si>
    <t>COUNCIL FOR GEOSCIENCE</t>
  </si>
  <si>
    <t>PETRON - SMC</t>
  </si>
  <si>
    <t>ACEROS AREQUIPA</t>
  </si>
  <si>
    <t>ASIA PULP &amp; PAPER</t>
  </si>
  <si>
    <t>DELPHI BRAZIL</t>
  </si>
  <si>
    <t>PETROVIETNAM POWER</t>
  </si>
  <si>
    <t>OQ - EXPLORATION AND PRODUCTION</t>
  </si>
  <si>
    <t>MERDEKA COPPER GOLD</t>
  </si>
  <si>
    <t>RAJHI STEEL (AL-ASSEMAH)</t>
  </si>
  <si>
    <t>ZAMIL STEEL (ZPE)</t>
  </si>
  <si>
    <t>THAIOIL (TOP SPP)</t>
  </si>
  <si>
    <t>ESKOM UGANDA</t>
  </si>
  <si>
    <t>INTERPORT</t>
  </si>
  <si>
    <t>IVECO LATIN AMERICA</t>
  </si>
  <si>
    <t>AGHA STEEL</t>
  </si>
  <si>
    <t>SOLVAY SINGAPORE</t>
  </si>
  <si>
    <t>VALE - MALAYSIA</t>
  </si>
  <si>
    <t>HYUNDAI-NISHAT</t>
  </si>
  <si>
    <t>NIKKEI SIAM ALUMINIUM</t>
  </si>
  <si>
    <t>UNITED OIL PROJECTS</t>
  </si>
  <si>
    <t>ENERMECH</t>
  </si>
  <si>
    <t>SIAM CEMENT (LAMPANG)</t>
  </si>
  <si>
    <t>SENOKO ENERGY</t>
  </si>
  <si>
    <t>BUJAGALI POWER STATION</t>
  </si>
  <si>
    <t>ANGLO OPERATIONS LIMITED</t>
  </si>
  <si>
    <t>SCG-DOW CHEMICAL</t>
  </si>
  <si>
    <t>ADITYA BIRLA (TCB)</t>
  </si>
  <si>
    <t>YTL POWER</t>
  </si>
  <si>
    <t>SAKARI (SEBUKU COAL MINE)</t>
  </si>
  <si>
    <t>GE ENERGY THAILAND</t>
  </si>
  <si>
    <t>PTT GLOBAL CHEMICAL (PTTGC)</t>
  </si>
  <si>
    <t>OMAN FLOUR MILLS</t>
  </si>
  <si>
    <t>SHELL (TUNISIA)</t>
  </si>
  <si>
    <t>TUNISIA</t>
  </si>
  <si>
    <t>YANCOAL (PREMIER COAL)</t>
  </si>
  <si>
    <t>VANCHEM</t>
  </si>
  <si>
    <t>VENTURE GULF ENGINEERING</t>
  </si>
  <si>
    <t>COCKBURN CEMENT</t>
  </si>
  <si>
    <t>INDORAMA INDONESIA</t>
  </si>
  <si>
    <t>DELTA ELECTRICITY (VALES POINT)</t>
  </si>
  <si>
    <t>SWIRE - SINGAPORE</t>
  </si>
  <si>
    <t>SIAM CEMENT (KAENG KHOI)</t>
  </si>
  <si>
    <t>NORSKE SKOG (BOYER)</t>
  </si>
  <si>
    <t>SAVOLA FOODS</t>
  </si>
  <si>
    <t xml:space="preserve">CONTINENTAL PETROCHEMICALS </t>
  </si>
  <si>
    <t>ENERGYAUSTRALIA (NEWPORT)</t>
  </si>
  <si>
    <t>UNITED COCONUT CHEMICALS INC</t>
  </si>
  <si>
    <t>VALENTINE MARITIME</t>
  </si>
  <si>
    <t>OPERATIONAL ENERGY GROUP (OEG)</t>
  </si>
  <si>
    <t>KONKOLA COPPER</t>
  </si>
  <si>
    <t>PUMA ENERGY (NAPA NAPA)</t>
  </si>
  <si>
    <t>ESKOM (LETHABO)</t>
  </si>
  <si>
    <t>THAIOIL POWER</t>
  </si>
  <si>
    <t>SIAM CEMENT</t>
  </si>
  <si>
    <t>CEMENT AUSTRALIA (BULWER)</t>
  </si>
  <si>
    <t>TRAFIGURA</t>
  </si>
  <si>
    <t>ENGIE SOUTH AFRICA</t>
  </si>
  <si>
    <t>PPC JUPITER</t>
  </si>
  <si>
    <t>STAR CEMENT ABU DHABI</t>
  </si>
  <si>
    <t>TSUCHIYOSHI SOMBOON</t>
  </si>
  <si>
    <t>SIAM CEMENT (WHITE CEMENT)</t>
  </si>
  <si>
    <t>ANGLOGOLD NAVACHAB</t>
  </si>
  <si>
    <t>TECMIFOR</t>
  </si>
  <si>
    <t>FIFTY HERTZ</t>
  </si>
  <si>
    <t>NS BLUESCOPE (MALAYSIA)</t>
  </si>
  <si>
    <t>ROHM AND HAAS PHILS</t>
  </si>
  <si>
    <t>RIYADH AIRPORTS</t>
  </si>
  <si>
    <t>ELEKEIROZ</t>
  </si>
  <si>
    <t>BANGLADESH EDIBLE OIL</t>
  </si>
  <si>
    <t>BANGLADESH</t>
  </si>
  <si>
    <t>BRASKEM IDESA</t>
  </si>
  <si>
    <t>MEXICO</t>
  </si>
  <si>
    <t>OPTIFEEDS</t>
  </si>
  <si>
    <t>GLOW SPP 11</t>
  </si>
  <si>
    <t>MMK STEEL</t>
  </si>
  <si>
    <t>GLOW - GHECO ONE</t>
  </si>
  <si>
    <t>NTS BRAZIL</t>
  </si>
  <si>
    <t>POONGSAN METAL</t>
  </si>
  <si>
    <t>SWCC</t>
  </si>
  <si>
    <t>ANGLOAMERICAN KUMBA</t>
  </si>
  <si>
    <t>GGC (GLOBAL GREEN CHEMICALS)</t>
  </si>
  <si>
    <t>ARMSCOR</t>
  </si>
  <si>
    <t>ISDEMIR STEEL</t>
  </si>
  <si>
    <t>INDIAN OIL</t>
  </si>
  <si>
    <t>EDRA EGYPT (SUEZ)</t>
  </si>
  <si>
    <t>PATHUMTHANI GLASS</t>
  </si>
  <si>
    <t>ESKOM (NEW GERMANY)</t>
  </si>
  <si>
    <t>ALJABOR CEMENT</t>
  </si>
  <si>
    <t>PETROSA</t>
  </si>
  <si>
    <t>NWK</t>
  </si>
  <si>
    <t>CONCORD REFRIGERATION</t>
  </si>
  <si>
    <t>CBA ALUMINO</t>
  </si>
  <si>
    <t>JECO</t>
  </si>
  <si>
    <t>NOMAC BOKPOORT</t>
  </si>
  <si>
    <t>TREVALI (PERKOA MINE)</t>
  </si>
  <si>
    <t>BURKINA FASO</t>
  </si>
  <si>
    <t>VIDEOLAR-INNOVA S/A</t>
  </si>
  <si>
    <t>EMIRATES STEEL</t>
  </si>
  <si>
    <t>SOLARLENS</t>
  </si>
  <si>
    <t>EPC PROJECT PROCUREMENT</t>
  </si>
  <si>
    <t>KAZAN SODA ELEKTRIK</t>
  </si>
  <si>
    <t>PT MAKMUR</t>
  </si>
  <si>
    <t>ZUARI AGRO CHEMICALS LTD</t>
  </si>
  <si>
    <t>JINDAL INDIA</t>
  </si>
  <si>
    <t>LAFARGE ZAMBIA</t>
  </si>
  <si>
    <t>TOPAZ MARINE</t>
  </si>
  <si>
    <t>THAI PRIDE CEMENT (TPCC)</t>
  </si>
  <si>
    <t>PHILIPPINE COASTAL</t>
  </si>
  <si>
    <t>ESKOM (KUSILE)</t>
  </si>
  <si>
    <t>VALE - SALOBO METAIS</t>
  </si>
  <si>
    <t>MATFLOW</t>
  </si>
  <si>
    <t>SUD-CHEMIE</t>
  </si>
  <si>
    <t>HIGHVELD STEEL &amp; VANADIUM</t>
  </si>
  <si>
    <t>BP KWINANA</t>
  </si>
  <si>
    <t>ADITYA BIRLA (TAF)</t>
  </si>
  <si>
    <t>EXXONMOBIL (ESSO AUS)</t>
  </si>
  <si>
    <t>RASGAS</t>
  </si>
  <si>
    <t>TREMENDOUS ACME</t>
  </si>
  <si>
    <t>OQ - AROMATICS</t>
  </si>
  <si>
    <t>RATCHASIMA STEEL</t>
  </si>
  <si>
    <t>RIO TINTO - SIMFER</t>
  </si>
  <si>
    <t>HUHTAMAKI THAILAND</t>
  </si>
  <si>
    <t>KOPPERS CARBON MATERIALS &amp; CHEMICALS PTY LTD</t>
  </si>
  <si>
    <t>SIAM CEMENT (ECO PLANT SERVICES)</t>
  </si>
  <si>
    <t>BHIMASENA POWER</t>
  </si>
  <si>
    <t>BHP BILLITON - BAYSIDE</t>
  </si>
  <si>
    <t>PTT POLYETHYLENE (PTTPE)</t>
  </si>
  <si>
    <t>SAMANCOR</t>
  </si>
  <si>
    <t>SECO ASPHALT</t>
  </si>
  <si>
    <t>NOBEL NC</t>
  </si>
  <si>
    <t>GGC (THAI FATTYALCOHOLS)</t>
  </si>
  <si>
    <t>OMAN CABLES</t>
  </si>
  <si>
    <t>SCG-DOW GROUP</t>
  </si>
  <si>
    <t>SOCAR (PETKIM)</t>
  </si>
  <si>
    <t>POSCO-THAINOX</t>
  </si>
  <si>
    <t>ENGRO CHEMICALS</t>
  </si>
  <si>
    <t>PACIFIC ALUMINIUM (BELL BAY)</t>
  </si>
  <si>
    <t>OXY ENERGY (QATAR)</t>
  </si>
  <si>
    <t>RIO TINTO ALCAN GOVE</t>
  </si>
  <si>
    <t>SCG-DOW (CARBIDE CHEMICAL)</t>
  </si>
  <si>
    <t>NAMIBIA BREWERIES</t>
  </si>
  <si>
    <t>ATLANTIC LNG</t>
  </si>
  <si>
    <t>TRINIDAD &amp; TOBAGO</t>
  </si>
  <si>
    <t>SAPPI - TUGELA</t>
  </si>
  <si>
    <t>PETROBRAS AMERICA INC.</t>
  </si>
  <si>
    <t>U.S.A.</t>
  </si>
  <si>
    <t>SAIF BIN DARWISH</t>
  </si>
  <si>
    <t>SCG CHEMS (PLASTICS)</t>
  </si>
  <si>
    <t>KENYA MARINE</t>
  </si>
  <si>
    <t>INVISTA</t>
  </si>
  <si>
    <t>ASSMANG CHROME</t>
  </si>
  <si>
    <t>KLEENHEAT</t>
  </si>
  <si>
    <t>S-CHEM (POLYMERS)</t>
  </si>
  <si>
    <t>HO-PING POWER</t>
  </si>
  <si>
    <t>UNITED INDUSTRIAL SERVICES</t>
  </si>
  <si>
    <t>INDORAMA SPAIN</t>
  </si>
  <si>
    <t>SPAIN</t>
  </si>
  <si>
    <t>ESKOM (MAJUBA)</t>
  </si>
  <si>
    <t>SAMRUK ENERGY (EKIBASTUZ)</t>
  </si>
  <si>
    <t>KAZAKHSTAN</t>
  </si>
  <si>
    <t>PEUGEOT CITROEN BRAZIL</t>
  </si>
  <si>
    <t>NEXA RESOURCES</t>
  </si>
  <si>
    <t>PFG</t>
  </si>
  <si>
    <t>KRAKATAU STEEL</t>
  </si>
  <si>
    <t>LESTARI BANTEN</t>
  </si>
  <si>
    <t>ROMCO</t>
  </si>
  <si>
    <t>PETROBRAS</t>
  </si>
  <si>
    <t>CANDEIAS ENERGIA</t>
  </si>
  <si>
    <t>ESKOM (TUTUKA)</t>
  </si>
  <si>
    <t>EDRA MALAYSIA (KUALA LANGAT)</t>
  </si>
  <si>
    <t>ERGON ENERGY</t>
  </si>
  <si>
    <t>NTAG</t>
  </si>
  <si>
    <t>HAIL CEMENT</t>
  </si>
  <si>
    <t>ARCELORMITTAL (BELO HORIZONTE)</t>
  </si>
  <si>
    <t>DUGAS</t>
  </si>
  <si>
    <t>THERMITEC</t>
  </si>
  <si>
    <t>SHELL (SINGAPORE)</t>
  </si>
  <si>
    <t>GRUPO MEXICO</t>
  </si>
  <si>
    <t>ESKOM (ARNOT)</t>
  </si>
  <si>
    <t>BAHWAN VEOLIA</t>
  </si>
  <si>
    <t>ESKOM (SERE WINDFARM)</t>
  </si>
  <si>
    <t>CMPC CHILE</t>
  </si>
  <si>
    <t>PZ WILMAR</t>
  </si>
  <si>
    <t>NIGERIA</t>
  </si>
  <si>
    <t>WILMAR - CALOFIC</t>
  </si>
  <si>
    <t>GLOW IPP</t>
  </si>
  <si>
    <t>LINDE GRESIK</t>
  </si>
  <si>
    <t>ENGRO POWERGEN</t>
  </si>
  <si>
    <t>BHP BILLITON - HILLSIDE</t>
  </si>
  <si>
    <t>INTERCEMENT BRAZIL</t>
  </si>
  <si>
    <t>BALL BEVERAGE PACKAGING</t>
  </si>
  <si>
    <t>RICHARDS BAY COAL TERMINAL</t>
  </si>
  <si>
    <t>DE BEERS - CONSOLIDATED</t>
  </si>
  <si>
    <t>PPC HERCULES</t>
  </si>
  <si>
    <t>K-ELECTRIC</t>
  </si>
  <si>
    <t>SCG-DOW (SIAM POLYETHYLENE)</t>
  </si>
  <si>
    <t>VALE - MOZAMBIQUE</t>
  </si>
  <si>
    <t>NAKILAT DAMEN SHIPYARDS</t>
  </si>
  <si>
    <t>SIAM CEMENT (ENERGY CONSERVATION)</t>
  </si>
  <si>
    <t>SKORPION ZINC</t>
  </si>
  <si>
    <t>DEXCO</t>
  </si>
  <si>
    <t>SAHACOGEN</t>
  </si>
  <si>
    <t>BLUESCOPE STEEL AUSTRALIA</t>
  </si>
  <si>
    <t>SIAM ALLIANCE</t>
  </si>
  <si>
    <t>ARCELORMITTAL (SALDANHA)</t>
  </si>
  <si>
    <t>QVC</t>
  </si>
  <si>
    <t>ZAMIL OFFSHORE</t>
  </si>
  <si>
    <t>SWIRE - DUBAI</t>
  </si>
  <si>
    <t>AKSA ENERGY</t>
  </si>
  <si>
    <t>LEINSTER NICKEL</t>
  </si>
  <si>
    <t>MCDERMOTT MALAYSIA</t>
  </si>
  <si>
    <t>VENTURE GULF RECYCLING</t>
  </si>
  <si>
    <t>ESKOM</t>
  </si>
  <si>
    <t>SEMBCORP GULF (FUJAIRAH 1)</t>
  </si>
  <si>
    <t>MACKAY SUGAR</t>
  </si>
  <si>
    <t>PIONEER CEMENT</t>
  </si>
  <si>
    <t>KELVIN POWER</t>
  </si>
  <si>
    <t>SCG CHEMS (MAP TA PHUT TANK TERM)</t>
  </si>
  <si>
    <t>EGAT</t>
  </si>
  <si>
    <t>PTT PHENOL</t>
  </si>
  <si>
    <t>CSR</t>
  </si>
  <si>
    <t>PURAC</t>
  </si>
  <si>
    <t>OXY PETROLEUM (QATAR)</t>
  </si>
  <si>
    <t>SCG CHEMS (REPCO)</t>
  </si>
  <si>
    <t>FEDERAL IRON WORKS</t>
  </si>
  <si>
    <t>NS-SIAM UNITED STEEL (NS-SUS)</t>
  </si>
  <si>
    <t>STAR CEMENT AJMAN</t>
  </si>
  <si>
    <t>INDORAMA (SYDNEY)</t>
  </si>
  <si>
    <t>MAERSK OIL QATAR</t>
  </si>
  <si>
    <t>SCG-DOW (ROHM &amp; HAAS)</t>
  </si>
  <si>
    <t>PLATMED</t>
  </si>
  <si>
    <t>MONDI SHANDUKA</t>
  </si>
  <si>
    <t>BANGKOK SYNTHETICS (BST)</t>
  </si>
  <si>
    <t>SSI STEEL</t>
  </si>
  <si>
    <t>PPC DWAALBOOM</t>
  </si>
  <si>
    <t>TSHIPI MINE</t>
  </si>
  <si>
    <t>SEMBCORP INDIA</t>
  </si>
  <si>
    <t>MARLYN INSTRUMENTATION</t>
  </si>
  <si>
    <t>SCG CHEMS (RAYONG OLEFINS)</t>
  </si>
  <si>
    <t>SHAIL METALS</t>
  </si>
  <si>
    <t>BARRICK AFRICA</t>
  </si>
  <si>
    <t>YAMANA GOLD</t>
  </si>
  <si>
    <t>MINYA PORTLAND CEMENT</t>
  </si>
  <si>
    <t>WILMAR BIOENERGI INDONESIA</t>
  </si>
  <si>
    <t>SHOMCO</t>
  </si>
  <si>
    <t>SAHACOGEN GREEN</t>
  </si>
  <si>
    <t>WILMAR FERTILIZER</t>
  </si>
  <si>
    <t>JAGUAR LAND ROVER</t>
  </si>
  <si>
    <t>NOORA</t>
  </si>
  <si>
    <t>EDRA MALAYSIA (PANGLIMA)</t>
  </si>
  <si>
    <t>SIAM CEMENT (SIAM MORTAR)</t>
  </si>
  <si>
    <t>GAYATRI PAPER</t>
  </si>
  <si>
    <t>SCG CHEMS (RTC)</t>
  </si>
  <si>
    <t>GRUPO SIMEC</t>
  </si>
  <si>
    <t>LERALA DIAMOND MINES</t>
  </si>
  <si>
    <t>MABHELE AND ASSOCIATES</t>
  </si>
  <si>
    <t>PETPAK</t>
  </si>
  <si>
    <t>INDAL ALUMINIUM</t>
  </si>
  <si>
    <t>JBE</t>
  </si>
  <si>
    <t>BYCO PETROLEUM</t>
  </si>
  <si>
    <t>ZAMIL STEEL (RAK BRANCH)</t>
  </si>
  <si>
    <t>COVESTRO</t>
  </si>
  <si>
    <t>BANGCHAK CORPORATION (BCPCL)</t>
  </si>
  <si>
    <t>SASOL GAS</t>
  </si>
  <si>
    <t>OLIVINE INDUSTRIES</t>
  </si>
  <si>
    <t>TEST CUSTOMER COPY TWO</t>
  </si>
  <si>
    <t>BACMAN (EDC)</t>
  </si>
  <si>
    <t>SINGAPORE LNG</t>
  </si>
  <si>
    <t>NAVANAKORN ELECTRIC</t>
  </si>
  <si>
    <t>SCG PACKAGING (PHOENIX)</t>
  </si>
  <si>
    <t>ELSEWEDY ELECTRIC</t>
  </si>
  <si>
    <t>FIRST QUANTUM (KALUMBILA)</t>
  </si>
  <si>
    <t>SHERWOOD</t>
  </si>
  <si>
    <t>TECHNIP FMC (NORTH OIL)</t>
  </si>
  <si>
    <t>TOTAL CORBION PLA</t>
  </si>
  <si>
    <t>AMATA B. GRIMM POWER</t>
  </si>
  <si>
    <t>WILMAR INDONESIA</t>
  </si>
  <si>
    <t>QPMC</t>
  </si>
  <si>
    <t>EDP BRAZIL</t>
  </si>
  <si>
    <t>AGL LOY YANG A</t>
  </si>
  <si>
    <t>SIAM CITY CEMENT (SCCC)</t>
  </si>
  <si>
    <t>BLACK MOUNTAIN</t>
  </si>
  <si>
    <t>VESUVIUS SOUTH AFRICA</t>
  </si>
  <si>
    <t>PTTEP SIAM</t>
  </si>
  <si>
    <t>NISHAT POWER</t>
  </si>
  <si>
    <t>NAMZINC</t>
  </si>
  <si>
    <t>MEDS-UAE</t>
  </si>
  <si>
    <t>BECHTEL</t>
  </si>
  <si>
    <t>EA WIND HADKANGHAN 3</t>
  </si>
  <si>
    <t>ORICA CHLORALKALI (LAVERTON)</t>
  </si>
  <si>
    <t>ALGOMA STEEL</t>
  </si>
  <si>
    <t>NUFARM LAVERTON</t>
  </si>
  <si>
    <t>MASKATI BROS</t>
  </si>
  <si>
    <t>DAPEC THAILAND</t>
  </si>
  <si>
    <t>PETRON MALAYSIA</t>
  </si>
  <si>
    <t>VISYPAK</t>
  </si>
  <si>
    <t>AFRICAN COPPER</t>
  </si>
  <si>
    <t>F3OMCO</t>
  </si>
  <si>
    <t>PORT DICKSON POWER</t>
  </si>
  <si>
    <t>ROSSING</t>
  </si>
  <si>
    <t>KEPPEL SHIPYARD</t>
  </si>
  <si>
    <t>GLOW SPP 1</t>
  </si>
  <si>
    <t>SCG CHEMS (THAI POLYPROPYLENE)</t>
  </si>
  <si>
    <t>BP MIDDLE EAST</t>
  </si>
  <si>
    <t>NYRSTAR - HOBART</t>
  </si>
  <si>
    <t>ENERGYAUSTRALIA (TALLAWARRA)</t>
  </si>
  <si>
    <t>LION STEEL</t>
  </si>
  <si>
    <t>ATLAS SYSTEMS</t>
  </si>
  <si>
    <t>BRUNEI CEMENT</t>
  </si>
  <si>
    <t>SIAM CEMENT TRADING</t>
  </si>
  <si>
    <t>GULFNAV</t>
  </si>
  <si>
    <t>TRIUMPHANT ENTERPRISES</t>
  </si>
  <si>
    <t>UR MENA</t>
  </si>
  <si>
    <t>CENTRAL SUGARS REFINERY</t>
  </si>
  <si>
    <t>H.C. STARCK</t>
  </si>
  <si>
    <t>TASNEE (RSASS)</t>
  </si>
  <si>
    <t>CROWN METALS</t>
  </si>
  <si>
    <t>RONDEX THAILAND</t>
  </si>
  <si>
    <t>CEGCO</t>
  </si>
  <si>
    <t>SIMEBEST CORPORATION</t>
  </si>
  <si>
    <t>THAI GYPSUM</t>
  </si>
  <si>
    <t>SASOL INFRACHEM</t>
  </si>
  <si>
    <t>LABROY OFFSHORE ENGINEERING</t>
  </si>
  <si>
    <t>DE BEERS - NAMDEB</t>
  </si>
  <si>
    <t>ASH RESOURCES</t>
  </si>
  <si>
    <t>GLENCORE MERAFE VENTURE</t>
  </si>
  <si>
    <t>TRONOX AUSTRALIA</t>
  </si>
  <si>
    <t>ENGIE TURKEY</t>
  </si>
  <si>
    <t>TIMIS MINING</t>
  </si>
  <si>
    <t>SIERRA LEONE</t>
  </si>
  <si>
    <t>FAUJI CEMENT</t>
  </si>
  <si>
    <t>GULF FLUOR</t>
  </si>
  <si>
    <t>BRIDGESTONE (THAILAND)</t>
  </si>
  <si>
    <t>ENKA (ADAPAZARI)</t>
  </si>
  <si>
    <t>SHELF DRILLING</t>
  </si>
  <si>
    <t>TAIWAN CEMENT</t>
  </si>
  <si>
    <t>INALUM</t>
  </si>
  <si>
    <t>APERAM</t>
  </si>
  <si>
    <t>ALCOA ALUMINIO S/A</t>
  </si>
  <si>
    <t>CORRUSEAL</t>
  </si>
  <si>
    <t>SASOL ACRYLATES</t>
  </si>
  <si>
    <t>MODIKWA PLATINUM</t>
  </si>
  <si>
    <t>SEMBCORP - SUT</t>
  </si>
  <si>
    <t>GLOW SPP 2</t>
  </si>
  <si>
    <t>WILMAR (ARIA PERSADA)</t>
  </si>
  <si>
    <t>MALAKOFF (TANJUNG BIN)</t>
  </si>
  <si>
    <t>ESKOM (DUVHA)</t>
  </si>
  <si>
    <t>CAM PHA POWER</t>
  </si>
  <si>
    <t>ROYAL BAFOKENG PLATINUM</t>
  </si>
  <si>
    <t>SCG PACKAGING (TCP)</t>
  </si>
  <si>
    <t>AL-KHALIJ CEMENT</t>
  </si>
  <si>
    <t>UNIGEL (ACRINOR ACRILONITRILA)</t>
  </si>
  <si>
    <t>ANGLO AMERICAN (BRAZIL)</t>
  </si>
  <si>
    <t>SEPETIBA TECON</t>
  </si>
  <si>
    <t>SAFAL STEEL</t>
  </si>
  <si>
    <t>BALLANCE AGRI-NUTRIENTS</t>
  </si>
  <si>
    <t>TEST CUSTOMER COPY</t>
  </si>
  <si>
    <t>ANTARA STEEL</t>
  </si>
  <si>
    <t>HYFLUX (OMAN)</t>
  </si>
  <si>
    <t>DP WORLD</t>
  </si>
  <si>
    <t>KAPCO</t>
  </si>
  <si>
    <t>GPG (SARABURI)</t>
  </si>
  <si>
    <t>KS ORKA (SORIK MARAPI)</t>
  </si>
  <si>
    <t>Customs Examination</t>
  </si>
  <si>
    <t>Terminal Handling</t>
  </si>
  <si>
    <t>Agency</t>
  </si>
  <si>
    <t>Transport</t>
  </si>
  <si>
    <t>Labour</t>
  </si>
  <si>
    <t>Total</t>
  </si>
  <si>
    <t>Documentation</t>
  </si>
  <si>
    <t>Shipping Method</t>
  </si>
  <si>
    <t>Duty Amount</t>
  </si>
  <si>
    <t>AIR</t>
  </si>
  <si>
    <t>SEA</t>
  </si>
  <si>
    <t>COURIER</t>
  </si>
  <si>
    <t>Chargeable Weight</t>
  </si>
  <si>
    <t>Clearence and Delivery Costs</t>
  </si>
  <si>
    <t>Singapore Charges Air</t>
  </si>
  <si>
    <t>Singapore Courier</t>
  </si>
  <si>
    <t>South Africa Charges Air</t>
  </si>
  <si>
    <t>Destination Notes</t>
  </si>
  <si>
    <t>Split Fee</t>
  </si>
  <si>
    <t>Airline Handling</t>
  </si>
  <si>
    <t>Communication</t>
  </si>
  <si>
    <t>Cartage</t>
  </si>
  <si>
    <t>Surcharge</t>
  </si>
  <si>
    <t>ABENGOA SOUTH AFRICA KHI</t>
  </si>
  <si>
    <t>ABENGOA SOUTH AFRICA XINA</t>
  </si>
  <si>
    <t>Rate/KG</t>
  </si>
  <si>
    <t>Fuel Surcharge</t>
  </si>
  <si>
    <t>Cartage Charge</t>
  </si>
  <si>
    <t>Mins or Not</t>
  </si>
  <si>
    <t>Plus Fuel</t>
  </si>
  <si>
    <t>Total Cartage</t>
  </si>
  <si>
    <t>Total C+D</t>
  </si>
  <si>
    <t>Agency Fee</t>
  </si>
  <si>
    <t>South Africa Charges Sea</t>
  </si>
  <si>
    <t>Singapore Charges Sea</t>
  </si>
  <si>
    <t>Handover/Airline Handling</t>
  </si>
  <si>
    <t xml:space="preserve">Cartage </t>
  </si>
  <si>
    <t>Current VAT Rate</t>
  </si>
  <si>
    <t>VAT Outlay</t>
  </si>
  <si>
    <t>VAT Agency</t>
  </si>
  <si>
    <t>Saudi Arabia Costs Courier</t>
  </si>
  <si>
    <t>Merchandie Process Fee</t>
  </si>
  <si>
    <t>Duty Tax Paid Fee</t>
  </si>
  <si>
    <t>Duty</t>
  </si>
  <si>
    <t>Duty Rate</t>
  </si>
  <si>
    <t>Mechandise Process Calc</t>
  </si>
  <si>
    <t xml:space="preserve">Min </t>
  </si>
  <si>
    <t>Max</t>
  </si>
  <si>
    <t>Pecentage</t>
  </si>
  <si>
    <t>Quote to Trader</t>
  </si>
  <si>
    <t>Total Cost Air</t>
  </si>
  <si>
    <t>Total Costs Courier</t>
  </si>
  <si>
    <t>South Africa Charges Courier</t>
  </si>
  <si>
    <t>Import Customs Clearence</t>
  </si>
  <si>
    <t>Total Cost Courier</t>
  </si>
  <si>
    <t>Agency on VDP</t>
  </si>
  <si>
    <t>Facilty Fee</t>
  </si>
  <si>
    <t>Total Costs via Sea</t>
  </si>
  <si>
    <t>Quote To Trader</t>
  </si>
  <si>
    <t>Provision for Agent Handover/Cartage surcharges</t>
  </si>
  <si>
    <t>KGS</t>
  </si>
  <si>
    <t>HS Code</t>
  </si>
  <si>
    <t>010100000000</t>
  </si>
  <si>
    <t>010120000000</t>
  </si>
  <si>
    <t>010121100000</t>
  </si>
  <si>
    <t>010121100001</t>
  </si>
  <si>
    <t>010121100002</t>
  </si>
  <si>
    <t>010121900000</t>
  </si>
  <si>
    <t>010121900001</t>
  </si>
  <si>
    <t>010121900002</t>
  </si>
  <si>
    <t>010129000000</t>
  </si>
  <si>
    <t>010129100000</t>
  </si>
  <si>
    <t>010129100001</t>
  </si>
  <si>
    <t>010129100002</t>
  </si>
  <si>
    <t>010129100003</t>
  </si>
  <si>
    <t>010129100004</t>
  </si>
  <si>
    <t>010129200000</t>
  </si>
  <si>
    <t>010129200001</t>
  </si>
  <si>
    <t>010129200002</t>
  </si>
  <si>
    <t>010129900000</t>
  </si>
  <si>
    <t>010129900001</t>
  </si>
  <si>
    <t>010129900002</t>
  </si>
  <si>
    <t>010129900003</t>
  </si>
  <si>
    <t>010130000000</t>
  </si>
  <si>
    <t>010190000000</t>
  </si>
  <si>
    <t>010200000000</t>
  </si>
  <si>
    <t>010220000000</t>
  </si>
  <si>
    <t>010221000000</t>
  </si>
  <si>
    <t>010221000001</t>
  </si>
  <si>
    <t>010221000002</t>
  </si>
  <si>
    <t>010229000000</t>
  </si>
  <si>
    <t>010229000003</t>
  </si>
  <si>
    <t>010229000004</t>
  </si>
  <si>
    <t>010229009999</t>
  </si>
  <si>
    <t>010230000000</t>
  </si>
  <si>
    <t>010231000000</t>
  </si>
  <si>
    <t>010231000001</t>
  </si>
  <si>
    <t>010231000002</t>
  </si>
  <si>
    <t>010239000000</t>
  </si>
  <si>
    <t>010239000001</t>
  </si>
  <si>
    <t>010239000002</t>
  </si>
  <si>
    <t>010239009999</t>
  </si>
  <si>
    <t>010290000000</t>
  </si>
  <si>
    <t>010300000000</t>
  </si>
  <si>
    <t>010310000000</t>
  </si>
  <si>
    <t>010390000000</t>
  </si>
  <si>
    <t>010391000000</t>
  </si>
  <si>
    <t>010392000000</t>
  </si>
  <si>
    <t>010400000000</t>
  </si>
  <si>
    <t>010410000000</t>
  </si>
  <si>
    <t>010410100000</t>
  </si>
  <si>
    <t>010410100001</t>
  </si>
  <si>
    <t>010410100002</t>
  </si>
  <si>
    <t>010410900000</t>
  </si>
  <si>
    <t>010410900001</t>
  </si>
  <si>
    <t>010410900002</t>
  </si>
  <si>
    <t>010410909999</t>
  </si>
  <si>
    <t>010420000000</t>
  </si>
  <si>
    <t>010420100000</t>
  </si>
  <si>
    <t>010420900000</t>
  </si>
  <si>
    <t>010420900001</t>
  </si>
  <si>
    <t>010420900002</t>
  </si>
  <si>
    <t>010420909999</t>
  </si>
  <si>
    <t>010500000000</t>
  </si>
  <si>
    <t>010510000000</t>
  </si>
  <si>
    <t>010511000000</t>
  </si>
  <si>
    <t>010512000000</t>
  </si>
  <si>
    <t>010513000000</t>
  </si>
  <si>
    <t>010514000000</t>
  </si>
  <si>
    <t>010515000000</t>
  </si>
  <si>
    <t>010519000000</t>
  </si>
  <si>
    <t>010590000000</t>
  </si>
  <si>
    <t>010594000000</t>
  </si>
  <si>
    <t>010594100000</t>
  </si>
  <si>
    <t>010594200000</t>
  </si>
  <si>
    <t>010594300000</t>
  </si>
  <si>
    <t>010594900000</t>
  </si>
  <si>
    <t>010599000000</t>
  </si>
  <si>
    <t>010599100000</t>
  </si>
  <si>
    <t>010599200000</t>
  </si>
  <si>
    <t>010599900000</t>
  </si>
  <si>
    <t>010600000000</t>
  </si>
  <si>
    <t>010610000000</t>
  </si>
  <si>
    <t>010611000000</t>
  </si>
  <si>
    <t>010612000000</t>
  </si>
  <si>
    <t>010612000001</t>
  </si>
  <si>
    <t>010612000002</t>
  </si>
  <si>
    <t>010612000003</t>
  </si>
  <si>
    <t>010612000004</t>
  </si>
  <si>
    <t>010612000005</t>
  </si>
  <si>
    <t>010612000006</t>
  </si>
  <si>
    <t>010612009999</t>
  </si>
  <si>
    <t>010613000000</t>
  </si>
  <si>
    <t>010613100000</t>
  </si>
  <si>
    <t>010613200000</t>
  </si>
  <si>
    <t>010613200001</t>
  </si>
  <si>
    <t>010613200002</t>
  </si>
  <si>
    <t>010613900000</t>
  </si>
  <si>
    <t>010614000000</t>
  </si>
  <si>
    <t>010614000001</t>
  </si>
  <si>
    <t>010614000002</t>
  </si>
  <si>
    <t>010619000000</t>
  </si>
  <si>
    <t>010619300000</t>
  </si>
  <si>
    <t>010619400000</t>
  </si>
  <si>
    <t>010619400001</t>
  </si>
  <si>
    <t>010619400002</t>
  </si>
  <si>
    <t>010619409999</t>
  </si>
  <si>
    <t>010619500000</t>
  </si>
  <si>
    <t>010619500001</t>
  </si>
  <si>
    <t>010619500002</t>
  </si>
  <si>
    <t>010619500003</t>
  </si>
  <si>
    <t>010619500004</t>
  </si>
  <si>
    <t>010619509999</t>
  </si>
  <si>
    <t>010619600000</t>
  </si>
  <si>
    <t>010619600001</t>
  </si>
  <si>
    <t>010619600002</t>
  </si>
  <si>
    <t>010619600003</t>
  </si>
  <si>
    <t>010619900000</t>
  </si>
  <si>
    <t>010619900002</t>
  </si>
  <si>
    <t>010619900003</t>
  </si>
  <si>
    <t>010619900004</t>
  </si>
  <si>
    <t>010619900005</t>
  </si>
  <si>
    <t>010619900006</t>
  </si>
  <si>
    <t>010619900007</t>
  </si>
  <si>
    <t>010619900008</t>
  </si>
  <si>
    <t>010619900009</t>
  </si>
  <si>
    <t>010619900010</t>
  </si>
  <si>
    <t>010619900011</t>
  </si>
  <si>
    <t>010619900012</t>
  </si>
  <si>
    <t>010619900013</t>
  </si>
  <si>
    <t>010619909999</t>
  </si>
  <si>
    <t>010620000000</t>
  </si>
  <si>
    <t>010620000001</t>
  </si>
  <si>
    <t>010620000002</t>
  </si>
  <si>
    <t>010620009999</t>
  </si>
  <si>
    <t>010630000000</t>
  </si>
  <si>
    <t>010631000000</t>
  </si>
  <si>
    <t>010631000001</t>
  </si>
  <si>
    <t>010631009999</t>
  </si>
  <si>
    <t>010632000000</t>
  </si>
  <si>
    <t>010632000001</t>
  </si>
  <si>
    <t>010632000002</t>
  </si>
  <si>
    <t>010632000003</t>
  </si>
  <si>
    <t>010632000004</t>
  </si>
  <si>
    <t>010633000000</t>
  </si>
  <si>
    <t>010639000000</t>
  </si>
  <si>
    <t>010639100000</t>
  </si>
  <si>
    <t>010639100001</t>
  </si>
  <si>
    <t>010639100003</t>
  </si>
  <si>
    <t>010639100005</t>
  </si>
  <si>
    <t>010639100008</t>
  </si>
  <si>
    <t>010639109999</t>
  </si>
  <si>
    <t>010639200000</t>
  </si>
  <si>
    <t>010639900000</t>
  </si>
  <si>
    <t>010639900001</t>
  </si>
  <si>
    <t>010639909999</t>
  </si>
  <si>
    <t>010640000000</t>
  </si>
  <si>
    <t>010641000000</t>
  </si>
  <si>
    <t>010649000000</t>
  </si>
  <si>
    <t>010649000001</t>
  </si>
  <si>
    <t>010649000002</t>
  </si>
  <si>
    <t>010649000004</t>
  </si>
  <si>
    <t>010649009999</t>
  </si>
  <si>
    <t>010690000000</t>
  </si>
  <si>
    <t>020100000000</t>
  </si>
  <si>
    <t>020110000000</t>
  </si>
  <si>
    <t>020110000001</t>
  </si>
  <si>
    <t>020110000002</t>
  </si>
  <si>
    <t>020110000003</t>
  </si>
  <si>
    <t>020110000004</t>
  </si>
  <si>
    <t>020120000000</t>
  </si>
  <si>
    <t>020130000000</t>
  </si>
  <si>
    <t>020200000000</t>
  </si>
  <si>
    <t>020210000000</t>
  </si>
  <si>
    <t>020210000001</t>
  </si>
  <si>
    <t>020210000002</t>
  </si>
  <si>
    <t>020220000000</t>
  </si>
  <si>
    <t>020230000000</t>
  </si>
  <si>
    <t>020230100000</t>
  </si>
  <si>
    <t>020230900000</t>
  </si>
  <si>
    <t>020300000000</t>
  </si>
  <si>
    <t>020310000000</t>
  </si>
  <si>
    <t>020311000000</t>
  </si>
  <si>
    <t>020312000000</t>
  </si>
  <si>
    <t>020319000000</t>
  </si>
  <si>
    <t>020320000000</t>
  </si>
  <si>
    <t>020321000000</t>
  </si>
  <si>
    <t>020322000000</t>
  </si>
  <si>
    <t>020329000000</t>
  </si>
  <si>
    <t>020400000000</t>
  </si>
  <si>
    <t>020410000000</t>
  </si>
  <si>
    <t>020410000001</t>
  </si>
  <si>
    <t>020410000002</t>
  </si>
  <si>
    <t>020410000003</t>
  </si>
  <si>
    <t>020410000004</t>
  </si>
  <si>
    <t>020420000000</t>
  </si>
  <si>
    <t>020421000000</t>
  </si>
  <si>
    <t>020421000001</t>
  </si>
  <si>
    <t>020421000002</t>
  </si>
  <si>
    <t>020421000003</t>
  </si>
  <si>
    <t>020421000004</t>
  </si>
  <si>
    <t>020422000000</t>
  </si>
  <si>
    <t>020423000000</t>
  </si>
  <si>
    <t>020423000001</t>
  </si>
  <si>
    <t>020423000002</t>
  </si>
  <si>
    <t>020423000003</t>
  </si>
  <si>
    <t>020423000004</t>
  </si>
  <si>
    <t>020430000000</t>
  </si>
  <si>
    <t>020430000001</t>
  </si>
  <si>
    <t>020430000002</t>
  </si>
  <si>
    <t>020440000000</t>
  </si>
  <si>
    <t>020441000000</t>
  </si>
  <si>
    <t>020441000001</t>
  </si>
  <si>
    <t>020441000002</t>
  </si>
  <si>
    <t>020442000000</t>
  </si>
  <si>
    <t>020443000000</t>
  </si>
  <si>
    <t>020443100000</t>
  </si>
  <si>
    <t>020443100001</t>
  </si>
  <si>
    <t>020443100002</t>
  </si>
  <si>
    <t>020443100003</t>
  </si>
  <si>
    <t>020443900000</t>
  </si>
  <si>
    <t>020450000000</t>
  </si>
  <si>
    <t>020450100000</t>
  </si>
  <si>
    <t>020450110000</t>
  </si>
  <si>
    <t>020450110001</t>
  </si>
  <si>
    <t>020450110002</t>
  </si>
  <si>
    <t>020450110003</t>
  </si>
  <si>
    <t>020450110004</t>
  </si>
  <si>
    <t>020450120000</t>
  </si>
  <si>
    <t>020450120001</t>
  </si>
  <si>
    <t>020450120002</t>
  </si>
  <si>
    <t>020450200000</t>
  </si>
  <si>
    <t>020450210000</t>
  </si>
  <si>
    <t>020450210001</t>
  </si>
  <si>
    <t>020450210003</t>
  </si>
  <si>
    <t>020450210004</t>
  </si>
  <si>
    <t>020450210005</t>
  </si>
  <si>
    <t>020450210006</t>
  </si>
  <si>
    <t>020450210007</t>
  </si>
  <si>
    <t>020450210009</t>
  </si>
  <si>
    <t>020450210010</t>
  </si>
  <si>
    <t>020450210012</t>
  </si>
  <si>
    <t>020450220000</t>
  </si>
  <si>
    <t>020450220001</t>
  </si>
  <si>
    <t>020450220003</t>
  </si>
  <si>
    <t>020450220004</t>
  </si>
  <si>
    <t>020450220006</t>
  </si>
  <si>
    <t>020450220007</t>
  </si>
  <si>
    <t>020450300000</t>
  </si>
  <si>
    <t>020450310000</t>
  </si>
  <si>
    <t>020450310001</t>
  </si>
  <si>
    <t>020450310002</t>
  </si>
  <si>
    <t>020450320000</t>
  </si>
  <si>
    <t>020500000000</t>
  </si>
  <si>
    <t>020500100000</t>
  </si>
  <si>
    <t>020500900000</t>
  </si>
  <si>
    <t>020600000000</t>
  </si>
  <si>
    <t>020610000000</t>
  </si>
  <si>
    <t>020620000000</t>
  </si>
  <si>
    <t>020621000000</t>
  </si>
  <si>
    <t>020622000000</t>
  </si>
  <si>
    <t>020629000000</t>
  </si>
  <si>
    <t>020630000000</t>
  </si>
  <si>
    <t>020640000000</t>
  </si>
  <si>
    <t>020641000000</t>
  </si>
  <si>
    <t>020649000000</t>
  </si>
  <si>
    <t>020680000000</t>
  </si>
  <si>
    <t>020680100000</t>
  </si>
  <si>
    <t>020680900000</t>
  </si>
  <si>
    <t>020690000000</t>
  </si>
  <si>
    <t>020690100000</t>
  </si>
  <si>
    <t>020690110000</t>
  </si>
  <si>
    <t>020690120000</t>
  </si>
  <si>
    <t>020690190000</t>
  </si>
  <si>
    <t>020690900000</t>
  </si>
  <si>
    <t>020700000000</t>
  </si>
  <si>
    <t>020710000000</t>
  </si>
  <si>
    <t>020711000000</t>
  </si>
  <si>
    <t>020712000000</t>
  </si>
  <si>
    <t>020712000002</t>
  </si>
  <si>
    <t>020712000003</t>
  </si>
  <si>
    <t>020712009999</t>
  </si>
  <si>
    <t>020713000000</t>
  </si>
  <si>
    <t>020713000001</t>
  </si>
  <si>
    <t>020713000002</t>
  </si>
  <si>
    <t>020713000003</t>
  </si>
  <si>
    <t>020713000004</t>
  </si>
  <si>
    <t>020713000008</t>
  </si>
  <si>
    <t>020713000009</t>
  </si>
  <si>
    <t>020713000010</t>
  </si>
  <si>
    <t>020713000011</t>
  </si>
  <si>
    <t>020713009999</t>
  </si>
  <si>
    <t>020714000000</t>
  </si>
  <si>
    <t>020714000015</t>
  </si>
  <si>
    <t>020714000016</t>
  </si>
  <si>
    <t>020714000017</t>
  </si>
  <si>
    <t>020714000018</t>
  </si>
  <si>
    <t>020714009999</t>
  </si>
  <si>
    <t>020720000000</t>
  </si>
  <si>
    <t>020724000000</t>
  </si>
  <si>
    <t>020724000001</t>
  </si>
  <si>
    <t>020724000003</t>
  </si>
  <si>
    <t>020724000004</t>
  </si>
  <si>
    <t>020724000005</t>
  </si>
  <si>
    <t>020725000000</t>
  </si>
  <si>
    <t>020725000001</t>
  </si>
  <si>
    <t>020725000002</t>
  </si>
  <si>
    <t>020726000000</t>
  </si>
  <si>
    <t>020727000000</t>
  </si>
  <si>
    <t>020730000000</t>
  </si>
  <si>
    <t>020740000000</t>
  </si>
  <si>
    <t>020741000000</t>
  </si>
  <si>
    <t>020741000001</t>
  </si>
  <si>
    <t>020741000002</t>
  </si>
  <si>
    <t>020742000000</t>
  </si>
  <si>
    <t>020743000000</t>
  </si>
  <si>
    <t>020743000001</t>
  </si>
  <si>
    <t>020743000002</t>
  </si>
  <si>
    <t>020744000000</t>
  </si>
  <si>
    <t>020745000000</t>
  </si>
  <si>
    <t>020750000000</t>
  </si>
  <si>
    <t>020751000000</t>
  </si>
  <si>
    <t>020751000001</t>
  </si>
  <si>
    <t>020751000002</t>
  </si>
  <si>
    <t>020752000000</t>
  </si>
  <si>
    <t>020753000000</t>
  </si>
  <si>
    <t>020753000001</t>
  </si>
  <si>
    <t>020753000002</t>
  </si>
  <si>
    <t>020754000000</t>
  </si>
  <si>
    <t>020755000000</t>
  </si>
  <si>
    <t>020760000000</t>
  </si>
  <si>
    <t>020760000001</t>
  </si>
  <si>
    <t>020760000002</t>
  </si>
  <si>
    <t>020760000003</t>
  </si>
  <si>
    <t>020800000000</t>
  </si>
  <si>
    <t>020810000000</t>
  </si>
  <si>
    <t>020810100000</t>
  </si>
  <si>
    <t>020810200000</t>
  </si>
  <si>
    <t>020830000000</t>
  </si>
  <si>
    <t>020830000001</t>
  </si>
  <si>
    <t>020830000002</t>
  </si>
  <si>
    <t>020830000003</t>
  </si>
  <si>
    <t>020840000000</t>
  </si>
  <si>
    <t>020850000000</t>
  </si>
  <si>
    <t>020860000000</t>
  </si>
  <si>
    <t>020860100000</t>
  </si>
  <si>
    <t>020860100001</t>
  </si>
  <si>
    <t>020860100002</t>
  </si>
  <si>
    <t>020860100010</t>
  </si>
  <si>
    <t>020860100013</t>
  </si>
  <si>
    <t>020860100014</t>
  </si>
  <si>
    <t>020860100022</t>
  </si>
  <si>
    <t>020860109999</t>
  </si>
  <si>
    <t>020860200000</t>
  </si>
  <si>
    <t>020860200001</t>
  </si>
  <si>
    <t>020860200002</t>
  </si>
  <si>
    <t>020860200010</t>
  </si>
  <si>
    <t>020860209999</t>
  </si>
  <si>
    <t>020890000000</t>
  </si>
  <si>
    <t>020890200000</t>
  </si>
  <si>
    <t>020890210000</t>
  </si>
  <si>
    <t>020890210001</t>
  </si>
  <si>
    <t>020890210002</t>
  </si>
  <si>
    <t>020890210003</t>
  </si>
  <si>
    <t>020890210004</t>
  </si>
  <si>
    <t>020890220000</t>
  </si>
  <si>
    <t>020890220001</t>
  </si>
  <si>
    <t>020890220002</t>
  </si>
  <si>
    <t>020890300000</t>
  </si>
  <si>
    <t>020890310000</t>
  </si>
  <si>
    <t>020890320000</t>
  </si>
  <si>
    <t>020890900000</t>
  </si>
  <si>
    <t>020890910000</t>
  </si>
  <si>
    <t>020890990000</t>
  </si>
  <si>
    <t>020900000000</t>
  </si>
  <si>
    <t>020910000000</t>
  </si>
  <si>
    <t>020990000000</t>
  </si>
  <si>
    <t>021000000000</t>
  </si>
  <si>
    <t>021010000000</t>
  </si>
  <si>
    <t>021011000000</t>
  </si>
  <si>
    <t>021012000000</t>
  </si>
  <si>
    <t>021019000000</t>
  </si>
  <si>
    <t>021020000000</t>
  </si>
  <si>
    <t>021090000000</t>
  </si>
  <si>
    <t>021091000000</t>
  </si>
  <si>
    <t>021092000000</t>
  </si>
  <si>
    <t>021093000000</t>
  </si>
  <si>
    <t>021099000000</t>
  </si>
  <si>
    <t>030100000000</t>
  </si>
  <si>
    <t>030110000000</t>
  </si>
  <si>
    <t>030111000000</t>
  </si>
  <si>
    <t>030119000000</t>
  </si>
  <si>
    <t>030190000000</t>
  </si>
  <si>
    <t>030191000000</t>
  </si>
  <si>
    <t>030192000000</t>
  </si>
  <si>
    <t>030193000000</t>
  </si>
  <si>
    <t>030194000000</t>
  </si>
  <si>
    <t>030195000000</t>
  </si>
  <si>
    <t>030199000000</t>
  </si>
  <si>
    <t>030200000000</t>
  </si>
  <si>
    <t>030210000000</t>
  </si>
  <si>
    <t>030211000000</t>
  </si>
  <si>
    <t>030213000000</t>
  </si>
  <si>
    <t>030214000000</t>
  </si>
  <si>
    <t>030219000000</t>
  </si>
  <si>
    <t>030220000000</t>
  </si>
  <si>
    <t>030221000000</t>
  </si>
  <si>
    <t>030222000000</t>
  </si>
  <si>
    <t>030223000000</t>
  </si>
  <si>
    <t>030224000000</t>
  </si>
  <si>
    <t>030229000000</t>
  </si>
  <si>
    <t>030230000000</t>
  </si>
  <si>
    <t>030231000000</t>
  </si>
  <si>
    <t>030232000000</t>
  </si>
  <si>
    <t>030233000000</t>
  </si>
  <si>
    <t>030234000000</t>
  </si>
  <si>
    <t>030235000000</t>
  </si>
  <si>
    <t>030236000000</t>
  </si>
  <si>
    <t>030239000000</t>
  </si>
  <si>
    <t>030239100000</t>
  </si>
  <si>
    <t>030239200000</t>
  </si>
  <si>
    <t>030239900000</t>
  </si>
  <si>
    <t>030240000000</t>
  </si>
  <si>
    <t>030241000000</t>
  </si>
  <si>
    <t>030242000000</t>
  </si>
  <si>
    <t>030243000000</t>
  </si>
  <si>
    <t>030244000000</t>
  </si>
  <si>
    <t>030244100000</t>
  </si>
  <si>
    <t>030244200000</t>
  </si>
  <si>
    <t>030244900000</t>
  </si>
  <si>
    <t>030245000000</t>
  </si>
  <si>
    <t>030245100000</t>
  </si>
  <si>
    <t>030245200000</t>
  </si>
  <si>
    <t>030245900000</t>
  </si>
  <si>
    <t>030246000000</t>
  </si>
  <si>
    <t>030247000000</t>
  </si>
  <si>
    <t>030249000000</t>
  </si>
  <si>
    <t>030249100000</t>
  </si>
  <si>
    <t>030249900000</t>
  </si>
  <si>
    <t>030250000000</t>
  </si>
  <si>
    <t>030251000000</t>
  </si>
  <si>
    <t>030252000000</t>
  </si>
  <si>
    <t>030253000000</t>
  </si>
  <si>
    <t>030254000000</t>
  </si>
  <si>
    <t>030255000000</t>
  </si>
  <si>
    <t>030256000000</t>
  </si>
  <si>
    <t>030259000000</t>
  </si>
  <si>
    <t>030270000000</t>
  </si>
  <si>
    <t>030271000000</t>
  </si>
  <si>
    <t>030272000000</t>
  </si>
  <si>
    <t>030273000000</t>
  </si>
  <si>
    <t>030274000000</t>
  </si>
  <si>
    <t>030279000000</t>
  </si>
  <si>
    <t>030280000000</t>
  </si>
  <si>
    <t>030281000000</t>
  </si>
  <si>
    <t>030282000000</t>
  </si>
  <si>
    <t>030283000000</t>
  </si>
  <si>
    <t>030284000000</t>
  </si>
  <si>
    <t>030285000000</t>
  </si>
  <si>
    <t>030289000000</t>
  </si>
  <si>
    <t>030289100000</t>
  </si>
  <si>
    <t>030289200000</t>
  </si>
  <si>
    <t>030289300000</t>
  </si>
  <si>
    <t>030289400000</t>
  </si>
  <si>
    <t>030289500000</t>
  </si>
  <si>
    <t>030289600000</t>
  </si>
  <si>
    <t>030289700000</t>
  </si>
  <si>
    <t>030289800000</t>
  </si>
  <si>
    <t>030289900000</t>
  </si>
  <si>
    <t>030290000000</t>
  </si>
  <si>
    <t>030291000000</t>
  </si>
  <si>
    <t>030292000000</t>
  </si>
  <si>
    <t>030299000000</t>
  </si>
  <si>
    <t>030300000000</t>
  </si>
  <si>
    <t>030310000000</t>
  </si>
  <si>
    <t>030311000000</t>
  </si>
  <si>
    <t>030312000000</t>
  </si>
  <si>
    <t>030313000000</t>
  </si>
  <si>
    <t>030314000000</t>
  </si>
  <si>
    <t>030319000000</t>
  </si>
  <si>
    <t>030320000000</t>
  </si>
  <si>
    <t>030323000000</t>
  </si>
  <si>
    <t>030324000000</t>
  </si>
  <si>
    <t>030325000000</t>
  </si>
  <si>
    <t>030326000000</t>
  </si>
  <si>
    <t>030329000000</t>
  </si>
  <si>
    <t>030330000000</t>
  </si>
  <si>
    <t>030331000000</t>
  </si>
  <si>
    <t>030332000000</t>
  </si>
  <si>
    <t>030333000000</t>
  </si>
  <si>
    <t>030334000000</t>
  </si>
  <si>
    <t>030339000000</t>
  </si>
  <si>
    <t>030340000000</t>
  </si>
  <si>
    <t>030341000000</t>
  </si>
  <si>
    <t>030342000000</t>
  </si>
  <si>
    <t>030343000000</t>
  </si>
  <si>
    <t>030344000000</t>
  </si>
  <si>
    <t>030345000000</t>
  </si>
  <si>
    <t>030346000000</t>
  </si>
  <si>
    <t>030349000000</t>
  </si>
  <si>
    <t>030349100000</t>
  </si>
  <si>
    <t>030349200000</t>
  </si>
  <si>
    <t>030349900000</t>
  </si>
  <si>
    <t>030350000000</t>
  </si>
  <si>
    <t>030351000000</t>
  </si>
  <si>
    <t>030353000000</t>
  </si>
  <si>
    <t>030354000000</t>
  </si>
  <si>
    <t>030354100000</t>
  </si>
  <si>
    <t>030354200000</t>
  </si>
  <si>
    <t>030354900000</t>
  </si>
  <si>
    <t>030355000000</t>
  </si>
  <si>
    <t>030355100000</t>
  </si>
  <si>
    <t>030355200000</t>
  </si>
  <si>
    <t>030355900000</t>
  </si>
  <si>
    <t>030356000000</t>
  </si>
  <si>
    <t>030357000000</t>
  </si>
  <si>
    <t>030359000000</t>
  </si>
  <si>
    <t>030359100000</t>
  </si>
  <si>
    <t>030359900000</t>
  </si>
  <si>
    <t>030360000000</t>
  </si>
  <si>
    <t>030363000000</t>
  </si>
  <si>
    <t>030364000000</t>
  </si>
  <si>
    <t>030365000000</t>
  </si>
  <si>
    <t>030366000000</t>
  </si>
  <si>
    <t>030367000000</t>
  </si>
  <si>
    <t>030368000000</t>
  </si>
  <si>
    <t>030369000000</t>
  </si>
  <si>
    <t>030380000000</t>
  </si>
  <si>
    <t>030381000000</t>
  </si>
  <si>
    <t>030382000000</t>
  </si>
  <si>
    <t>030383000000</t>
  </si>
  <si>
    <t>030384000000</t>
  </si>
  <si>
    <t>030389000000</t>
  </si>
  <si>
    <t>030389100000</t>
  </si>
  <si>
    <t>030389200000</t>
  </si>
  <si>
    <t>030389300000</t>
  </si>
  <si>
    <t>030389400000</t>
  </si>
  <si>
    <t>030389500000</t>
  </si>
  <si>
    <t>030389600000</t>
  </si>
  <si>
    <t>030389700000</t>
  </si>
  <si>
    <t>030389800000</t>
  </si>
  <si>
    <t>030389900000</t>
  </si>
  <si>
    <t>030389910000</t>
  </si>
  <si>
    <t>030389990000</t>
  </si>
  <si>
    <t>030390000000</t>
  </si>
  <si>
    <t>030391000000</t>
  </si>
  <si>
    <t>030392000000</t>
  </si>
  <si>
    <t>030399000000</t>
  </si>
  <si>
    <t>030400000000</t>
  </si>
  <si>
    <t>030430000000</t>
  </si>
  <si>
    <t>030431000000</t>
  </si>
  <si>
    <t>030432000000</t>
  </si>
  <si>
    <t>030433000000</t>
  </si>
  <si>
    <t>030439000000</t>
  </si>
  <si>
    <t>030440000000</t>
  </si>
  <si>
    <t>030441000000</t>
  </si>
  <si>
    <t>030442000000</t>
  </si>
  <si>
    <t>030443000000</t>
  </si>
  <si>
    <t>030444000000</t>
  </si>
  <si>
    <t>030445000000</t>
  </si>
  <si>
    <t>030446000000</t>
  </si>
  <si>
    <t>030447000000</t>
  </si>
  <si>
    <t>030448000000</t>
  </si>
  <si>
    <t>030449000000</t>
  </si>
  <si>
    <t>030450000000</t>
  </si>
  <si>
    <t>030451000000</t>
  </si>
  <si>
    <t>030452000000</t>
  </si>
  <si>
    <t>030453000000</t>
  </si>
  <si>
    <t>030454000000</t>
  </si>
  <si>
    <t>030455000000</t>
  </si>
  <si>
    <t>030456000000</t>
  </si>
  <si>
    <t>030457000000</t>
  </si>
  <si>
    <t>030459000000</t>
  </si>
  <si>
    <t>030459100000</t>
  </si>
  <si>
    <t>030459200000</t>
  </si>
  <si>
    <t>030459900000</t>
  </si>
  <si>
    <t>030460000000</t>
  </si>
  <si>
    <t>030461000000</t>
  </si>
  <si>
    <t>030462000000</t>
  </si>
  <si>
    <t>030463000000</t>
  </si>
  <si>
    <t>030469000000</t>
  </si>
  <si>
    <t>030470000000</t>
  </si>
  <si>
    <t>030471000000</t>
  </si>
  <si>
    <t>030472000000</t>
  </si>
  <si>
    <t>030473000000</t>
  </si>
  <si>
    <t>030474000000</t>
  </si>
  <si>
    <t>030475000000</t>
  </si>
  <si>
    <t>030479000000</t>
  </si>
  <si>
    <t>030480000000</t>
  </si>
  <si>
    <t>030481000000</t>
  </si>
  <si>
    <t>030482000000</t>
  </si>
  <si>
    <t>030483000000</t>
  </si>
  <si>
    <t>030484000000</t>
  </si>
  <si>
    <t>030485000000</t>
  </si>
  <si>
    <t>030486000000</t>
  </si>
  <si>
    <t>030487000000</t>
  </si>
  <si>
    <t>030488000000</t>
  </si>
  <si>
    <t>030489000000</t>
  </si>
  <si>
    <t>030489100000</t>
  </si>
  <si>
    <t>030489200000</t>
  </si>
  <si>
    <t>030489900000</t>
  </si>
  <si>
    <t>030490000000</t>
  </si>
  <si>
    <t>030491000000</t>
  </si>
  <si>
    <t>030492000000</t>
  </si>
  <si>
    <t>030493000000</t>
  </si>
  <si>
    <t>030494000000</t>
  </si>
  <si>
    <t>030495000000</t>
  </si>
  <si>
    <t>030496000000</t>
  </si>
  <si>
    <t>030497000000</t>
  </si>
  <si>
    <t>030499000000</t>
  </si>
  <si>
    <t>030500000000</t>
  </si>
  <si>
    <t>030520000000</t>
  </si>
  <si>
    <t>030530000000</t>
  </si>
  <si>
    <t>030531000000</t>
  </si>
  <si>
    <t>030532000000</t>
  </si>
  <si>
    <t>030539000000</t>
  </si>
  <si>
    <t>030539100000</t>
  </si>
  <si>
    <t>030539900000</t>
  </si>
  <si>
    <t>030540000000</t>
  </si>
  <si>
    <t>030541000000</t>
  </si>
  <si>
    <t>030542000000</t>
  </si>
  <si>
    <t>030543000000</t>
  </si>
  <si>
    <t>030544000000</t>
  </si>
  <si>
    <t>030549000000</t>
  </si>
  <si>
    <t>030550000000</t>
  </si>
  <si>
    <t>030551000000</t>
  </si>
  <si>
    <t>030552000000</t>
  </si>
  <si>
    <t>030553000000</t>
  </si>
  <si>
    <t>030554000000</t>
  </si>
  <si>
    <t>030559000000</t>
  </si>
  <si>
    <t>030559300000</t>
  </si>
  <si>
    <t>030559900000</t>
  </si>
  <si>
    <t>030560000000</t>
  </si>
  <si>
    <t>030561000000</t>
  </si>
  <si>
    <t>030562000000</t>
  </si>
  <si>
    <t>030563000000</t>
  </si>
  <si>
    <t>030564000000</t>
  </si>
  <si>
    <t>030569000000</t>
  </si>
  <si>
    <t>030570000000</t>
  </si>
  <si>
    <t>030571000000</t>
  </si>
  <si>
    <t>030572000000</t>
  </si>
  <si>
    <t>030579000000</t>
  </si>
  <si>
    <t>030600000000</t>
  </si>
  <si>
    <t>030610000000</t>
  </si>
  <si>
    <t>030611000000</t>
  </si>
  <si>
    <t>030612000000</t>
  </si>
  <si>
    <t>030614000000</t>
  </si>
  <si>
    <t>030615000000</t>
  </si>
  <si>
    <t>030616000000</t>
  </si>
  <si>
    <t>030617000000</t>
  </si>
  <si>
    <t>030619000000</t>
  </si>
  <si>
    <t>030630000000</t>
  </si>
  <si>
    <t>030631000000</t>
  </si>
  <si>
    <t>030631000003</t>
  </si>
  <si>
    <t>030631000004</t>
  </si>
  <si>
    <t>030632000000</t>
  </si>
  <si>
    <t>030632000003</t>
  </si>
  <si>
    <t>030632000004</t>
  </si>
  <si>
    <t>030633000000</t>
  </si>
  <si>
    <t>030633000003</t>
  </si>
  <si>
    <t>030633000004</t>
  </si>
  <si>
    <t>030634000000</t>
  </si>
  <si>
    <t>030634000003</t>
  </si>
  <si>
    <t>030634000004</t>
  </si>
  <si>
    <t>030635000000</t>
  </si>
  <si>
    <t>030635000003</t>
  </si>
  <si>
    <t>030635000004</t>
  </si>
  <si>
    <t>030636000000</t>
  </si>
  <si>
    <t>030636000003</t>
  </si>
  <si>
    <t>030636000004</t>
  </si>
  <si>
    <t>030639000000</t>
  </si>
  <si>
    <t>030690000000</t>
  </si>
  <si>
    <t>030691000000</t>
  </si>
  <si>
    <t>030692000000</t>
  </si>
  <si>
    <t>030693000000</t>
  </si>
  <si>
    <t>030694000000</t>
  </si>
  <si>
    <t>030695000000</t>
  </si>
  <si>
    <t>030699000000</t>
  </si>
  <si>
    <t>030700000000</t>
  </si>
  <si>
    <t>030710000000</t>
  </si>
  <si>
    <t>030711000000</t>
  </si>
  <si>
    <t>030711000001</t>
  </si>
  <si>
    <t>030711000002</t>
  </si>
  <si>
    <t>030712000000</t>
  </si>
  <si>
    <t>030719000000</t>
  </si>
  <si>
    <t>030720000000</t>
  </si>
  <si>
    <t>030721000000</t>
  </si>
  <si>
    <t>030721000001</t>
  </si>
  <si>
    <t>030721000002</t>
  </si>
  <si>
    <t>030722000000</t>
  </si>
  <si>
    <t>030729000000</t>
  </si>
  <si>
    <t>030730000000</t>
  </si>
  <si>
    <t>030731000000</t>
  </si>
  <si>
    <t>030731000001</t>
  </si>
  <si>
    <t>030731000002</t>
  </si>
  <si>
    <t>030732000000</t>
  </si>
  <si>
    <t>030739000000</t>
  </si>
  <si>
    <t>030740000000</t>
  </si>
  <si>
    <t>030742000000</t>
  </si>
  <si>
    <t>030742000001</t>
  </si>
  <si>
    <t>030742000002</t>
  </si>
  <si>
    <t>030743000000</t>
  </si>
  <si>
    <t>030749000000</t>
  </si>
  <si>
    <t>030750000000</t>
  </si>
  <si>
    <t>030751000000</t>
  </si>
  <si>
    <t>030751000001</t>
  </si>
  <si>
    <t>030751000002</t>
  </si>
  <si>
    <t>030752000000</t>
  </si>
  <si>
    <t>030759000000</t>
  </si>
  <si>
    <t>030760000000</t>
  </si>
  <si>
    <t>030760000001</t>
  </si>
  <si>
    <t>030760000002</t>
  </si>
  <si>
    <t>030760000003</t>
  </si>
  <si>
    <t>030760009999</t>
  </si>
  <si>
    <t>030770000000</t>
  </si>
  <si>
    <t>030771000000</t>
  </si>
  <si>
    <t>030771000001</t>
  </si>
  <si>
    <t>030771000014</t>
  </si>
  <si>
    <t>030771000041</t>
  </si>
  <si>
    <t>030771000053</t>
  </si>
  <si>
    <t>030772000000</t>
  </si>
  <si>
    <t>030779000000</t>
  </si>
  <si>
    <t>030780000000</t>
  </si>
  <si>
    <t>030781000000</t>
  </si>
  <si>
    <t>030781000001</t>
  </si>
  <si>
    <t>030781000002</t>
  </si>
  <si>
    <t>030782000000</t>
  </si>
  <si>
    <t>030782000001</t>
  </si>
  <si>
    <t>030782000002</t>
  </si>
  <si>
    <t>030783000000</t>
  </si>
  <si>
    <t>030784000000</t>
  </si>
  <si>
    <t>030787000000</t>
  </si>
  <si>
    <t>030788000000</t>
  </si>
  <si>
    <t>030790000000</t>
  </si>
  <si>
    <t>030791000000</t>
  </si>
  <si>
    <t>030791000003</t>
  </si>
  <si>
    <t>030791000004</t>
  </si>
  <si>
    <t>030792000000</t>
  </si>
  <si>
    <t>030799000000</t>
  </si>
  <si>
    <t>030800000000</t>
  </si>
  <si>
    <t>030810000000</t>
  </si>
  <si>
    <t>030811000000</t>
  </si>
  <si>
    <t>030811000002</t>
  </si>
  <si>
    <t>030811000003</t>
  </si>
  <si>
    <t>030812000000</t>
  </si>
  <si>
    <t>030819000000</t>
  </si>
  <si>
    <t>030820000000</t>
  </si>
  <si>
    <t>030821000000</t>
  </si>
  <si>
    <t>030821000001</t>
  </si>
  <si>
    <t>030821000002</t>
  </si>
  <si>
    <t>030822000000</t>
  </si>
  <si>
    <t>030829000000</t>
  </si>
  <si>
    <t>030830000000</t>
  </si>
  <si>
    <t>030830000001</t>
  </si>
  <si>
    <t>030830000002</t>
  </si>
  <si>
    <t>030830000004</t>
  </si>
  <si>
    <t>030830009999</t>
  </si>
  <si>
    <t>030890000000</t>
  </si>
  <si>
    <t>030900000000</t>
  </si>
  <si>
    <t>030910000000</t>
  </si>
  <si>
    <t>030990000000</t>
  </si>
  <si>
    <t>030990100000</t>
  </si>
  <si>
    <t>030990900000</t>
  </si>
  <si>
    <t>040100000000</t>
  </si>
  <si>
    <t>040110000000</t>
  </si>
  <si>
    <t>040110300000</t>
  </si>
  <si>
    <t>040110900000</t>
  </si>
  <si>
    <t>040120000000</t>
  </si>
  <si>
    <t>040120300000</t>
  </si>
  <si>
    <t>040120900000</t>
  </si>
  <si>
    <t>040140000000</t>
  </si>
  <si>
    <t>040140300000</t>
  </si>
  <si>
    <t>040140900000</t>
  </si>
  <si>
    <t>040150000000</t>
  </si>
  <si>
    <t>040150300000</t>
  </si>
  <si>
    <t>040150900000</t>
  </si>
  <si>
    <t>040200000000</t>
  </si>
  <si>
    <t>040210000000</t>
  </si>
  <si>
    <t>040210100000</t>
  </si>
  <si>
    <t>040210110000</t>
  </si>
  <si>
    <t>040210120000</t>
  </si>
  <si>
    <t>040210120001</t>
  </si>
  <si>
    <t>040210129999</t>
  </si>
  <si>
    <t>040210190000</t>
  </si>
  <si>
    <t>040210900000</t>
  </si>
  <si>
    <t>040210910000</t>
  </si>
  <si>
    <t>040210920000</t>
  </si>
  <si>
    <t>040210920001</t>
  </si>
  <si>
    <t>040210929999</t>
  </si>
  <si>
    <t>040210990000</t>
  </si>
  <si>
    <t>040220000000</t>
  </si>
  <si>
    <t>040221000000</t>
  </si>
  <si>
    <t>040221100000</t>
  </si>
  <si>
    <t>040221900000</t>
  </si>
  <si>
    <t>040229000000</t>
  </si>
  <si>
    <t>040229100000</t>
  </si>
  <si>
    <t>040229110000</t>
  </si>
  <si>
    <t>040229120000</t>
  </si>
  <si>
    <t>040229120001</t>
  </si>
  <si>
    <t>040229129999</t>
  </si>
  <si>
    <t>040229190000</t>
  </si>
  <si>
    <t>040229900000</t>
  </si>
  <si>
    <t>040229910000</t>
  </si>
  <si>
    <t>040229920000</t>
  </si>
  <si>
    <t>040229920001</t>
  </si>
  <si>
    <t>040229929999</t>
  </si>
  <si>
    <t>040229990000</t>
  </si>
  <si>
    <t>040290000000</t>
  </si>
  <si>
    <t>040291000000</t>
  </si>
  <si>
    <t>040291100000</t>
  </si>
  <si>
    <t>040291200000</t>
  </si>
  <si>
    <t>040299000000</t>
  </si>
  <si>
    <t>040299100000</t>
  </si>
  <si>
    <t>040299110000</t>
  </si>
  <si>
    <t>040299120000</t>
  </si>
  <si>
    <t>040299190000</t>
  </si>
  <si>
    <t>040299200000</t>
  </si>
  <si>
    <t>040300000000</t>
  </si>
  <si>
    <t>040320000000</t>
  </si>
  <si>
    <t>040390000000</t>
  </si>
  <si>
    <t>040390100000</t>
  </si>
  <si>
    <t>040390200000</t>
  </si>
  <si>
    <t>040390900000</t>
  </si>
  <si>
    <t>040400000000</t>
  </si>
  <si>
    <t>040410000000</t>
  </si>
  <si>
    <t>040490000000</t>
  </si>
  <si>
    <t>040500000000</t>
  </si>
  <si>
    <t>040510000000</t>
  </si>
  <si>
    <t>040520000000</t>
  </si>
  <si>
    <t>040520000001</t>
  </si>
  <si>
    <t>040520000002</t>
  </si>
  <si>
    <t>040520000003</t>
  </si>
  <si>
    <t>040520000004</t>
  </si>
  <si>
    <t>040590000000</t>
  </si>
  <si>
    <t>040600000000</t>
  </si>
  <si>
    <t>040610000000</t>
  </si>
  <si>
    <t>040620000000</t>
  </si>
  <si>
    <t>040620000001</t>
  </si>
  <si>
    <t>040620000004</t>
  </si>
  <si>
    <t>040630000000</t>
  </si>
  <si>
    <t>040630000001</t>
  </si>
  <si>
    <t>040630000002</t>
  </si>
  <si>
    <t>040630000010</t>
  </si>
  <si>
    <t>040630009999</t>
  </si>
  <si>
    <t>040640000000</t>
  </si>
  <si>
    <t>040690000000</t>
  </si>
  <si>
    <t>040690100000</t>
  </si>
  <si>
    <t>040690200000</t>
  </si>
  <si>
    <t>040690300000</t>
  </si>
  <si>
    <t>040690900000</t>
  </si>
  <si>
    <t>040700000000</t>
  </si>
  <si>
    <t>040710000000</t>
  </si>
  <si>
    <t>040711000000</t>
  </si>
  <si>
    <t>040719000000</t>
  </si>
  <si>
    <t>040720000000</t>
  </si>
  <si>
    <t>040721000000</t>
  </si>
  <si>
    <t>040729000000</t>
  </si>
  <si>
    <t>040790000000</t>
  </si>
  <si>
    <t>040800000000</t>
  </si>
  <si>
    <t>040810000000</t>
  </si>
  <si>
    <t>040811000000</t>
  </si>
  <si>
    <t>040819000000</t>
  </si>
  <si>
    <t>040890000000</t>
  </si>
  <si>
    <t>040891000000</t>
  </si>
  <si>
    <t>040899000000</t>
  </si>
  <si>
    <t>040900000000</t>
  </si>
  <si>
    <t>041000000000</t>
  </si>
  <si>
    <t>041010000000</t>
  </si>
  <si>
    <t>041090000000</t>
  </si>
  <si>
    <t>041090100000</t>
  </si>
  <si>
    <t>041090200000</t>
  </si>
  <si>
    <t>041090900000</t>
  </si>
  <si>
    <t>050100000000</t>
  </si>
  <si>
    <t>050100000001</t>
  </si>
  <si>
    <t>050100000002</t>
  </si>
  <si>
    <t>050100000003</t>
  </si>
  <si>
    <t>050100000004</t>
  </si>
  <si>
    <t>050200000000</t>
  </si>
  <si>
    <t>050210000000</t>
  </si>
  <si>
    <t>050290000000</t>
  </si>
  <si>
    <t>050400000000</t>
  </si>
  <si>
    <t>050400100000</t>
  </si>
  <si>
    <t>050400200000</t>
  </si>
  <si>
    <t>050400900000</t>
  </si>
  <si>
    <t>050500000000</t>
  </si>
  <si>
    <t>050510000000</t>
  </si>
  <si>
    <t>050590000000</t>
  </si>
  <si>
    <t>050600000000</t>
  </si>
  <si>
    <t>050610000000</t>
  </si>
  <si>
    <t>050690000000</t>
  </si>
  <si>
    <t>050700000000</t>
  </si>
  <si>
    <t>050710000000</t>
  </si>
  <si>
    <t>050710000001</t>
  </si>
  <si>
    <t>050710000002</t>
  </si>
  <si>
    <t>050710000003</t>
  </si>
  <si>
    <t>050710000004</t>
  </si>
  <si>
    <t>050790000000</t>
  </si>
  <si>
    <t>050790100000</t>
  </si>
  <si>
    <t>050790200000</t>
  </si>
  <si>
    <t>050800000000</t>
  </si>
  <si>
    <t>050800100000</t>
  </si>
  <si>
    <t>050800200000</t>
  </si>
  <si>
    <t>050800300000</t>
  </si>
  <si>
    <t>050800900000</t>
  </si>
  <si>
    <t>051000000000</t>
  </si>
  <si>
    <t>051000100000</t>
  </si>
  <si>
    <t>051000100001</t>
  </si>
  <si>
    <t>051000100004</t>
  </si>
  <si>
    <t>051000100007</t>
  </si>
  <si>
    <t>051000100010</t>
  </si>
  <si>
    <t>051000900000</t>
  </si>
  <si>
    <t>051100000000</t>
  </si>
  <si>
    <t>051110000000</t>
  </si>
  <si>
    <t>051190000000</t>
  </si>
  <si>
    <t>051191000000</t>
  </si>
  <si>
    <t>051191100000</t>
  </si>
  <si>
    <t>051191200000</t>
  </si>
  <si>
    <t>051191900000</t>
  </si>
  <si>
    <t>051199000000</t>
  </si>
  <si>
    <t>051199100000</t>
  </si>
  <si>
    <t>051199200000</t>
  </si>
  <si>
    <t>051199300000</t>
  </si>
  <si>
    <t>051199400000</t>
  </si>
  <si>
    <t>051199500000</t>
  </si>
  <si>
    <t>051199900000</t>
  </si>
  <si>
    <t>060100000000</t>
  </si>
  <si>
    <t>060110000000</t>
  </si>
  <si>
    <t>060120000000</t>
  </si>
  <si>
    <t>060200000000</t>
  </si>
  <si>
    <t>060210000000</t>
  </si>
  <si>
    <t>060210100000</t>
  </si>
  <si>
    <t>060210900000</t>
  </si>
  <si>
    <t>060220000000</t>
  </si>
  <si>
    <t>060220100000</t>
  </si>
  <si>
    <t>060220200000</t>
  </si>
  <si>
    <t>060220900000</t>
  </si>
  <si>
    <t>060230000000</t>
  </si>
  <si>
    <t>060230100000</t>
  </si>
  <si>
    <t>060230900000</t>
  </si>
  <si>
    <t>060240000000</t>
  </si>
  <si>
    <t>060290000000</t>
  </si>
  <si>
    <t>060290000005</t>
  </si>
  <si>
    <t>060290009999</t>
  </si>
  <si>
    <t>060300000000</t>
  </si>
  <si>
    <t>060310000000</t>
  </si>
  <si>
    <t>060311000000</t>
  </si>
  <si>
    <t>060312000000</t>
  </si>
  <si>
    <t>060313000000</t>
  </si>
  <si>
    <t>060314000000</t>
  </si>
  <si>
    <t>060315000000</t>
  </si>
  <si>
    <t>060319000000</t>
  </si>
  <si>
    <t>060390000000</t>
  </si>
  <si>
    <t>060400000000</t>
  </si>
  <si>
    <t>060420000000</t>
  </si>
  <si>
    <t>060490000000</t>
  </si>
  <si>
    <t>070100000000</t>
  </si>
  <si>
    <t>070110000000</t>
  </si>
  <si>
    <t>070190000000</t>
  </si>
  <si>
    <t>070200000000</t>
  </si>
  <si>
    <t>070300000000</t>
  </si>
  <si>
    <t>070310000000</t>
  </si>
  <si>
    <t>070310100000</t>
  </si>
  <si>
    <t>070310110000</t>
  </si>
  <si>
    <t>070310120000</t>
  </si>
  <si>
    <t>070310200000</t>
  </si>
  <si>
    <t>070320000000</t>
  </si>
  <si>
    <t>070390000000</t>
  </si>
  <si>
    <t>070400000000</t>
  </si>
  <si>
    <t>070410000000</t>
  </si>
  <si>
    <t>070420000000</t>
  </si>
  <si>
    <t>070490000000</t>
  </si>
  <si>
    <t>070490000001</t>
  </si>
  <si>
    <t>070490009999</t>
  </si>
  <si>
    <t>070500000000</t>
  </si>
  <si>
    <t>070510000000</t>
  </si>
  <si>
    <t>070511000000</t>
  </si>
  <si>
    <t>070519000000</t>
  </si>
  <si>
    <t>070520000000</t>
  </si>
  <si>
    <t>070521000000</t>
  </si>
  <si>
    <t>070529000000</t>
  </si>
  <si>
    <t>070600000000</t>
  </si>
  <si>
    <t>070610000000</t>
  </si>
  <si>
    <t>070690000000</t>
  </si>
  <si>
    <t>070700000000</t>
  </si>
  <si>
    <t>070800000000</t>
  </si>
  <si>
    <t>070810000000</t>
  </si>
  <si>
    <t>070820000000</t>
  </si>
  <si>
    <t>070890000000</t>
  </si>
  <si>
    <t>070890100000</t>
  </si>
  <si>
    <t>070890900000</t>
  </si>
  <si>
    <t>070900000000</t>
  </si>
  <si>
    <t>070920000000</t>
  </si>
  <si>
    <t>070930000000</t>
  </si>
  <si>
    <t>070940000000</t>
  </si>
  <si>
    <t>070950000000</t>
  </si>
  <si>
    <t>070951000000</t>
  </si>
  <si>
    <t>070952000000</t>
  </si>
  <si>
    <t>070953000000</t>
  </si>
  <si>
    <t>070954000000</t>
  </si>
  <si>
    <t>070955000000</t>
  </si>
  <si>
    <t>070956000000</t>
  </si>
  <si>
    <t>070959000000</t>
  </si>
  <si>
    <t>070959100000</t>
  </si>
  <si>
    <t>070959900000</t>
  </si>
  <si>
    <t>070960000000</t>
  </si>
  <si>
    <t>070970000000</t>
  </si>
  <si>
    <t>070990000000</t>
  </si>
  <si>
    <t>070991000000</t>
  </si>
  <si>
    <t>070992000000</t>
  </si>
  <si>
    <t>070993000000</t>
  </si>
  <si>
    <t>070999000000</t>
  </si>
  <si>
    <t>070999100000</t>
  </si>
  <si>
    <t>070999200000</t>
  </si>
  <si>
    <t>070999300000</t>
  </si>
  <si>
    <t>070999400000</t>
  </si>
  <si>
    <t>070999900000</t>
  </si>
  <si>
    <t>070999900001</t>
  </si>
  <si>
    <t>070999909999</t>
  </si>
  <si>
    <t>071000000000</t>
  </si>
  <si>
    <t>071010000000</t>
  </si>
  <si>
    <t>071020000000</t>
  </si>
  <si>
    <t>071021000000</t>
  </si>
  <si>
    <t>071022000000</t>
  </si>
  <si>
    <t>071029000000</t>
  </si>
  <si>
    <t>071030000000</t>
  </si>
  <si>
    <t>071040000000</t>
  </si>
  <si>
    <t>071080000000</t>
  </si>
  <si>
    <t>071090000000</t>
  </si>
  <si>
    <t>071100000000</t>
  </si>
  <si>
    <t>071120000000</t>
  </si>
  <si>
    <t>071140000000</t>
  </si>
  <si>
    <t>071150000000</t>
  </si>
  <si>
    <t>071151000000</t>
  </si>
  <si>
    <t>071159000000</t>
  </si>
  <si>
    <t>071190000000</t>
  </si>
  <si>
    <t>071200000000</t>
  </si>
  <si>
    <t>071220000000</t>
  </si>
  <si>
    <t>071230000000</t>
  </si>
  <si>
    <t>071231000000</t>
  </si>
  <si>
    <t>071232000000</t>
  </si>
  <si>
    <t>071233000000</t>
  </si>
  <si>
    <t>071234000000</t>
  </si>
  <si>
    <t>071239000000</t>
  </si>
  <si>
    <t>071290000000</t>
  </si>
  <si>
    <t>071300000000</t>
  </si>
  <si>
    <t>071310000000</t>
  </si>
  <si>
    <t>071320000000</t>
  </si>
  <si>
    <t>071330000000</t>
  </si>
  <si>
    <t>071331000000</t>
  </si>
  <si>
    <t>071331100000</t>
  </si>
  <si>
    <t>071331200000</t>
  </si>
  <si>
    <t>071332000000</t>
  </si>
  <si>
    <t>071332100000</t>
  </si>
  <si>
    <t>071332200000</t>
  </si>
  <si>
    <t>071333000000</t>
  </si>
  <si>
    <t>071333100000</t>
  </si>
  <si>
    <t>071333200000</t>
  </si>
  <si>
    <t>071334000000</t>
  </si>
  <si>
    <t>071334100000</t>
  </si>
  <si>
    <t>071334200000</t>
  </si>
  <si>
    <t>071335000000</t>
  </si>
  <si>
    <t>071335100000</t>
  </si>
  <si>
    <t>071335200000</t>
  </si>
  <si>
    <t>071339000000</t>
  </si>
  <si>
    <t>071340000000</t>
  </si>
  <si>
    <t>071340000001</t>
  </si>
  <si>
    <t>071340000002</t>
  </si>
  <si>
    <t>071350000000</t>
  </si>
  <si>
    <t>071360000000</t>
  </si>
  <si>
    <t>071360000001</t>
  </si>
  <si>
    <t>071360000002</t>
  </si>
  <si>
    <t>071390000000</t>
  </si>
  <si>
    <t>071390100000</t>
  </si>
  <si>
    <t>071390100001</t>
  </si>
  <si>
    <t>071390100002</t>
  </si>
  <si>
    <t>071390900000</t>
  </si>
  <si>
    <t>071400000000</t>
  </si>
  <si>
    <t>071410000000</t>
  </si>
  <si>
    <t>071420000000</t>
  </si>
  <si>
    <t>071430000000</t>
  </si>
  <si>
    <t>071440000000</t>
  </si>
  <si>
    <t>071450000000</t>
  </si>
  <si>
    <t>071490000000</t>
  </si>
  <si>
    <t>071490100000</t>
  </si>
  <si>
    <t>071490200000</t>
  </si>
  <si>
    <t>071490900000</t>
  </si>
  <si>
    <t>080100000000</t>
  </si>
  <si>
    <t>080110000000</t>
  </si>
  <si>
    <t>080111000000</t>
  </si>
  <si>
    <t>080112000000</t>
  </si>
  <si>
    <t>080119000000</t>
  </si>
  <si>
    <t>080120000000</t>
  </si>
  <si>
    <t>080121000000</t>
  </si>
  <si>
    <t>080122000000</t>
  </si>
  <si>
    <t>080130000000</t>
  </si>
  <si>
    <t>080131000000</t>
  </si>
  <si>
    <t>080132000000</t>
  </si>
  <si>
    <t>080200000000</t>
  </si>
  <si>
    <t>080210000000</t>
  </si>
  <si>
    <t>080211000000</t>
  </si>
  <si>
    <t>080212000000</t>
  </si>
  <si>
    <t>080220000000</t>
  </si>
  <si>
    <t>080221000000</t>
  </si>
  <si>
    <t>080222000000</t>
  </si>
  <si>
    <t>080230000000</t>
  </si>
  <si>
    <t>080231000000</t>
  </si>
  <si>
    <t>080232000000</t>
  </si>
  <si>
    <t>080240000000</t>
  </si>
  <si>
    <t>080241000000</t>
  </si>
  <si>
    <t>080242000000</t>
  </si>
  <si>
    <t>080250000000</t>
  </si>
  <si>
    <t>080251000000</t>
  </si>
  <si>
    <t>080252000000</t>
  </si>
  <si>
    <t>080260000000</t>
  </si>
  <si>
    <t>080261000000</t>
  </si>
  <si>
    <t>080262000000</t>
  </si>
  <si>
    <t>080270000000</t>
  </si>
  <si>
    <t>080270100000</t>
  </si>
  <si>
    <t>080270900000</t>
  </si>
  <si>
    <t>080280000000</t>
  </si>
  <si>
    <t>080290000000</t>
  </si>
  <si>
    <t>080291000000</t>
  </si>
  <si>
    <t>080292000000</t>
  </si>
  <si>
    <t>080299000000</t>
  </si>
  <si>
    <t>080299100000</t>
  </si>
  <si>
    <t>080299900000</t>
  </si>
  <si>
    <t>080299910000</t>
  </si>
  <si>
    <t>080299920000</t>
  </si>
  <si>
    <t>080300000000</t>
  </si>
  <si>
    <t>080310000000</t>
  </si>
  <si>
    <t>080310000001</t>
  </si>
  <si>
    <t>080310000002</t>
  </si>
  <si>
    <t>080390000000</t>
  </si>
  <si>
    <t>080390000001</t>
  </si>
  <si>
    <t>080390000002</t>
  </si>
  <si>
    <t>080400000000</t>
  </si>
  <si>
    <t>080410000000</t>
  </si>
  <si>
    <t>080410100000</t>
  </si>
  <si>
    <t>080410200000</t>
  </si>
  <si>
    <t>080410210000</t>
  </si>
  <si>
    <t>080410290000</t>
  </si>
  <si>
    <t>080420000000</t>
  </si>
  <si>
    <t>080420100000</t>
  </si>
  <si>
    <t>080420200000</t>
  </si>
  <si>
    <t>080430000000</t>
  </si>
  <si>
    <t>080440000000</t>
  </si>
  <si>
    <t>080450000000</t>
  </si>
  <si>
    <t>080450100000</t>
  </si>
  <si>
    <t>080450100001</t>
  </si>
  <si>
    <t>080450100002</t>
  </si>
  <si>
    <t>080450200000</t>
  </si>
  <si>
    <t>080450200001</t>
  </si>
  <si>
    <t>080450200002</t>
  </si>
  <si>
    <t>080450300000</t>
  </si>
  <si>
    <t>080450300001</t>
  </si>
  <si>
    <t>080450300002</t>
  </si>
  <si>
    <t>080500000000</t>
  </si>
  <si>
    <t>080510000000</t>
  </si>
  <si>
    <t>080510000001</t>
  </si>
  <si>
    <t>080510000002</t>
  </si>
  <si>
    <t>080520000000</t>
  </si>
  <si>
    <t>080521000000</t>
  </si>
  <si>
    <t>080522000000</t>
  </si>
  <si>
    <t>080529000000</t>
  </si>
  <si>
    <t>080540000000</t>
  </si>
  <si>
    <t>080540000001</t>
  </si>
  <si>
    <t>080540000002</t>
  </si>
  <si>
    <t>080550000000</t>
  </si>
  <si>
    <t>080550100000</t>
  </si>
  <si>
    <t>080550200000</t>
  </si>
  <si>
    <t>080590000000</t>
  </si>
  <si>
    <t>080600000000</t>
  </si>
  <si>
    <t>080610000000</t>
  </si>
  <si>
    <t>080620000000</t>
  </si>
  <si>
    <t>080700000000</t>
  </si>
  <si>
    <t>080710000000</t>
  </si>
  <si>
    <t>080711000000</t>
  </si>
  <si>
    <t>080719000000</t>
  </si>
  <si>
    <t>080719100000</t>
  </si>
  <si>
    <t>080719900000</t>
  </si>
  <si>
    <t>080720000000</t>
  </si>
  <si>
    <t>080800000000</t>
  </si>
  <si>
    <t>080810000000</t>
  </si>
  <si>
    <t>080830000000</t>
  </si>
  <si>
    <t>080840000000</t>
  </si>
  <si>
    <t>080900000000</t>
  </si>
  <si>
    <t>080910000000</t>
  </si>
  <si>
    <t>080920000000</t>
  </si>
  <si>
    <t>080921000000</t>
  </si>
  <si>
    <t>080929000000</t>
  </si>
  <si>
    <t>080930000000</t>
  </si>
  <si>
    <t>080940000000</t>
  </si>
  <si>
    <t>081000000000</t>
  </si>
  <si>
    <t>081010000000</t>
  </si>
  <si>
    <t>081020000000</t>
  </si>
  <si>
    <t>081030000000</t>
  </si>
  <si>
    <t>081040000000</t>
  </si>
  <si>
    <t>081050000000</t>
  </si>
  <si>
    <t>081060000000</t>
  </si>
  <si>
    <t>081070000000</t>
  </si>
  <si>
    <t>081090000000</t>
  </si>
  <si>
    <t>081090100000</t>
  </si>
  <si>
    <t>081090200000</t>
  </si>
  <si>
    <t>081090300000</t>
  </si>
  <si>
    <t>081090900000</t>
  </si>
  <si>
    <t>081100000000</t>
  </si>
  <si>
    <t>081110000000</t>
  </si>
  <si>
    <t>081120000000</t>
  </si>
  <si>
    <t>081190000000</t>
  </si>
  <si>
    <t>081200000000</t>
  </si>
  <si>
    <t>081210000000</t>
  </si>
  <si>
    <t>081290000000</t>
  </si>
  <si>
    <t>081300000000</t>
  </si>
  <si>
    <t>081310000000</t>
  </si>
  <si>
    <t>081320000000</t>
  </si>
  <si>
    <t>081330000000</t>
  </si>
  <si>
    <t>081340000000</t>
  </si>
  <si>
    <t>081340100000</t>
  </si>
  <si>
    <t>081340200000</t>
  </si>
  <si>
    <t>081340300000</t>
  </si>
  <si>
    <t>081340900000</t>
  </si>
  <si>
    <t>081350000000</t>
  </si>
  <si>
    <t>081400000000</t>
  </si>
  <si>
    <t>090100000000</t>
  </si>
  <si>
    <t>090110000000</t>
  </si>
  <si>
    <t>090111000000</t>
  </si>
  <si>
    <t>090112000000</t>
  </si>
  <si>
    <t>090120000000</t>
  </si>
  <si>
    <t>090121000000</t>
  </si>
  <si>
    <t>090122000000</t>
  </si>
  <si>
    <t>090190000000</t>
  </si>
  <si>
    <t>090200000000</t>
  </si>
  <si>
    <t>090210000000</t>
  </si>
  <si>
    <t>090220000000</t>
  </si>
  <si>
    <t>090230000000</t>
  </si>
  <si>
    <t>090230100000</t>
  </si>
  <si>
    <t>090230900000</t>
  </si>
  <si>
    <t>090240000000</t>
  </si>
  <si>
    <t>090300000000</t>
  </si>
  <si>
    <t>090400000000</t>
  </si>
  <si>
    <t>090410000000</t>
  </si>
  <si>
    <t>090411000000</t>
  </si>
  <si>
    <t>090412000000</t>
  </si>
  <si>
    <t>090420000000</t>
  </si>
  <si>
    <t>090421000000</t>
  </si>
  <si>
    <t>090422000000</t>
  </si>
  <si>
    <t>090500000000</t>
  </si>
  <si>
    <t>090510000000</t>
  </si>
  <si>
    <t>090520000000</t>
  </si>
  <si>
    <t>090600000000</t>
  </si>
  <si>
    <t>090610000000</t>
  </si>
  <si>
    <t>090611000000</t>
  </si>
  <si>
    <t>090619000000</t>
  </si>
  <si>
    <t>090619009999</t>
  </si>
  <si>
    <t>090620000000</t>
  </si>
  <si>
    <t>090700000000</t>
  </si>
  <si>
    <t>090710000000</t>
  </si>
  <si>
    <t>090720000000</t>
  </si>
  <si>
    <t>090800000000</t>
  </si>
  <si>
    <t>090810000000</t>
  </si>
  <si>
    <t>090811000000</t>
  </si>
  <si>
    <t>090812000000</t>
  </si>
  <si>
    <t>090820000000</t>
  </si>
  <si>
    <t>090821000000</t>
  </si>
  <si>
    <t>090822000000</t>
  </si>
  <si>
    <t>090830000000</t>
  </si>
  <si>
    <t>090831000000</t>
  </si>
  <si>
    <t>090832000000</t>
  </si>
  <si>
    <t>090900000000</t>
  </si>
  <si>
    <t>090920000000</t>
  </si>
  <si>
    <t>090921000000</t>
  </si>
  <si>
    <t>090922000000</t>
  </si>
  <si>
    <t>090930000000</t>
  </si>
  <si>
    <t>090931000000</t>
  </si>
  <si>
    <t>090932000000</t>
  </si>
  <si>
    <t>090960000000</t>
  </si>
  <si>
    <t>090961000000</t>
  </si>
  <si>
    <t>090962000000</t>
  </si>
  <si>
    <t>091000000000</t>
  </si>
  <si>
    <t>091010000000</t>
  </si>
  <si>
    <t>091011000000</t>
  </si>
  <si>
    <t>091012000000</t>
  </si>
  <si>
    <t>091020000000</t>
  </si>
  <si>
    <t>091030000000</t>
  </si>
  <si>
    <t>091030100000</t>
  </si>
  <si>
    <t>091030200000</t>
  </si>
  <si>
    <t>091090000000</t>
  </si>
  <si>
    <t>091091000000</t>
  </si>
  <si>
    <t>091099000000</t>
  </si>
  <si>
    <t>091099100000</t>
  </si>
  <si>
    <t>091099200000</t>
  </si>
  <si>
    <t>091099300000</t>
  </si>
  <si>
    <t>091099900000</t>
  </si>
  <si>
    <t>100100000000</t>
  </si>
  <si>
    <t>100110000000</t>
  </si>
  <si>
    <t>100111000000</t>
  </si>
  <si>
    <t>100119000000</t>
  </si>
  <si>
    <t>100119000004</t>
  </si>
  <si>
    <t>100119009999</t>
  </si>
  <si>
    <t>100190000000</t>
  </si>
  <si>
    <t>100191000000</t>
  </si>
  <si>
    <t>100199000000</t>
  </si>
  <si>
    <t>100199100000</t>
  </si>
  <si>
    <t>100199100003</t>
  </si>
  <si>
    <t>100199100004</t>
  </si>
  <si>
    <t>100199200000</t>
  </si>
  <si>
    <t>100199200005</t>
  </si>
  <si>
    <t>100199200006</t>
  </si>
  <si>
    <t>100199300000</t>
  </si>
  <si>
    <t>100200000000</t>
  </si>
  <si>
    <t>100210000000</t>
  </si>
  <si>
    <t>100290000000</t>
  </si>
  <si>
    <t>100290009999</t>
  </si>
  <si>
    <t>100300000000</t>
  </si>
  <si>
    <t>100310000000</t>
  </si>
  <si>
    <t>100390000000</t>
  </si>
  <si>
    <t>100400000000</t>
  </si>
  <si>
    <t>100400100000</t>
  </si>
  <si>
    <t>100410000000</t>
  </si>
  <si>
    <t>100490000000</t>
  </si>
  <si>
    <t>100490100000</t>
  </si>
  <si>
    <t>100490200000</t>
  </si>
  <si>
    <t>100500000000</t>
  </si>
  <si>
    <t>100510000000</t>
  </si>
  <si>
    <t>100590000000</t>
  </si>
  <si>
    <t>100590100000</t>
  </si>
  <si>
    <t>100590200000</t>
  </si>
  <si>
    <t>100590300000</t>
  </si>
  <si>
    <t>100590900000</t>
  </si>
  <si>
    <t>100600000000</t>
  </si>
  <si>
    <t>100610000000</t>
  </si>
  <si>
    <t>100620000000</t>
  </si>
  <si>
    <t>100630000000</t>
  </si>
  <si>
    <t>100640000000</t>
  </si>
  <si>
    <t>100700000000</t>
  </si>
  <si>
    <t>100710000000</t>
  </si>
  <si>
    <t>100790000000</t>
  </si>
  <si>
    <t>100800000000</t>
  </si>
  <si>
    <t>100810000000</t>
  </si>
  <si>
    <t>100820000000</t>
  </si>
  <si>
    <t>100821000000</t>
  </si>
  <si>
    <t>100829000000</t>
  </si>
  <si>
    <t>100830000000</t>
  </si>
  <si>
    <t>100840000000</t>
  </si>
  <si>
    <t>100850000000</t>
  </si>
  <si>
    <t>100860000000</t>
  </si>
  <si>
    <t>100890000000</t>
  </si>
  <si>
    <t>110100000000</t>
  </si>
  <si>
    <t>110100100000</t>
  </si>
  <si>
    <t>110100200000</t>
  </si>
  <si>
    <t>110200000000</t>
  </si>
  <si>
    <t>110220000000</t>
  </si>
  <si>
    <t>110290000000</t>
  </si>
  <si>
    <t>110290100000</t>
  </si>
  <si>
    <t>110290200000</t>
  </si>
  <si>
    <t>110290300000</t>
  </si>
  <si>
    <t>110290400000</t>
  </si>
  <si>
    <t>110290500000</t>
  </si>
  <si>
    <t>110290600000</t>
  </si>
  <si>
    <t>110290900000</t>
  </si>
  <si>
    <t>110300000000</t>
  </si>
  <si>
    <t>110310000000</t>
  </si>
  <si>
    <t>110311000000</t>
  </si>
  <si>
    <t>110311100000</t>
  </si>
  <si>
    <t>110311200000</t>
  </si>
  <si>
    <t>110313000000</t>
  </si>
  <si>
    <t>110313100000</t>
  </si>
  <si>
    <t>110313200000</t>
  </si>
  <si>
    <t>110319000000</t>
  </si>
  <si>
    <t>110319100000</t>
  </si>
  <si>
    <t>110319200000</t>
  </si>
  <si>
    <t>110319300000</t>
  </si>
  <si>
    <t>110319400000</t>
  </si>
  <si>
    <t>110319500000</t>
  </si>
  <si>
    <t>110319900000</t>
  </si>
  <si>
    <t>110320000000</t>
  </si>
  <si>
    <t>110400000000</t>
  </si>
  <si>
    <t>110410000000</t>
  </si>
  <si>
    <t>110412000000</t>
  </si>
  <si>
    <t>110419000000</t>
  </si>
  <si>
    <t>110419100000</t>
  </si>
  <si>
    <t>110419200000</t>
  </si>
  <si>
    <t>110419300000</t>
  </si>
  <si>
    <t>110419400000</t>
  </si>
  <si>
    <t>110419500000</t>
  </si>
  <si>
    <t>110419600000</t>
  </si>
  <si>
    <t>110419900000</t>
  </si>
  <si>
    <t>110420000000</t>
  </si>
  <si>
    <t>110422000000</t>
  </si>
  <si>
    <t>110423000000</t>
  </si>
  <si>
    <t>110429000000</t>
  </si>
  <si>
    <t>110429100000</t>
  </si>
  <si>
    <t>110429200000</t>
  </si>
  <si>
    <t>110429300000</t>
  </si>
  <si>
    <t>110429400000</t>
  </si>
  <si>
    <t>110429500000</t>
  </si>
  <si>
    <t>110429900000</t>
  </si>
  <si>
    <t>110430000000</t>
  </si>
  <si>
    <t>110500000000</t>
  </si>
  <si>
    <t>110510000000</t>
  </si>
  <si>
    <t>110510100000</t>
  </si>
  <si>
    <t>110510200000</t>
  </si>
  <si>
    <t>110510300000</t>
  </si>
  <si>
    <t>110520000000</t>
  </si>
  <si>
    <t>110600000000</t>
  </si>
  <si>
    <t>110610000000</t>
  </si>
  <si>
    <t>110610100000</t>
  </si>
  <si>
    <t>110610110000</t>
  </si>
  <si>
    <t>110610120000</t>
  </si>
  <si>
    <t>110610130000</t>
  </si>
  <si>
    <t>110610140000</t>
  </si>
  <si>
    <t>110610150000</t>
  </si>
  <si>
    <t>110610160000</t>
  </si>
  <si>
    <t>110610190000</t>
  </si>
  <si>
    <t>110610200000</t>
  </si>
  <si>
    <t>110610210000</t>
  </si>
  <si>
    <t>110610220000</t>
  </si>
  <si>
    <t>110610230000</t>
  </si>
  <si>
    <t>110610240000</t>
  </si>
  <si>
    <t>110610250000</t>
  </si>
  <si>
    <t>110610260000</t>
  </si>
  <si>
    <t>110610290000</t>
  </si>
  <si>
    <t>110620000000</t>
  </si>
  <si>
    <t>110620100000</t>
  </si>
  <si>
    <t>110620200000</t>
  </si>
  <si>
    <t>110620300000</t>
  </si>
  <si>
    <t>110620310000</t>
  </si>
  <si>
    <t>110620320000</t>
  </si>
  <si>
    <t>110620330000</t>
  </si>
  <si>
    <t>110620340000</t>
  </si>
  <si>
    <t>110620350000</t>
  </si>
  <si>
    <t>110620390000</t>
  </si>
  <si>
    <t>110620400000</t>
  </si>
  <si>
    <t>110630000000</t>
  </si>
  <si>
    <t>110630100000</t>
  </si>
  <si>
    <t>110630200000</t>
  </si>
  <si>
    <t>110630300000</t>
  </si>
  <si>
    <t>110630400000</t>
  </si>
  <si>
    <t>110630500000</t>
  </si>
  <si>
    <t>110630600000</t>
  </si>
  <si>
    <t>110630700000</t>
  </si>
  <si>
    <t>110630800000</t>
  </si>
  <si>
    <t>110630900000</t>
  </si>
  <si>
    <t>110700000000</t>
  </si>
  <si>
    <t>110710000000</t>
  </si>
  <si>
    <t>110720000000</t>
  </si>
  <si>
    <t>110800000000</t>
  </si>
  <si>
    <t>110810000000</t>
  </si>
  <si>
    <t>110811000000</t>
  </si>
  <si>
    <t>110812000000</t>
  </si>
  <si>
    <t>110813000000</t>
  </si>
  <si>
    <t>110814000000</t>
  </si>
  <si>
    <t>110819000000</t>
  </si>
  <si>
    <t>110819100000</t>
  </si>
  <si>
    <t>110819200000</t>
  </si>
  <si>
    <t>110819300000</t>
  </si>
  <si>
    <t>110819900000</t>
  </si>
  <si>
    <t>110820000000</t>
  </si>
  <si>
    <t>110900000000</t>
  </si>
  <si>
    <t>110900000001</t>
  </si>
  <si>
    <t>110900000002</t>
  </si>
  <si>
    <t>120100000000</t>
  </si>
  <si>
    <t>120110000000</t>
  </si>
  <si>
    <t>120190000000</t>
  </si>
  <si>
    <t>120190100000</t>
  </si>
  <si>
    <t>120190200000</t>
  </si>
  <si>
    <t>120200000000</t>
  </si>
  <si>
    <t>120230000000</t>
  </si>
  <si>
    <t>120240000000</t>
  </si>
  <si>
    <t>120241000000</t>
  </si>
  <si>
    <t>120242000000</t>
  </si>
  <si>
    <t>120300000000</t>
  </si>
  <si>
    <t>120400000000</t>
  </si>
  <si>
    <t>120500000000</t>
  </si>
  <si>
    <t>120510000000</t>
  </si>
  <si>
    <t>120590000000</t>
  </si>
  <si>
    <t>120600000000</t>
  </si>
  <si>
    <t>120700000000</t>
  </si>
  <si>
    <t>120710000000</t>
  </si>
  <si>
    <t>120710000001</t>
  </si>
  <si>
    <t>120710000002</t>
  </si>
  <si>
    <t>120720000000</t>
  </si>
  <si>
    <t>120721000000</t>
  </si>
  <si>
    <t>120729000000</t>
  </si>
  <si>
    <t>120730000000</t>
  </si>
  <si>
    <t>120740000000</t>
  </si>
  <si>
    <t>120750000000</t>
  </si>
  <si>
    <t>120760000000</t>
  </si>
  <si>
    <t>120770000000</t>
  </si>
  <si>
    <t>120790000000</t>
  </si>
  <si>
    <t>120791000000</t>
  </si>
  <si>
    <t>120799000000</t>
  </si>
  <si>
    <t>120799100000</t>
  </si>
  <si>
    <t>120799200000</t>
  </si>
  <si>
    <t>120799900000</t>
  </si>
  <si>
    <t>120800000000</t>
  </si>
  <si>
    <t>120810000000</t>
  </si>
  <si>
    <t>120810000001</t>
  </si>
  <si>
    <t>120810000002</t>
  </si>
  <si>
    <t>120890000000</t>
  </si>
  <si>
    <t>120900000000</t>
  </si>
  <si>
    <t>120910000000</t>
  </si>
  <si>
    <t>120920000000</t>
  </si>
  <si>
    <t>120921000000</t>
  </si>
  <si>
    <t>120922000000</t>
  </si>
  <si>
    <t>120923000000</t>
  </si>
  <si>
    <t>120924000000</t>
  </si>
  <si>
    <t>120925000000</t>
  </si>
  <si>
    <t>120929000000</t>
  </si>
  <si>
    <t>120929100000</t>
  </si>
  <si>
    <t>120929900000</t>
  </si>
  <si>
    <t>120930000000</t>
  </si>
  <si>
    <t>120990000000</t>
  </si>
  <si>
    <t>120991000000</t>
  </si>
  <si>
    <t>120991100000</t>
  </si>
  <si>
    <t>120991200000</t>
  </si>
  <si>
    <t>120991300000</t>
  </si>
  <si>
    <t>120991400000</t>
  </si>
  <si>
    <t>120991500000</t>
  </si>
  <si>
    <t>120991600000</t>
  </si>
  <si>
    <t>120991700000</t>
  </si>
  <si>
    <t>120991800000</t>
  </si>
  <si>
    <t>120991900000</t>
  </si>
  <si>
    <t>120991910000</t>
  </si>
  <si>
    <t>120991920000</t>
  </si>
  <si>
    <t>120991930000</t>
  </si>
  <si>
    <t>120991990000</t>
  </si>
  <si>
    <t>120999000000</t>
  </si>
  <si>
    <t>121000000000</t>
  </si>
  <si>
    <t>121010000000</t>
  </si>
  <si>
    <t>121020000000</t>
  </si>
  <si>
    <t>121100000000</t>
  </si>
  <si>
    <t>121120000000</t>
  </si>
  <si>
    <t>121130000000</t>
  </si>
  <si>
    <t>121140000000</t>
  </si>
  <si>
    <t>121150000000</t>
  </si>
  <si>
    <t>121160000000</t>
  </si>
  <si>
    <t>121190000000</t>
  </si>
  <si>
    <t>121190100000</t>
  </si>
  <si>
    <t>121190100001</t>
  </si>
  <si>
    <t>121190100002</t>
  </si>
  <si>
    <t>121190200000</t>
  </si>
  <si>
    <t>121190300000</t>
  </si>
  <si>
    <t>121190400000</t>
  </si>
  <si>
    <t>121190500000</t>
  </si>
  <si>
    <t>121190600000</t>
  </si>
  <si>
    <t>121190700000</t>
  </si>
  <si>
    <t>121190800000</t>
  </si>
  <si>
    <t>121190810000</t>
  </si>
  <si>
    <t>121190890000</t>
  </si>
  <si>
    <t>121190900000</t>
  </si>
  <si>
    <t>121190900001</t>
  </si>
  <si>
    <t>121190900002</t>
  </si>
  <si>
    <t>121190900003</t>
  </si>
  <si>
    <t>121190900004</t>
  </si>
  <si>
    <t>121190900005</t>
  </si>
  <si>
    <t>121190900006</t>
  </si>
  <si>
    <t>121190900009</t>
  </si>
  <si>
    <t>121190900013</t>
  </si>
  <si>
    <t>121190900016</t>
  </si>
  <si>
    <t>121190900017</t>
  </si>
  <si>
    <t>121190909999</t>
  </si>
  <si>
    <t>121190910000</t>
  </si>
  <si>
    <t>121190990000</t>
  </si>
  <si>
    <t>121200000000</t>
  </si>
  <si>
    <t>121220000000</t>
  </si>
  <si>
    <t>121221000000</t>
  </si>
  <si>
    <t>121229000000</t>
  </si>
  <si>
    <t>121290000000</t>
  </si>
  <si>
    <t>121291000000</t>
  </si>
  <si>
    <t>121292000000</t>
  </si>
  <si>
    <t>121293000000</t>
  </si>
  <si>
    <t>121293000001</t>
  </si>
  <si>
    <t>121293000002</t>
  </si>
  <si>
    <t>121293009999</t>
  </si>
  <si>
    <t>121294000000</t>
  </si>
  <si>
    <t>121299000000</t>
  </si>
  <si>
    <t>121299100000</t>
  </si>
  <si>
    <t>121299100001</t>
  </si>
  <si>
    <t>121299100002</t>
  </si>
  <si>
    <t>121299400000</t>
  </si>
  <si>
    <t>121299400001</t>
  </si>
  <si>
    <t>121299400002</t>
  </si>
  <si>
    <t>121299400003</t>
  </si>
  <si>
    <t>121299500000</t>
  </si>
  <si>
    <t>121299500001</t>
  </si>
  <si>
    <t>121299500002</t>
  </si>
  <si>
    <t>121299500003</t>
  </si>
  <si>
    <t>121299500004</t>
  </si>
  <si>
    <t>121299900000</t>
  </si>
  <si>
    <t>121300000000</t>
  </si>
  <si>
    <t>121300100000</t>
  </si>
  <si>
    <t>121300100006</t>
  </si>
  <si>
    <t>121300100007</t>
  </si>
  <si>
    <t>121300100008</t>
  </si>
  <si>
    <t>121300109999</t>
  </si>
  <si>
    <t>121300900000</t>
  </si>
  <si>
    <t>121400000000</t>
  </si>
  <si>
    <t>121410000000</t>
  </si>
  <si>
    <t>121490000000</t>
  </si>
  <si>
    <t>121490100000</t>
  </si>
  <si>
    <t>121490200000</t>
  </si>
  <si>
    <t>121490900000</t>
  </si>
  <si>
    <t>121490900001</t>
  </si>
  <si>
    <t>121490900002</t>
  </si>
  <si>
    <t>121490900003</t>
  </si>
  <si>
    <t>121490900004</t>
  </si>
  <si>
    <t>121490909999</t>
  </si>
  <si>
    <t>130100000000</t>
  </si>
  <si>
    <t>130120000000</t>
  </si>
  <si>
    <t>130190000000</t>
  </si>
  <si>
    <t>130190100000</t>
  </si>
  <si>
    <t>130190200000</t>
  </si>
  <si>
    <t>130190300000</t>
  </si>
  <si>
    <t>130190400000</t>
  </si>
  <si>
    <t>130190500000</t>
  </si>
  <si>
    <t>130190600000</t>
  </si>
  <si>
    <t>130190700000</t>
  </si>
  <si>
    <t>130190800000</t>
  </si>
  <si>
    <t>130190900000</t>
  </si>
  <si>
    <t>130190910000</t>
  </si>
  <si>
    <t>130190920000</t>
  </si>
  <si>
    <t>130190930000</t>
  </si>
  <si>
    <t>130190990000</t>
  </si>
  <si>
    <t>130200000000</t>
  </si>
  <si>
    <t>130210000000</t>
  </si>
  <si>
    <t>130211000000</t>
  </si>
  <si>
    <t>130212000000</t>
  </si>
  <si>
    <t>130213000000</t>
  </si>
  <si>
    <t>130214000000</t>
  </si>
  <si>
    <t>130219000000</t>
  </si>
  <si>
    <t>130219100000</t>
  </si>
  <si>
    <t>130219200000</t>
  </si>
  <si>
    <t>130219300000</t>
  </si>
  <si>
    <t>130219400000</t>
  </si>
  <si>
    <t>130219500000</t>
  </si>
  <si>
    <t>130219600000</t>
  </si>
  <si>
    <t>130219700000</t>
  </si>
  <si>
    <t>130219900000</t>
  </si>
  <si>
    <t>130220000000</t>
  </si>
  <si>
    <t>130220000001</t>
  </si>
  <si>
    <t>130220000002</t>
  </si>
  <si>
    <t>130220000003</t>
  </si>
  <si>
    <t>130230000000</t>
  </si>
  <si>
    <t>130231000000</t>
  </si>
  <si>
    <t>130232000000</t>
  </si>
  <si>
    <t>130239000000</t>
  </si>
  <si>
    <t>140100000000</t>
  </si>
  <si>
    <t>140110000000</t>
  </si>
  <si>
    <t>140120000000</t>
  </si>
  <si>
    <t>140190000000</t>
  </si>
  <si>
    <t>140190100000</t>
  </si>
  <si>
    <t>140190200000</t>
  </si>
  <si>
    <t>140190900000</t>
  </si>
  <si>
    <t>140400000000</t>
  </si>
  <si>
    <t>140420000000</t>
  </si>
  <si>
    <t>140490000000</t>
  </si>
  <si>
    <t>140490100000</t>
  </si>
  <si>
    <t>140490200000</t>
  </si>
  <si>
    <t>140490200001</t>
  </si>
  <si>
    <t>140490200002</t>
  </si>
  <si>
    <t>140490900000</t>
  </si>
  <si>
    <t>150100000000</t>
  </si>
  <si>
    <t>150110000000</t>
  </si>
  <si>
    <t>150120000000</t>
  </si>
  <si>
    <t>150190000000</t>
  </si>
  <si>
    <t>150200000000</t>
  </si>
  <si>
    <t>150200100000</t>
  </si>
  <si>
    <t>150200200000</t>
  </si>
  <si>
    <t>150210000000</t>
  </si>
  <si>
    <t>150290000000</t>
  </si>
  <si>
    <t>150300000000</t>
  </si>
  <si>
    <t>150300100000</t>
  </si>
  <si>
    <t>150300110000</t>
  </si>
  <si>
    <t>150300190000</t>
  </si>
  <si>
    <t>150300200000</t>
  </si>
  <si>
    <t>150300210000</t>
  </si>
  <si>
    <t>150300290000</t>
  </si>
  <si>
    <t>150300900000</t>
  </si>
  <si>
    <t>150300910000</t>
  </si>
  <si>
    <t>150300990000</t>
  </si>
  <si>
    <t>150400000000</t>
  </si>
  <si>
    <t>150410000000</t>
  </si>
  <si>
    <t>150420000000</t>
  </si>
  <si>
    <t>150430000000</t>
  </si>
  <si>
    <t>150500000000</t>
  </si>
  <si>
    <t>150600000000</t>
  </si>
  <si>
    <t>150700000000</t>
  </si>
  <si>
    <t>150710000000</t>
  </si>
  <si>
    <t>150790000000</t>
  </si>
  <si>
    <t>150800000000</t>
  </si>
  <si>
    <t>150810000000</t>
  </si>
  <si>
    <t>150890000000</t>
  </si>
  <si>
    <t>150900000000</t>
  </si>
  <si>
    <t>150920000000</t>
  </si>
  <si>
    <t>150930000000</t>
  </si>
  <si>
    <t>150940000000</t>
  </si>
  <si>
    <t>150990000000</t>
  </si>
  <si>
    <t>151000000000</t>
  </si>
  <si>
    <t>151010000000</t>
  </si>
  <si>
    <t>151090000000</t>
  </si>
  <si>
    <t>151100000000</t>
  </si>
  <si>
    <t>151110000000</t>
  </si>
  <si>
    <t>151190000000</t>
  </si>
  <si>
    <t>151200000000</t>
  </si>
  <si>
    <t>151210000000</t>
  </si>
  <si>
    <t>151211000000</t>
  </si>
  <si>
    <t>151219000000</t>
  </si>
  <si>
    <t>151220000000</t>
  </si>
  <si>
    <t>151221000000</t>
  </si>
  <si>
    <t>151229000000</t>
  </si>
  <si>
    <t>151300000000</t>
  </si>
  <si>
    <t>151310000000</t>
  </si>
  <si>
    <t>151311000000</t>
  </si>
  <si>
    <t>151319000000</t>
  </si>
  <si>
    <t>151320000000</t>
  </si>
  <si>
    <t>151321000000</t>
  </si>
  <si>
    <t>151329000000</t>
  </si>
  <si>
    <t>151400000000</t>
  </si>
  <si>
    <t>151410000000</t>
  </si>
  <si>
    <t>151411000000</t>
  </si>
  <si>
    <t>151419000000</t>
  </si>
  <si>
    <t>151490000000</t>
  </si>
  <si>
    <t>151491000000</t>
  </si>
  <si>
    <t>151499000000</t>
  </si>
  <si>
    <t>151500000000</t>
  </si>
  <si>
    <t>151510000000</t>
  </si>
  <si>
    <t>151511000000</t>
  </si>
  <si>
    <t>151519000000</t>
  </si>
  <si>
    <t>151520000000</t>
  </si>
  <si>
    <t>151521000000</t>
  </si>
  <si>
    <t>151529000000</t>
  </si>
  <si>
    <t>151530000000</t>
  </si>
  <si>
    <t>151550000000</t>
  </si>
  <si>
    <t>151560000000</t>
  </si>
  <si>
    <t>151590000000</t>
  </si>
  <si>
    <t>151600000000</t>
  </si>
  <si>
    <t>151610000000</t>
  </si>
  <si>
    <t>151620000000</t>
  </si>
  <si>
    <t>151630000000</t>
  </si>
  <si>
    <t>151700000000</t>
  </si>
  <si>
    <t>151710000000</t>
  </si>
  <si>
    <t>151710100000</t>
  </si>
  <si>
    <t>151710200000</t>
  </si>
  <si>
    <t>151710900000</t>
  </si>
  <si>
    <t>151790000000</t>
  </si>
  <si>
    <t>151790100000</t>
  </si>
  <si>
    <t>151790900000</t>
  </si>
  <si>
    <t>151800000000</t>
  </si>
  <si>
    <t>151800100000</t>
  </si>
  <si>
    <t>151800110000</t>
  </si>
  <si>
    <t>151800190000</t>
  </si>
  <si>
    <t>151800200000</t>
  </si>
  <si>
    <t>151800900000</t>
  </si>
  <si>
    <t>152000000000</t>
  </si>
  <si>
    <t>152000100000</t>
  </si>
  <si>
    <t>152000200000</t>
  </si>
  <si>
    <t>152100000000</t>
  </si>
  <si>
    <t>152110000000</t>
  </si>
  <si>
    <t>152110000001</t>
  </si>
  <si>
    <t>152110000002</t>
  </si>
  <si>
    <t>152110000003</t>
  </si>
  <si>
    <t>152110000004</t>
  </si>
  <si>
    <t>152110000005</t>
  </si>
  <si>
    <t>152110000006</t>
  </si>
  <si>
    <t>152110000007</t>
  </si>
  <si>
    <t>152110000008</t>
  </si>
  <si>
    <t>152110000009</t>
  </si>
  <si>
    <t>152110000010</t>
  </si>
  <si>
    <t>152190000000</t>
  </si>
  <si>
    <t>152190100000</t>
  </si>
  <si>
    <t>152190100001</t>
  </si>
  <si>
    <t>152190100002</t>
  </si>
  <si>
    <t>152190100003</t>
  </si>
  <si>
    <t>152190100004</t>
  </si>
  <si>
    <t>152190200000</t>
  </si>
  <si>
    <t>152190200001</t>
  </si>
  <si>
    <t>152190200002</t>
  </si>
  <si>
    <t>152190200003</t>
  </si>
  <si>
    <t>152190200004</t>
  </si>
  <si>
    <t>152190200005</t>
  </si>
  <si>
    <t>152190209999</t>
  </si>
  <si>
    <t>152190400000</t>
  </si>
  <si>
    <t>152200000000</t>
  </si>
  <si>
    <t>152200100000</t>
  </si>
  <si>
    <t>152200100001</t>
  </si>
  <si>
    <t>152200100002</t>
  </si>
  <si>
    <t>152200200000</t>
  </si>
  <si>
    <t>160100000000</t>
  </si>
  <si>
    <t>160100100000</t>
  </si>
  <si>
    <t>160100110000</t>
  </si>
  <si>
    <t>160100120000</t>
  </si>
  <si>
    <t>160100200000</t>
  </si>
  <si>
    <t>160100200018</t>
  </si>
  <si>
    <t>160100209999</t>
  </si>
  <si>
    <t>160100300000</t>
  </si>
  <si>
    <t>160100300012</t>
  </si>
  <si>
    <t>160100309999</t>
  </si>
  <si>
    <t>160100900000</t>
  </si>
  <si>
    <t>160100900012</t>
  </si>
  <si>
    <t>160100909999</t>
  </si>
  <si>
    <t>160200000000</t>
  </si>
  <si>
    <t>160210000000</t>
  </si>
  <si>
    <t>160210100000</t>
  </si>
  <si>
    <t>160210900000</t>
  </si>
  <si>
    <t>160220000000</t>
  </si>
  <si>
    <t>160230000000</t>
  </si>
  <si>
    <t>160231000000</t>
  </si>
  <si>
    <t>160232000000</t>
  </si>
  <si>
    <t>160239000000</t>
  </si>
  <si>
    <t>160239000001</t>
  </si>
  <si>
    <t>160239000002</t>
  </si>
  <si>
    <t>160239000003</t>
  </si>
  <si>
    <t>160239000004</t>
  </si>
  <si>
    <t>160239000005</t>
  </si>
  <si>
    <t>160239009999</t>
  </si>
  <si>
    <t>160240000000</t>
  </si>
  <si>
    <t>160241000000</t>
  </si>
  <si>
    <t>160242000000</t>
  </si>
  <si>
    <t>160249000000</t>
  </si>
  <si>
    <t>160250000000</t>
  </si>
  <si>
    <t>160250100000</t>
  </si>
  <si>
    <t>160250900000</t>
  </si>
  <si>
    <t>160290000000</t>
  </si>
  <si>
    <t>160290100000</t>
  </si>
  <si>
    <t>160290200000</t>
  </si>
  <si>
    <t>160290210000</t>
  </si>
  <si>
    <t>160290290000</t>
  </si>
  <si>
    <t>160290300000</t>
  </si>
  <si>
    <t>160290310000</t>
  </si>
  <si>
    <t>160290390000</t>
  </si>
  <si>
    <t>160290900000</t>
  </si>
  <si>
    <t>160300000000</t>
  </si>
  <si>
    <t>160300100000</t>
  </si>
  <si>
    <t>160300200000</t>
  </si>
  <si>
    <t>160400000000</t>
  </si>
  <si>
    <t>160410000000</t>
  </si>
  <si>
    <t>160411000000</t>
  </si>
  <si>
    <t>160412000000</t>
  </si>
  <si>
    <t>160413000000</t>
  </si>
  <si>
    <t>160414000000</t>
  </si>
  <si>
    <t>160415000000</t>
  </si>
  <si>
    <t>160416000000</t>
  </si>
  <si>
    <t>160417000000</t>
  </si>
  <si>
    <t>160418000000</t>
  </si>
  <si>
    <t>160419000000</t>
  </si>
  <si>
    <t>160420000000</t>
  </si>
  <si>
    <t>160430000000</t>
  </si>
  <si>
    <t>160431000000</t>
  </si>
  <si>
    <t>160432000000</t>
  </si>
  <si>
    <t>160500000000</t>
  </si>
  <si>
    <t>160510000000</t>
  </si>
  <si>
    <t>160510000001</t>
  </si>
  <si>
    <t>160510000002</t>
  </si>
  <si>
    <t>160510000003</t>
  </si>
  <si>
    <t>160510009999</t>
  </si>
  <si>
    <t>160520000000</t>
  </si>
  <si>
    <t>160521000000</t>
  </si>
  <si>
    <t>160529000000</t>
  </si>
  <si>
    <t>160530000000</t>
  </si>
  <si>
    <t>160540000000</t>
  </si>
  <si>
    <t>160550000000</t>
  </si>
  <si>
    <t>160551000000</t>
  </si>
  <si>
    <t>160552000000</t>
  </si>
  <si>
    <t>160553000000</t>
  </si>
  <si>
    <t>160554000000</t>
  </si>
  <si>
    <t>160555000000</t>
  </si>
  <si>
    <t>160556000000</t>
  </si>
  <si>
    <t>160557000000</t>
  </si>
  <si>
    <t>160558000000</t>
  </si>
  <si>
    <t>160559000000</t>
  </si>
  <si>
    <t>160560000000</t>
  </si>
  <si>
    <t>160561000000</t>
  </si>
  <si>
    <t>160562000000</t>
  </si>
  <si>
    <t>160563000000</t>
  </si>
  <si>
    <t>160569000000</t>
  </si>
  <si>
    <t>160569000001</t>
  </si>
  <si>
    <t>160569009999</t>
  </si>
  <si>
    <t>160590000000</t>
  </si>
  <si>
    <t>170100000000</t>
  </si>
  <si>
    <t>170110000000</t>
  </si>
  <si>
    <t>170112000000</t>
  </si>
  <si>
    <t>170112100000</t>
  </si>
  <si>
    <t>170112100001</t>
  </si>
  <si>
    <t>170112100002</t>
  </si>
  <si>
    <t>170112900000</t>
  </si>
  <si>
    <t>170113000000</t>
  </si>
  <si>
    <t>170113100000</t>
  </si>
  <si>
    <t>170113900000</t>
  </si>
  <si>
    <t>170114000000</t>
  </si>
  <si>
    <t>170114100000</t>
  </si>
  <si>
    <t>170114900000</t>
  </si>
  <si>
    <t>170190000000</t>
  </si>
  <si>
    <t>170191000000</t>
  </si>
  <si>
    <t>170199000000</t>
  </si>
  <si>
    <t>170199100000</t>
  </si>
  <si>
    <t>170199110000</t>
  </si>
  <si>
    <t>170199110001</t>
  </si>
  <si>
    <t>170199110002</t>
  </si>
  <si>
    <t>170199120000</t>
  </si>
  <si>
    <t>170199120001</t>
  </si>
  <si>
    <t>170199120002</t>
  </si>
  <si>
    <t>170199130000</t>
  </si>
  <si>
    <t>170199200000</t>
  </si>
  <si>
    <t>170199200001</t>
  </si>
  <si>
    <t>170199200002</t>
  </si>
  <si>
    <t>170199200003</t>
  </si>
  <si>
    <t>170199209999</t>
  </si>
  <si>
    <t>170199300000</t>
  </si>
  <si>
    <t>170199900000</t>
  </si>
  <si>
    <t>170200000000</t>
  </si>
  <si>
    <t>170210000000</t>
  </si>
  <si>
    <t>170211000000</t>
  </si>
  <si>
    <t>170219000000</t>
  </si>
  <si>
    <t>170220000000</t>
  </si>
  <si>
    <t>170230000000</t>
  </si>
  <si>
    <t>170230000001</t>
  </si>
  <si>
    <t>170230000002</t>
  </si>
  <si>
    <t>170240000000</t>
  </si>
  <si>
    <t>170240000001</t>
  </si>
  <si>
    <t>170240000002</t>
  </si>
  <si>
    <t>170250000000</t>
  </si>
  <si>
    <t>170260000000</t>
  </si>
  <si>
    <t>170260000001</t>
  </si>
  <si>
    <t>170260000002</t>
  </si>
  <si>
    <t>170290000000</t>
  </si>
  <si>
    <t>170290100000</t>
  </si>
  <si>
    <t>170290200000</t>
  </si>
  <si>
    <t>170290300000</t>
  </si>
  <si>
    <t>170290400000</t>
  </si>
  <si>
    <t>170290500000</t>
  </si>
  <si>
    <t>170290500001</t>
  </si>
  <si>
    <t>170290500002</t>
  </si>
  <si>
    <t>170290500003</t>
  </si>
  <si>
    <t>170290500004</t>
  </si>
  <si>
    <t>170290509999</t>
  </si>
  <si>
    <t>170290600000</t>
  </si>
  <si>
    <t>170290600001</t>
  </si>
  <si>
    <t>170290600002</t>
  </si>
  <si>
    <t>170290700000</t>
  </si>
  <si>
    <t>170290900000</t>
  </si>
  <si>
    <t>170300000000</t>
  </si>
  <si>
    <t>170310000000</t>
  </si>
  <si>
    <t>170390000000</t>
  </si>
  <si>
    <t>170400000000</t>
  </si>
  <si>
    <t>170410000000</t>
  </si>
  <si>
    <t>170490000000</t>
  </si>
  <si>
    <t>170490100000</t>
  </si>
  <si>
    <t>170490100001</t>
  </si>
  <si>
    <t>170490100002</t>
  </si>
  <si>
    <t>170490100003</t>
  </si>
  <si>
    <t>170490100004</t>
  </si>
  <si>
    <t>170490100005</t>
  </si>
  <si>
    <t>170490100006</t>
  </si>
  <si>
    <t>170490100007</t>
  </si>
  <si>
    <t>170490100008</t>
  </si>
  <si>
    <t>170490100009</t>
  </si>
  <si>
    <t>170490100010</t>
  </si>
  <si>
    <t>170490100011</t>
  </si>
  <si>
    <t>170490100012</t>
  </si>
  <si>
    <t>170490100013</t>
  </si>
  <si>
    <t>170490100014</t>
  </si>
  <si>
    <t>170490100015</t>
  </si>
  <si>
    <t>170490109999</t>
  </si>
  <si>
    <t>170490200000</t>
  </si>
  <si>
    <t>170490200001</t>
  </si>
  <si>
    <t>170490200002</t>
  </si>
  <si>
    <t>170490200003</t>
  </si>
  <si>
    <t>170490300000</t>
  </si>
  <si>
    <t>170490300001</t>
  </si>
  <si>
    <t>170490300002</t>
  </si>
  <si>
    <t>170490300003</t>
  </si>
  <si>
    <t>170490300004</t>
  </si>
  <si>
    <t>170490300005</t>
  </si>
  <si>
    <t>170490300006</t>
  </si>
  <si>
    <t>170490300007</t>
  </si>
  <si>
    <t>170490309999</t>
  </si>
  <si>
    <t>170490400000</t>
  </si>
  <si>
    <t>170490500000</t>
  </si>
  <si>
    <t>170490600000</t>
  </si>
  <si>
    <t>170490700000</t>
  </si>
  <si>
    <t>170490800000</t>
  </si>
  <si>
    <t>170490900000</t>
  </si>
  <si>
    <t>170490900001</t>
  </si>
  <si>
    <t>170490900002</t>
  </si>
  <si>
    <t>170490900003</t>
  </si>
  <si>
    <t>170490900004</t>
  </si>
  <si>
    <t>170490900006</t>
  </si>
  <si>
    <t>170490900007</t>
  </si>
  <si>
    <t>170490900010</t>
  </si>
  <si>
    <t>170490900011</t>
  </si>
  <si>
    <t>170490909999</t>
  </si>
  <si>
    <t>180100000000</t>
  </si>
  <si>
    <t>180100000001</t>
  </si>
  <si>
    <t>180100000002</t>
  </si>
  <si>
    <t>180100000003</t>
  </si>
  <si>
    <t>180100000004</t>
  </si>
  <si>
    <t>180200000000</t>
  </si>
  <si>
    <t>180200000001</t>
  </si>
  <si>
    <t>180200000002</t>
  </si>
  <si>
    <t>180200000003</t>
  </si>
  <si>
    <t>180200000004</t>
  </si>
  <si>
    <t>180300000000</t>
  </si>
  <si>
    <t>180310000000</t>
  </si>
  <si>
    <t>180320000000</t>
  </si>
  <si>
    <t>180400000000</t>
  </si>
  <si>
    <t>180400000001</t>
  </si>
  <si>
    <t>180400000002</t>
  </si>
  <si>
    <t>180400000003</t>
  </si>
  <si>
    <t>180500000000</t>
  </si>
  <si>
    <t>180600000000</t>
  </si>
  <si>
    <t>180610000000</t>
  </si>
  <si>
    <t>180610100000</t>
  </si>
  <si>
    <t>180610110000</t>
  </si>
  <si>
    <t>180610190000</t>
  </si>
  <si>
    <t>180610900000</t>
  </si>
  <si>
    <t>180610910000</t>
  </si>
  <si>
    <t>180610990000</t>
  </si>
  <si>
    <t>180620000000</t>
  </si>
  <si>
    <t>180620100000</t>
  </si>
  <si>
    <t>180620200000</t>
  </si>
  <si>
    <t>180620300000</t>
  </si>
  <si>
    <t>180620310000</t>
  </si>
  <si>
    <t>180620390000</t>
  </si>
  <si>
    <t>180620900000</t>
  </si>
  <si>
    <t>180620900001</t>
  </si>
  <si>
    <t>180620900002</t>
  </si>
  <si>
    <t>180620900003</t>
  </si>
  <si>
    <t>180620909999</t>
  </si>
  <si>
    <t>180630000000</t>
  </si>
  <si>
    <t>180631000000</t>
  </si>
  <si>
    <t>180631100000</t>
  </si>
  <si>
    <t>180631900000</t>
  </si>
  <si>
    <t>180632000000</t>
  </si>
  <si>
    <t>180632100000</t>
  </si>
  <si>
    <t>180632900000</t>
  </si>
  <si>
    <t>180690000000</t>
  </si>
  <si>
    <t>180690100000</t>
  </si>
  <si>
    <t>180690200000</t>
  </si>
  <si>
    <t>180690300000</t>
  </si>
  <si>
    <t>180690310000</t>
  </si>
  <si>
    <t>180690390000</t>
  </si>
  <si>
    <t>180690900000</t>
  </si>
  <si>
    <t>180690910000</t>
  </si>
  <si>
    <t>180690990000</t>
  </si>
  <si>
    <t>190100000000</t>
  </si>
  <si>
    <t>190110000000</t>
  </si>
  <si>
    <t>190110100000</t>
  </si>
  <si>
    <t>190110200000</t>
  </si>
  <si>
    <t>190110900000</t>
  </si>
  <si>
    <t>190120000000</t>
  </si>
  <si>
    <t>190120100000</t>
  </si>
  <si>
    <t>190120200000</t>
  </si>
  <si>
    <t>190120900000</t>
  </si>
  <si>
    <t>190120900001</t>
  </si>
  <si>
    <t>190120900002</t>
  </si>
  <si>
    <t>190120909999</t>
  </si>
  <si>
    <t>190190000000</t>
  </si>
  <si>
    <t>190190100000</t>
  </si>
  <si>
    <t>190190110000</t>
  </si>
  <si>
    <t>190190120000</t>
  </si>
  <si>
    <t>190190190000</t>
  </si>
  <si>
    <t>190190200000</t>
  </si>
  <si>
    <t>190190210000</t>
  </si>
  <si>
    <t>190190220000</t>
  </si>
  <si>
    <t>190190290000</t>
  </si>
  <si>
    <t>190190300000</t>
  </si>
  <si>
    <t>190190900000</t>
  </si>
  <si>
    <t>190190910000</t>
  </si>
  <si>
    <t>190190910001</t>
  </si>
  <si>
    <t>190190910002</t>
  </si>
  <si>
    <t>190190920000</t>
  </si>
  <si>
    <t>190190920001</t>
  </si>
  <si>
    <t>190190920002</t>
  </si>
  <si>
    <t>190190929999</t>
  </si>
  <si>
    <t>190190990000</t>
  </si>
  <si>
    <t>190200000000</t>
  </si>
  <si>
    <t>190210000000</t>
  </si>
  <si>
    <t>190211000000</t>
  </si>
  <si>
    <t>190211100000</t>
  </si>
  <si>
    <t>190211200000</t>
  </si>
  <si>
    <t>190211300000</t>
  </si>
  <si>
    <t>190211900000</t>
  </si>
  <si>
    <t>190219000000</t>
  </si>
  <si>
    <t>190219100000</t>
  </si>
  <si>
    <t>190219200000</t>
  </si>
  <si>
    <t>190219300000</t>
  </si>
  <si>
    <t>190219900000</t>
  </si>
  <si>
    <t>190220000000</t>
  </si>
  <si>
    <t>190220100000</t>
  </si>
  <si>
    <t>190220200000</t>
  </si>
  <si>
    <t>190220900000</t>
  </si>
  <si>
    <t>190230000000</t>
  </si>
  <si>
    <t>190240000000</t>
  </si>
  <si>
    <t>190300000000</t>
  </si>
  <si>
    <t>190400000000</t>
  </si>
  <si>
    <t>190410000000</t>
  </si>
  <si>
    <t>190410100000</t>
  </si>
  <si>
    <t>190410900000</t>
  </si>
  <si>
    <t>190410910000</t>
  </si>
  <si>
    <t>190410990000</t>
  </si>
  <si>
    <t>190420000000</t>
  </si>
  <si>
    <t>190420100000</t>
  </si>
  <si>
    <t>190420110000</t>
  </si>
  <si>
    <t>190420110001</t>
  </si>
  <si>
    <t>190420110002</t>
  </si>
  <si>
    <t>190420190000</t>
  </si>
  <si>
    <t>190420190001</t>
  </si>
  <si>
    <t>190420190002</t>
  </si>
  <si>
    <t>190420190003</t>
  </si>
  <si>
    <t>190420190004</t>
  </si>
  <si>
    <t>190420199999</t>
  </si>
  <si>
    <t>190420200000</t>
  </si>
  <si>
    <t>190420210000</t>
  </si>
  <si>
    <t>190420210001</t>
  </si>
  <si>
    <t>190420210002</t>
  </si>
  <si>
    <t>190420290000</t>
  </si>
  <si>
    <t>190420290001</t>
  </si>
  <si>
    <t>190420290002</t>
  </si>
  <si>
    <t>190420290003</t>
  </si>
  <si>
    <t>190420290004</t>
  </si>
  <si>
    <t>190430000000</t>
  </si>
  <si>
    <t>190430100000</t>
  </si>
  <si>
    <t>190430100001</t>
  </si>
  <si>
    <t>190430100002</t>
  </si>
  <si>
    <t>190430900000</t>
  </si>
  <si>
    <t>190430900001</t>
  </si>
  <si>
    <t>190430900002</t>
  </si>
  <si>
    <t>190430900003</t>
  </si>
  <si>
    <t>190430900004</t>
  </si>
  <si>
    <t>190430909999</t>
  </si>
  <si>
    <t>190490000000</t>
  </si>
  <si>
    <t>190490100000</t>
  </si>
  <si>
    <t>190490100001</t>
  </si>
  <si>
    <t>190490100002</t>
  </si>
  <si>
    <t>190490900000</t>
  </si>
  <si>
    <t>190490900001</t>
  </si>
  <si>
    <t>190490900002</t>
  </si>
  <si>
    <t>190490909999</t>
  </si>
  <si>
    <t>190500000000</t>
  </si>
  <si>
    <t>190510000000</t>
  </si>
  <si>
    <t>190520000000</t>
  </si>
  <si>
    <t>190530000000</t>
  </si>
  <si>
    <t>190531000000</t>
  </si>
  <si>
    <t>190532000000</t>
  </si>
  <si>
    <t>190540000000</t>
  </si>
  <si>
    <t>190540100000</t>
  </si>
  <si>
    <t>190540100001</t>
  </si>
  <si>
    <t>190540100002</t>
  </si>
  <si>
    <t>190540900000</t>
  </si>
  <si>
    <t>190590000000</t>
  </si>
  <si>
    <t>190590100000</t>
  </si>
  <si>
    <t>190590100001</t>
  </si>
  <si>
    <t>190590100002</t>
  </si>
  <si>
    <t>190590109999</t>
  </si>
  <si>
    <t>190590200000</t>
  </si>
  <si>
    <t>190590300000</t>
  </si>
  <si>
    <t>190590400000</t>
  </si>
  <si>
    <t>190590500000</t>
  </si>
  <si>
    <t>190590600000</t>
  </si>
  <si>
    <t>190590700000</t>
  </si>
  <si>
    <t>190590800000</t>
  </si>
  <si>
    <t>190590800001</t>
  </si>
  <si>
    <t>190590800002</t>
  </si>
  <si>
    <t>190590800003</t>
  </si>
  <si>
    <t>190590900000</t>
  </si>
  <si>
    <t>190590910000</t>
  </si>
  <si>
    <t>190590920000</t>
  </si>
  <si>
    <t>190590930000</t>
  </si>
  <si>
    <t>190590990000</t>
  </si>
  <si>
    <t>200100000000</t>
  </si>
  <si>
    <t>200110000000</t>
  </si>
  <si>
    <t>200190000000</t>
  </si>
  <si>
    <t>200190100000</t>
  </si>
  <si>
    <t>200190110000</t>
  </si>
  <si>
    <t>200190120000</t>
  </si>
  <si>
    <t>200190130000</t>
  </si>
  <si>
    <t>200190140000</t>
  </si>
  <si>
    <t>200190140001</t>
  </si>
  <si>
    <t>200190140002</t>
  </si>
  <si>
    <t>200190140003</t>
  </si>
  <si>
    <t>200190140004</t>
  </si>
  <si>
    <t>200190150000</t>
  </si>
  <si>
    <t>200190190000</t>
  </si>
  <si>
    <t>200190200000</t>
  </si>
  <si>
    <t>200200000000</t>
  </si>
  <si>
    <t>200210000000</t>
  </si>
  <si>
    <t>200290000000</t>
  </si>
  <si>
    <t>200290100000</t>
  </si>
  <si>
    <t>200290900000</t>
  </si>
  <si>
    <t>200300000000</t>
  </si>
  <si>
    <t>200310000000</t>
  </si>
  <si>
    <t>200320000000</t>
  </si>
  <si>
    <t>200390000000</t>
  </si>
  <si>
    <t>200400000000</t>
  </si>
  <si>
    <t>200410000000</t>
  </si>
  <si>
    <t>200490000000</t>
  </si>
  <si>
    <t>200490100000</t>
  </si>
  <si>
    <t>200490200000</t>
  </si>
  <si>
    <t>200490300000</t>
  </si>
  <si>
    <t>200490400000</t>
  </si>
  <si>
    <t>200490500000</t>
  </si>
  <si>
    <t>200490600000</t>
  </si>
  <si>
    <t>200490700000</t>
  </si>
  <si>
    <t>200490800000</t>
  </si>
  <si>
    <t>200490900000</t>
  </si>
  <si>
    <t>200490900001</t>
  </si>
  <si>
    <t>200490900002</t>
  </si>
  <si>
    <t>200490900003</t>
  </si>
  <si>
    <t>200490900004</t>
  </si>
  <si>
    <t>200490900005</t>
  </si>
  <si>
    <t>200490909999</t>
  </si>
  <si>
    <t>200500000000</t>
  </si>
  <si>
    <t>200510000000</t>
  </si>
  <si>
    <t>200510100000</t>
  </si>
  <si>
    <t>200510200000</t>
  </si>
  <si>
    <t>200510900000</t>
  </si>
  <si>
    <t>200520000000</t>
  </si>
  <si>
    <t>200540000000</t>
  </si>
  <si>
    <t>200550000000</t>
  </si>
  <si>
    <t>200551000000</t>
  </si>
  <si>
    <t>200559000000</t>
  </si>
  <si>
    <t>200560000000</t>
  </si>
  <si>
    <t>200570000000</t>
  </si>
  <si>
    <t>200580000000</t>
  </si>
  <si>
    <t>200590000000</t>
  </si>
  <si>
    <t>200591000000</t>
  </si>
  <si>
    <t>200599000000</t>
  </si>
  <si>
    <t>200599100000</t>
  </si>
  <si>
    <t>200599110000</t>
  </si>
  <si>
    <t>200599120000</t>
  </si>
  <si>
    <t>200599130000</t>
  </si>
  <si>
    <t>200599190000</t>
  </si>
  <si>
    <t>200599900000</t>
  </si>
  <si>
    <t>200599910000</t>
  </si>
  <si>
    <t>200599920000</t>
  </si>
  <si>
    <t>200599930000</t>
  </si>
  <si>
    <t>200599940000</t>
  </si>
  <si>
    <t>200599950000</t>
  </si>
  <si>
    <t>200599960000</t>
  </si>
  <si>
    <t>200599970000</t>
  </si>
  <si>
    <t>200599990000</t>
  </si>
  <si>
    <t>200600000000</t>
  </si>
  <si>
    <t>200700000000</t>
  </si>
  <si>
    <t>200710000000</t>
  </si>
  <si>
    <t>200710100000</t>
  </si>
  <si>
    <t>200710200000</t>
  </si>
  <si>
    <t>200710900000</t>
  </si>
  <si>
    <t>200790000000</t>
  </si>
  <si>
    <t>200791000000</t>
  </si>
  <si>
    <t>200791100000</t>
  </si>
  <si>
    <t>200791900000</t>
  </si>
  <si>
    <t>200799000000</t>
  </si>
  <si>
    <t>200799100000</t>
  </si>
  <si>
    <t>200799110000</t>
  </si>
  <si>
    <t>200799120000</t>
  </si>
  <si>
    <t>200799130000</t>
  </si>
  <si>
    <t>200799140000</t>
  </si>
  <si>
    <t>200799150000</t>
  </si>
  <si>
    <t>200799160000</t>
  </si>
  <si>
    <t>200799170000</t>
  </si>
  <si>
    <t>200799190000</t>
  </si>
  <si>
    <t>200799200000</t>
  </si>
  <si>
    <t>200799300000</t>
  </si>
  <si>
    <t>200799900000</t>
  </si>
  <si>
    <t>200800000000</t>
  </si>
  <si>
    <t>200810000000</t>
  </si>
  <si>
    <t>200811000000</t>
  </si>
  <si>
    <t>200811100000</t>
  </si>
  <si>
    <t>200811200000</t>
  </si>
  <si>
    <t>200819000000</t>
  </si>
  <si>
    <t>200819100000</t>
  </si>
  <si>
    <t>200819110000</t>
  </si>
  <si>
    <t>200819120000</t>
  </si>
  <si>
    <t>200819130000</t>
  </si>
  <si>
    <t>200819190000</t>
  </si>
  <si>
    <t>200819200000</t>
  </si>
  <si>
    <t>200819900000</t>
  </si>
  <si>
    <t>200820000000</t>
  </si>
  <si>
    <t>200820100000</t>
  </si>
  <si>
    <t>200820900000</t>
  </si>
  <si>
    <t>200830000000</t>
  </si>
  <si>
    <t>200830100000</t>
  </si>
  <si>
    <t>200830900000</t>
  </si>
  <si>
    <t>200840000000</t>
  </si>
  <si>
    <t>200840100000</t>
  </si>
  <si>
    <t>200840900000</t>
  </si>
  <si>
    <t>200850000000</t>
  </si>
  <si>
    <t>200850100000</t>
  </si>
  <si>
    <t>200850900000</t>
  </si>
  <si>
    <t>200860000000</t>
  </si>
  <si>
    <t>200860100000</t>
  </si>
  <si>
    <t>200860900000</t>
  </si>
  <si>
    <t>200870000000</t>
  </si>
  <si>
    <t>200870100000</t>
  </si>
  <si>
    <t>200870900000</t>
  </si>
  <si>
    <t>200880000000</t>
  </si>
  <si>
    <t>200880100000</t>
  </si>
  <si>
    <t>200880900000</t>
  </si>
  <si>
    <t>200890000000</t>
  </si>
  <si>
    <t>200891000000</t>
  </si>
  <si>
    <t>200893000000</t>
  </si>
  <si>
    <t>200893100000</t>
  </si>
  <si>
    <t>200893900000</t>
  </si>
  <si>
    <t>200897000000</t>
  </si>
  <si>
    <t>200897100000</t>
  </si>
  <si>
    <t>200897900000</t>
  </si>
  <si>
    <t>200899000000</t>
  </si>
  <si>
    <t>200899100000</t>
  </si>
  <si>
    <t>200899900000</t>
  </si>
  <si>
    <t>200900000000</t>
  </si>
  <si>
    <t>200910000000</t>
  </si>
  <si>
    <t>200911000000</t>
  </si>
  <si>
    <t>200911100000</t>
  </si>
  <si>
    <t>200911200000</t>
  </si>
  <si>
    <t>200912000000</t>
  </si>
  <si>
    <t>200912100000</t>
  </si>
  <si>
    <t>200912200000</t>
  </si>
  <si>
    <t>200919000000</t>
  </si>
  <si>
    <t>200919100000</t>
  </si>
  <si>
    <t>200919200000</t>
  </si>
  <si>
    <t>200920000000</t>
  </si>
  <si>
    <t>200921000000</t>
  </si>
  <si>
    <t>200921100000</t>
  </si>
  <si>
    <t>200921200000</t>
  </si>
  <si>
    <t>200921300000</t>
  </si>
  <si>
    <t>200921400000</t>
  </si>
  <si>
    <t>200929000000</t>
  </si>
  <si>
    <t>200929100000</t>
  </si>
  <si>
    <t>200929200000</t>
  </si>
  <si>
    <t>200929300000</t>
  </si>
  <si>
    <t>200929400000</t>
  </si>
  <si>
    <t>200930000000</t>
  </si>
  <si>
    <t>200931000000</t>
  </si>
  <si>
    <t>200931100000</t>
  </si>
  <si>
    <t>200931110000</t>
  </si>
  <si>
    <t>200931120000</t>
  </si>
  <si>
    <t>200931900000</t>
  </si>
  <si>
    <t>200931910000</t>
  </si>
  <si>
    <t>200931920000</t>
  </si>
  <si>
    <t>200939000000</t>
  </si>
  <si>
    <t>200939100000</t>
  </si>
  <si>
    <t>200939200000</t>
  </si>
  <si>
    <t>200940000000</t>
  </si>
  <si>
    <t>200941000000</t>
  </si>
  <si>
    <t>200941100000</t>
  </si>
  <si>
    <t>200941200000</t>
  </si>
  <si>
    <t>200949000000</t>
  </si>
  <si>
    <t>200949100000</t>
  </si>
  <si>
    <t>200949200000</t>
  </si>
  <si>
    <t>200950000000</t>
  </si>
  <si>
    <t>200950100000</t>
  </si>
  <si>
    <t>200950200000</t>
  </si>
  <si>
    <t>200960000000</t>
  </si>
  <si>
    <t>200961000000</t>
  </si>
  <si>
    <t>200961100000</t>
  </si>
  <si>
    <t>200961200000</t>
  </si>
  <si>
    <t>200969000000</t>
  </si>
  <si>
    <t>200969100000</t>
  </si>
  <si>
    <t>200969200000</t>
  </si>
  <si>
    <t>200970000000</t>
  </si>
  <si>
    <t>200971000000</t>
  </si>
  <si>
    <t>200971100000</t>
  </si>
  <si>
    <t>200971200000</t>
  </si>
  <si>
    <t>200979000000</t>
  </si>
  <si>
    <t>200979100000</t>
  </si>
  <si>
    <t>200979200000</t>
  </si>
  <si>
    <t>200980000000</t>
  </si>
  <si>
    <t>200981000000</t>
  </si>
  <si>
    <t>200981100000</t>
  </si>
  <si>
    <t>200981200000</t>
  </si>
  <si>
    <t>200989000000</t>
  </si>
  <si>
    <t>200989100000</t>
  </si>
  <si>
    <t>200989110000</t>
  </si>
  <si>
    <t>200989120000</t>
  </si>
  <si>
    <t>200989200000</t>
  </si>
  <si>
    <t>200989220000</t>
  </si>
  <si>
    <t>200989230000</t>
  </si>
  <si>
    <t>200989240000</t>
  </si>
  <si>
    <t>200989250000</t>
  </si>
  <si>
    <t>200989300000</t>
  </si>
  <si>
    <t>200989320000</t>
  </si>
  <si>
    <t>200989330000</t>
  </si>
  <si>
    <t>200989340000</t>
  </si>
  <si>
    <t>200989350000</t>
  </si>
  <si>
    <t>200989400000</t>
  </si>
  <si>
    <t>200989420000</t>
  </si>
  <si>
    <t>200989430000</t>
  </si>
  <si>
    <t>200989440000</t>
  </si>
  <si>
    <t>200989450000</t>
  </si>
  <si>
    <t>200989900000</t>
  </si>
  <si>
    <t>200989910000</t>
  </si>
  <si>
    <t>200989910002</t>
  </si>
  <si>
    <t>200989910003</t>
  </si>
  <si>
    <t>200989920000</t>
  </si>
  <si>
    <t>200989920001</t>
  </si>
  <si>
    <t>200989920002</t>
  </si>
  <si>
    <t>200990000000</t>
  </si>
  <si>
    <t>200990200000</t>
  </si>
  <si>
    <t>200990300000</t>
  </si>
  <si>
    <t>200990400000</t>
  </si>
  <si>
    <t>200990500000</t>
  </si>
  <si>
    <t>210100000000</t>
  </si>
  <si>
    <t>210110000000</t>
  </si>
  <si>
    <t>210111000000</t>
  </si>
  <si>
    <t>210111000001</t>
  </si>
  <si>
    <t>210111000002</t>
  </si>
  <si>
    <t>210111000003</t>
  </si>
  <si>
    <t>210112000000</t>
  </si>
  <si>
    <t>210112100000</t>
  </si>
  <si>
    <t>210112110000</t>
  </si>
  <si>
    <t>210112190000</t>
  </si>
  <si>
    <t>210112200000</t>
  </si>
  <si>
    <t>210112200001</t>
  </si>
  <si>
    <t>210112200002</t>
  </si>
  <si>
    <t>210112200003</t>
  </si>
  <si>
    <t>210112900000</t>
  </si>
  <si>
    <t>210120000000</t>
  </si>
  <si>
    <t>210120100000</t>
  </si>
  <si>
    <t>210120100001</t>
  </si>
  <si>
    <t>210120100002</t>
  </si>
  <si>
    <t>210120900000</t>
  </si>
  <si>
    <t>210130000000</t>
  </si>
  <si>
    <t>210130100000</t>
  </si>
  <si>
    <t>210130100001</t>
  </si>
  <si>
    <t>210130100002</t>
  </si>
  <si>
    <t>210130100003</t>
  </si>
  <si>
    <t>210130109999</t>
  </si>
  <si>
    <t>210130200000</t>
  </si>
  <si>
    <t>210200000000</t>
  </si>
  <si>
    <t>210210000000</t>
  </si>
  <si>
    <t>210220000000</t>
  </si>
  <si>
    <t>210220100000</t>
  </si>
  <si>
    <t>210220200000</t>
  </si>
  <si>
    <t>210220900000</t>
  </si>
  <si>
    <t>210230000000</t>
  </si>
  <si>
    <t>210230100000</t>
  </si>
  <si>
    <t>210230200000</t>
  </si>
  <si>
    <t>210230900000</t>
  </si>
  <si>
    <t>210300000000</t>
  </si>
  <si>
    <t>210310000000</t>
  </si>
  <si>
    <t>210320000000</t>
  </si>
  <si>
    <t>210320000001</t>
  </si>
  <si>
    <t>210320000002</t>
  </si>
  <si>
    <t>210320000003</t>
  </si>
  <si>
    <t>210330000000</t>
  </si>
  <si>
    <t>210330100000</t>
  </si>
  <si>
    <t>210330200000</t>
  </si>
  <si>
    <t>210390000000</t>
  </si>
  <si>
    <t>210390100000</t>
  </si>
  <si>
    <t>210390100001</t>
  </si>
  <si>
    <t>210390100002</t>
  </si>
  <si>
    <t>210390100003</t>
  </si>
  <si>
    <t>210390109999</t>
  </si>
  <si>
    <t>210390200000</t>
  </si>
  <si>
    <t>210390300000</t>
  </si>
  <si>
    <t>210390900000</t>
  </si>
  <si>
    <t>210400000000</t>
  </si>
  <si>
    <t>210410000000</t>
  </si>
  <si>
    <t>210420000000</t>
  </si>
  <si>
    <t>210500000000</t>
  </si>
  <si>
    <t>210600000000</t>
  </si>
  <si>
    <t>210610000000</t>
  </si>
  <si>
    <t>210690000000</t>
  </si>
  <si>
    <t>210690100000</t>
  </si>
  <si>
    <t>210690200000</t>
  </si>
  <si>
    <t>210690300000</t>
  </si>
  <si>
    <t>210690500000</t>
  </si>
  <si>
    <t>210690500001</t>
  </si>
  <si>
    <t>210690500002</t>
  </si>
  <si>
    <t>210690500003</t>
  </si>
  <si>
    <t>210690509999</t>
  </si>
  <si>
    <t>210690600000</t>
  </si>
  <si>
    <t>210690700000</t>
  </si>
  <si>
    <t>210690800000</t>
  </si>
  <si>
    <t>210690800001</t>
  </si>
  <si>
    <t>210690800002</t>
  </si>
  <si>
    <t>210690809999</t>
  </si>
  <si>
    <t>210690900000</t>
  </si>
  <si>
    <t>210690910000</t>
  </si>
  <si>
    <t>210690910001</t>
  </si>
  <si>
    <t>210690910002</t>
  </si>
  <si>
    <t>210690919999</t>
  </si>
  <si>
    <t>210690920000</t>
  </si>
  <si>
    <t>210690920001</t>
  </si>
  <si>
    <t>210690920002</t>
  </si>
  <si>
    <t>210690920003</t>
  </si>
  <si>
    <t>210690929999</t>
  </si>
  <si>
    <t>210690930000</t>
  </si>
  <si>
    <t>210690940000</t>
  </si>
  <si>
    <t>210690950000</t>
  </si>
  <si>
    <t>210690960000</t>
  </si>
  <si>
    <t>210690980000</t>
  </si>
  <si>
    <t>210690980001</t>
  </si>
  <si>
    <t>210690980002</t>
  </si>
  <si>
    <t>210690989999</t>
  </si>
  <si>
    <t>210690990000</t>
  </si>
  <si>
    <t>210690990001</t>
  </si>
  <si>
    <t>210690990002</t>
  </si>
  <si>
    <t>210690999999</t>
  </si>
  <si>
    <t>220100000000</t>
  </si>
  <si>
    <t>220110000000</t>
  </si>
  <si>
    <t>220110100000</t>
  </si>
  <si>
    <t>220110100001</t>
  </si>
  <si>
    <t>220110100002</t>
  </si>
  <si>
    <t>220110109999</t>
  </si>
  <si>
    <t>220110200000</t>
  </si>
  <si>
    <t>220110200001</t>
  </si>
  <si>
    <t>220110200002</t>
  </si>
  <si>
    <t>220110209999</t>
  </si>
  <si>
    <t>220110300000</t>
  </si>
  <si>
    <t>220110300001</t>
  </si>
  <si>
    <t>220110300002</t>
  </si>
  <si>
    <t>220110309999</t>
  </si>
  <si>
    <t>220190000000</t>
  </si>
  <si>
    <t>220190100000</t>
  </si>
  <si>
    <t>220190100002</t>
  </si>
  <si>
    <t>220190100003</t>
  </si>
  <si>
    <t>220190100004</t>
  </si>
  <si>
    <t>220190109999</t>
  </si>
  <si>
    <t>220190900000</t>
  </si>
  <si>
    <t>220190900001</t>
  </si>
  <si>
    <t>220190900002</t>
  </si>
  <si>
    <t>220190909999</t>
  </si>
  <si>
    <t>220200000000</t>
  </si>
  <si>
    <t>220210000000</t>
  </si>
  <si>
    <t>220210100000</t>
  </si>
  <si>
    <t>220210120000</t>
  </si>
  <si>
    <t>220210130000</t>
  </si>
  <si>
    <t>220210140000</t>
  </si>
  <si>
    <t>220210180000</t>
  </si>
  <si>
    <t>220210200000</t>
  </si>
  <si>
    <t>220210210000</t>
  </si>
  <si>
    <t>220210220000</t>
  </si>
  <si>
    <t>220210230000</t>
  </si>
  <si>
    <t>220210240000</t>
  </si>
  <si>
    <t>220210250000</t>
  </si>
  <si>
    <t>220210290000</t>
  </si>
  <si>
    <t>220210900000</t>
  </si>
  <si>
    <t>220210920000</t>
  </si>
  <si>
    <t>220210990000</t>
  </si>
  <si>
    <t>220290000000</t>
  </si>
  <si>
    <t>220291000000</t>
  </si>
  <si>
    <t>220291000002</t>
  </si>
  <si>
    <t>220291000003</t>
  </si>
  <si>
    <t>220299000000</t>
  </si>
  <si>
    <t>220299100000</t>
  </si>
  <si>
    <t>220299130000</t>
  </si>
  <si>
    <t>220299190000</t>
  </si>
  <si>
    <t>220299200000</t>
  </si>
  <si>
    <t>220299230000</t>
  </si>
  <si>
    <t>220299290000</t>
  </si>
  <si>
    <t>220299300000</t>
  </si>
  <si>
    <t>220299900000</t>
  </si>
  <si>
    <t>220299930000</t>
  </si>
  <si>
    <t>220299990000</t>
  </si>
  <si>
    <t>220300000000</t>
  </si>
  <si>
    <t>220400000000</t>
  </si>
  <si>
    <t>220410000000</t>
  </si>
  <si>
    <t>220420000000</t>
  </si>
  <si>
    <t>220421000000</t>
  </si>
  <si>
    <t>220422000000</t>
  </si>
  <si>
    <t>220429000000</t>
  </si>
  <si>
    <t>220430000000</t>
  </si>
  <si>
    <t>220500000000</t>
  </si>
  <si>
    <t>220510000000</t>
  </si>
  <si>
    <t>220590000000</t>
  </si>
  <si>
    <t>220600000000</t>
  </si>
  <si>
    <t>220700000000</t>
  </si>
  <si>
    <t>220710000000</t>
  </si>
  <si>
    <t>220710100000</t>
  </si>
  <si>
    <t>220710900000</t>
  </si>
  <si>
    <t>220720000000</t>
  </si>
  <si>
    <t>220720100000</t>
  </si>
  <si>
    <t>220720110000</t>
  </si>
  <si>
    <t>220720190000</t>
  </si>
  <si>
    <t>220720900000</t>
  </si>
  <si>
    <t>220800000000</t>
  </si>
  <si>
    <t>220820000000</t>
  </si>
  <si>
    <t>220830000000</t>
  </si>
  <si>
    <t>220840000000</t>
  </si>
  <si>
    <t>220850000000</t>
  </si>
  <si>
    <t>220860000000</t>
  </si>
  <si>
    <t>220870000000</t>
  </si>
  <si>
    <t>220890000000</t>
  </si>
  <si>
    <t>220890100000</t>
  </si>
  <si>
    <t>220890110000</t>
  </si>
  <si>
    <t>220890190000</t>
  </si>
  <si>
    <t>220890190001</t>
  </si>
  <si>
    <t>220890199999</t>
  </si>
  <si>
    <t>220890900000</t>
  </si>
  <si>
    <t>220900000000</t>
  </si>
  <si>
    <t>220900100000</t>
  </si>
  <si>
    <t>220900200000</t>
  </si>
  <si>
    <t>230100000000</t>
  </si>
  <si>
    <t>230110000000</t>
  </si>
  <si>
    <t>230120000000</t>
  </si>
  <si>
    <t>230200000000</t>
  </si>
  <si>
    <t>230210000000</t>
  </si>
  <si>
    <t>230230000000</t>
  </si>
  <si>
    <t>230230000001</t>
  </si>
  <si>
    <t>230230000002</t>
  </si>
  <si>
    <t>230230000003</t>
  </si>
  <si>
    <t>230240000000</t>
  </si>
  <si>
    <t>230250000000</t>
  </si>
  <si>
    <t>230250000001</t>
  </si>
  <si>
    <t>230250009999</t>
  </si>
  <si>
    <t>230300000000</t>
  </si>
  <si>
    <t>230310000000</t>
  </si>
  <si>
    <t>230310000001</t>
  </si>
  <si>
    <t>230310009999</t>
  </si>
  <si>
    <t>230320000000</t>
  </si>
  <si>
    <t>230320000001</t>
  </si>
  <si>
    <t>230320000002</t>
  </si>
  <si>
    <t>230320000003</t>
  </si>
  <si>
    <t>230330000000</t>
  </si>
  <si>
    <t>230400000000</t>
  </si>
  <si>
    <t>230400000001</t>
  </si>
  <si>
    <t>230400000002</t>
  </si>
  <si>
    <t>230400000003</t>
  </si>
  <si>
    <t>230400000004</t>
  </si>
  <si>
    <t>230400009999</t>
  </si>
  <si>
    <t>230500000000</t>
  </si>
  <si>
    <t>230600000000</t>
  </si>
  <si>
    <t>230610000000</t>
  </si>
  <si>
    <t>230620000000</t>
  </si>
  <si>
    <t>230630000000</t>
  </si>
  <si>
    <t>230640000000</t>
  </si>
  <si>
    <t>230641000000</t>
  </si>
  <si>
    <t>230649000000</t>
  </si>
  <si>
    <t>230650000000</t>
  </si>
  <si>
    <t>230660000000</t>
  </si>
  <si>
    <t>230690000000</t>
  </si>
  <si>
    <t>230690000001</t>
  </si>
  <si>
    <t>230690009999</t>
  </si>
  <si>
    <t>230700000000</t>
  </si>
  <si>
    <t>230700100000</t>
  </si>
  <si>
    <t>230700200000</t>
  </si>
  <si>
    <t>230800000000</t>
  </si>
  <si>
    <t>230800000001</t>
  </si>
  <si>
    <t>230800000002</t>
  </si>
  <si>
    <t>230800000003</t>
  </si>
  <si>
    <t>230800000004</t>
  </si>
  <si>
    <t>230800000005</t>
  </si>
  <si>
    <t>230800009999</t>
  </si>
  <si>
    <t>230900000000</t>
  </si>
  <si>
    <t>230910000000</t>
  </si>
  <si>
    <t>230990000000</t>
  </si>
  <si>
    <t>230990100000</t>
  </si>
  <si>
    <t>230990200000</t>
  </si>
  <si>
    <t>230990300000</t>
  </si>
  <si>
    <t>230990310000</t>
  </si>
  <si>
    <t>230990390000</t>
  </si>
  <si>
    <t>230990390001</t>
  </si>
  <si>
    <t>230990399999</t>
  </si>
  <si>
    <t>230990400000</t>
  </si>
  <si>
    <t>230990500000</t>
  </si>
  <si>
    <t>230990900000</t>
  </si>
  <si>
    <t>230990900001</t>
  </si>
  <si>
    <t>230990900002</t>
  </si>
  <si>
    <t>230990900003</t>
  </si>
  <si>
    <t>230990900004</t>
  </si>
  <si>
    <t>230990909999</t>
  </si>
  <si>
    <t>240100000000</t>
  </si>
  <si>
    <t>240110000000</t>
  </si>
  <si>
    <t>240110000001</t>
  </si>
  <si>
    <t>240110000002</t>
  </si>
  <si>
    <t>240110000003</t>
  </si>
  <si>
    <t>240110000004</t>
  </si>
  <si>
    <t>240120000000</t>
  </si>
  <si>
    <t>240120000001</t>
  </si>
  <si>
    <t>240120000002</t>
  </si>
  <si>
    <t>240120000003</t>
  </si>
  <si>
    <t>240120000004</t>
  </si>
  <si>
    <t>240130000000</t>
  </si>
  <si>
    <t>240130100000</t>
  </si>
  <si>
    <t>240130900000</t>
  </si>
  <si>
    <t>240130900001</t>
  </si>
  <si>
    <t>240130900002</t>
  </si>
  <si>
    <t>240130900003</t>
  </si>
  <si>
    <t>240130900004</t>
  </si>
  <si>
    <t>240130909999</t>
  </si>
  <si>
    <t>240200000000</t>
  </si>
  <si>
    <t>240210000000</t>
  </si>
  <si>
    <t>240210000001</t>
  </si>
  <si>
    <t>240210000002</t>
  </si>
  <si>
    <t>240220000000</t>
  </si>
  <si>
    <t>240290000000</t>
  </si>
  <si>
    <t>240290100000</t>
  </si>
  <si>
    <t>240290200000</t>
  </si>
  <si>
    <t>240300000000</t>
  </si>
  <si>
    <t>240310000000</t>
  </si>
  <si>
    <t>240311000000</t>
  </si>
  <si>
    <t>240319000000</t>
  </si>
  <si>
    <t>240319100000</t>
  </si>
  <si>
    <t>240319200000</t>
  </si>
  <si>
    <t>240319200001</t>
  </si>
  <si>
    <t>240319209999</t>
  </si>
  <si>
    <t>240319300000</t>
  </si>
  <si>
    <t>240319400000</t>
  </si>
  <si>
    <t>240319900000</t>
  </si>
  <si>
    <t>240390000000</t>
  </si>
  <si>
    <t>240391000000</t>
  </si>
  <si>
    <t>240399000000</t>
  </si>
  <si>
    <t>240399100000</t>
  </si>
  <si>
    <t>240399200000</t>
  </si>
  <si>
    <t>240399210000</t>
  </si>
  <si>
    <t>240399290000</t>
  </si>
  <si>
    <t>240399300000</t>
  </si>
  <si>
    <t>240399400000</t>
  </si>
  <si>
    <t>240399500000</t>
  </si>
  <si>
    <t>240399900000</t>
  </si>
  <si>
    <t>240399900001</t>
  </si>
  <si>
    <t>240399909999</t>
  </si>
  <si>
    <t>240400000000</t>
  </si>
  <si>
    <t>240410000000</t>
  </si>
  <si>
    <t>240411000000</t>
  </si>
  <si>
    <t>240411100000</t>
  </si>
  <si>
    <t>240411900000</t>
  </si>
  <si>
    <t>240412000000</t>
  </si>
  <si>
    <t>240412100000</t>
  </si>
  <si>
    <t>240412110000</t>
  </si>
  <si>
    <t>240412120000</t>
  </si>
  <si>
    <t>240412200000</t>
  </si>
  <si>
    <t>240412210000</t>
  </si>
  <si>
    <t>240412220000</t>
  </si>
  <si>
    <t>240419000000</t>
  </si>
  <si>
    <t>240490000000</t>
  </si>
  <si>
    <t>240491000000</t>
  </si>
  <si>
    <t>240491100000</t>
  </si>
  <si>
    <t>240491200000</t>
  </si>
  <si>
    <t>240491300000</t>
  </si>
  <si>
    <t>240491900000</t>
  </si>
  <si>
    <t>240491910000</t>
  </si>
  <si>
    <t>240491990000</t>
  </si>
  <si>
    <t>240492000000</t>
  </si>
  <si>
    <t>240492100000</t>
  </si>
  <si>
    <t>240492900000</t>
  </si>
  <si>
    <t>240492910000</t>
  </si>
  <si>
    <t>240492990000</t>
  </si>
  <si>
    <t>240499000000</t>
  </si>
  <si>
    <t>240499100000</t>
  </si>
  <si>
    <t>240499200000</t>
  </si>
  <si>
    <t>240499300000</t>
  </si>
  <si>
    <t>240499900000</t>
  </si>
  <si>
    <t>250100000000</t>
  </si>
  <si>
    <t>250100100000</t>
  </si>
  <si>
    <t>250100100001</t>
  </si>
  <si>
    <t>250100100002</t>
  </si>
  <si>
    <t>250100100003</t>
  </si>
  <si>
    <t>250100100004</t>
  </si>
  <si>
    <t>250100100007</t>
  </si>
  <si>
    <t>250100100008</t>
  </si>
  <si>
    <t>250100100009</t>
  </si>
  <si>
    <t>250100100010</t>
  </si>
  <si>
    <t>250100100011</t>
  </si>
  <si>
    <t>250100100012</t>
  </si>
  <si>
    <t>250100100013</t>
  </si>
  <si>
    <t>250100100014</t>
  </si>
  <si>
    <t>250100100015</t>
  </si>
  <si>
    <t>250100100016</t>
  </si>
  <si>
    <t>250100200000</t>
  </si>
  <si>
    <t>250100200001</t>
  </si>
  <si>
    <t>250100200002</t>
  </si>
  <si>
    <t>250100209999</t>
  </si>
  <si>
    <t>250100300000</t>
  </si>
  <si>
    <t>250100300001</t>
  </si>
  <si>
    <t>250100300002</t>
  </si>
  <si>
    <t>250100309999</t>
  </si>
  <si>
    <t>250100400000</t>
  </si>
  <si>
    <t>250100400004</t>
  </si>
  <si>
    <t>250100409999</t>
  </si>
  <si>
    <t>250100900000</t>
  </si>
  <si>
    <t>250100900001</t>
  </si>
  <si>
    <t>250100900002</t>
  </si>
  <si>
    <t>250100900003</t>
  </si>
  <si>
    <t>250100900004</t>
  </si>
  <si>
    <t>250100900005</t>
  </si>
  <si>
    <t>250100909999</t>
  </si>
  <si>
    <t>250200000000</t>
  </si>
  <si>
    <t>250200000001</t>
  </si>
  <si>
    <t>250200000002</t>
  </si>
  <si>
    <t>250300000000</t>
  </si>
  <si>
    <t>250300000001</t>
  </si>
  <si>
    <t>250300000002</t>
  </si>
  <si>
    <t>250300000003</t>
  </si>
  <si>
    <t>250300000004</t>
  </si>
  <si>
    <t>250300000005</t>
  </si>
  <si>
    <t>250300000006</t>
  </si>
  <si>
    <t>250300000007</t>
  </si>
  <si>
    <t>250300000008</t>
  </si>
  <si>
    <t>250300000009</t>
  </si>
  <si>
    <t>250300000010</t>
  </si>
  <si>
    <t>250400000000</t>
  </si>
  <si>
    <t>250410000000</t>
  </si>
  <si>
    <t>250410000001</t>
  </si>
  <si>
    <t>250410000002</t>
  </si>
  <si>
    <t>250490000000</t>
  </si>
  <si>
    <t>250490000001</t>
  </si>
  <si>
    <t>250490000002</t>
  </si>
  <si>
    <t>250490000003</t>
  </si>
  <si>
    <t>250500000000</t>
  </si>
  <si>
    <t>250510000000</t>
  </si>
  <si>
    <t>250510000001</t>
  </si>
  <si>
    <t>250510000002</t>
  </si>
  <si>
    <t>250510000003</t>
  </si>
  <si>
    <t>250510000004</t>
  </si>
  <si>
    <t>250590000000</t>
  </si>
  <si>
    <t>250590000001</t>
  </si>
  <si>
    <t>250590000002</t>
  </si>
  <si>
    <t>250590000003</t>
  </si>
  <si>
    <t>250590000004</t>
  </si>
  <si>
    <t>250590000005</t>
  </si>
  <si>
    <t>250590009999</t>
  </si>
  <si>
    <t>250600000000</t>
  </si>
  <si>
    <t>250610000000</t>
  </si>
  <si>
    <t>250610100000</t>
  </si>
  <si>
    <t>250610100001</t>
  </si>
  <si>
    <t>250610100002</t>
  </si>
  <si>
    <t>250610900000</t>
  </si>
  <si>
    <t>250610900001</t>
  </si>
  <si>
    <t>250610900002</t>
  </si>
  <si>
    <t>250610900003</t>
  </si>
  <si>
    <t>250610900004</t>
  </si>
  <si>
    <t>250610909999</t>
  </si>
  <si>
    <t>250620000000</t>
  </si>
  <si>
    <t>250620000001</t>
  </si>
  <si>
    <t>250620000002</t>
  </si>
  <si>
    <t>250620000003</t>
  </si>
  <si>
    <t>250620000004</t>
  </si>
  <si>
    <t>250700000000</t>
  </si>
  <si>
    <t>250700100000</t>
  </si>
  <si>
    <t>250700100001</t>
  </si>
  <si>
    <t>250700100002</t>
  </si>
  <si>
    <t>250700900000</t>
  </si>
  <si>
    <t>250700900001</t>
  </si>
  <si>
    <t>250700900002</t>
  </si>
  <si>
    <t>250700900003</t>
  </si>
  <si>
    <t>250700900004</t>
  </si>
  <si>
    <t>250700900005</t>
  </si>
  <si>
    <t>250700909999</t>
  </si>
  <si>
    <t>250800000000</t>
  </si>
  <si>
    <t>250810000000</t>
  </si>
  <si>
    <t>250810000001</t>
  </si>
  <si>
    <t>250810000002</t>
  </si>
  <si>
    <t>250810000003</t>
  </si>
  <si>
    <t>250810009999</t>
  </si>
  <si>
    <t>250830000000</t>
  </si>
  <si>
    <t>250830000001</t>
  </si>
  <si>
    <t>250830000002</t>
  </si>
  <si>
    <t>250840000000</t>
  </si>
  <si>
    <t>250840000001</t>
  </si>
  <si>
    <t>250840000002</t>
  </si>
  <si>
    <t>250840000003</t>
  </si>
  <si>
    <t>250840000004</t>
  </si>
  <si>
    <t>250850000000</t>
  </si>
  <si>
    <t>250850000001</t>
  </si>
  <si>
    <t>250850000002</t>
  </si>
  <si>
    <t>250850000003</t>
  </si>
  <si>
    <t>250850000004</t>
  </si>
  <si>
    <t>250850000005</t>
  </si>
  <si>
    <t>250850000006</t>
  </si>
  <si>
    <t>250860000000</t>
  </si>
  <si>
    <t>250860000001</t>
  </si>
  <si>
    <t>250860000002</t>
  </si>
  <si>
    <t>250870000000</t>
  </si>
  <si>
    <t>250870000001</t>
  </si>
  <si>
    <t>250870000002</t>
  </si>
  <si>
    <t>250870000003</t>
  </si>
  <si>
    <t>250900000000</t>
  </si>
  <si>
    <t>250900100000</t>
  </si>
  <si>
    <t>250900100001</t>
  </si>
  <si>
    <t>250900100002</t>
  </si>
  <si>
    <t>250900900000</t>
  </si>
  <si>
    <t>250900900001</t>
  </si>
  <si>
    <t>250900909999</t>
  </si>
  <si>
    <t>251000000000</t>
  </si>
  <si>
    <t>251010000000</t>
  </si>
  <si>
    <t>251010000001</t>
  </si>
  <si>
    <t>251010000002</t>
  </si>
  <si>
    <t>251010000003</t>
  </si>
  <si>
    <t>251020000000</t>
  </si>
  <si>
    <t>251020000001</t>
  </si>
  <si>
    <t>251020000002</t>
  </si>
  <si>
    <t>251020000003</t>
  </si>
  <si>
    <t>251100000000</t>
  </si>
  <si>
    <t>251110000000</t>
  </si>
  <si>
    <t>251110000001</t>
  </si>
  <si>
    <t>251110000002</t>
  </si>
  <si>
    <t>251120000000</t>
  </si>
  <si>
    <t>251120000001</t>
  </si>
  <si>
    <t>251120000002</t>
  </si>
  <si>
    <t>251200000000</t>
  </si>
  <si>
    <t>251200000001</t>
  </si>
  <si>
    <t>251200000002</t>
  </si>
  <si>
    <t>251200000003</t>
  </si>
  <si>
    <t>251200000004</t>
  </si>
  <si>
    <t>251200000005</t>
  </si>
  <si>
    <t>251200000006</t>
  </si>
  <si>
    <t>251200009999</t>
  </si>
  <si>
    <t>251300000000</t>
  </si>
  <si>
    <t>251310000000</t>
  </si>
  <si>
    <t>251310000001</t>
  </si>
  <si>
    <t>251310000002</t>
  </si>
  <si>
    <t>251320000000</t>
  </si>
  <si>
    <t>251320100000</t>
  </si>
  <si>
    <t>251320100001</t>
  </si>
  <si>
    <t>251320100002</t>
  </si>
  <si>
    <t>251320200000</t>
  </si>
  <si>
    <t>251320200001</t>
  </si>
  <si>
    <t>251320200002</t>
  </si>
  <si>
    <t>251320300000</t>
  </si>
  <si>
    <t>251320300001</t>
  </si>
  <si>
    <t>251320300002</t>
  </si>
  <si>
    <t>251320400000</t>
  </si>
  <si>
    <t>251320400001</t>
  </si>
  <si>
    <t>251320400002</t>
  </si>
  <si>
    <t>251320900000</t>
  </si>
  <si>
    <t>251320900001</t>
  </si>
  <si>
    <t>251320909999</t>
  </si>
  <si>
    <t>251400000000</t>
  </si>
  <si>
    <t>251400100000</t>
  </si>
  <si>
    <t>251400100001</t>
  </si>
  <si>
    <t>251400100002</t>
  </si>
  <si>
    <t>251400900000</t>
  </si>
  <si>
    <t>251400900001</t>
  </si>
  <si>
    <t>251400900002</t>
  </si>
  <si>
    <t>251400900003</t>
  </si>
  <si>
    <t>251400900004</t>
  </si>
  <si>
    <t>251400909999</t>
  </si>
  <si>
    <t>251500000000</t>
  </si>
  <si>
    <t>251510000000</t>
  </si>
  <si>
    <t>251511000000</t>
  </si>
  <si>
    <t>251511000001</t>
  </si>
  <si>
    <t>251511000002</t>
  </si>
  <si>
    <t>251511000003</t>
  </si>
  <si>
    <t>251511000004</t>
  </si>
  <si>
    <t>251512000000</t>
  </si>
  <si>
    <t>251512000001</t>
  </si>
  <si>
    <t>251512000002</t>
  </si>
  <si>
    <t>251512000003</t>
  </si>
  <si>
    <t>251512000004</t>
  </si>
  <si>
    <t>251520000000</t>
  </si>
  <si>
    <t>251520100000</t>
  </si>
  <si>
    <t>251520100001</t>
  </si>
  <si>
    <t>251520100002</t>
  </si>
  <si>
    <t>251520100003</t>
  </si>
  <si>
    <t>251520100004</t>
  </si>
  <si>
    <t>251520200000</t>
  </si>
  <si>
    <t>251520200001</t>
  </si>
  <si>
    <t>251520200002</t>
  </si>
  <si>
    <t>251520200003</t>
  </si>
  <si>
    <t>251520200004</t>
  </si>
  <si>
    <t>251600000000</t>
  </si>
  <si>
    <t>251610000000</t>
  </si>
  <si>
    <t>251611000000</t>
  </si>
  <si>
    <t>251611000001</t>
  </si>
  <si>
    <t>251611000002</t>
  </si>
  <si>
    <t>251611000003</t>
  </si>
  <si>
    <t>251611000004</t>
  </si>
  <si>
    <t>251612000000</t>
  </si>
  <si>
    <t>251612000001</t>
  </si>
  <si>
    <t>251612000002</t>
  </si>
  <si>
    <t>251612000003</t>
  </si>
  <si>
    <t>251612000004</t>
  </si>
  <si>
    <t>251620000000</t>
  </si>
  <si>
    <t>251620000001</t>
  </si>
  <si>
    <t>251620000002</t>
  </si>
  <si>
    <t>251620000003</t>
  </si>
  <si>
    <t>251690000000</t>
  </si>
  <si>
    <t>251690100000</t>
  </si>
  <si>
    <t>251690100001</t>
  </si>
  <si>
    <t>251690100002</t>
  </si>
  <si>
    <t>251690100003</t>
  </si>
  <si>
    <t>251690100004</t>
  </si>
  <si>
    <t>251690100005</t>
  </si>
  <si>
    <t>251690100006</t>
  </si>
  <si>
    <t>251690100007</t>
  </si>
  <si>
    <t>251690100008</t>
  </si>
  <si>
    <t>251690100009</t>
  </si>
  <si>
    <t>251690100010</t>
  </si>
  <si>
    <t>251690100011</t>
  </si>
  <si>
    <t>251690100012</t>
  </si>
  <si>
    <t>251690200000</t>
  </si>
  <si>
    <t>251700000000</t>
  </si>
  <si>
    <t>251710000000</t>
  </si>
  <si>
    <t>251710000001</t>
  </si>
  <si>
    <t>251710000002</t>
  </si>
  <si>
    <t>251710000003</t>
  </si>
  <si>
    <t>251710000004</t>
  </si>
  <si>
    <t>251710000005</t>
  </si>
  <si>
    <t>251710000006</t>
  </si>
  <si>
    <t>251710000007</t>
  </si>
  <si>
    <t>251710000008</t>
  </si>
  <si>
    <t>251710000009</t>
  </si>
  <si>
    <t>251710000010</t>
  </si>
  <si>
    <t>251720000000</t>
  </si>
  <si>
    <t>251720000001</t>
  </si>
  <si>
    <t>251720000002</t>
  </si>
  <si>
    <t>251730000000</t>
  </si>
  <si>
    <t>251730000001</t>
  </si>
  <si>
    <t>251730000002</t>
  </si>
  <si>
    <t>251740000000</t>
  </si>
  <si>
    <t>251741000000</t>
  </si>
  <si>
    <t>251741000001</t>
  </si>
  <si>
    <t>251741000002</t>
  </si>
  <si>
    <t>251749000000</t>
  </si>
  <si>
    <t>251749000001</t>
  </si>
  <si>
    <t>251749000002</t>
  </si>
  <si>
    <t>251749000003</t>
  </si>
  <si>
    <t>251749000004</t>
  </si>
  <si>
    <t>251749000005</t>
  </si>
  <si>
    <t>251749000006</t>
  </si>
  <si>
    <t>251749000007</t>
  </si>
  <si>
    <t>251749000008</t>
  </si>
  <si>
    <t>251749000009</t>
  </si>
  <si>
    <t>251800000000</t>
  </si>
  <si>
    <t>251810000000</t>
  </si>
  <si>
    <t>251810100000</t>
  </si>
  <si>
    <t>251810100001</t>
  </si>
  <si>
    <t>251810100002</t>
  </si>
  <si>
    <t>251810100003</t>
  </si>
  <si>
    <t>251810100004</t>
  </si>
  <si>
    <t>251810200000</t>
  </si>
  <si>
    <t>251810200001</t>
  </si>
  <si>
    <t>251810200002</t>
  </si>
  <si>
    <t>251810200003</t>
  </si>
  <si>
    <t>251810200004</t>
  </si>
  <si>
    <t>251820000000</t>
  </si>
  <si>
    <t>251820100000</t>
  </si>
  <si>
    <t>251820100001</t>
  </si>
  <si>
    <t>251820100002</t>
  </si>
  <si>
    <t>251820100003</t>
  </si>
  <si>
    <t>251820100004</t>
  </si>
  <si>
    <t>251820200000</t>
  </si>
  <si>
    <t>251820200001</t>
  </si>
  <si>
    <t>251820200002</t>
  </si>
  <si>
    <t>251820200003</t>
  </si>
  <si>
    <t>251820200004</t>
  </si>
  <si>
    <t>251900000000</t>
  </si>
  <si>
    <t>251910000000</t>
  </si>
  <si>
    <t>251990000000</t>
  </si>
  <si>
    <t>251990100000</t>
  </si>
  <si>
    <t>251990100001</t>
  </si>
  <si>
    <t>251990100002</t>
  </si>
  <si>
    <t>251990900000</t>
  </si>
  <si>
    <t>251990900001</t>
  </si>
  <si>
    <t>251990900002</t>
  </si>
  <si>
    <t>251990900003</t>
  </si>
  <si>
    <t>251990909999</t>
  </si>
  <si>
    <t>252000000000</t>
  </si>
  <si>
    <t>252010000000</t>
  </si>
  <si>
    <t>252010100000</t>
  </si>
  <si>
    <t>252010100001</t>
  </si>
  <si>
    <t>252010100002</t>
  </si>
  <si>
    <t>252010200000</t>
  </si>
  <si>
    <t>252010200001</t>
  </si>
  <si>
    <t>252010200002</t>
  </si>
  <si>
    <t>252020000000</t>
  </si>
  <si>
    <t>252020100000</t>
  </si>
  <si>
    <t>252020900000</t>
  </si>
  <si>
    <t>252020900001</t>
  </si>
  <si>
    <t>252020900002</t>
  </si>
  <si>
    <t>252020900003</t>
  </si>
  <si>
    <t>252020909999</t>
  </si>
  <si>
    <t>252100000000</t>
  </si>
  <si>
    <t>252100000001</t>
  </si>
  <si>
    <t>252100000002</t>
  </si>
  <si>
    <t>252100000003</t>
  </si>
  <si>
    <t>252100000004</t>
  </si>
  <si>
    <t>252100000005</t>
  </si>
  <si>
    <t>252200000000</t>
  </si>
  <si>
    <t>252210000000</t>
  </si>
  <si>
    <t>252210000001</t>
  </si>
  <si>
    <t>252210000002</t>
  </si>
  <si>
    <t>252220000000</t>
  </si>
  <si>
    <t>252220000001</t>
  </si>
  <si>
    <t>252220000002</t>
  </si>
  <si>
    <t>252230000000</t>
  </si>
  <si>
    <t>252230000001</t>
  </si>
  <si>
    <t>252230000002</t>
  </si>
  <si>
    <t>252300000000</t>
  </si>
  <si>
    <t>252310000000</t>
  </si>
  <si>
    <t>252310000001</t>
  </si>
  <si>
    <t>252310000002</t>
  </si>
  <si>
    <t>252310000003</t>
  </si>
  <si>
    <t>252310000004</t>
  </si>
  <si>
    <t>252310000005</t>
  </si>
  <si>
    <t>252310000006</t>
  </si>
  <si>
    <t>252310000007</t>
  </si>
  <si>
    <t>252310000008</t>
  </si>
  <si>
    <t>252320000000</t>
  </si>
  <si>
    <t>252321000000</t>
  </si>
  <si>
    <t>252321000001</t>
  </si>
  <si>
    <t>252321000002</t>
  </si>
  <si>
    <t>252321000003</t>
  </si>
  <si>
    <t>252321000004</t>
  </si>
  <si>
    <t>252329000000</t>
  </si>
  <si>
    <t>252329100000</t>
  </si>
  <si>
    <t>252329100001</t>
  </si>
  <si>
    <t>252329100002</t>
  </si>
  <si>
    <t>252329200000</t>
  </si>
  <si>
    <t>252329200001</t>
  </si>
  <si>
    <t>252329200002</t>
  </si>
  <si>
    <t>252329900000</t>
  </si>
  <si>
    <t>252330000000</t>
  </si>
  <si>
    <t>252330000001</t>
  </si>
  <si>
    <t>252330000002</t>
  </si>
  <si>
    <t>252390000000</t>
  </si>
  <si>
    <t>252390000001</t>
  </si>
  <si>
    <t>252390000002</t>
  </si>
  <si>
    <t>252390000003</t>
  </si>
  <si>
    <t>252390000004</t>
  </si>
  <si>
    <t>252400000000</t>
  </si>
  <si>
    <t>252410000000</t>
  </si>
  <si>
    <t>252490000000</t>
  </si>
  <si>
    <t>252490100000</t>
  </si>
  <si>
    <t>252490200000</t>
  </si>
  <si>
    <t>252490300000</t>
  </si>
  <si>
    <t>252490400000</t>
  </si>
  <si>
    <t>252490900000</t>
  </si>
  <si>
    <t>252500000000</t>
  </si>
  <si>
    <t>252510000000</t>
  </si>
  <si>
    <t>252510000001</t>
  </si>
  <si>
    <t>252510000002</t>
  </si>
  <si>
    <t>252520000000</t>
  </si>
  <si>
    <t>252530000000</t>
  </si>
  <si>
    <t>252600000000</t>
  </si>
  <si>
    <t>252610000000</t>
  </si>
  <si>
    <t>252610100000</t>
  </si>
  <si>
    <t>252610100001</t>
  </si>
  <si>
    <t>252610100002</t>
  </si>
  <si>
    <t>252610100003</t>
  </si>
  <si>
    <t>252610200000</t>
  </si>
  <si>
    <t>252610200001</t>
  </si>
  <si>
    <t>252610200002</t>
  </si>
  <si>
    <t>252620000000</t>
  </si>
  <si>
    <t>252620100000</t>
  </si>
  <si>
    <t>252620100001</t>
  </si>
  <si>
    <t>252620100002</t>
  </si>
  <si>
    <t>252620100003</t>
  </si>
  <si>
    <t>252620200000</t>
  </si>
  <si>
    <t>252620200001</t>
  </si>
  <si>
    <t>252620200002</t>
  </si>
  <si>
    <t>252800000000</t>
  </si>
  <si>
    <t>252800000001</t>
  </si>
  <si>
    <t>252800000002</t>
  </si>
  <si>
    <t>252800000003</t>
  </si>
  <si>
    <t>252900000000</t>
  </si>
  <si>
    <t>252910000000</t>
  </si>
  <si>
    <t>252920000000</t>
  </si>
  <si>
    <t>252921000000</t>
  </si>
  <si>
    <t>252922000000</t>
  </si>
  <si>
    <t>252930000000</t>
  </si>
  <si>
    <t>252930000001</t>
  </si>
  <si>
    <t>252930000002</t>
  </si>
  <si>
    <t>253000000000</t>
  </si>
  <si>
    <t>253010000000</t>
  </si>
  <si>
    <t>253010000001</t>
  </si>
  <si>
    <t>253010000002</t>
  </si>
  <si>
    <t>253010000003</t>
  </si>
  <si>
    <t>253010000004</t>
  </si>
  <si>
    <t>253020000000</t>
  </si>
  <si>
    <t>253020000001</t>
  </si>
  <si>
    <t>253020000002</t>
  </si>
  <si>
    <t>253090000000</t>
  </si>
  <si>
    <t>253090100000</t>
  </si>
  <si>
    <t>253090110000</t>
  </si>
  <si>
    <t>253090190000</t>
  </si>
  <si>
    <t>253090190001</t>
  </si>
  <si>
    <t>253090190002</t>
  </si>
  <si>
    <t>253090199999</t>
  </si>
  <si>
    <t>253090200000</t>
  </si>
  <si>
    <t>253090300000</t>
  </si>
  <si>
    <t>253090400000</t>
  </si>
  <si>
    <t>253090400001</t>
  </si>
  <si>
    <t>253090400002</t>
  </si>
  <si>
    <t>253090400003</t>
  </si>
  <si>
    <t>253090400004</t>
  </si>
  <si>
    <t>253090409999</t>
  </si>
  <si>
    <t>253090500000</t>
  </si>
  <si>
    <t>253090900000</t>
  </si>
  <si>
    <t>253090900001</t>
  </si>
  <si>
    <t>253090900002</t>
  </si>
  <si>
    <t>253090900003</t>
  </si>
  <si>
    <t>253090900004</t>
  </si>
  <si>
    <t>253090900005</t>
  </si>
  <si>
    <t>253090900006</t>
  </si>
  <si>
    <t>253090900007</t>
  </si>
  <si>
    <t>253090900008</t>
  </si>
  <si>
    <t>253090900009</t>
  </si>
  <si>
    <t>253090900010</t>
  </si>
  <si>
    <t>253090900011</t>
  </si>
  <si>
    <t>253090900012</t>
  </si>
  <si>
    <t>253090900013</t>
  </si>
  <si>
    <t>253090900014</t>
  </si>
  <si>
    <t>253090900015</t>
  </si>
  <si>
    <t>253090900016</t>
  </si>
  <si>
    <t>253090900017</t>
  </si>
  <si>
    <t>253090900018</t>
  </si>
  <si>
    <t>253090900019</t>
  </si>
  <si>
    <t>253090900020</t>
  </si>
  <si>
    <t>253090900021</t>
  </si>
  <si>
    <t>253090909999</t>
  </si>
  <si>
    <t>260100000000</t>
  </si>
  <si>
    <t>260110000000</t>
  </si>
  <si>
    <t>260111000000</t>
  </si>
  <si>
    <t>260111000001</t>
  </si>
  <si>
    <t>260111000002</t>
  </si>
  <si>
    <t>260111000003</t>
  </si>
  <si>
    <t>260111000004</t>
  </si>
  <si>
    <t>260111000005</t>
  </si>
  <si>
    <t>260111000006</t>
  </si>
  <si>
    <t>260111000007</t>
  </si>
  <si>
    <t>260111000008</t>
  </si>
  <si>
    <t>260111000009</t>
  </si>
  <si>
    <t>260111000010</t>
  </si>
  <si>
    <t>260111000011</t>
  </si>
  <si>
    <t>260111000012</t>
  </si>
  <si>
    <t>260112000000</t>
  </si>
  <si>
    <t>260112000001</t>
  </si>
  <si>
    <t>260112000002</t>
  </si>
  <si>
    <t>260112000003</t>
  </si>
  <si>
    <t>260112000004</t>
  </si>
  <si>
    <t>260112000005</t>
  </si>
  <si>
    <t>260112000006</t>
  </si>
  <si>
    <t>260112000007</t>
  </si>
  <si>
    <t>260112000008</t>
  </si>
  <si>
    <t>260112000009</t>
  </si>
  <si>
    <t>260112000010</t>
  </si>
  <si>
    <t>260112000011</t>
  </si>
  <si>
    <t>260112000012</t>
  </si>
  <si>
    <t>260120000000</t>
  </si>
  <si>
    <t>260120000001</t>
  </si>
  <si>
    <t>260120000002</t>
  </si>
  <si>
    <t>260120000003</t>
  </si>
  <si>
    <t>260120000004</t>
  </si>
  <si>
    <t>260200000000</t>
  </si>
  <si>
    <t>260200000001</t>
  </si>
  <si>
    <t>260200000002</t>
  </si>
  <si>
    <t>260200000003</t>
  </si>
  <si>
    <t>260200000004</t>
  </si>
  <si>
    <t>260200000005</t>
  </si>
  <si>
    <t>260200000006</t>
  </si>
  <si>
    <t>260200000007</t>
  </si>
  <si>
    <t>260200000008</t>
  </si>
  <si>
    <t>260200000009</t>
  </si>
  <si>
    <t>260200000010</t>
  </si>
  <si>
    <t>260200000011</t>
  </si>
  <si>
    <t>260200000012</t>
  </si>
  <si>
    <t>260200000013</t>
  </si>
  <si>
    <t>260200000014</t>
  </si>
  <si>
    <t>260300000000</t>
  </si>
  <si>
    <t>260300000001</t>
  </si>
  <si>
    <t>260300000002</t>
  </si>
  <si>
    <t>260300000003</t>
  </si>
  <si>
    <t>260300000004</t>
  </si>
  <si>
    <t>260300000005</t>
  </si>
  <si>
    <t>260300000006</t>
  </si>
  <si>
    <t>260300000007</t>
  </si>
  <si>
    <t>260300000008</t>
  </si>
  <si>
    <t>260300000009</t>
  </si>
  <si>
    <t>260300000010</t>
  </si>
  <si>
    <t>260300000011</t>
  </si>
  <si>
    <t>260300000012</t>
  </si>
  <si>
    <t>260300000013</t>
  </si>
  <si>
    <t>260300000014</t>
  </si>
  <si>
    <t>260300000015</t>
  </si>
  <si>
    <t>260300000016</t>
  </si>
  <si>
    <t>260300000017</t>
  </si>
  <si>
    <t>260300000018</t>
  </si>
  <si>
    <t>260300000019</t>
  </si>
  <si>
    <t>260300000020</t>
  </si>
  <si>
    <t>260300000021</t>
  </si>
  <si>
    <t>260300000022</t>
  </si>
  <si>
    <t>260300000023</t>
  </si>
  <si>
    <t>260300000024</t>
  </si>
  <si>
    <t>260300000025</t>
  </si>
  <si>
    <t>260300000026</t>
  </si>
  <si>
    <t>260300000027</t>
  </si>
  <si>
    <t>260300000028</t>
  </si>
  <si>
    <t>260400000000</t>
  </si>
  <si>
    <t>260400000001</t>
  </si>
  <si>
    <t>260400000002</t>
  </si>
  <si>
    <t>260400000003</t>
  </si>
  <si>
    <t>260400000004</t>
  </si>
  <si>
    <t>260400000005</t>
  </si>
  <si>
    <t>260400000006</t>
  </si>
  <si>
    <t>260400000007</t>
  </si>
  <si>
    <t>260400000008</t>
  </si>
  <si>
    <t>260500000000</t>
  </si>
  <si>
    <t>260500000001</t>
  </si>
  <si>
    <t>260500000002</t>
  </si>
  <si>
    <t>260500000003</t>
  </si>
  <si>
    <t>260500000004</t>
  </si>
  <si>
    <t>260500000005</t>
  </si>
  <si>
    <t>260500000006</t>
  </si>
  <si>
    <t>260500000007</t>
  </si>
  <si>
    <t>260500000008</t>
  </si>
  <si>
    <t>260600000000</t>
  </si>
  <si>
    <t>260600000001</t>
  </si>
  <si>
    <t>260600000002</t>
  </si>
  <si>
    <t>260600000003</t>
  </si>
  <si>
    <t>260600000004</t>
  </si>
  <si>
    <t>260700000000</t>
  </si>
  <si>
    <t>260700000001</t>
  </si>
  <si>
    <t>260700000002</t>
  </si>
  <si>
    <t>260700000003</t>
  </si>
  <si>
    <t>260700000004</t>
  </si>
  <si>
    <t>260700000005</t>
  </si>
  <si>
    <t>260700000006</t>
  </si>
  <si>
    <t>260700000007</t>
  </si>
  <si>
    <t>260700000008</t>
  </si>
  <si>
    <t>260800000000</t>
  </si>
  <si>
    <t>260800000001</t>
  </si>
  <si>
    <t>260800000002</t>
  </si>
  <si>
    <t>260800000003</t>
  </si>
  <si>
    <t>260800000004</t>
  </si>
  <si>
    <t>260800000005</t>
  </si>
  <si>
    <t>260800000006</t>
  </si>
  <si>
    <t>260800000007</t>
  </si>
  <si>
    <t>260800000008</t>
  </si>
  <si>
    <t>260900000000</t>
  </si>
  <si>
    <t>260900000001</t>
  </si>
  <si>
    <t>260900000002</t>
  </si>
  <si>
    <t>260900000003</t>
  </si>
  <si>
    <t>260900000004</t>
  </si>
  <si>
    <t>261000000000</t>
  </si>
  <si>
    <t>261000000001</t>
  </si>
  <si>
    <t>261000000002</t>
  </si>
  <si>
    <t>261100000000</t>
  </si>
  <si>
    <t>261100000001</t>
  </si>
  <si>
    <t>261100000002</t>
  </si>
  <si>
    <t>261100000003</t>
  </si>
  <si>
    <t>261100000004</t>
  </si>
  <si>
    <t>261100000005</t>
  </si>
  <si>
    <t>261100000006</t>
  </si>
  <si>
    <t>261100000007</t>
  </si>
  <si>
    <t>261100000008</t>
  </si>
  <si>
    <t>261200000000</t>
  </si>
  <si>
    <t>261210000000</t>
  </si>
  <si>
    <t>261210000001</t>
  </si>
  <si>
    <t>261210000002</t>
  </si>
  <si>
    <t>261210000003</t>
  </si>
  <si>
    <t>261210000004</t>
  </si>
  <si>
    <t>261210000005</t>
  </si>
  <si>
    <t>261210000006</t>
  </si>
  <si>
    <t>261210000008</t>
  </si>
  <si>
    <t>261210000009</t>
  </si>
  <si>
    <t>261210000010</t>
  </si>
  <si>
    <t>261210000011</t>
  </si>
  <si>
    <t>261210000012</t>
  </si>
  <si>
    <t>261210000013</t>
  </si>
  <si>
    <t>261210000014</t>
  </si>
  <si>
    <t>261210000015</t>
  </si>
  <si>
    <t>261210000016</t>
  </si>
  <si>
    <t>261210000017</t>
  </si>
  <si>
    <t>261210000018</t>
  </si>
  <si>
    <t>261210000019</t>
  </si>
  <si>
    <t>261210000020</t>
  </si>
  <si>
    <t>261210000021</t>
  </si>
  <si>
    <t>261210000022</t>
  </si>
  <si>
    <t>261220000000</t>
  </si>
  <si>
    <t>261220000001</t>
  </si>
  <si>
    <t>261220000002</t>
  </si>
  <si>
    <t>261220000003</t>
  </si>
  <si>
    <t>261220000004</t>
  </si>
  <si>
    <t>261300000000</t>
  </si>
  <si>
    <t>261310000000</t>
  </si>
  <si>
    <t>261310000001</t>
  </si>
  <si>
    <t>261310000002</t>
  </si>
  <si>
    <t>261310000003</t>
  </si>
  <si>
    <t>261310000004</t>
  </si>
  <si>
    <t>261310000005</t>
  </si>
  <si>
    <t>261390000000</t>
  </si>
  <si>
    <t>261390000001</t>
  </si>
  <si>
    <t>261390000002</t>
  </si>
  <si>
    <t>261390000003</t>
  </si>
  <si>
    <t>261390000004</t>
  </si>
  <si>
    <t>261390009999</t>
  </si>
  <si>
    <t>261400000000</t>
  </si>
  <si>
    <t>261400000001</t>
  </si>
  <si>
    <t>261400000002</t>
  </si>
  <si>
    <t>261400000003</t>
  </si>
  <si>
    <t>261400000004</t>
  </si>
  <si>
    <t>261500000000</t>
  </si>
  <si>
    <t>261510000000</t>
  </si>
  <si>
    <t>261510000001</t>
  </si>
  <si>
    <t>261510000002</t>
  </si>
  <si>
    <t>261510000003</t>
  </si>
  <si>
    <t>261510000004</t>
  </si>
  <si>
    <t>261590000000</t>
  </si>
  <si>
    <t>261590000001</t>
  </si>
  <si>
    <t>261590000002</t>
  </si>
  <si>
    <t>261590000003</t>
  </si>
  <si>
    <t>261590000004</t>
  </si>
  <si>
    <t>261590000005</t>
  </si>
  <si>
    <t>261590000006</t>
  </si>
  <si>
    <t>261590000007</t>
  </si>
  <si>
    <t>261590000008</t>
  </si>
  <si>
    <t>261590000009</t>
  </si>
  <si>
    <t>261590000010</t>
  </si>
  <si>
    <t>261590000011</t>
  </si>
  <si>
    <t>261590000012</t>
  </si>
  <si>
    <t>261590009999</t>
  </si>
  <si>
    <t>261600000000</t>
  </si>
  <si>
    <t>261610000000</t>
  </si>
  <si>
    <t>261610000001</t>
  </si>
  <si>
    <t>261610000002</t>
  </si>
  <si>
    <t>261610000003</t>
  </si>
  <si>
    <t>261610000004</t>
  </si>
  <si>
    <t>261610000005</t>
  </si>
  <si>
    <t>261610000006</t>
  </si>
  <si>
    <t>261610000007</t>
  </si>
  <si>
    <t>261610000008</t>
  </si>
  <si>
    <t>261610000009</t>
  </si>
  <si>
    <t>261610000010</t>
  </si>
  <si>
    <t>261610000011</t>
  </si>
  <si>
    <t>261610000012</t>
  </si>
  <si>
    <t>261610000013</t>
  </si>
  <si>
    <t>261610000014</t>
  </si>
  <si>
    <t>261690000000</t>
  </si>
  <si>
    <t>261690000001</t>
  </si>
  <si>
    <t>261690000002</t>
  </si>
  <si>
    <t>261690000003</t>
  </si>
  <si>
    <t>261690000004</t>
  </si>
  <si>
    <t>261690000005</t>
  </si>
  <si>
    <t>261690000006</t>
  </si>
  <si>
    <t>261690000007</t>
  </si>
  <si>
    <t>261690000008</t>
  </si>
  <si>
    <t>261690000009</t>
  </si>
  <si>
    <t>261690000010</t>
  </si>
  <si>
    <t>261700000000</t>
  </si>
  <si>
    <t>261710000000</t>
  </si>
  <si>
    <t>261710000001</t>
  </si>
  <si>
    <t>261710000002</t>
  </si>
  <si>
    <t>261710000003</t>
  </si>
  <si>
    <t>261710000004</t>
  </si>
  <si>
    <t>261710000005</t>
  </si>
  <si>
    <t>261710000006</t>
  </si>
  <si>
    <t>261710000007</t>
  </si>
  <si>
    <t>261710000008</t>
  </si>
  <si>
    <t>261710000009</t>
  </si>
  <si>
    <t>261710000010</t>
  </si>
  <si>
    <t>261790000000</t>
  </si>
  <si>
    <t>261790000001</t>
  </si>
  <si>
    <t>261790000002</t>
  </si>
  <si>
    <t>261790000003</t>
  </si>
  <si>
    <t>261790000004</t>
  </si>
  <si>
    <t>261790000005</t>
  </si>
  <si>
    <t>261790000006</t>
  </si>
  <si>
    <t>261790000007</t>
  </si>
  <si>
    <t>261790000008</t>
  </si>
  <si>
    <t>261790000009</t>
  </si>
  <si>
    <t>261790000010</t>
  </si>
  <si>
    <t>261790000011</t>
  </si>
  <si>
    <t>261790000012</t>
  </si>
  <si>
    <t>261790000013</t>
  </si>
  <si>
    <t>261790000014</t>
  </si>
  <si>
    <t>261790009999</t>
  </si>
  <si>
    <t>261800000000</t>
  </si>
  <si>
    <t>261800000001</t>
  </si>
  <si>
    <t>261800000002</t>
  </si>
  <si>
    <t>261800000003</t>
  </si>
  <si>
    <t>261900000000</t>
  </si>
  <si>
    <t>261900000001</t>
  </si>
  <si>
    <t>261900000002</t>
  </si>
  <si>
    <t>261900000003</t>
  </si>
  <si>
    <t>261900000004</t>
  </si>
  <si>
    <t>261900000005</t>
  </si>
  <si>
    <t>261900000006</t>
  </si>
  <si>
    <t>261900000007</t>
  </si>
  <si>
    <t>261900000008</t>
  </si>
  <si>
    <t>261900000009</t>
  </si>
  <si>
    <t>262000000000</t>
  </si>
  <si>
    <t>262010000000</t>
  </si>
  <si>
    <t>262011000000</t>
  </si>
  <si>
    <t>262019000000</t>
  </si>
  <si>
    <t>262019000001</t>
  </si>
  <si>
    <t>262019000002</t>
  </si>
  <si>
    <t>262019000003</t>
  </si>
  <si>
    <t>262019000004</t>
  </si>
  <si>
    <t>262019000005</t>
  </si>
  <si>
    <t>262019000006</t>
  </si>
  <si>
    <t>262019009999</t>
  </si>
  <si>
    <t>262020000000</t>
  </si>
  <si>
    <t>262021000000</t>
  </si>
  <si>
    <t>262021000001</t>
  </si>
  <si>
    <t>262021000002</t>
  </si>
  <si>
    <t>262029000000</t>
  </si>
  <si>
    <t>262029000001</t>
  </si>
  <si>
    <t>262029000002</t>
  </si>
  <si>
    <t>262029009999</t>
  </si>
  <si>
    <t>262030000000</t>
  </si>
  <si>
    <t>262040000000</t>
  </si>
  <si>
    <t>262060000000</t>
  </si>
  <si>
    <t>262060000001</t>
  </si>
  <si>
    <t>262060000002</t>
  </si>
  <si>
    <t>262060000003</t>
  </si>
  <si>
    <t>262090000000</t>
  </si>
  <si>
    <t>262091000000</t>
  </si>
  <si>
    <t>262091000001</t>
  </si>
  <si>
    <t>262091000002</t>
  </si>
  <si>
    <t>262091000003</t>
  </si>
  <si>
    <t>262091000004</t>
  </si>
  <si>
    <t>262091000005</t>
  </si>
  <si>
    <t>262099000000</t>
  </si>
  <si>
    <t>262099000001</t>
  </si>
  <si>
    <t>262099000002</t>
  </si>
  <si>
    <t>262099000003</t>
  </si>
  <si>
    <t>262099000004</t>
  </si>
  <si>
    <t>262099009999</t>
  </si>
  <si>
    <t>262100000000</t>
  </si>
  <si>
    <t>262110000000</t>
  </si>
  <si>
    <t>262190000000</t>
  </si>
  <si>
    <t>262190000001</t>
  </si>
  <si>
    <t>262190000002</t>
  </si>
  <si>
    <t>262190000003</t>
  </si>
  <si>
    <t>262190000004</t>
  </si>
  <si>
    <t>262190000005</t>
  </si>
  <si>
    <t>262190000006</t>
  </si>
  <si>
    <t>262190009999</t>
  </si>
  <si>
    <t>270100000000</t>
  </si>
  <si>
    <t>270110000000</t>
  </si>
  <si>
    <t>270111000000</t>
  </si>
  <si>
    <t>270111000001</t>
  </si>
  <si>
    <t>270111000002</t>
  </si>
  <si>
    <t>270111000003</t>
  </si>
  <si>
    <t>270111000004</t>
  </si>
  <si>
    <t>270112000000</t>
  </si>
  <si>
    <t>270112000001</t>
  </si>
  <si>
    <t>270112000002</t>
  </si>
  <si>
    <t>270119000000</t>
  </si>
  <si>
    <t>270119000001</t>
  </si>
  <si>
    <t>270119000002</t>
  </si>
  <si>
    <t>270119000003</t>
  </si>
  <si>
    <t>270119000004</t>
  </si>
  <si>
    <t>270119000005</t>
  </si>
  <si>
    <t>270119000006</t>
  </si>
  <si>
    <t>270119000007</t>
  </si>
  <si>
    <t>270119000008</t>
  </si>
  <si>
    <t>270120000000</t>
  </si>
  <si>
    <t>270120000001</t>
  </si>
  <si>
    <t>270120000002</t>
  </si>
  <si>
    <t>270120000003</t>
  </si>
  <si>
    <t>270120000004</t>
  </si>
  <si>
    <t>270120000005</t>
  </si>
  <si>
    <t>270120000006</t>
  </si>
  <si>
    <t>270120000007</t>
  </si>
  <si>
    <t>270120000008</t>
  </si>
  <si>
    <t>270120000009</t>
  </si>
  <si>
    <t>270200000000</t>
  </si>
  <si>
    <t>270210000000</t>
  </si>
  <si>
    <t>270210000001</t>
  </si>
  <si>
    <t>270210000002</t>
  </si>
  <si>
    <t>270210000003</t>
  </si>
  <si>
    <t>270210000004</t>
  </si>
  <si>
    <t>270220000000</t>
  </si>
  <si>
    <t>270220000001</t>
  </si>
  <si>
    <t>270220000002</t>
  </si>
  <si>
    <t>270220000003</t>
  </si>
  <si>
    <t>270220000004</t>
  </si>
  <si>
    <t>270220000005</t>
  </si>
  <si>
    <t>270300000000</t>
  </si>
  <si>
    <t>270300100000</t>
  </si>
  <si>
    <t>270300100001</t>
  </si>
  <si>
    <t>270300100002</t>
  </si>
  <si>
    <t>270300100003</t>
  </si>
  <si>
    <t>270300100004</t>
  </si>
  <si>
    <t>270300900000</t>
  </si>
  <si>
    <t>270300900001</t>
  </si>
  <si>
    <t>270300900002</t>
  </si>
  <si>
    <t>270300900003</t>
  </si>
  <si>
    <t>270300900004</t>
  </si>
  <si>
    <t>270300900005</t>
  </si>
  <si>
    <t>270300900006</t>
  </si>
  <si>
    <t>270300900007</t>
  </si>
  <si>
    <t>270300900008</t>
  </si>
  <si>
    <t>270300909999</t>
  </si>
  <si>
    <t>270400000000</t>
  </si>
  <si>
    <t>270400100000</t>
  </si>
  <si>
    <t>270400100001</t>
  </si>
  <si>
    <t>270400100002</t>
  </si>
  <si>
    <t>270400100003</t>
  </si>
  <si>
    <t>270400100004</t>
  </si>
  <si>
    <t>270400100005</t>
  </si>
  <si>
    <t>270400100006</t>
  </si>
  <si>
    <t>270400100007</t>
  </si>
  <si>
    <t>270400100008</t>
  </si>
  <si>
    <t>270400100009</t>
  </si>
  <si>
    <t>270400100010</t>
  </si>
  <si>
    <t>270400100011</t>
  </si>
  <si>
    <t>270400100012</t>
  </si>
  <si>
    <t>270400200000</t>
  </si>
  <si>
    <t>270400200001</t>
  </si>
  <si>
    <t>270400200002</t>
  </si>
  <si>
    <t>270400200003</t>
  </si>
  <si>
    <t>270400200004</t>
  </si>
  <si>
    <t>270500000000</t>
  </si>
  <si>
    <t>270500000001</t>
  </si>
  <si>
    <t>270500000002</t>
  </si>
  <si>
    <t>270500000003</t>
  </si>
  <si>
    <t>270500000004</t>
  </si>
  <si>
    <t>270500009999</t>
  </si>
  <si>
    <t>270600000000</t>
  </si>
  <si>
    <t>270600000001</t>
  </si>
  <si>
    <t>270600000002</t>
  </si>
  <si>
    <t>270600000003</t>
  </si>
  <si>
    <t>270600000004</t>
  </si>
  <si>
    <t>270600000005</t>
  </si>
  <si>
    <t>270600000006</t>
  </si>
  <si>
    <t>270600000007</t>
  </si>
  <si>
    <t>270600000008</t>
  </si>
  <si>
    <t>270600000009</t>
  </si>
  <si>
    <t>270600000010</t>
  </si>
  <si>
    <t>270600000011</t>
  </si>
  <si>
    <t>270600000012</t>
  </si>
  <si>
    <t>270600000013</t>
  </si>
  <si>
    <t>270600000014</t>
  </si>
  <si>
    <t>270600000015</t>
  </si>
  <si>
    <t>270600000016</t>
  </si>
  <si>
    <t>270600000017</t>
  </si>
  <si>
    <t>270600000018</t>
  </si>
  <si>
    <t>270600000019</t>
  </si>
  <si>
    <t>270600000020</t>
  </si>
  <si>
    <t>270600000021</t>
  </si>
  <si>
    <t>270600000022</t>
  </si>
  <si>
    <t>270600000023</t>
  </si>
  <si>
    <t>270600009999</t>
  </si>
  <si>
    <t>270700000000</t>
  </si>
  <si>
    <t>270710000000</t>
  </si>
  <si>
    <t>270710000001</t>
  </si>
  <si>
    <t>270710000002</t>
  </si>
  <si>
    <t>270710000003</t>
  </si>
  <si>
    <t>270710000004</t>
  </si>
  <si>
    <t>270720000000</t>
  </si>
  <si>
    <t>270730000000</t>
  </si>
  <si>
    <t>270740000000</t>
  </si>
  <si>
    <t>270740000001</t>
  </si>
  <si>
    <t>270740000002</t>
  </si>
  <si>
    <t>270740000003</t>
  </si>
  <si>
    <t>270740000004</t>
  </si>
  <si>
    <t>270750000000</t>
  </si>
  <si>
    <t>270790000000</t>
  </si>
  <si>
    <t>270791000000</t>
  </si>
  <si>
    <t>270799000000</t>
  </si>
  <si>
    <t>270799000001</t>
  </si>
  <si>
    <t>270799009999</t>
  </si>
  <si>
    <t>270800000000</t>
  </si>
  <si>
    <t>270810000000</t>
  </si>
  <si>
    <t>270810000001</t>
  </si>
  <si>
    <t>270810000002</t>
  </si>
  <si>
    <t>270810000003</t>
  </si>
  <si>
    <t>270820000000</t>
  </si>
  <si>
    <t>270820000001</t>
  </si>
  <si>
    <t>270820000002</t>
  </si>
  <si>
    <t>270820000003</t>
  </si>
  <si>
    <t>270900000000</t>
  </si>
  <si>
    <t>270900000001</t>
  </si>
  <si>
    <t>270900000002</t>
  </si>
  <si>
    <t>270900000003</t>
  </si>
  <si>
    <t>270900009999</t>
  </si>
  <si>
    <t>271000000000</t>
  </si>
  <si>
    <t>271010000000</t>
  </si>
  <si>
    <t>271012000000</t>
  </si>
  <si>
    <t>271012100000</t>
  </si>
  <si>
    <t>271012110000</t>
  </si>
  <si>
    <t>271012120000</t>
  </si>
  <si>
    <t>271012130000</t>
  </si>
  <si>
    <t>271012140000</t>
  </si>
  <si>
    <t>271012190000</t>
  </si>
  <si>
    <t>271012190001</t>
  </si>
  <si>
    <t>271012190002</t>
  </si>
  <si>
    <t>271012190003</t>
  </si>
  <si>
    <t>271012190004</t>
  </si>
  <si>
    <t>271012190005</t>
  </si>
  <si>
    <t>271012190006</t>
  </si>
  <si>
    <t>271012190007</t>
  </si>
  <si>
    <t>271012199999</t>
  </si>
  <si>
    <t>271012200000</t>
  </si>
  <si>
    <t>271012210000</t>
  </si>
  <si>
    <t>271012210001</t>
  </si>
  <si>
    <t>271012210002</t>
  </si>
  <si>
    <t>271012219999</t>
  </si>
  <si>
    <t>271012220000</t>
  </si>
  <si>
    <t>271012230000</t>
  </si>
  <si>
    <t>271012290000</t>
  </si>
  <si>
    <t>271012290001</t>
  </si>
  <si>
    <t>271012290002</t>
  </si>
  <si>
    <t>271012290003</t>
  </si>
  <si>
    <t>271012290004</t>
  </si>
  <si>
    <t>271012299999</t>
  </si>
  <si>
    <t>271012300000</t>
  </si>
  <si>
    <t>271012310000</t>
  </si>
  <si>
    <t>271012320000</t>
  </si>
  <si>
    <t>271012330000</t>
  </si>
  <si>
    <t>271012390000</t>
  </si>
  <si>
    <t>271012390001</t>
  </si>
  <si>
    <t>271012399999</t>
  </si>
  <si>
    <t>271012400000</t>
  </si>
  <si>
    <t>271012410000</t>
  </si>
  <si>
    <t>271012410001</t>
  </si>
  <si>
    <t>271012410002</t>
  </si>
  <si>
    <t>271012419999</t>
  </si>
  <si>
    <t>271012420000</t>
  </si>
  <si>
    <t>271012420001</t>
  </si>
  <si>
    <t>271012420002</t>
  </si>
  <si>
    <t>271012429999</t>
  </si>
  <si>
    <t>271012490000</t>
  </si>
  <si>
    <t>271012490001</t>
  </si>
  <si>
    <t>271012490002</t>
  </si>
  <si>
    <t>271012499999</t>
  </si>
  <si>
    <t>271019000000</t>
  </si>
  <si>
    <t>271019100000</t>
  </si>
  <si>
    <t>271019110000</t>
  </si>
  <si>
    <t>271019110001</t>
  </si>
  <si>
    <t>271019110002</t>
  </si>
  <si>
    <t>271019110003</t>
  </si>
  <si>
    <t>271019110004</t>
  </si>
  <si>
    <t>271019110005</t>
  </si>
  <si>
    <t>271019110006</t>
  </si>
  <si>
    <t>271019110007</t>
  </si>
  <si>
    <t>271019110008</t>
  </si>
  <si>
    <t>271019110009</t>
  </si>
  <si>
    <t>271019110010</t>
  </si>
  <si>
    <t>271019110011</t>
  </si>
  <si>
    <t>271019110012</t>
  </si>
  <si>
    <t>271019110013</t>
  </si>
  <si>
    <t>271019110014</t>
  </si>
  <si>
    <t>271019110015</t>
  </si>
  <si>
    <t>271019119999</t>
  </si>
  <si>
    <t>271019120000</t>
  </si>
  <si>
    <t>271019120001</t>
  </si>
  <si>
    <t>271019120002</t>
  </si>
  <si>
    <t>271019120003</t>
  </si>
  <si>
    <t>271019120004</t>
  </si>
  <si>
    <t>271019120005</t>
  </si>
  <si>
    <t>271019120006</t>
  </si>
  <si>
    <t>271019120007</t>
  </si>
  <si>
    <t>271019120008</t>
  </si>
  <si>
    <t>271019120009</t>
  </si>
  <si>
    <t>271019129999</t>
  </si>
  <si>
    <t>271019130000</t>
  </si>
  <si>
    <t>271019130001</t>
  </si>
  <si>
    <t>271019130002</t>
  </si>
  <si>
    <t>271019130003</t>
  </si>
  <si>
    <t>271019130004</t>
  </si>
  <si>
    <t>271019130005</t>
  </si>
  <si>
    <t>271019130006</t>
  </si>
  <si>
    <t>271019130007</t>
  </si>
  <si>
    <t>271019130008</t>
  </si>
  <si>
    <t>271019130009</t>
  </si>
  <si>
    <t>271019130010</t>
  </si>
  <si>
    <t>271019130011</t>
  </si>
  <si>
    <t>271019130012</t>
  </si>
  <si>
    <t>271019130013</t>
  </si>
  <si>
    <t>271019130014</t>
  </si>
  <si>
    <t>271019130015</t>
  </si>
  <si>
    <t>271019130016</t>
  </si>
  <si>
    <t>271019130017</t>
  </si>
  <si>
    <t>271019130018</t>
  </si>
  <si>
    <t>271019139999</t>
  </si>
  <si>
    <t>271019140000</t>
  </si>
  <si>
    <t>271019140001</t>
  </si>
  <si>
    <t>271019140002</t>
  </si>
  <si>
    <t>271019150000</t>
  </si>
  <si>
    <t>271019150001</t>
  </si>
  <si>
    <t>271019150002</t>
  </si>
  <si>
    <t>271019190000</t>
  </si>
  <si>
    <t>271019190001</t>
  </si>
  <si>
    <t>271019190002</t>
  </si>
  <si>
    <t>271019199999</t>
  </si>
  <si>
    <t>271019900000</t>
  </si>
  <si>
    <t>271019910000</t>
  </si>
  <si>
    <t>271019910001</t>
  </si>
  <si>
    <t>271019910002</t>
  </si>
  <si>
    <t>271019920000</t>
  </si>
  <si>
    <t>271019920001</t>
  </si>
  <si>
    <t>271019920002</t>
  </si>
  <si>
    <t>271019920003</t>
  </si>
  <si>
    <t>271019920004</t>
  </si>
  <si>
    <t>271019920005</t>
  </si>
  <si>
    <t>271019920006</t>
  </si>
  <si>
    <t>271019920007</t>
  </si>
  <si>
    <t>271019930000</t>
  </si>
  <si>
    <t>271019930001</t>
  </si>
  <si>
    <t>271019930002</t>
  </si>
  <si>
    <t>271019940000</t>
  </si>
  <si>
    <t>271019950000</t>
  </si>
  <si>
    <t>271019950001</t>
  </si>
  <si>
    <t>271019950002</t>
  </si>
  <si>
    <t>271019950003</t>
  </si>
  <si>
    <t>271019950004</t>
  </si>
  <si>
    <t>271019950005</t>
  </si>
  <si>
    <t>271019950006</t>
  </si>
  <si>
    <t>271019950007</t>
  </si>
  <si>
    <t>271019950008</t>
  </si>
  <si>
    <t>271019950009</t>
  </si>
  <si>
    <t>271019950010</t>
  </si>
  <si>
    <t>271019950011</t>
  </si>
  <si>
    <t>271019950012</t>
  </si>
  <si>
    <t>271019960000</t>
  </si>
  <si>
    <t>271019960001</t>
  </si>
  <si>
    <t>271019960002</t>
  </si>
  <si>
    <t>271019960003</t>
  </si>
  <si>
    <t>271019970000</t>
  </si>
  <si>
    <t>271019980000</t>
  </si>
  <si>
    <t>271019980001</t>
  </si>
  <si>
    <t>271019980002</t>
  </si>
  <si>
    <t>271019980003</t>
  </si>
  <si>
    <t>271019980004</t>
  </si>
  <si>
    <t>271019980005</t>
  </si>
  <si>
    <t>271019980006</t>
  </si>
  <si>
    <t>271019990000</t>
  </si>
  <si>
    <t>271019990001</t>
  </si>
  <si>
    <t>271019990002</t>
  </si>
  <si>
    <t>271019990003</t>
  </si>
  <si>
    <t>271019999999</t>
  </si>
  <si>
    <t>271020000000</t>
  </si>
  <si>
    <t>271090000000</t>
  </si>
  <si>
    <t>271091000000</t>
  </si>
  <si>
    <t>271091000001</t>
  </si>
  <si>
    <t>271091000002</t>
  </si>
  <si>
    <t>271091000003</t>
  </si>
  <si>
    <t>271099000000</t>
  </si>
  <si>
    <t>271099000001</t>
  </si>
  <si>
    <t>271099009999</t>
  </si>
  <si>
    <t>271100000000</t>
  </si>
  <si>
    <t>271110000000</t>
  </si>
  <si>
    <t>271111000000</t>
  </si>
  <si>
    <t>271112000000</t>
  </si>
  <si>
    <t>271113000000</t>
  </si>
  <si>
    <t>271114000000</t>
  </si>
  <si>
    <t>271114000001</t>
  </si>
  <si>
    <t>271114000002</t>
  </si>
  <si>
    <t>271114000003</t>
  </si>
  <si>
    <t>271114000004</t>
  </si>
  <si>
    <t>271119000000</t>
  </si>
  <si>
    <t>271119000001</t>
  </si>
  <si>
    <t>271119000002</t>
  </si>
  <si>
    <t>271119000003</t>
  </si>
  <si>
    <t>271119000004</t>
  </si>
  <si>
    <t>271119009999</t>
  </si>
  <si>
    <t>271120000000</t>
  </si>
  <si>
    <t>271121000000</t>
  </si>
  <si>
    <t>271129000000</t>
  </si>
  <si>
    <t>271200000000</t>
  </si>
  <si>
    <t>271210000000</t>
  </si>
  <si>
    <t>271220000000</t>
  </si>
  <si>
    <t>271220100000</t>
  </si>
  <si>
    <t>271220200000</t>
  </si>
  <si>
    <t>271220900000</t>
  </si>
  <si>
    <t>271220900001</t>
  </si>
  <si>
    <t>271220900002</t>
  </si>
  <si>
    <t>271220900003</t>
  </si>
  <si>
    <t>271220900004</t>
  </si>
  <si>
    <t>271220900005</t>
  </si>
  <si>
    <t>271220909999</t>
  </si>
  <si>
    <t>271290000000</t>
  </si>
  <si>
    <t>271300000000</t>
  </si>
  <si>
    <t>271310000000</t>
  </si>
  <si>
    <t>271311000000</t>
  </si>
  <si>
    <t>271312000000</t>
  </si>
  <si>
    <t>271312000001</t>
  </si>
  <si>
    <t>271312000002</t>
  </si>
  <si>
    <t>271312000003</t>
  </si>
  <si>
    <t>271312000004</t>
  </si>
  <si>
    <t>271312000005</t>
  </si>
  <si>
    <t>271312000006</t>
  </si>
  <si>
    <t>271320000000</t>
  </si>
  <si>
    <t>271390000000</t>
  </si>
  <si>
    <t>271390000001</t>
  </si>
  <si>
    <t>271390000002</t>
  </si>
  <si>
    <t>271390000003</t>
  </si>
  <si>
    <t>271390000004</t>
  </si>
  <si>
    <t>271390000005</t>
  </si>
  <si>
    <t>271390009999</t>
  </si>
  <si>
    <t>271400000000</t>
  </si>
  <si>
    <t>271410000000</t>
  </si>
  <si>
    <t>271410000001</t>
  </si>
  <si>
    <t>271410000002</t>
  </si>
  <si>
    <t>271410000003</t>
  </si>
  <si>
    <t>271490000000</t>
  </si>
  <si>
    <t>271490100000</t>
  </si>
  <si>
    <t>271490100001</t>
  </si>
  <si>
    <t>271490100002</t>
  </si>
  <si>
    <t>271490900000</t>
  </si>
  <si>
    <t>271490900001</t>
  </si>
  <si>
    <t>271490900002</t>
  </si>
  <si>
    <t>271490900003</t>
  </si>
  <si>
    <t>271490900004</t>
  </si>
  <si>
    <t>271490900005</t>
  </si>
  <si>
    <t>271490909999</t>
  </si>
  <si>
    <t>271500000000</t>
  </si>
  <si>
    <t>271500000001</t>
  </si>
  <si>
    <t>271500000002</t>
  </si>
  <si>
    <t>271500000003</t>
  </si>
  <si>
    <t>271500000004</t>
  </si>
  <si>
    <t>271500000005</t>
  </si>
  <si>
    <t>271500000007</t>
  </si>
  <si>
    <t>271500009999</t>
  </si>
  <si>
    <t>271600000000</t>
  </si>
  <si>
    <t xml:space="preserve">2801    </t>
  </si>
  <si>
    <t>280100000000</t>
  </si>
  <si>
    <t>280110000000</t>
  </si>
  <si>
    <t>280120000000</t>
  </si>
  <si>
    <t>280130000000</t>
  </si>
  <si>
    <t>280130100000</t>
  </si>
  <si>
    <t>280130200000</t>
  </si>
  <si>
    <t>280200000000</t>
  </si>
  <si>
    <t>280200100000</t>
  </si>
  <si>
    <t>280200200000</t>
  </si>
  <si>
    <t>280300000000</t>
  </si>
  <si>
    <t>280400000000</t>
  </si>
  <si>
    <t>280410000000</t>
  </si>
  <si>
    <t>280420000000</t>
  </si>
  <si>
    <t>280421000000</t>
  </si>
  <si>
    <t>280429000000</t>
  </si>
  <si>
    <t>280429100000</t>
  </si>
  <si>
    <t>280429200000</t>
  </si>
  <si>
    <t>280429900000</t>
  </si>
  <si>
    <t>280429900001</t>
  </si>
  <si>
    <t>280429900002</t>
  </si>
  <si>
    <t>280429909999</t>
  </si>
  <si>
    <t>280430000000</t>
  </si>
  <si>
    <t>280440000000</t>
  </si>
  <si>
    <t>280440000001</t>
  </si>
  <si>
    <t>280440009999</t>
  </si>
  <si>
    <t>280450000000</t>
  </si>
  <si>
    <t>280450000001</t>
  </si>
  <si>
    <t>280450000002</t>
  </si>
  <si>
    <t>280460000000</t>
  </si>
  <si>
    <t>280461000000</t>
  </si>
  <si>
    <t>280469000000</t>
  </si>
  <si>
    <t>280470000000</t>
  </si>
  <si>
    <t>280480000000</t>
  </si>
  <si>
    <t>280490000000</t>
  </si>
  <si>
    <t>280500000000</t>
  </si>
  <si>
    <t>280510000000</t>
  </si>
  <si>
    <t>280511000000</t>
  </si>
  <si>
    <t>280512000000</t>
  </si>
  <si>
    <t>280519000000</t>
  </si>
  <si>
    <t>280519100000</t>
  </si>
  <si>
    <t>280519200000</t>
  </si>
  <si>
    <t>280519900000</t>
  </si>
  <si>
    <t>280519900001</t>
  </si>
  <si>
    <t>280519900002</t>
  </si>
  <si>
    <t>280519900003</t>
  </si>
  <si>
    <t>280519909999</t>
  </si>
  <si>
    <t>280530000000</t>
  </si>
  <si>
    <t>280530000001</t>
  </si>
  <si>
    <t>280530000002</t>
  </si>
  <si>
    <t>280530000003</t>
  </si>
  <si>
    <t>280530009999</t>
  </si>
  <si>
    <t>280540000000</t>
  </si>
  <si>
    <t xml:space="preserve">2806    </t>
  </si>
  <si>
    <t>280600000000</t>
  </si>
  <si>
    <t>280610000000</t>
  </si>
  <si>
    <t>280620000000</t>
  </si>
  <si>
    <t>280700000000</t>
  </si>
  <si>
    <t>280700100000</t>
  </si>
  <si>
    <t>280700200000</t>
  </si>
  <si>
    <t>280800000000</t>
  </si>
  <si>
    <t>280800100000</t>
  </si>
  <si>
    <t>280800200000</t>
  </si>
  <si>
    <t>280900000000</t>
  </si>
  <si>
    <t>280910000000</t>
  </si>
  <si>
    <t>280920000000</t>
  </si>
  <si>
    <t>280920100000</t>
  </si>
  <si>
    <t>280920200000</t>
  </si>
  <si>
    <t>281000000000</t>
  </si>
  <si>
    <t>281000100000</t>
  </si>
  <si>
    <t>281000200000</t>
  </si>
  <si>
    <t>281100000000</t>
  </si>
  <si>
    <t>281110000000</t>
  </si>
  <si>
    <t>281111000000</t>
  </si>
  <si>
    <t>281112000000</t>
  </si>
  <si>
    <t>281119000000</t>
  </si>
  <si>
    <t>281119200000</t>
  </si>
  <si>
    <t>281119300000</t>
  </si>
  <si>
    <t>281119900000</t>
  </si>
  <si>
    <t>281119900001</t>
  </si>
  <si>
    <t>281119900002</t>
  </si>
  <si>
    <t>281119900003</t>
  </si>
  <si>
    <t>281119900004</t>
  </si>
  <si>
    <t>281119909999</t>
  </si>
  <si>
    <t>281120000000</t>
  </si>
  <si>
    <t>281121000000</t>
  </si>
  <si>
    <t>281122000000</t>
  </si>
  <si>
    <t>281129000000</t>
  </si>
  <si>
    <t>281129100000</t>
  </si>
  <si>
    <t>281129100001</t>
  </si>
  <si>
    <t>281129100002</t>
  </si>
  <si>
    <t>281129900000</t>
  </si>
  <si>
    <t>281129900001</t>
  </si>
  <si>
    <t>281129900002</t>
  </si>
  <si>
    <t>281129900003</t>
  </si>
  <si>
    <t>281129909999</t>
  </si>
  <si>
    <t xml:space="preserve">2812    </t>
  </si>
  <si>
    <t>281200000000</t>
  </si>
  <si>
    <t>281210000000</t>
  </si>
  <si>
    <t>281211000000</t>
  </si>
  <si>
    <t>281212000000</t>
  </si>
  <si>
    <t>281213000000</t>
  </si>
  <si>
    <t>281214000000</t>
  </si>
  <si>
    <t>281215000000</t>
  </si>
  <si>
    <t>281216000000</t>
  </si>
  <si>
    <t>281217000000</t>
  </si>
  <si>
    <t>281219000000</t>
  </si>
  <si>
    <t>281219100000</t>
  </si>
  <si>
    <t>281219900000</t>
  </si>
  <si>
    <t>281219900001</t>
  </si>
  <si>
    <t>281219900002</t>
  </si>
  <si>
    <t>281219909999</t>
  </si>
  <si>
    <t>281290000000</t>
  </si>
  <si>
    <t>281290000001</t>
  </si>
  <si>
    <t>281290000002</t>
  </si>
  <si>
    <t>281290000003</t>
  </si>
  <si>
    <t>281290000004</t>
  </si>
  <si>
    <t>281290000005</t>
  </si>
  <si>
    <t>281290009999</t>
  </si>
  <si>
    <t>281300000000</t>
  </si>
  <si>
    <t>281310000000</t>
  </si>
  <si>
    <t>281390000000</t>
  </si>
  <si>
    <t>281390000001</t>
  </si>
  <si>
    <t>281390000002</t>
  </si>
  <si>
    <t>281390009999</t>
  </si>
  <si>
    <t xml:space="preserve">2814    </t>
  </si>
  <si>
    <t>281400000000</t>
  </si>
  <si>
    <t>281410000000</t>
  </si>
  <si>
    <t>281420000000</t>
  </si>
  <si>
    <t>281500000000</t>
  </si>
  <si>
    <t>281510000000</t>
  </si>
  <si>
    <t>281511000000</t>
  </si>
  <si>
    <t>281512000000</t>
  </si>
  <si>
    <t>281520000000</t>
  </si>
  <si>
    <t>281530000000</t>
  </si>
  <si>
    <t>281530000001</t>
  </si>
  <si>
    <t>281530000002</t>
  </si>
  <si>
    <t>281600000000</t>
  </si>
  <si>
    <t>281610000000</t>
  </si>
  <si>
    <t>281610000001</t>
  </si>
  <si>
    <t>281610000002</t>
  </si>
  <si>
    <t>281640000000</t>
  </si>
  <si>
    <t>281640000001</t>
  </si>
  <si>
    <t>281640000002</t>
  </si>
  <si>
    <t>281640000003</t>
  </si>
  <si>
    <t>281640000004</t>
  </si>
  <si>
    <t>281640000005</t>
  </si>
  <si>
    <t>281640000006</t>
  </si>
  <si>
    <t>281700000000</t>
  </si>
  <si>
    <t>281700100000</t>
  </si>
  <si>
    <t>281700200000</t>
  </si>
  <si>
    <t>281749009999</t>
  </si>
  <si>
    <t>281800000000</t>
  </si>
  <si>
    <t>281810000000</t>
  </si>
  <si>
    <t>281820000000</t>
  </si>
  <si>
    <t>281830000000</t>
  </si>
  <si>
    <t>281900000000</t>
  </si>
  <si>
    <t>281910000000</t>
  </si>
  <si>
    <t>281990000000</t>
  </si>
  <si>
    <t>281990000001</t>
  </si>
  <si>
    <t>281990009999</t>
  </si>
  <si>
    <t>282000000000</t>
  </si>
  <si>
    <t>282010000000</t>
  </si>
  <si>
    <t>282090000000</t>
  </si>
  <si>
    <t>282090000001</t>
  </si>
  <si>
    <t>282090000002</t>
  </si>
  <si>
    <t>282090009999</t>
  </si>
  <si>
    <t>282100000000</t>
  </si>
  <si>
    <t>282110000000</t>
  </si>
  <si>
    <t>282110100000</t>
  </si>
  <si>
    <t>282110900000</t>
  </si>
  <si>
    <t>282120000000</t>
  </si>
  <si>
    <t>282200000000</t>
  </si>
  <si>
    <t>282200000001</t>
  </si>
  <si>
    <t>282200000002</t>
  </si>
  <si>
    <t>282200000003</t>
  </si>
  <si>
    <t>282200000004</t>
  </si>
  <si>
    <t>282200009999</t>
  </si>
  <si>
    <t>282300000000</t>
  </si>
  <si>
    <t>282300000001</t>
  </si>
  <si>
    <t>282300000002</t>
  </si>
  <si>
    <t>282300009999</t>
  </si>
  <si>
    <t>282400000000</t>
  </si>
  <si>
    <t>282410000000</t>
  </si>
  <si>
    <t>282490000000</t>
  </si>
  <si>
    <t>282490100000</t>
  </si>
  <si>
    <t>282490900000</t>
  </si>
  <si>
    <t>282490900001</t>
  </si>
  <si>
    <t>282490909999</t>
  </si>
  <si>
    <t>282500000000</t>
  </si>
  <si>
    <t>282510000000</t>
  </si>
  <si>
    <t>282510000001</t>
  </si>
  <si>
    <t>282510000002</t>
  </si>
  <si>
    <t>282510000003</t>
  </si>
  <si>
    <t>282510000004</t>
  </si>
  <si>
    <t>282520000000</t>
  </si>
  <si>
    <t>282520000001</t>
  </si>
  <si>
    <t>282520000002</t>
  </si>
  <si>
    <t>282530000000</t>
  </si>
  <si>
    <t>282530000001</t>
  </si>
  <si>
    <t>282530000002</t>
  </si>
  <si>
    <t>282540000000</t>
  </si>
  <si>
    <t>282540000001</t>
  </si>
  <si>
    <t>282540000002</t>
  </si>
  <si>
    <t>282550000000</t>
  </si>
  <si>
    <t>282550100000</t>
  </si>
  <si>
    <t>282550200000</t>
  </si>
  <si>
    <t>282560000000</t>
  </si>
  <si>
    <t>282560000001</t>
  </si>
  <si>
    <t>282560000002</t>
  </si>
  <si>
    <t>282570000000</t>
  </si>
  <si>
    <t>282570000001</t>
  </si>
  <si>
    <t>282570000002</t>
  </si>
  <si>
    <t>282580000000</t>
  </si>
  <si>
    <t>282590000000</t>
  </si>
  <si>
    <t>282590100000</t>
  </si>
  <si>
    <t>282590200000</t>
  </si>
  <si>
    <t>282590300000</t>
  </si>
  <si>
    <t>282590400000</t>
  </si>
  <si>
    <t>282590600000</t>
  </si>
  <si>
    <t>282590900000</t>
  </si>
  <si>
    <t>282590900001</t>
  </si>
  <si>
    <t>282590900002</t>
  </si>
  <si>
    <t>282590900003</t>
  </si>
  <si>
    <t>282590909999</t>
  </si>
  <si>
    <t xml:space="preserve">2826    </t>
  </si>
  <si>
    <t>282600000000</t>
  </si>
  <si>
    <t>282610000000</t>
  </si>
  <si>
    <t>282612000000</t>
  </si>
  <si>
    <t>282619000000</t>
  </si>
  <si>
    <t>282619000001</t>
  </si>
  <si>
    <t>282619000002</t>
  </si>
  <si>
    <t>282619000003</t>
  </si>
  <si>
    <t>282619000004</t>
  </si>
  <si>
    <t>282619009999</t>
  </si>
  <si>
    <t>282630000000</t>
  </si>
  <si>
    <t>282690000000</t>
  </si>
  <si>
    <t>282690000001</t>
  </si>
  <si>
    <t>282690000002</t>
  </si>
  <si>
    <t>282690000003</t>
  </si>
  <si>
    <t>282690000004</t>
  </si>
  <si>
    <t>282690009999</t>
  </si>
  <si>
    <t>282700000000</t>
  </si>
  <si>
    <t>282710000000</t>
  </si>
  <si>
    <t>282720000000</t>
  </si>
  <si>
    <t>282730000000</t>
  </si>
  <si>
    <t>282731000000</t>
  </si>
  <si>
    <t>282732000000</t>
  </si>
  <si>
    <t>282735000000</t>
  </si>
  <si>
    <t>282739000000</t>
  </si>
  <si>
    <t>282739200000</t>
  </si>
  <si>
    <t>282739300000</t>
  </si>
  <si>
    <t>282739900000</t>
  </si>
  <si>
    <t>282739900001</t>
  </si>
  <si>
    <t>282739900002</t>
  </si>
  <si>
    <t>282739900003</t>
  </si>
  <si>
    <t>282739900004</t>
  </si>
  <si>
    <t>282739900005</t>
  </si>
  <si>
    <t>282739909999</t>
  </si>
  <si>
    <t>282740000000</t>
  </si>
  <si>
    <t>282741000000</t>
  </si>
  <si>
    <t>282741000001</t>
  </si>
  <si>
    <t>282741000002</t>
  </si>
  <si>
    <t>282741000004</t>
  </si>
  <si>
    <t>282741000006</t>
  </si>
  <si>
    <t>282741000008</t>
  </si>
  <si>
    <t>282749000000</t>
  </si>
  <si>
    <t>282749000001</t>
  </si>
  <si>
    <t>282749000002</t>
  </si>
  <si>
    <t>282749000003</t>
  </si>
  <si>
    <t>282749009999</t>
  </si>
  <si>
    <t>282750000000</t>
  </si>
  <si>
    <t>282751000000</t>
  </si>
  <si>
    <t>282751000001</t>
  </si>
  <si>
    <t>282751000002</t>
  </si>
  <si>
    <t>282759000000</t>
  </si>
  <si>
    <t>282760000000</t>
  </si>
  <si>
    <t>282760000001</t>
  </si>
  <si>
    <t>282760000002</t>
  </si>
  <si>
    <t>282760000003</t>
  </si>
  <si>
    <t>282760000004</t>
  </si>
  <si>
    <t>282760009999</t>
  </si>
  <si>
    <t>282760900000</t>
  </si>
  <si>
    <t>282800000000</t>
  </si>
  <si>
    <t>282810000000</t>
  </si>
  <si>
    <t>282810000001</t>
  </si>
  <si>
    <t>282810000002</t>
  </si>
  <si>
    <t>282890000000</t>
  </si>
  <si>
    <t>282890100000</t>
  </si>
  <si>
    <t>282890200000</t>
  </si>
  <si>
    <t>282890300000</t>
  </si>
  <si>
    <t>282890300001</t>
  </si>
  <si>
    <t>282890300002</t>
  </si>
  <si>
    <t>282890400000</t>
  </si>
  <si>
    <t>282890900000</t>
  </si>
  <si>
    <t>282890900001</t>
  </si>
  <si>
    <t>282890909999</t>
  </si>
  <si>
    <t>282900000000</t>
  </si>
  <si>
    <t>282910000000</t>
  </si>
  <si>
    <t>282911000000</t>
  </si>
  <si>
    <t>282919000000</t>
  </si>
  <si>
    <t>282919100000</t>
  </si>
  <si>
    <t>282919200000</t>
  </si>
  <si>
    <t>282919900000</t>
  </si>
  <si>
    <t>282919900001</t>
  </si>
  <si>
    <t>282919900002</t>
  </si>
  <si>
    <t>282919900003</t>
  </si>
  <si>
    <t>282919900004</t>
  </si>
  <si>
    <t>282919909999</t>
  </si>
  <si>
    <t>282990000000</t>
  </si>
  <si>
    <t>282990100000</t>
  </si>
  <si>
    <t>282990110000</t>
  </si>
  <si>
    <t>282990120000</t>
  </si>
  <si>
    <t>282990130000</t>
  </si>
  <si>
    <t>282990190000</t>
  </si>
  <si>
    <t>282990190001</t>
  </si>
  <si>
    <t>282990190002</t>
  </si>
  <si>
    <t>282990199999</t>
  </si>
  <si>
    <t>282990200000</t>
  </si>
  <si>
    <t>282990210000</t>
  </si>
  <si>
    <t>282990290000</t>
  </si>
  <si>
    <t>282990290001</t>
  </si>
  <si>
    <t>282990290002</t>
  </si>
  <si>
    <t>282990290003</t>
  </si>
  <si>
    <t>282990290004</t>
  </si>
  <si>
    <t>282990290005</t>
  </si>
  <si>
    <t>282990299999</t>
  </si>
  <si>
    <t>282990300000</t>
  </si>
  <si>
    <t>282990300001</t>
  </si>
  <si>
    <t>282990300002</t>
  </si>
  <si>
    <t>282990300003</t>
  </si>
  <si>
    <t>282990309999</t>
  </si>
  <si>
    <t>283000000000</t>
  </si>
  <si>
    <t>283010000000</t>
  </si>
  <si>
    <t>283090000000</t>
  </si>
  <si>
    <t>283090000001</t>
  </si>
  <si>
    <t>283090000002</t>
  </si>
  <si>
    <t>283090000003</t>
  </si>
  <si>
    <t>283090000004</t>
  </si>
  <si>
    <t>283090000005</t>
  </si>
  <si>
    <t>283090000006</t>
  </si>
  <si>
    <t>283090000007</t>
  </si>
  <si>
    <t>283090000008</t>
  </si>
  <si>
    <t>283090000009</t>
  </si>
  <si>
    <t>283090000010</t>
  </si>
  <si>
    <t>283090000011</t>
  </si>
  <si>
    <t>283090000012</t>
  </si>
  <si>
    <t>283090000013</t>
  </si>
  <si>
    <t>283090000014</t>
  </si>
  <si>
    <t>283090000015</t>
  </si>
  <si>
    <t>283090000016</t>
  </si>
  <si>
    <t>283090009999</t>
  </si>
  <si>
    <t>283100000000</t>
  </si>
  <si>
    <t>283110000000</t>
  </si>
  <si>
    <t>283190000000</t>
  </si>
  <si>
    <t>283190000001</t>
  </si>
  <si>
    <t>283190000002</t>
  </si>
  <si>
    <t>283190000003</t>
  </si>
  <si>
    <t>283190009999</t>
  </si>
  <si>
    <t>283200000000</t>
  </si>
  <si>
    <t>283210000000</t>
  </si>
  <si>
    <t>283220000000</t>
  </si>
  <si>
    <t>283220000001</t>
  </si>
  <si>
    <t>283220000002</t>
  </si>
  <si>
    <t>283220000003</t>
  </si>
  <si>
    <t>283220000004</t>
  </si>
  <si>
    <t>283220009999</t>
  </si>
  <si>
    <t>283230000000</t>
  </si>
  <si>
    <t>283230100000</t>
  </si>
  <si>
    <t>283230200000</t>
  </si>
  <si>
    <t>283230900000</t>
  </si>
  <si>
    <t>283230900001</t>
  </si>
  <si>
    <t>283230900002</t>
  </si>
  <si>
    <t>283230900003</t>
  </si>
  <si>
    <t>283230909999</t>
  </si>
  <si>
    <t>283300000000</t>
  </si>
  <si>
    <t>283310000000</t>
  </si>
  <si>
    <t>283311000000</t>
  </si>
  <si>
    <t>283319000000</t>
  </si>
  <si>
    <t>283320000000</t>
  </si>
  <si>
    <t>283321000000</t>
  </si>
  <si>
    <t>283322000000</t>
  </si>
  <si>
    <t>283324000000</t>
  </si>
  <si>
    <t>283325000000</t>
  </si>
  <si>
    <t>283327000000</t>
  </si>
  <si>
    <t>283329000000</t>
  </si>
  <si>
    <t>283329100000</t>
  </si>
  <si>
    <t>283329200000</t>
  </si>
  <si>
    <t>283329300000</t>
  </si>
  <si>
    <t>283329400000</t>
  </si>
  <si>
    <t>283329500000</t>
  </si>
  <si>
    <t>283329600000</t>
  </si>
  <si>
    <t>283329800000</t>
  </si>
  <si>
    <t>283329900000</t>
  </si>
  <si>
    <t>283329900001</t>
  </si>
  <si>
    <t>283329900002</t>
  </si>
  <si>
    <t>283329909999</t>
  </si>
  <si>
    <t>283330000000</t>
  </si>
  <si>
    <t>283330000001</t>
  </si>
  <si>
    <t>283330000002</t>
  </si>
  <si>
    <t>283330000003</t>
  </si>
  <si>
    <t>283330009999</t>
  </si>
  <si>
    <t>283340000000</t>
  </si>
  <si>
    <t>283340000001</t>
  </si>
  <si>
    <t>283340000002</t>
  </si>
  <si>
    <t>283340000003</t>
  </si>
  <si>
    <t>283340009999</t>
  </si>
  <si>
    <t>283400000000</t>
  </si>
  <si>
    <t>283410000000</t>
  </si>
  <si>
    <t>283410100000</t>
  </si>
  <si>
    <t>283410200000</t>
  </si>
  <si>
    <t>283410300000</t>
  </si>
  <si>
    <t>283410400000</t>
  </si>
  <si>
    <t>283410500000</t>
  </si>
  <si>
    <t>283410600000</t>
  </si>
  <si>
    <t>283410700000</t>
  </si>
  <si>
    <t>283410900000</t>
  </si>
  <si>
    <t>283410900001</t>
  </si>
  <si>
    <t>283410909999</t>
  </si>
  <si>
    <t>283420000000</t>
  </si>
  <si>
    <t>283421000000</t>
  </si>
  <si>
    <t>283429000000</t>
  </si>
  <si>
    <t>283429200000</t>
  </si>
  <si>
    <t>283429300000</t>
  </si>
  <si>
    <t>283429400000</t>
  </si>
  <si>
    <t>283429500000</t>
  </si>
  <si>
    <t>283429600000</t>
  </si>
  <si>
    <t>283429700000</t>
  </si>
  <si>
    <t>283429900000</t>
  </si>
  <si>
    <t>283429900001</t>
  </si>
  <si>
    <t>283429900002</t>
  </si>
  <si>
    <t>283429900003</t>
  </si>
  <si>
    <t>283429900004</t>
  </si>
  <si>
    <t>283429909999</t>
  </si>
  <si>
    <t>283500000000</t>
  </si>
  <si>
    <t>283510000000</t>
  </si>
  <si>
    <t>283510000001</t>
  </si>
  <si>
    <t>283510000002</t>
  </si>
  <si>
    <t>283520000000</t>
  </si>
  <si>
    <t>283522000000</t>
  </si>
  <si>
    <t>283522000001</t>
  </si>
  <si>
    <t>283522000002</t>
  </si>
  <si>
    <t>283524000000</t>
  </si>
  <si>
    <t>283525000000</t>
  </si>
  <si>
    <t>283526000000</t>
  </si>
  <si>
    <t>283529000000</t>
  </si>
  <si>
    <t>283529100000</t>
  </si>
  <si>
    <t>283529200000</t>
  </si>
  <si>
    <t>283529900000</t>
  </si>
  <si>
    <t>283529900001</t>
  </si>
  <si>
    <t>283529900002</t>
  </si>
  <si>
    <t>283529900003</t>
  </si>
  <si>
    <t>283529909999</t>
  </si>
  <si>
    <t>283530000000</t>
  </si>
  <si>
    <t>283531000000</t>
  </si>
  <si>
    <t>283539000000</t>
  </si>
  <si>
    <t>283539100000</t>
  </si>
  <si>
    <t>283539900000</t>
  </si>
  <si>
    <t>283539900001</t>
  </si>
  <si>
    <t>283539909999</t>
  </si>
  <si>
    <t>283600000000</t>
  </si>
  <si>
    <t>283620000000</t>
  </si>
  <si>
    <t>283630000000</t>
  </si>
  <si>
    <t>283640000000</t>
  </si>
  <si>
    <t>283640000001</t>
  </si>
  <si>
    <t>283640000002</t>
  </si>
  <si>
    <t>283650000000</t>
  </si>
  <si>
    <t>283660000000</t>
  </si>
  <si>
    <t>283690000000</t>
  </si>
  <si>
    <t>283691000000</t>
  </si>
  <si>
    <t>283692000000</t>
  </si>
  <si>
    <t>283699000000</t>
  </si>
  <si>
    <t>283699100000</t>
  </si>
  <si>
    <t>283699900000</t>
  </si>
  <si>
    <t>283699900001</t>
  </si>
  <si>
    <t>283699900002</t>
  </si>
  <si>
    <t>283699900003</t>
  </si>
  <si>
    <t>283699909999</t>
  </si>
  <si>
    <t>283700000000</t>
  </si>
  <si>
    <t>283710000000</t>
  </si>
  <si>
    <t>283711000000</t>
  </si>
  <si>
    <t>283719000000</t>
  </si>
  <si>
    <t>283719000001</t>
  </si>
  <si>
    <t>283719000002</t>
  </si>
  <si>
    <t>283719000003</t>
  </si>
  <si>
    <t>283719000004</t>
  </si>
  <si>
    <t>283719009999</t>
  </si>
  <si>
    <t>283720000000</t>
  </si>
  <si>
    <t>283720000001</t>
  </si>
  <si>
    <t>283720000002</t>
  </si>
  <si>
    <t>283720009999</t>
  </si>
  <si>
    <t>283900000000</t>
  </si>
  <si>
    <t>283910000000</t>
  </si>
  <si>
    <t>283911000000</t>
  </si>
  <si>
    <t>283919000000</t>
  </si>
  <si>
    <t>283919000001</t>
  </si>
  <si>
    <t>283919000002</t>
  </si>
  <si>
    <t>283919000003</t>
  </si>
  <si>
    <t>283919000004</t>
  </si>
  <si>
    <t>283919000005</t>
  </si>
  <si>
    <t>283919009999</t>
  </si>
  <si>
    <t>283990000000</t>
  </si>
  <si>
    <t>283990000001</t>
  </si>
  <si>
    <t>283990000002</t>
  </si>
  <si>
    <t>283990009999</t>
  </si>
  <si>
    <t>284000000000</t>
  </si>
  <si>
    <t>284010000000</t>
  </si>
  <si>
    <t>284011000000</t>
  </si>
  <si>
    <t>284019000000</t>
  </si>
  <si>
    <t>284019000001</t>
  </si>
  <si>
    <t>284019009999</t>
  </si>
  <si>
    <t>284020000000</t>
  </si>
  <si>
    <t>284020000001</t>
  </si>
  <si>
    <t>284020000002</t>
  </si>
  <si>
    <t>284020000003</t>
  </si>
  <si>
    <t>284020000004</t>
  </si>
  <si>
    <t>284020009999</t>
  </si>
  <si>
    <t>284030000000</t>
  </si>
  <si>
    <t>284030000001</t>
  </si>
  <si>
    <t>284030000002</t>
  </si>
  <si>
    <t>284030000003</t>
  </si>
  <si>
    <t>284030000004</t>
  </si>
  <si>
    <t>284030009999</t>
  </si>
  <si>
    <t>284100000000</t>
  </si>
  <si>
    <t>284130000000</t>
  </si>
  <si>
    <t>284150000000</t>
  </si>
  <si>
    <t>284150100000</t>
  </si>
  <si>
    <t>284150900000</t>
  </si>
  <si>
    <t>284150900001</t>
  </si>
  <si>
    <t>284150900002</t>
  </si>
  <si>
    <t>284150900003</t>
  </si>
  <si>
    <t>284150909999</t>
  </si>
  <si>
    <t>284160000000</t>
  </si>
  <si>
    <t>284161000000</t>
  </si>
  <si>
    <t>284169000000</t>
  </si>
  <si>
    <t>284169000001</t>
  </si>
  <si>
    <t>284169009999</t>
  </si>
  <si>
    <t>284170000000</t>
  </si>
  <si>
    <t>284170100000</t>
  </si>
  <si>
    <t>284170900000</t>
  </si>
  <si>
    <t>284170900001</t>
  </si>
  <si>
    <t>284170909999</t>
  </si>
  <si>
    <t>284180000000</t>
  </si>
  <si>
    <t>284180000001</t>
  </si>
  <si>
    <t>284180000002</t>
  </si>
  <si>
    <t>284180000003</t>
  </si>
  <si>
    <t>284190000000</t>
  </si>
  <si>
    <t>284190100000</t>
  </si>
  <si>
    <t>284190900000</t>
  </si>
  <si>
    <t>284190900001</t>
  </si>
  <si>
    <t>284190900002</t>
  </si>
  <si>
    <t>284190900003</t>
  </si>
  <si>
    <t>284190909999</t>
  </si>
  <si>
    <t>284200000000</t>
  </si>
  <si>
    <t>284210000000</t>
  </si>
  <si>
    <t>284290000000</t>
  </si>
  <si>
    <t>284290000001</t>
  </si>
  <si>
    <t>284290000002</t>
  </si>
  <si>
    <t>284290000003</t>
  </si>
  <si>
    <t>284290009999</t>
  </si>
  <si>
    <t xml:space="preserve">2843    </t>
  </si>
  <si>
    <t>284300000000</t>
  </si>
  <si>
    <t>284310000000</t>
  </si>
  <si>
    <t>284310000001</t>
  </si>
  <si>
    <t>284310000002</t>
  </si>
  <si>
    <t>284310000003</t>
  </si>
  <si>
    <t>284320000000</t>
  </si>
  <si>
    <t>284321000000</t>
  </si>
  <si>
    <t>284329000000</t>
  </si>
  <si>
    <t>284329100000</t>
  </si>
  <si>
    <t>284329200000</t>
  </si>
  <si>
    <t>284329300000</t>
  </si>
  <si>
    <t>284329900000</t>
  </si>
  <si>
    <t>284329900001</t>
  </si>
  <si>
    <t>284329900002</t>
  </si>
  <si>
    <t>284329900003</t>
  </si>
  <si>
    <t>284329909999</t>
  </si>
  <si>
    <t>284330000000</t>
  </si>
  <si>
    <t>284330000001</t>
  </si>
  <si>
    <t>284330000002</t>
  </si>
  <si>
    <t>284330000003</t>
  </si>
  <si>
    <t>284330000004</t>
  </si>
  <si>
    <t>284390000000</t>
  </si>
  <si>
    <t>284390000001</t>
  </si>
  <si>
    <t>284390000002</t>
  </si>
  <si>
    <t>284390000003</t>
  </si>
  <si>
    <t>284390000004</t>
  </si>
  <si>
    <t>284390000005</t>
  </si>
  <si>
    <t>284390000006</t>
  </si>
  <si>
    <t>284390000007</t>
  </si>
  <si>
    <t>284390009999</t>
  </si>
  <si>
    <t>284400000000</t>
  </si>
  <si>
    <t>284410000000</t>
  </si>
  <si>
    <t>284410100000</t>
  </si>
  <si>
    <t>284410900000</t>
  </si>
  <si>
    <t>284420000000</t>
  </si>
  <si>
    <t>284420100000</t>
  </si>
  <si>
    <t>284420900000</t>
  </si>
  <si>
    <t>284430000000</t>
  </si>
  <si>
    <t>284430100000</t>
  </si>
  <si>
    <t>284430900000</t>
  </si>
  <si>
    <t>284440000000</t>
  </si>
  <si>
    <t>284441000000</t>
  </si>
  <si>
    <t>284441100000</t>
  </si>
  <si>
    <t>284441900000</t>
  </si>
  <si>
    <t>284442000000</t>
  </si>
  <si>
    <t>284442100000</t>
  </si>
  <si>
    <t>284442900000</t>
  </si>
  <si>
    <t>284443000000</t>
  </si>
  <si>
    <t>284443100000</t>
  </si>
  <si>
    <t>284443900000</t>
  </si>
  <si>
    <t>284444000000</t>
  </si>
  <si>
    <t>284444100000</t>
  </si>
  <si>
    <t>284444900000</t>
  </si>
  <si>
    <t>284450000000</t>
  </si>
  <si>
    <t>284500000000</t>
  </si>
  <si>
    <t>284510000000</t>
  </si>
  <si>
    <t>284520000000</t>
  </si>
  <si>
    <t>284530000000</t>
  </si>
  <si>
    <t>284540000000</t>
  </si>
  <si>
    <t>284590000000</t>
  </si>
  <si>
    <t>284590000001</t>
  </si>
  <si>
    <t>284590009999</t>
  </si>
  <si>
    <t>284600000000</t>
  </si>
  <si>
    <t>284610000000</t>
  </si>
  <si>
    <t>284610000001</t>
  </si>
  <si>
    <t>284610000002</t>
  </si>
  <si>
    <t>284610000003</t>
  </si>
  <si>
    <t>284690000000</t>
  </si>
  <si>
    <t>284690000001</t>
  </si>
  <si>
    <t>284690000002</t>
  </si>
  <si>
    <t>284690009999</t>
  </si>
  <si>
    <t>284700000000</t>
  </si>
  <si>
    <t>284900000000</t>
  </si>
  <si>
    <t>284910000000</t>
  </si>
  <si>
    <t>284920000000</t>
  </si>
  <si>
    <t>284990000000</t>
  </si>
  <si>
    <t>284990000001</t>
  </si>
  <si>
    <t>284990000002</t>
  </si>
  <si>
    <t>284990000003</t>
  </si>
  <si>
    <t>284990000004</t>
  </si>
  <si>
    <t>284990000005</t>
  </si>
  <si>
    <t>284990009999</t>
  </si>
  <si>
    <t>285000000000</t>
  </si>
  <si>
    <t>285000100000</t>
  </si>
  <si>
    <t>285000200000</t>
  </si>
  <si>
    <t>285000300000</t>
  </si>
  <si>
    <t>285000310000</t>
  </si>
  <si>
    <t>285000320000</t>
  </si>
  <si>
    <t>285000390000</t>
  </si>
  <si>
    <t>285000390001</t>
  </si>
  <si>
    <t>285000399999</t>
  </si>
  <si>
    <t>285000400000</t>
  </si>
  <si>
    <t>285000400001</t>
  </si>
  <si>
    <t>285000400002</t>
  </si>
  <si>
    <t>285000400003</t>
  </si>
  <si>
    <t>285000400004</t>
  </si>
  <si>
    <t>285000400005</t>
  </si>
  <si>
    <t>285000409999</t>
  </si>
  <si>
    <t>285000500000</t>
  </si>
  <si>
    <t>285000500001</t>
  </si>
  <si>
    <t>285000500002</t>
  </si>
  <si>
    <t>285000500003</t>
  </si>
  <si>
    <t>285000500004</t>
  </si>
  <si>
    <t>285000500005</t>
  </si>
  <si>
    <t>285000500006</t>
  </si>
  <si>
    <t>285000509999</t>
  </si>
  <si>
    <t>285200000000</t>
  </si>
  <si>
    <t>285210100000</t>
  </si>
  <si>
    <t>285210200000</t>
  </si>
  <si>
    <t>285210300000</t>
  </si>
  <si>
    <t>285210400000</t>
  </si>
  <si>
    <t>285210500000</t>
  </si>
  <si>
    <t>285210600000</t>
  </si>
  <si>
    <t>285210700000</t>
  </si>
  <si>
    <t>285210800000</t>
  </si>
  <si>
    <t>285210900000</t>
  </si>
  <si>
    <t>285210910000</t>
  </si>
  <si>
    <t>285210920000</t>
  </si>
  <si>
    <t>285210990000</t>
  </si>
  <si>
    <t>285290000000</t>
  </si>
  <si>
    <t>285290000001</t>
  </si>
  <si>
    <t>285290000002</t>
  </si>
  <si>
    <t>285290009999</t>
  </si>
  <si>
    <t>285300000000</t>
  </si>
  <si>
    <t>285310000000</t>
  </si>
  <si>
    <t>285390000000</t>
  </si>
  <si>
    <t>285390100000</t>
  </si>
  <si>
    <t>285390200000</t>
  </si>
  <si>
    <t>285390300000</t>
  </si>
  <si>
    <t>285390900000</t>
  </si>
  <si>
    <t xml:space="preserve">2901    </t>
  </si>
  <si>
    <t>290100000000</t>
  </si>
  <si>
    <t>290110000000</t>
  </si>
  <si>
    <t>290110100000</t>
  </si>
  <si>
    <t>290110200000</t>
  </si>
  <si>
    <t>290110300000</t>
  </si>
  <si>
    <t>290110400000</t>
  </si>
  <si>
    <t>290110500000</t>
  </si>
  <si>
    <t>290110600000</t>
  </si>
  <si>
    <t>290110900000</t>
  </si>
  <si>
    <t>290120000000</t>
  </si>
  <si>
    <t>290121000000</t>
  </si>
  <si>
    <t>290122000000</t>
  </si>
  <si>
    <t>290123000000</t>
  </si>
  <si>
    <t>290124000000</t>
  </si>
  <si>
    <t>290129000000</t>
  </si>
  <si>
    <t>290129100000</t>
  </si>
  <si>
    <t>290129200000</t>
  </si>
  <si>
    <t>290129300000</t>
  </si>
  <si>
    <t>290129400000</t>
  </si>
  <si>
    <t>290129500000</t>
  </si>
  <si>
    <t>290129600000</t>
  </si>
  <si>
    <t>290129900000</t>
  </si>
  <si>
    <t>290200000000</t>
  </si>
  <si>
    <t>290210000000</t>
  </si>
  <si>
    <t>290211000000</t>
  </si>
  <si>
    <t>290219000000</t>
  </si>
  <si>
    <t>290220000000</t>
  </si>
  <si>
    <t>290230000000</t>
  </si>
  <si>
    <t>290240000000</t>
  </si>
  <si>
    <t>290241000000</t>
  </si>
  <si>
    <t>290242000000</t>
  </si>
  <si>
    <t>290243000000</t>
  </si>
  <si>
    <t>290244000000</t>
  </si>
  <si>
    <t>290250000000</t>
  </si>
  <si>
    <t>290260000000</t>
  </si>
  <si>
    <t>290270000000</t>
  </si>
  <si>
    <t>290290000000</t>
  </si>
  <si>
    <t>290290100000</t>
  </si>
  <si>
    <t>290290200000</t>
  </si>
  <si>
    <t>290290900000</t>
  </si>
  <si>
    <t>290300000000</t>
  </si>
  <si>
    <t>290310000000</t>
  </si>
  <si>
    <t>290311000000</t>
  </si>
  <si>
    <t>290311000001</t>
  </si>
  <si>
    <t>290311000002</t>
  </si>
  <si>
    <t>290312000000</t>
  </si>
  <si>
    <t>290313000000</t>
  </si>
  <si>
    <t>290314000000</t>
  </si>
  <si>
    <t>290315000000</t>
  </si>
  <si>
    <t>290319000000</t>
  </si>
  <si>
    <t>290319100000</t>
  </si>
  <si>
    <t>290319900000</t>
  </si>
  <si>
    <t>290319900001</t>
  </si>
  <si>
    <t>290319900002</t>
  </si>
  <si>
    <t>290319909999</t>
  </si>
  <si>
    <t>290320000000</t>
  </si>
  <si>
    <t>290321000000</t>
  </si>
  <si>
    <t>290322000000</t>
  </si>
  <si>
    <t>290323000000</t>
  </si>
  <si>
    <t>290329000000</t>
  </si>
  <si>
    <t>290340000000</t>
  </si>
  <si>
    <t>290341000000</t>
  </si>
  <si>
    <t>290342000000</t>
  </si>
  <si>
    <t>290343000000</t>
  </si>
  <si>
    <t>290343000001</t>
  </si>
  <si>
    <t>290343000002</t>
  </si>
  <si>
    <t>290344000000</t>
  </si>
  <si>
    <t>290344000001</t>
  </si>
  <si>
    <t>290344000002</t>
  </si>
  <si>
    <t>290345000000</t>
  </si>
  <si>
    <t>290346000000</t>
  </si>
  <si>
    <t>290346000001</t>
  </si>
  <si>
    <t>290346000002</t>
  </si>
  <si>
    <t>290347000000</t>
  </si>
  <si>
    <t>290348000000</t>
  </si>
  <si>
    <t>290348000001</t>
  </si>
  <si>
    <t>290348000002</t>
  </si>
  <si>
    <t>290349000000</t>
  </si>
  <si>
    <t>290350000000</t>
  </si>
  <si>
    <t>290351000000</t>
  </si>
  <si>
    <t>290351000001</t>
  </si>
  <si>
    <t>290351000002</t>
  </si>
  <si>
    <t>290359000000</t>
  </si>
  <si>
    <t>290359100000</t>
  </si>
  <si>
    <t>290359900000</t>
  </si>
  <si>
    <t>290360000000</t>
  </si>
  <si>
    <t>290361000000</t>
  </si>
  <si>
    <t>290362000000</t>
  </si>
  <si>
    <t>290369000000</t>
  </si>
  <si>
    <t>290370000000</t>
  </si>
  <si>
    <t>290371000000</t>
  </si>
  <si>
    <t>290372000000</t>
  </si>
  <si>
    <t>290373000000</t>
  </si>
  <si>
    <t>290374000000</t>
  </si>
  <si>
    <t>290375000000</t>
  </si>
  <si>
    <t>290376000000</t>
  </si>
  <si>
    <t>290376000001</t>
  </si>
  <si>
    <t>290376000002</t>
  </si>
  <si>
    <t>290376000003</t>
  </si>
  <si>
    <t>290377000000</t>
  </si>
  <si>
    <t>290377100000</t>
  </si>
  <si>
    <t>290377200000</t>
  </si>
  <si>
    <t>290377300000</t>
  </si>
  <si>
    <t>290377400000</t>
  </si>
  <si>
    <t>290377500000</t>
  </si>
  <si>
    <t>290377600000</t>
  </si>
  <si>
    <t>290377700000</t>
  </si>
  <si>
    <t>290377800000</t>
  </si>
  <si>
    <t>290377900000</t>
  </si>
  <si>
    <t>290377910000</t>
  </si>
  <si>
    <t>290377920000</t>
  </si>
  <si>
    <t>290377930000</t>
  </si>
  <si>
    <t>290377940000</t>
  </si>
  <si>
    <t>290377950000</t>
  </si>
  <si>
    <t>290377990000</t>
  </si>
  <si>
    <t>290377990003</t>
  </si>
  <si>
    <t>290377990005</t>
  </si>
  <si>
    <t>290377999999</t>
  </si>
  <si>
    <t>290378000000</t>
  </si>
  <si>
    <t>290379000000</t>
  </si>
  <si>
    <t>290379100000</t>
  </si>
  <si>
    <t>290379200000</t>
  </si>
  <si>
    <t>290379300000</t>
  </si>
  <si>
    <t>290379400000</t>
  </si>
  <si>
    <t>290379900000</t>
  </si>
  <si>
    <t>290379900001</t>
  </si>
  <si>
    <t>290379909999</t>
  </si>
  <si>
    <t>290380000000</t>
  </si>
  <si>
    <t>290381000000</t>
  </si>
  <si>
    <t>290382000000</t>
  </si>
  <si>
    <t>290383000000</t>
  </si>
  <si>
    <t>290389000000</t>
  </si>
  <si>
    <t>290389000001</t>
  </si>
  <si>
    <t>290389000002</t>
  </si>
  <si>
    <t>290389000003</t>
  </si>
  <si>
    <t>290389009999</t>
  </si>
  <si>
    <t>290390000000</t>
  </si>
  <si>
    <t>290391000000</t>
  </si>
  <si>
    <t>290391000001</t>
  </si>
  <si>
    <t>290391000002</t>
  </si>
  <si>
    <t>290391000003</t>
  </si>
  <si>
    <t>290392000000</t>
  </si>
  <si>
    <t>290392000001</t>
  </si>
  <si>
    <t>290392000002</t>
  </si>
  <si>
    <t>290393000000</t>
  </si>
  <si>
    <t>290394000000</t>
  </si>
  <si>
    <t>290399000000</t>
  </si>
  <si>
    <t>290399000001</t>
  </si>
  <si>
    <t>290399000002</t>
  </si>
  <si>
    <t>290399000003</t>
  </si>
  <si>
    <t>290399000004</t>
  </si>
  <si>
    <t>290399009999</t>
  </si>
  <si>
    <t>290400000000</t>
  </si>
  <si>
    <t>290410000000</t>
  </si>
  <si>
    <t>290420100000</t>
  </si>
  <si>
    <t>290420100001</t>
  </si>
  <si>
    <t>290420100002</t>
  </si>
  <si>
    <t>290420100003</t>
  </si>
  <si>
    <t>290420200000</t>
  </si>
  <si>
    <t>290420200001</t>
  </si>
  <si>
    <t>290420200002</t>
  </si>
  <si>
    <t>290420900000</t>
  </si>
  <si>
    <t>290420900001</t>
  </si>
  <si>
    <t>290420900002</t>
  </si>
  <si>
    <t>290420900003</t>
  </si>
  <si>
    <t>290420900004</t>
  </si>
  <si>
    <t>290420900005</t>
  </si>
  <si>
    <t>290420900006</t>
  </si>
  <si>
    <t>290420900007</t>
  </si>
  <si>
    <t>290420900008</t>
  </si>
  <si>
    <t>290420909999</t>
  </si>
  <si>
    <t>290430000000</t>
  </si>
  <si>
    <t>290431000000</t>
  </si>
  <si>
    <t>290432000000</t>
  </si>
  <si>
    <t>290433000000</t>
  </si>
  <si>
    <t>290434000000</t>
  </si>
  <si>
    <t>290435000000</t>
  </si>
  <si>
    <t>290436000000</t>
  </si>
  <si>
    <t>290490000000</t>
  </si>
  <si>
    <t>290491000000</t>
  </si>
  <si>
    <t>290499000000</t>
  </si>
  <si>
    <t xml:space="preserve">2905    </t>
  </si>
  <si>
    <t>290500000000</t>
  </si>
  <si>
    <t>290510000000</t>
  </si>
  <si>
    <t>290511000000</t>
  </si>
  <si>
    <t>290512000000</t>
  </si>
  <si>
    <t>290512000001</t>
  </si>
  <si>
    <t>290512000002</t>
  </si>
  <si>
    <t>290513000000</t>
  </si>
  <si>
    <t>290514000000</t>
  </si>
  <si>
    <t>290516000000</t>
  </si>
  <si>
    <t>290517000000</t>
  </si>
  <si>
    <t>290519000000</t>
  </si>
  <si>
    <t>290519100000</t>
  </si>
  <si>
    <t>290519200000</t>
  </si>
  <si>
    <t>290519900000</t>
  </si>
  <si>
    <t>290519900001</t>
  </si>
  <si>
    <t>290519900002</t>
  </si>
  <si>
    <t>290519900003</t>
  </si>
  <si>
    <t>290519909999</t>
  </si>
  <si>
    <t>290520000000</t>
  </si>
  <si>
    <t>290522000000</t>
  </si>
  <si>
    <t>290529000000</t>
  </si>
  <si>
    <t>290529000001</t>
  </si>
  <si>
    <t>290529000002</t>
  </si>
  <si>
    <t>290529000003</t>
  </si>
  <si>
    <t>290529009999</t>
  </si>
  <si>
    <t>290530000000</t>
  </si>
  <si>
    <t>290531000000</t>
  </si>
  <si>
    <t>290532000000</t>
  </si>
  <si>
    <t>290539000000</t>
  </si>
  <si>
    <t>290539000001</t>
  </si>
  <si>
    <t>290539000002</t>
  </si>
  <si>
    <t>290539000003</t>
  </si>
  <si>
    <t>290539009999</t>
  </si>
  <si>
    <t>290540000000</t>
  </si>
  <si>
    <t>290541000000</t>
  </si>
  <si>
    <t>290542000000</t>
  </si>
  <si>
    <t>290543000000</t>
  </si>
  <si>
    <t>290544000000</t>
  </si>
  <si>
    <t>290545000000</t>
  </si>
  <si>
    <t>290549000000</t>
  </si>
  <si>
    <t>290549000001</t>
  </si>
  <si>
    <t>290549000002</t>
  </si>
  <si>
    <t>290549009999</t>
  </si>
  <si>
    <t>290550000000</t>
  </si>
  <si>
    <t>290551000000</t>
  </si>
  <si>
    <t>290559000000</t>
  </si>
  <si>
    <t>290559000001</t>
  </si>
  <si>
    <t>290559009999</t>
  </si>
  <si>
    <t>290600000000</t>
  </si>
  <si>
    <t>290610000000</t>
  </si>
  <si>
    <t>290611000000</t>
  </si>
  <si>
    <t>290612000000</t>
  </si>
  <si>
    <t>290613000000</t>
  </si>
  <si>
    <t>290619000000</t>
  </si>
  <si>
    <t>290619000001</t>
  </si>
  <si>
    <t>290619009999</t>
  </si>
  <si>
    <t>290620000000</t>
  </si>
  <si>
    <t>290621000000</t>
  </si>
  <si>
    <t>290629000000</t>
  </si>
  <si>
    <t>290629000001</t>
  </si>
  <si>
    <t>290629000002</t>
  </si>
  <si>
    <t>290629009999</t>
  </si>
  <si>
    <t xml:space="preserve">2907    </t>
  </si>
  <si>
    <t>290700000000</t>
  </si>
  <si>
    <t>290710000000</t>
  </si>
  <si>
    <t>290711000000</t>
  </si>
  <si>
    <t>290711100000</t>
  </si>
  <si>
    <t>290711200000</t>
  </si>
  <si>
    <t>290711900000</t>
  </si>
  <si>
    <t>290711900001</t>
  </si>
  <si>
    <t>290711900002</t>
  </si>
  <si>
    <t>290711900003</t>
  </si>
  <si>
    <t>290711909999</t>
  </si>
  <si>
    <t>290712000000</t>
  </si>
  <si>
    <t>290713000000</t>
  </si>
  <si>
    <t>290715000000</t>
  </si>
  <si>
    <t>290719000000</t>
  </si>
  <si>
    <t>290720000000</t>
  </si>
  <si>
    <t>290721000000</t>
  </si>
  <si>
    <t>290722000000</t>
  </si>
  <si>
    <t>290723000000</t>
  </si>
  <si>
    <t>290729000000</t>
  </si>
  <si>
    <t>290729000001</t>
  </si>
  <si>
    <t>290729000002</t>
  </si>
  <si>
    <t>290729000003</t>
  </si>
  <si>
    <t>290729000004</t>
  </si>
  <si>
    <t>290729009999</t>
  </si>
  <si>
    <t>290800000000</t>
  </si>
  <si>
    <t>290810000000</t>
  </si>
  <si>
    <t>290811000000</t>
  </si>
  <si>
    <t>290819000000</t>
  </si>
  <si>
    <t>290819000001</t>
  </si>
  <si>
    <t>290819000002</t>
  </si>
  <si>
    <t>290819009999</t>
  </si>
  <si>
    <t>290890000000</t>
  </si>
  <si>
    <t>290891000000</t>
  </si>
  <si>
    <t>290892000000</t>
  </si>
  <si>
    <t>290899000000</t>
  </si>
  <si>
    <t>290899100000</t>
  </si>
  <si>
    <t>290899200000</t>
  </si>
  <si>
    <t>290899900000</t>
  </si>
  <si>
    <t>290899900001</t>
  </si>
  <si>
    <t>290899900002</t>
  </si>
  <si>
    <t>290899909999</t>
  </si>
  <si>
    <t xml:space="preserve">2909    </t>
  </si>
  <si>
    <t>290900000000</t>
  </si>
  <si>
    <t>290910000000</t>
  </si>
  <si>
    <t>290911000000</t>
  </si>
  <si>
    <t>290919000000</t>
  </si>
  <si>
    <t>290919100000</t>
  </si>
  <si>
    <t>290919900000</t>
  </si>
  <si>
    <t>290919900001</t>
  </si>
  <si>
    <t>290919900002</t>
  </si>
  <si>
    <t>290919900003</t>
  </si>
  <si>
    <t>290919909999</t>
  </si>
  <si>
    <t>290920000000</t>
  </si>
  <si>
    <t>290930000000</t>
  </si>
  <si>
    <t>290940000000</t>
  </si>
  <si>
    <t>290941000000</t>
  </si>
  <si>
    <t>290943000000</t>
  </si>
  <si>
    <t>290944000000</t>
  </si>
  <si>
    <t>290949000000</t>
  </si>
  <si>
    <t>290950000000</t>
  </si>
  <si>
    <t>290960000000</t>
  </si>
  <si>
    <t>290960100000</t>
  </si>
  <si>
    <t>290960900000</t>
  </si>
  <si>
    <t>291000000000</t>
  </si>
  <si>
    <t>291010000000</t>
  </si>
  <si>
    <t>291020000000</t>
  </si>
  <si>
    <t>291030000000</t>
  </si>
  <si>
    <t>291040000000</t>
  </si>
  <si>
    <t>291050000000</t>
  </si>
  <si>
    <t>291090000000</t>
  </si>
  <si>
    <t>291090000001</t>
  </si>
  <si>
    <t>291090009999</t>
  </si>
  <si>
    <t>291100000000</t>
  </si>
  <si>
    <t>291100000001</t>
  </si>
  <si>
    <t>291100000002</t>
  </si>
  <si>
    <t>291100000003</t>
  </si>
  <si>
    <t>291100009999</t>
  </si>
  <si>
    <t xml:space="preserve">2912    </t>
  </si>
  <si>
    <t>291200000000</t>
  </si>
  <si>
    <t>291210000000</t>
  </si>
  <si>
    <t>291211000000</t>
  </si>
  <si>
    <t>291212000000</t>
  </si>
  <si>
    <t>291219000000</t>
  </si>
  <si>
    <t>291219000001</t>
  </si>
  <si>
    <t>291219000002</t>
  </si>
  <si>
    <t>291219000003</t>
  </si>
  <si>
    <t>291219000004</t>
  </si>
  <si>
    <t>291219000005</t>
  </si>
  <si>
    <t>291219000006</t>
  </si>
  <si>
    <t>291219000007</t>
  </si>
  <si>
    <t>291219000008</t>
  </si>
  <si>
    <t>291219000009</t>
  </si>
  <si>
    <t>291219000010</t>
  </si>
  <si>
    <t>291219000011</t>
  </si>
  <si>
    <t>291219009999</t>
  </si>
  <si>
    <t>291220000000</t>
  </si>
  <si>
    <t>291221000000</t>
  </si>
  <si>
    <t>291229000000</t>
  </si>
  <si>
    <t>291229000001</t>
  </si>
  <si>
    <t>291229000002</t>
  </si>
  <si>
    <t>291229000003</t>
  </si>
  <si>
    <t>291229000004</t>
  </si>
  <si>
    <t>291229009999</t>
  </si>
  <si>
    <t>291230000000</t>
  </si>
  <si>
    <t>291240000000</t>
  </si>
  <si>
    <t>291241000000</t>
  </si>
  <si>
    <t>291242000000</t>
  </si>
  <si>
    <t>291249000000</t>
  </si>
  <si>
    <t>291249000001</t>
  </si>
  <si>
    <t>291249000002</t>
  </si>
  <si>
    <t>291249000003</t>
  </si>
  <si>
    <t>291249000004</t>
  </si>
  <si>
    <t>291249009999</t>
  </si>
  <si>
    <t>291250000000</t>
  </si>
  <si>
    <t>291260000000</t>
  </si>
  <si>
    <t>291300000000</t>
  </si>
  <si>
    <t xml:space="preserve">2914    </t>
  </si>
  <si>
    <t>291400000000</t>
  </si>
  <si>
    <t>291410000000</t>
  </si>
  <si>
    <t>291411000000</t>
  </si>
  <si>
    <t>291412000000</t>
  </si>
  <si>
    <t>291413000000</t>
  </si>
  <si>
    <t>291419000000</t>
  </si>
  <si>
    <t>291419000001</t>
  </si>
  <si>
    <t>291419009999</t>
  </si>
  <si>
    <t>291420000000</t>
  </si>
  <si>
    <t>291421000000</t>
  </si>
  <si>
    <t>291422000000</t>
  </si>
  <si>
    <t>291422000001</t>
  </si>
  <si>
    <t>291422000002</t>
  </si>
  <si>
    <t>291423000000</t>
  </si>
  <si>
    <t>291423000001</t>
  </si>
  <si>
    <t>291423000002</t>
  </si>
  <si>
    <t>291429000000</t>
  </si>
  <si>
    <t>291430000000</t>
  </si>
  <si>
    <t>291431000000</t>
  </si>
  <si>
    <t>291439000000</t>
  </si>
  <si>
    <t>291439000001</t>
  </si>
  <si>
    <t>291439000002</t>
  </si>
  <si>
    <t>291439000003</t>
  </si>
  <si>
    <t>291439000004</t>
  </si>
  <si>
    <t>291439000005</t>
  </si>
  <si>
    <t>291439000006</t>
  </si>
  <si>
    <t>291439000007</t>
  </si>
  <si>
    <t>291439000008</t>
  </si>
  <si>
    <t>291439009999</t>
  </si>
  <si>
    <t>291440000000</t>
  </si>
  <si>
    <t>291440000001</t>
  </si>
  <si>
    <t>291440000002</t>
  </si>
  <si>
    <t>291450000000</t>
  </si>
  <si>
    <t>291460000000</t>
  </si>
  <si>
    <t>291461000000</t>
  </si>
  <si>
    <t>291462000000</t>
  </si>
  <si>
    <t>291469000000</t>
  </si>
  <si>
    <t>291469000001</t>
  </si>
  <si>
    <t>291469000002</t>
  </si>
  <si>
    <t>291469000003</t>
  </si>
  <si>
    <t>291469009999</t>
  </si>
  <si>
    <t>291471000000</t>
  </si>
  <si>
    <t>291479000000</t>
  </si>
  <si>
    <t>291479000001</t>
  </si>
  <si>
    <t>291479009999</t>
  </si>
  <si>
    <t xml:space="preserve">2915    </t>
  </si>
  <si>
    <t>291500000000</t>
  </si>
  <si>
    <t>291510000000</t>
  </si>
  <si>
    <t>291511000000</t>
  </si>
  <si>
    <t>291512000000</t>
  </si>
  <si>
    <t>291512000001</t>
  </si>
  <si>
    <t>291512000002</t>
  </si>
  <si>
    <t>291512000003</t>
  </si>
  <si>
    <t>291512000004</t>
  </si>
  <si>
    <t>291512009999</t>
  </si>
  <si>
    <t>291513000000</t>
  </si>
  <si>
    <t>291513000001</t>
  </si>
  <si>
    <t>291513000002</t>
  </si>
  <si>
    <t>291513000003</t>
  </si>
  <si>
    <t>291513000004</t>
  </si>
  <si>
    <t>291513000005</t>
  </si>
  <si>
    <t>291513009999</t>
  </si>
  <si>
    <t>291520000000</t>
  </si>
  <si>
    <t>291521000000</t>
  </si>
  <si>
    <t>291521100000</t>
  </si>
  <si>
    <t>291521200000</t>
  </si>
  <si>
    <t>291524000000</t>
  </si>
  <si>
    <t>291529000000</t>
  </si>
  <si>
    <t>291529000001</t>
  </si>
  <si>
    <t>291529000002</t>
  </si>
  <si>
    <t>291529000003</t>
  </si>
  <si>
    <t>291529000004</t>
  </si>
  <si>
    <t>291529000005</t>
  </si>
  <si>
    <t>291529000006</t>
  </si>
  <si>
    <t>291529000007</t>
  </si>
  <si>
    <t>291529000008</t>
  </si>
  <si>
    <t>291529000009</t>
  </si>
  <si>
    <t>291529000010</t>
  </si>
  <si>
    <t>291529000011</t>
  </si>
  <si>
    <t>291529009999</t>
  </si>
  <si>
    <t>291530000000</t>
  </si>
  <si>
    <t>291531000000</t>
  </si>
  <si>
    <t>291532000000</t>
  </si>
  <si>
    <t>291533000000</t>
  </si>
  <si>
    <t>291536000000</t>
  </si>
  <si>
    <t>291539000000</t>
  </si>
  <si>
    <t>291539000001</t>
  </si>
  <si>
    <t>291539000002</t>
  </si>
  <si>
    <t>291539000003</t>
  </si>
  <si>
    <t>291539000004</t>
  </si>
  <si>
    <t>291539000005</t>
  </si>
  <si>
    <t>291539000006</t>
  </si>
  <si>
    <t>291539000007</t>
  </si>
  <si>
    <t>291539009999</t>
  </si>
  <si>
    <t>291540000000</t>
  </si>
  <si>
    <t>291540000001</t>
  </si>
  <si>
    <t>291540000002</t>
  </si>
  <si>
    <t>291540000003</t>
  </si>
  <si>
    <t>291550000000</t>
  </si>
  <si>
    <t>291560000000</t>
  </si>
  <si>
    <t>291560000001</t>
  </si>
  <si>
    <t>291560000002</t>
  </si>
  <si>
    <t>291570000000</t>
  </si>
  <si>
    <t>291570100000</t>
  </si>
  <si>
    <t>291570200000</t>
  </si>
  <si>
    <t>291570900000</t>
  </si>
  <si>
    <t>291570900001</t>
  </si>
  <si>
    <t>291570900002</t>
  </si>
  <si>
    <t>291570900003</t>
  </si>
  <si>
    <t>291570900004</t>
  </si>
  <si>
    <t>291570900005</t>
  </si>
  <si>
    <t>291570909999</t>
  </si>
  <si>
    <t>291590000000</t>
  </si>
  <si>
    <t>291590000001</t>
  </si>
  <si>
    <t>291590000002</t>
  </si>
  <si>
    <t>291590000003</t>
  </si>
  <si>
    <t>291590000004</t>
  </si>
  <si>
    <t>291590000005</t>
  </si>
  <si>
    <t>291590009999</t>
  </si>
  <si>
    <t>291600000000</t>
  </si>
  <si>
    <t>291610000000</t>
  </si>
  <si>
    <t>291611000000</t>
  </si>
  <si>
    <t>291612000000</t>
  </si>
  <si>
    <t>291613000000</t>
  </si>
  <si>
    <t>291614000000</t>
  </si>
  <si>
    <t>291615000000</t>
  </si>
  <si>
    <t>291615000001</t>
  </si>
  <si>
    <t>291615000002</t>
  </si>
  <si>
    <t>291615000003</t>
  </si>
  <si>
    <t>291616000000</t>
  </si>
  <si>
    <t>291619000000</t>
  </si>
  <si>
    <t>291619000001</t>
  </si>
  <si>
    <t>291619000002</t>
  </si>
  <si>
    <t>291619009999</t>
  </si>
  <si>
    <t>291620000000</t>
  </si>
  <si>
    <t>291630000000</t>
  </si>
  <si>
    <t>291631000000</t>
  </si>
  <si>
    <t>291631100000</t>
  </si>
  <si>
    <t>291631200000</t>
  </si>
  <si>
    <t>291631200001</t>
  </si>
  <si>
    <t>291631200002</t>
  </si>
  <si>
    <t>291631200003</t>
  </si>
  <si>
    <t>291631200004</t>
  </si>
  <si>
    <t>291631209999</t>
  </si>
  <si>
    <t>291632000000</t>
  </si>
  <si>
    <t>291632000001</t>
  </si>
  <si>
    <t>291632000002</t>
  </si>
  <si>
    <t>291634000000</t>
  </si>
  <si>
    <t>291635000000</t>
  </si>
  <si>
    <t>291636000000</t>
  </si>
  <si>
    <t>291639000000</t>
  </si>
  <si>
    <t>291639000001</t>
  </si>
  <si>
    <t>291639000002</t>
  </si>
  <si>
    <t>291639000003</t>
  </si>
  <si>
    <t>291639000004</t>
  </si>
  <si>
    <t>291639000005</t>
  </si>
  <si>
    <t>291639000006</t>
  </si>
  <si>
    <t>291639000007</t>
  </si>
  <si>
    <t>291639000008</t>
  </si>
  <si>
    <t>291639000009</t>
  </si>
  <si>
    <t>291639000010</t>
  </si>
  <si>
    <t>291639000011</t>
  </si>
  <si>
    <t>291639000012</t>
  </si>
  <si>
    <t>291639000013</t>
  </si>
  <si>
    <t>291639009999</t>
  </si>
  <si>
    <t>291690009999</t>
  </si>
  <si>
    <t>291700000000</t>
  </si>
  <si>
    <t>291710000000</t>
  </si>
  <si>
    <t>291711000000</t>
  </si>
  <si>
    <t>291711000001</t>
  </si>
  <si>
    <t>291711000002</t>
  </si>
  <si>
    <t>291711000003</t>
  </si>
  <si>
    <t>291711000004</t>
  </si>
  <si>
    <t>291711000005</t>
  </si>
  <si>
    <t>291711009999</t>
  </si>
  <si>
    <t>291712000000</t>
  </si>
  <si>
    <t>291713000000</t>
  </si>
  <si>
    <t>291713000001</t>
  </si>
  <si>
    <t>291713000002</t>
  </si>
  <si>
    <t>291714000000</t>
  </si>
  <si>
    <t>291719000000</t>
  </si>
  <si>
    <t>291719000001</t>
  </si>
  <si>
    <t>291719000002</t>
  </si>
  <si>
    <t>291719000003</t>
  </si>
  <si>
    <t>291719009999</t>
  </si>
  <si>
    <t>291720000000</t>
  </si>
  <si>
    <t>291730000000</t>
  </si>
  <si>
    <t>291732000000</t>
  </si>
  <si>
    <t>291733000000</t>
  </si>
  <si>
    <t>291734000000</t>
  </si>
  <si>
    <t>291735000000</t>
  </si>
  <si>
    <t>291736000000</t>
  </si>
  <si>
    <t>291737000000</t>
  </si>
  <si>
    <t>291739000000</t>
  </si>
  <si>
    <t>291739100000</t>
  </si>
  <si>
    <t>291739900000</t>
  </si>
  <si>
    <t>291739900001</t>
  </si>
  <si>
    <t>291739900002</t>
  </si>
  <si>
    <t>291739909999</t>
  </si>
  <si>
    <t>291800000000</t>
  </si>
  <si>
    <t>291810000000</t>
  </si>
  <si>
    <t>291811000000</t>
  </si>
  <si>
    <t>291811000001</t>
  </si>
  <si>
    <t>291811000002</t>
  </si>
  <si>
    <t>291811000003</t>
  </si>
  <si>
    <t>291811000004</t>
  </si>
  <si>
    <t>291811000005</t>
  </si>
  <si>
    <t>291811000006</t>
  </si>
  <si>
    <t>291811000007</t>
  </si>
  <si>
    <t>291811000008</t>
  </si>
  <si>
    <t>291811000009</t>
  </si>
  <si>
    <t>291811000010</t>
  </si>
  <si>
    <t>291811009999</t>
  </si>
  <si>
    <t>291812000000</t>
  </si>
  <si>
    <t>291813000000</t>
  </si>
  <si>
    <t>291813000001</t>
  </si>
  <si>
    <t>291813000002</t>
  </si>
  <si>
    <t>291813000003</t>
  </si>
  <si>
    <t>291813000004</t>
  </si>
  <si>
    <t>291813000005</t>
  </si>
  <si>
    <t>291813000006</t>
  </si>
  <si>
    <t>291813000007</t>
  </si>
  <si>
    <t>291813000008</t>
  </si>
  <si>
    <t>291813000009</t>
  </si>
  <si>
    <t>291813000010</t>
  </si>
  <si>
    <t>291813009999</t>
  </si>
  <si>
    <t>291814000000</t>
  </si>
  <si>
    <t>291815000000</t>
  </si>
  <si>
    <t>291815100000</t>
  </si>
  <si>
    <t>291815200000</t>
  </si>
  <si>
    <t>291815300000</t>
  </si>
  <si>
    <t>291815900000</t>
  </si>
  <si>
    <t>291815900001</t>
  </si>
  <si>
    <t>291815900002</t>
  </si>
  <si>
    <t>291815900003</t>
  </si>
  <si>
    <t>291815900004</t>
  </si>
  <si>
    <t>291815900005</t>
  </si>
  <si>
    <t>291815900006</t>
  </si>
  <si>
    <t>291815909999</t>
  </si>
  <si>
    <t>291816000000</t>
  </si>
  <si>
    <t>291816000001</t>
  </si>
  <si>
    <t>291816000002</t>
  </si>
  <si>
    <t>291816009999</t>
  </si>
  <si>
    <t>291817000000</t>
  </si>
  <si>
    <t>291818000000</t>
  </si>
  <si>
    <t>291819000000</t>
  </si>
  <si>
    <t>291819000001</t>
  </si>
  <si>
    <t>291819000002</t>
  </si>
  <si>
    <t>291819000003</t>
  </si>
  <si>
    <t>291819009999</t>
  </si>
  <si>
    <t>291820000000</t>
  </si>
  <si>
    <t>291821000000</t>
  </si>
  <si>
    <t>291821000001</t>
  </si>
  <si>
    <t>291821000002</t>
  </si>
  <si>
    <t>291821000003</t>
  </si>
  <si>
    <t>291821009999</t>
  </si>
  <si>
    <t>291822000000</t>
  </si>
  <si>
    <t>291823000000</t>
  </si>
  <si>
    <t>291823000001</t>
  </si>
  <si>
    <t>291823000002</t>
  </si>
  <si>
    <t>291823000003</t>
  </si>
  <si>
    <t>291823000004</t>
  </si>
  <si>
    <t>291823000005</t>
  </si>
  <si>
    <t>291823000006</t>
  </si>
  <si>
    <t>291823000007</t>
  </si>
  <si>
    <t>291823000008</t>
  </si>
  <si>
    <t>291823009999</t>
  </si>
  <si>
    <t>291829000000</t>
  </si>
  <si>
    <t>291829000001</t>
  </si>
  <si>
    <t>291829000002</t>
  </si>
  <si>
    <t>291829000003</t>
  </si>
  <si>
    <t>291829000004</t>
  </si>
  <si>
    <t>291829000005</t>
  </si>
  <si>
    <t>291829000006</t>
  </si>
  <si>
    <t>291829000007</t>
  </si>
  <si>
    <t>291829000008</t>
  </si>
  <si>
    <t>291829000009</t>
  </si>
  <si>
    <t>291829000010</t>
  </si>
  <si>
    <t>291829000011</t>
  </si>
  <si>
    <t>291829000012</t>
  </si>
  <si>
    <t>291829000013</t>
  </si>
  <si>
    <t>291829009999</t>
  </si>
  <si>
    <t>291830000000</t>
  </si>
  <si>
    <t>291830000001</t>
  </si>
  <si>
    <t>291830000002</t>
  </si>
  <si>
    <t>291830000003</t>
  </si>
  <si>
    <t>291830009999</t>
  </si>
  <si>
    <t>291890000000</t>
  </si>
  <si>
    <t>291891000000</t>
  </si>
  <si>
    <t>291899000000</t>
  </si>
  <si>
    <t>291899100000</t>
  </si>
  <si>
    <t>291899900000</t>
  </si>
  <si>
    <t>291899900001</t>
  </si>
  <si>
    <t>291899909999</t>
  </si>
  <si>
    <t xml:space="preserve">2919    </t>
  </si>
  <si>
    <t>291900000000</t>
  </si>
  <si>
    <t>291910000000</t>
  </si>
  <si>
    <t>291990000000</t>
  </si>
  <si>
    <t>291990000001</t>
  </si>
  <si>
    <t>291990000002</t>
  </si>
  <si>
    <t>291990000003</t>
  </si>
  <si>
    <t>291990000004</t>
  </si>
  <si>
    <t>291990000005</t>
  </si>
  <si>
    <t>291990009999</t>
  </si>
  <si>
    <t>292000000000</t>
  </si>
  <si>
    <t>292010000000</t>
  </si>
  <si>
    <t>292011000000</t>
  </si>
  <si>
    <t>292019000000</t>
  </si>
  <si>
    <t>292019000001</t>
  </si>
  <si>
    <t>292019009999</t>
  </si>
  <si>
    <t>292020000000</t>
  </si>
  <si>
    <t>292021000000</t>
  </si>
  <si>
    <t>292022000000</t>
  </si>
  <si>
    <t>292023000000</t>
  </si>
  <si>
    <t>292024000000</t>
  </si>
  <si>
    <t>292029000000</t>
  </si>
  <si>
    <t>292030000000</t>
  </si>
  <si>
    <t>292090000000</t>
  </si>
  <si>
    <t>292090500000</t>
  </si>
  <si>
    <t>292090600000</t>
  </si>
  <si>
    <t>292090700000</t>
  </si>
  <si>
    <t>292090900000</t>
  </si>
  <si>
    <t xml:space="preserve">2921    </t>
  </si>
  <si>
    <t>292100000000</t>
  </si>
  <si>
    <t>292110000000</t>
  </si>
  <si>
    <t>292111000000</t>
  </si>
  <si>
    <t>292111000001</t>
  </si>
  <si>
    <t>292111000002</t>
  </si>
  <si>
    <t>292111000003</t>
  </si>
  <si>
    <t>292112000000</t>
  </si>
  <si>
    <t>292113000000</t>
  </si>
  <si>
    <t>292114000000</t>
  </si>
  <si>
    <t>292119000000</t>
  </si>
  <si>
    <t>292119100000</t>
  </si>
  <si>
    <t>292119200000</t>
  </si>
  <si>
    <t>292119300000</t>
  </si>
  <si>
    <t>292119400000</t>
  </si>
  <si>
    <t>292119500000</t>
  </si>
  <si>
    <t>292119520000</t>
  </si>
  <si>
    <t>292119540000</t>
  </si>
  <si>
    <t>292119590000</t>
  </si>
  <si>
    <t>292119590001</t>
  </si>
  <si>
    <t>292119599999</t>
  </si>
  <si>
    <t>292119900000</t>
  </si>
  <si>
    <t>292119910000</t>
  </si>
  <si>
    <t>292119990000</t>
  </si>
  <si>
    <t>292120000000</t>
  </si>
  <si>
    <t>292121000000</t>
  </si>
  <si>
    <t>292122000000</t>
  </si>
  <si>
    <t>292129000000</t>
  </si>
  <si>
    <t>292129000001</t>
  </si>
  <si>
    <t>292129009999</t>
  </si>
  <si>
    <t>292130000000</t>
  </si>
  <si>
    <t>292140000000</t>
  </si>
  <si>
    <t>292141000000</t>
  </si>
  <si>
    <t>292142000000</t>
  </si>
  <si>
    <t>292142000001</t>
  </si>
  <si>
    <t>292142000002</t>
  </si>
  <si>
    <t>292142000003</t>
  </si>
  <si>
    <t>292142000004</t>
  </si>
  <si>
    <t>292142009999</t>
  </si>
  <si>
    <t>292143000000</t>
  </si>
  <si>
    <t>292144000000</t>
  </si>
  <si>
    <t>292145000000</t>
  </si>
  <si>
    <t>292146000000</t>
  </si>
  <si>
    <t>292146000001</t>
  </si>
  <si>
    <t>292146000002</t>
  </si>
  <si>
    <t>292146000003</t>
  </si>
  <si>
    <t>292146000004</t>
  </si>
  <si>
    <t>292146000005</t>
  </si>
  <si>
    <t>292146000006</t>
  </si>
  <si>
    <t>292146000007</t>
  </si>
  <si>
    <t>292146000008</t>
  </si>
  <si>
    <t>292146000009</t>
  </si>
  <si>
    <t>292149000000</t>
  </si>
  <si>
    <t>292150000000</t>
  </si>
  <si>
    <t>292151000000</t>
  </si>
  <si>
    <t>292159000000</t>
  </si>
  <si>
    <t>292159000001</t>
  </si>
  <si>
    <t>292159000002</t>
  </si>
  <si>
    <t>292159000003</t>
  </si>
  <si>
    <t>292159000004</t>
  </si>
  <si>
    <t>292159009999</t>
  </si>
  <si>
    <t>292200000000</t>
  </si>
  <si>
    <t>292210000000</t>
  </si>
  <si>
    <t>292211000000</t>
  </si>
  <si>
    <t>292212000000</t>
  </si>
  <si>
    <t>292214000000</t>
  </si>
  <si>
    <t>292215000000</t>
  </si>
  <si>
    <t>292216000000</t>
  </si>
  <si>
    <t>292217000000</t>
  </si>
  <si>
    <t>292217000001</t>
  </si>
  <si>
    <t>292217000002</t>
  </si>
  <si>
    <t>292218000000</t>
  </si>
  <si>
    <t>292219000000</t>
  </si>
  <si>
    <t>292219100000</t>
  </si>
  <si>
    <t>292219110000</t>
  </si>
  <si>
    <t>292219120000</t>
  </si>
  <si>
    <t>292219190000</t>
  </si>
  <si>
    <t>292219500000</t>
  </si>
  <si>
    <t>292219900000</t>
  </si>
  <si>
    <t>292220000000</t>
  </si>
  <si>
    <t>292221000000</t>
  </si>
  <si>
    <t>292229000000</t>
  </si>
  <si>
    <t>292229000001</t>
  </si>
  <si>
    <t>292229000002</t>
  </si>
  <si>
    <t>292229009999</t>
  </si>
  <si>
    <t>292230000000</t>
  </si>
  <si>
    <t>292231000000</t>
  </si>
  <si>
    <t>292239000000</t>
  </si>
  <si>
    <t>292240000000</t>
  </si>
  <si>
    <t>292241000000</t>
  </si>
  <si>
    <t>292242000000</t>
  </si>
  <si>
    <t>292243000000</t>
  </si>
  <si>
    <t>292244000000</t>
  </si>
  <si>
    <t>292249000000</t>
  </si>
  <si>
    <t>292250000000</t>
  </si>
  <si>
    <t>292250000001</t>
  </si>
  <si>
    <t>292250000002</t>
  </si>
  <si>
    <t>292250009999</t>
  </si>
  <si>
    <t>292300000000</t>
  </si>
  <si>
    <t>292310000000</t>
  </si>
  <si>
    <t>292320000000</t>
  </si>
  <si>
    <t>292330000000</t>
  </si>
  <si>
    <t>292340000000</t>
  </si>
  <si>
    <t>292390000000</t>
  </si>
  <si>
    <t>292390000001</t>
  </si>
  <si>
    <t>292390000002</t>
  </si>
  <si>
    <t>292390000003</t>
  </si>
  <si>
    <t>292390000004</t>
  </si>
  <si>
    <t>292390009999</t>
  </si>
  <si>
    <t>292400000000</t>
  </si>
  <si>
    <t>292410000000</t>
  </si>
  <si>
    <t>292411000000</t>
  </si>
  <si>
    <t>292412000000</t>
  </si>
  <si>
    <t>292419000000</t>
  </si>
  <si>
    <t>292419000001</t>
  </si>
  <si>
    <t>292419000002</t>
  </si>
  <si>
    <t>292419000003</t>
  </si>
  <si>
    <t>292419009999</t>
  </si>
  <si>
    <t>292420000000</t>
  </si>
  <si>
    <t>292421000000</t>
  </si>
  <si>
    <t>292423000000</t>
  </si>
  <si>
    <t>292424000000</t>
  </si>
  <si>
    <t>292425000000</t>
  </si>
  <si>
    <t>292429000000</t>
  </si>
  <si>
    <t>292429000001</t>
  </si>
  <si>
    <t>292429000002</t>
  </si>
  <si>
    <t>292429000003</t>
  </si>
  <si>
    <t>292429009999</t>
  </si>
  <si>
    <t>292500000000</t>
  </si>
  <si>
    <t>292510000000</t>
  </si>
  <si>
    <t>292511000000</t>
  </si>
  <si>
    <t>292512000000</t>
  </si>
  <si>
    <t>292519000000</t>
  </si>
  <si>
    <t>292520000000</t>
  </si>
  <si>
    <t>292521000000</t>
  </si>
  <si>
    <t>292529000000</t>
  </si>
  <si>
    <t>292529000001</t>
  </si>
  <si>
    <t>292529000002</t>
  </si>
  <si>
    <t>292529000003</t>
  </si>
  <si>
    <t>292529000004</t>
  </si>
  <si>
    <t>292529009999</t>
  </si>
  <si>
    <t>292600000000</t>
  </si>
  <si>
    <t>292610000000</t>
  </si>
  <si>
    <t>292620000000</t>
  </si>
  <si>
    <t>292630000000</t>
  </si>
  <si>
    <t>292640000000</t>
  </si>
  <si>
    <t>292690000000</t>
  </si>
  <si>
    <t>292690100000</t>
  </si>
  <si>
    <t>292690900000</t>
  </si>
  <si>
    <t>292690900001</t>
  </si>
  <si>
    <t>292690900002</t>
  </si>
  <si>
    <t>292690900003</t>
  </si>
  <si>
    <t>292690900004</t>
  </si>
  <si>
    <t>292690900005</t>
  </si>
  <si>
    <t>292690900006</t>
  </si>
  <si>
    <t>292690900007</t>
  </si>
  <si>
    <t>292690900008</t>
  </si>
  <si>
    <t>292690900009</t>
  </si>
  <si>
    <t>292690909999</t>
  </si>
  <si>
    <t>292700000000</t>
  </si>
  <si>
    <t>292700000001</t>
  </si>
  <si>
    <t>292700000002</t>
  </si>
  <si>
    <t>292700000003</t>
  </si>
  <si>
    <t>292700000004</t>
  </si>
  <si>
    <t>292700000005</t>
  </si>
  <si>
    <t>292700000006</t>
  </si>
  <si>
    <t>292700000007</t>
  </si>
  <si>
    <t>292700000008</t>
  </si>
  <si>
    <t>292700000009</t>
  </si>
  <si>
    <t>292700000010</t>
  </si>
  <si>
    <t>292700000011</t>
  </si>
  <si>
    <t>292700000012</t>
  </si>
  <si>
    <t>292700000013</t>
  </si>
  <si>
    <t>292700000014</t>
  </si>
  <si>
    <t>292700000015</t>
  </si>
  <si>
    <t>292700000016</t>
  </si>
  <si>
    <t>292700000017</t>
  </si>
  <si>
    <t>292700000018</t>
  </si>
  <si>
    <t>292700000019</t>
  </si>
  <si>
    <t>292700000020</t>
  </si>
  <si>
    <t>292700000021</t>
  </si>
  <si>
    <t>292700009999</t>
  </si>
  <si>
    <t>292800000000</t>
  </si>
  <si>
    <t>292800000001</t>
  </si>
  <si>
    <t>292800000002</t>
  </si>
  <si>
    <t>292800000003</t>
  </si>
  <si>
    <t>292800000004</t>
  </si>
  <si>
    <t>292800000005</t>
  </si>
  <si>
    <t>292800000006</t>
  </si>
  <si>
    <t>292800000007</t>
  </si>
  <si>
    <t>292800000008</t>
  </si>
  <si>
    <t>292800000009</t>
  </si>
  <si>
    <t>292800000010</t>
  </si>
  <si>
    <t>292800000011</t>
  </si>
  <si>
    <t>292800000012</t>
  </si>
  <si>
    <t>292800000013</t>
  </si>
  <si>
    <t>292800000014</t>
  </si>
  <si>
    <t>292800000015</t>
  </si>
  <si>
    <t>292800000016</t>
  </si>
  <si>
    <t>292800000017</t>
  </si>
  <si>
    <t>292800000018</t>
  </si>
  <si>
    <t>292800000019</t>
  </si>
  <si>
    <t>292800000020</t>
  </si>
  <si>
    <t>292800000021</t>
  </si>
  <si>
    <t>292800000022</t>
  </si>
  <si>
    <t>292800000023</t>
  </si>
  <si>
    <t>292800000024</t>
  </si>
  <si>
    <t>292800000025</t>
  </si>
  <si>
    <t>292800009999</t>
  </si>
  <si>
    <t>292900000000</t>
  </si>
  <si>
    <t>292910000000</t>
  </si>
  <si>
    <t>292990000000</t>
  </si>
  <si>
    <t>292990100000</t>
  </si>
  <si>
    <t>292990200000</t>
  </si>
  <si>
    <t>292990900000</t>
  </si>
  <si>
    <t>292990900001</t>
  </si>
  <si>
    <t>292990900002</t>
  </si>
  <si>
    <t>292990909999</t>
  </si>
  <si>
    <t xml:space="preserve">2930    </t>
  </si>
  <si>
    <t>293000000000</t>
  </si>
  <si>
    <t>293010000000</t>
  </si>
  <si>
    <t>293020000000</t>
  </si>
  <si>
    <t>293020000001</t>
  </si>
  <si>
    <t>293020000002</t>
  </si>
  <si>
    <t>293030000000</t>
  </si>
  <si>
    <t>293040000000</t>
  </si>
  <si>
    <t>293060000000</t>
  </si>
  <si>
    <t>293070000000</t>
  </si>
  <si>
    <t>293080000000</t>
  </si>
  <si>
    <t>293090000000</t>
  </si>
  <si>
    <t>293090100000</t>
  </si>
  <si>
    <t>293090110000</t>
  </si>
  <si>
    <t>293090120000</t>
  </si>
  <si>
    <t>293090190000</t>
  </si>
  <si>
    <t>293090190001</t>
  </si>
  <si>
    <t>293090199999</t>
  </si>
  <si>
    <t>293090200000</t>
  </si>
  <si>
    <t>293090210000</t>
  </si>
  <si>
    <t>293090220000</t>
  </si>
  <si>
    <t>293090230000</t>
  </si>
  <si>
    <t>293090240000</t>
  </si>
  <si>
    <t>293090250000</t>
  </si>
  <si>
    <t>293090260000</t>
  </si>
  <si>
    <t>293090270000</t>
  </si>
  <si>
    <t>293090290000</t>
  </si>
  <si>
    <t>293090300000</t>
  </si>
  <si>
    <t>293090310000</t>
  </si>
  <si>
    <t>293090320000</t>
  </si>
  <si>
    <t>293090390000</t>
  </si>
  <si>
    <t>293090400000</t>
  </si>
  <si>
    <t>293090410000</t>
  </si>
  <si>
    <t>293090420000</t>
  </si>
  <si>
    <t>293090430000</t>
  </si>
  <si>
    <t>293090440000</t>
  </si>
  <si>
    <t>293090490000</t>
  </si>
  <si>
    <t>293090500000</t>
  </si>
  <si>
    <t>293090510000</t>
  </si>
  <si>
    <t>293090590000</t>
  </si>
  <si>
    <t>293090600000</t>
  </si>
  <si>
    <t>293090610000</t>
  </si>
  <si>
    <t>293090620000</t>
  </si>
  <si>
    <t>293090690000</t>
  </si>
  <si>
    <t>293090700000</t>
  </si>
  <si>
    <t>293090720000</t>
  </si>
  <si>
    <t>293090730000</t>
  </si>
  <si>
    <t>293090790000</t>
  </si>
  <si>
    <t>293090900000</t>
  </si>
  <si>
    <t>293090910000</t>
  </si>
  <si>
    <t>293090920000</t>
  </si>
  <si>
    <t>293090930000</t>
  </si>
  <si>
    <t>293090940000</t>
  </si>
  <si>
    <t>293090950000</t>
  </si>
  <si>
    <t>293090990000</t>
  </si>
  <si>
    <t>293100000000</t>
  </si>
  <si>
    <t>293110100000</t>
  </si>
  <si>
    <t>293110200000</t>
  </si>
  <si>
    <t>293120000000</t>
  </si>
  <si>
    <t>293140000000</t>
  </si>
  <si>
    <t>293141000000</t>
  </si>
  <si>
    <t>293142000000</t>
  </si>
  <si>
    <t>293143000000</t>
  </si>
  <si>
    <t>293144000000</t>
  </si>
  <si>
    <t>293145000000</t>
  </si>
  <si>
    <t>293146000000</t>
  </si>
  <si>
    <t>293147000000</t>
  </si>
  <si>
    <t>293148000000</t>
  </si>
  <si>
    <t>293149000000</t>
  </si>
  <si>
    <t>293149100000</t>
  </si>
  <si>
    <t>293149300000</t>
  </si>
  <si>
    <t>293149400000</t>
  </si>
  <si>
    <t>293149700000</t>
  </si>
  <si>
    <t>293149710000</t>
  </si>
  <si>
    <t>293149720000</t>
  </si>
  <si>
    <t>293149730000</t>
  </si>
  <si>
    <t>293149740000</t>
  </si>
  <si>
    <t>293149790000</t>
  </si>
  <si>
    <t>293149900000</t>
  </si>
  <si>
    <t>293150000000</t>
  </si>
  <si>
    <t>293151000000</t>
  </si>
  <si>
    <t>293152000000</t>
  </si>
  <si>
    <t>293153000000</t>
  </si>
  <si>
    <t>293154000000</t>
  </si>
  <si>
    <t>293159000000</t>
  </si>
  <si>
    <t>293159100000</t>
  </si>
  <si>
    <t>293159110000</t>
  </si>
  <si>
    <t>293159120000</t>
  </si>
  <si>
    <t>293159130000</t>
  </si>
  <si>
    <t>293159140000</t>
  </si>
  <si>
    <t>293159150000</t>
  </si>
  <si>
    <t>293159160000</t>
  </si>
  <si>
    <t>293159190000</t>
  </si>
  <si>
    <t>293159200000</t>
  </si>
  <si>
    <t>293159210000</t>
  </si>
  <si>
    <t>293159220000</t>
  </si>
  <si>
    <t>293159230000</t>
  </si>
  <si>
    <t>293159240000</t>
  </si>
  <si>
    <t>293159290000</t>
  </si>
  <si>
    <t>293190000000</t>
  </si>
  <si>
    <t>293190500000</t>
  </si>
  <si>
    <t>293190510000</t>
  </si>
  <si>
    <t>293190520000</t>
  </si>
  <si>
    <t>293190530000</t>
  </si>
  <si>
    <t>293190590000</t>
  </si>
  <si>
    <t>293190900000</t>
  </si>
  <si>
    <t>293200000000</t>
  </si>
  <si>
    <t>293210000000</t>
  </si>
  <si>
    <t>293211000000</t>
  </si>
  <si>
    <t>293212000000</t>
  </si>
  <si>
    <t>293213000000</t>
  </si>
  <si>
    <t>293213000001</t>
  </si>
  <si>
    <t>293213000002</t>
  </si>
  <si>
    <t>293214000000</t>
  </si>
  <si>
    <t>293219000000</t>
  </si>
  <si>
    <t>293220000000</t>
  </si>
  <si>
    <t>293290000000</t>
  </si>
  <si>
    <t>293291000000</t>
  </si>
  <si>
    <t>293292000000</t>
  </si>
  <si>
    <t>293292100000</t>
  </si>
  <si>
    <t>293292900000</t>
  </si>
  <si>
    <t>293292900001</t>
  </si>
  <si>
    <t>293292909999</t>
  </si>
  <si>
    <t>293293000000</t>
  </si>
  <si>
    <t>293294000000</t>
  </si>
  <si>
    <t>293295000000</t>
  </si>
  <si>
    <t>293296000000</t>
  </si>
  <si>
    <t>293299000000</t>
  </si>
  <si>
    <t>293299000001</t>
  </si>
  <si>
    <t>293299000002</t>
  </si>
  <si>
    <t>293299009999</t>
  </si>
  <si>
    <t>293300000000</t>
  </si>
  <si>
    <t>293310000000</t>
  </si>
  <si>
    <t>293311000000</t>
  </si>
  <si>
    <t>293319000000</t>
  </si>
  <si>
    <t>293320000000</t>
  </si>
  <si>
    <t>293321000000</t>
  </si>
  <si>
    <t>293321000001</t>
  </si>
  <si>
    <t>293321000002</t>
  </si>
  <si>
    <t>293321000003</t>
  </si>
  <si>
    <t>293321000004</t>
  </si>
  <si>
    <t>293321009999</t>
  </si>
  <si>
    <t>293329000000</t>
  </si>
  <si>
    <t>293330000000</t>
  </si>
  <si>
    <t>293331000000</t>
  </si>
  <si>
    <t>293332000000</t>
  </si>
  <si>
    <t>293333000000</t>
  </si>
  <si>
    <t>293334000000</t>
  </si>
  <si>
    <t>293335000000</t>
  </si>
  <si>
    <t>293336000000</t>
  </si>
  <si>
    <t>293337000000</t>
  </si>
  <si>
    <t>293339000000</t>
  </si>
  <si>
    <t>293339100000</t>
  </si>
  <si>
    <t>293339900000</t>
  </si>
  <si>
    <t>293340000000</t>
  </si>
  <si>
    <t>293341000000</t>
  </si>
  <si>
    <t>293349000000</t>
  </si>
  <si>
    <t>293350000000</t>
  </si>
  <si>
    <t>293352000000</t>
  </si>
  <si>
    <t>293353000000</t>
  </si>
  <si>
    <t>293353000001</t>
  </si>
  <si>
    <t>293353000002</t>
  </si>
  <si>
    <t>293353000003</t>
  </si>
  <si>
    <t>293353000004</t>
  </si>
  <si>
    <t>293353000005</t>
  </si>
  <si>
    <t>293353000006</t>
  </si>
  <si>
    <t>293353000007</t>
  </si>
  <si>
    <t>293353000008</t>
  </si>
  <si>
    <t>293353000009</t>
  </si>
  <si>
    <t>293353000010</t>
  </si>
  <si>
    <t>293353000011</t>
  </si>
  <si>
    <t>293353000012</t>
  </si>
  <si>
    <t>293354000000</t>
  </si>
  <si>
    <t>293355000000</t>
  </si>
  <si>
    <t>293355000001</t>
  </si>
  <si>
    <t>293355000002</t>
  </si>
  <si>
    <t>293355000003</t>
  </si>
  <si>
    <t>293355000004</t>
  </si>
  <si>
    <t>293359000000</t>
  </si>
  <si>
    <t>293360000000</t>
  </si>
  <si>
    <t>293361000000</t>
  </si>
  <si>
    <t>293369000000</t>
  </si>
  <si>
    <t>293370000000</t>
  </si>
  <si>
    <t>293371000000</t>
  </si>
  <si>
    <t>293372000000</t>
  </si>
  <si>
    <t>293372000001</t>
  </si>
  <si>
    <t>293372000002</t>
  </si>
  <si>
    <t>293379000000</t>
  </si>
  <si>
    <t>293390000000</t>
  </si>
  <si>
    <t>293391000000</t>
  </si>
  <si>
    <t>293391000001</t>
  </si>
  <si>
    <t>293391000002</t>
  </si>
  <si>
    <t>293391000003</t>
  </si>
  <si>
    <t>293391000004</t>
  </si>
  <si>
    <t>293391000005</t>
  </si>
  <si>
    <t>293391000006</t>
  </si>
  <si>
    <t>293391000007</t>
  </si>
  <si>
    <t>293391000008</t>
  </si>
  <si>
    <t>293391000009</t>
  </si>
  <si>
    <t>293391000010</t>
  </si>
  <si>
    <t>293391000011</t>
  </si>
  <si>
    <t>293391000012</t>
  </si>
  <si>
    <t>293391000013</t>
  </si>
  <si>
    <t>293391000014</t>
  </si>
  <si>
    <t>293391000015</t>
  </si>
  <si>
    <t>293391000016</t>
  </si>
  <si>
    <t>293391000017</t>
  </si>
  <si>
    <t>293391000018</t>
  </si>
  <si>
    <t>293391000019</t>
  </si>
  <si>
    <t>293391000020</t>
  </si>
  <si>
    <t>293391000021</t>
  </si>
  <si>
    <t>293391000022</t>
  </si>
  <si>
    <t>293391000023</t>
  </si>
  <si>
    <t>293391000024</t>
  </si>
  <si>
    <t>293391000025</t>
  </si>
  <si>
    <t>293391000026</t>
  </si>
  <si>
    <t>293391000027</t>
  </si>
  <si>
    <t>293391000028</t>
  </si>
  <si>
    <t>293392000000</t>
  </si>
  <si>
    <t>293399000000</t>
  </si>
  <si>
    <t>293399100000</t>
  </si>
  <si>
    <t>293399100001</t>
  </si>
  <si>
    <t>293399100002</t>
  </si>
  <si>
    <t>293399100003</t>
  </si>
  <si>
    <t>293399900000</t>
  </si>
  <si>
    <t>293400000000</t>
  </si>
  <si>
    <t>293410000000</t>
  </si>
  <si>
    <t>293420000000</t>
  </si>
  <si>
    <t>293430000000</t>
  </si>
  <si>
    <t>293490000000</t>
  </si>
  <si>
    <t>293491000000</t>
  </si>
  <si>
    <t>293491000001</t>
  </si>
  <si>
    <t>293491000002</t>
  </si>
  <si>
    <t>293491000003</t>
  </si>
  <si>
    <t>293491000004</t>
  </si>
  <si>
    <t>293491000005</t>
  </si>
  <si>
    <t>293491000006</t>
  </si>
  <si>
    <t>293491000007</t>
  </si>
  <si>
    <t>293491000008</t>
  </si>
  <si>
    <t>293491000009</t>
  </si>
  <si>
    <t>293491000010</t>
  </si>
  <si>
    <t>293491000011</t>
  </si>
  <si>
    <t>293491000012</t>
  </si>
  <si>
    <t>293491000013</t>
  </si>
  <si>
    <t>293492000000</t>
  </si>
  <si>
    <t>293499000000</t>
  </si>
  <si>
    <t>293499100000</t>
  </si>
  <si>
    <t>293499900000</t>
  </si>
  <si>
    <t>293499900001</t>
  </si>
  <si>
    <t>293499909999</t>
  </si>
  <si>
    <t>293500000000</t>
  </si>
  <si>
    <t>293510000000</t>
  </si>
  <si>
    <t>293520000000</t>
  </si>
  <si>
    <t>293530000000</t>
  </si>
  <si>
    <t>293540000000</t>
  </si>
  <si>
    <t>293550000000</t>
  </si>
  <si>
    <t>293590000000</t>
  </si>
  <si>
    <t xml:space="preserve">2936    </t>
  </si>
  <si>
    <t>293600000000</t>
  </si>
  <si>
    <t>293620000000</t>
  </si>
  <si>
    <t>293621000000</t>
  </si>
  <si>
    <t>293622000000</t>
  </si>
  <si>
    <t>293623000000</t>
  </si>
  <si>
    <t>293624000000</t>
  </si>
  <si>
    <t>293625000000</t>
  </si>
  <si>
    <t>293626000000</t>
  </si>
  <si>
    <t>293627000000</t>
  </si>
  <si>
    <t>293628000000</t>
  </si>
  <si>
    <t>293629000000</t>
  </si>
  <si>
    <t>293629000001</t>
  </si>
  <si>
    <t>293629000002</t>
  </si>
  <si>
    <t>293629000003</t>
  </si>
  <si>
    <t>293629000004</t>
  </si>
  <si>
    <t>293629000005</t>
  </si>
  <si>
    <t>293629000006</t>
  </si>
  <si>
    <t>293629000007</t>
  </si>
  <si>
    <t>293629009999</t>
  </si>
  <si>
    <t>293690000000</t>
  </si>
  <si>
    <t>293700000000</t>
  </si>
  <si>
    <t>293710000000</t>
  </si>
  <si>
    <t>293711000000</t>
  </si>
  <si>
    <t>293712000000</t>
  </si>
  <si>
    <t>293719000000</t>
  </si>
  <si>
    <t>293720000000</t>
  </si>
  <si>
    <t>293721000000</t>
  </si>
  <si>
    <t>293721000001</t>
  </si>
  <si>
    <t>293721000002</t>
  </si>
  <si>
    <t>293721000003</t>
  </si>
  <si>
    <t>293721000004</t>
  </si>
  <si>
    <t>293722000000</t>
  </si>
  <si>
    <t>293723000000</t>
  </si>
  <si>
    <t>293723000001</t>
  </si>
  <si>
    <t>293723000002</t>
  </si>
  <si>
    <t>293729000000</t>
  </si>
  <si>
    <t>293730000000</t>
  </si>
  <si>
    <t>293731000000</t>
  </si>
  <si>
    <t>293739000000</t>
  </si>
  <si>
    <t>293740000000</t>
  </si>
  <si>
    <t>293750000000</t>
  </si>
  <si>
    <t>293750000001</t>
  </si>
  <si>
    <t>293750000002</t>
  </si>
  <si>
    <t>293790000000</t>
  </si>
  <si>
    <t xml:space="preserve">2938    </t>
  </si>
  <si>
    <t>293800000000</t>
  </si>
  <si>
    <t>293810000000</t>
  </si>
  <si>
    <t>293890000000</t>
  </si>
  <si>
    <t>293890000001</t>
  </si>
  <si>
    <t>293890009999</t>
  </si>
  <si>
    <t>293900000000</t>
  </si>
  <si>
    <t>293910000000</t>
  </si>
  <si>
    <t>293911000000</t>
  </si>
  <si>
    <t>293911000001</t>
  </si>
  <si>
    <t>293911000002</t>
  </si>
  <si>
    <t>293911000003</t>
  </si>
  <si>
    <t>293911009999</t>
  </si>
  <si>
    <t>293919000000</t>
  </si>
  <si>
    <t>293919000001</t>
  </si>
  <si>
    <t>293919000002</t>
  </si>
  <si>
    <t>293919000003</t>
  </si>
  <si>
    <t>293919000004</t>
  </si>
  <si>
    <t>293919000005</t>
  </si>
  <si>
    <t>293919000006</t>
  </si>
  <si>
    <t>293919009999</t>
  </si>
  <si>
    <t>293920000000</t>
  </si>
  <si>
    <t>293920000001</t>
  </si>
  <si>
    <t>293920000002</t>
  </si>
  <si>
    <t>293920009999</t>
  </si>
  <si>
    <t>293930000000</t>
  </si>
  <si>
    <t>293940000000</t>
  </si>
  <si>
    <t>293941000000</t>
  </si>
  <si>
    <t>293942000000</t>
  </si>
  <si>
    <t>293943000000</t>
  </si>
  <si>
    <t>293944000000</t>
  </si>
  <si>
    <t>293945000000</t>
  </si>
  <si>
    <t>293949000000</t>
  </si>
  <si>
    <t>293950000000</t>
  </si>
  <si>
    <t>293951000000</t>
  </si>
  <si>
    <t>293959000000</t>
  </si>
  <si>
    <t>293959000001</t>
  </si>
  <si>
    <t>293959009999</t>
  </si>
  <si>
    <t>293960000000</t>
  </si>
  <si>
    <t>293961000000</t>
  </si>
  <si>
    <t>293962000000</t>
  </si>
  <si>
    <t>293963000000</t>
  </si>
  <si>
    <t>293969000000</t>
  </si>
  <si>
    <t>293970000000</t>
  </si>
  <si>
    <t>293972000000</t>
  </si>
  <si>
    <t>293972100000</t>
  </si>
  <si>
    <t>293972200000</t>
  </si>
  <si>
    <t>293972900000</t>
  </si>
  <si>
    <t>293979000000</t>
  </si>
  <si>
    <t>293980000000</t>
  </si>
  <si>
    <t xml:space="preserve">2940    </t>
  </si>
  <si>
    <t>294000000000</t>
  </si>
  <si>
    <t>294000000001</t>
  </si>
  <si>
    <t>294000000002</t>
  </si>
  <si>
    <t>294000000003</t>
  </si>
  <si>
    <t>294000000004</t>
  </si>
  <si>
    <t>294000000005</t>
  </si>
  <si>
    <t>294000000006</t>
  </si>
  <si>
    <t>294000000007</t>
  </si>
  <si>
    <t>294000000008</t>
  </si>
  <si>
    <t>294000000009</t>
  </si>
  <si>
    <t>294000000010</t>
  </si>
  <si>
    <t>294000000011</t>
  </si>
  <si>
    <t>294000009999</t>
  </si>
  <si>
    <t>294100000000</t>
  </si>
  <si>
    <t>294110000000</t>
  </si>
  <si>
    <t>294110000001</t>
  </si>
  <si>
    <t>294110000002</t>
  </si>
  <si>
    <t>294110000003</t>
  </si>
  <si>
    <t>294110000004</t>
  </si>
  <si>
    <t>294110009999</t>
  </si>
  <si>
    <t>294120000000</t>
  </si>
  <si>
    <t>294120000001</t>
  </si>
  <si>
    <t>294120000002</t>
  </si>
  <si>
    <t>294120000003</t>
  </si>
  <si>
    <t>294120009999</t>
  </si>
  <si>
    <t>294130000000</t>
  </si>
  <si>
    <t>294130000001</t>
  </si>
  <si>
    <t>294130000002</t>
  </si>
  <si>
    <t>294130000003</t>
  </si>
  <si>
    <t>294130009999</t>
  </si>
  <si>
    <t>294140000000</t>
  </si>
  <si>
    <t>294140000001</t>
  </si>
  <si>
    <t>294140000002</t>
  </si>
  <si>
    <t>294140000003</t>
  </si>
  <si>
    <t>294140009999</t>
  </si>
  <si>
    <t>294150000000</t>
  </si>
  <si>
    <t>294150000001</t>
  </si>
  <si>
    <t>294150000002</t>
  </si>
  <si>
    <t>294150000003</t>
  </si>
  <si>
    <t>294150000004</t>
  </si>
  <si>
    <t>294150000005</t>
  </si>
  <si>
    <t>294150009999</t>
  </si>
  <si>
    <t>294190000000</t>
  </si>
  <si>
    <t>294190000001</t>
  </si>
  <si>
    <t>294190000002</t>
  </si>
  <si>
    <t>294190000003</t>
  </si>
  <si>
    <t>294190000004</t>
  </si>
  <si>
    <t>294190000005</t>
  </si>
  <si>
    <t>294190000006</t>
  </si>
  <si>
    <t>294190009999</t>
  </si>
  <si>
    <t>294200000000</t>
  </si>
  <si>
    <t>294200000001</t>
  </si>
  <si>
    <t>294200000002</t>
  </si>
  <si>
    <t>294200000003</t>
  </si>
  <si>
    <t>294200000004</t>
  </si>
  <si>
    <t>294200009999</t>
  </si>
  <si>
    <t>300100000000</t>
  </si>
  <si>
    <t>300120000000</t>
  </si>
  <si>
    <t>300190000000</t>
  </si>
  <si>
    <t>300190000001</t>
  </si>
  <si>
    <t>300190009999</t>
  </si>
  <si>
    <t>300200000000</t>
  </si>
  <si>
    <t>300210000000</t>
  </si>
  <si>
    <t>300212000000</t>
  </si>
  <si>
    <t>300213000000</t>
  </si>
  <si>
    <t>300214000000</t>
  </si>
  <si>
    <t>300215000000</t>
  </si>
  <si>
    <t>300240000000</t>
  </si>
  <si>
    <t>300241000000</t>
  </si>
  <si>
    <t>300242000000</t>
  </si>
  <si>
    <t>300249000000</t>
  </si>
  <si>
    <t>300250000000</t>
  </si>
  <si>
    <t>300251000000</t>
  </si>
  <si>
    <t>300259000000</t>
  </si>
  <si>
    <t>300290000000</t>
  </si>
  <si>
    <t>300290100000</t>
  </si>
  <si>
    <t>300290200000</t>
  </si>
  <si>
    <t>300290900000</t>
  </si>
  <si>
    <t>300300000000</t>
  </si>
  <si>
    <t>300310000000</t>
  </si>
  <si>
    <t>300310000001</t>
  </si>
  <si>
    <t>300310000002</t>
  </si>
  <si>
    <t>300310000003</t>
  </si>
  <si>
    <t>300310000004</t>
  </si>
  <si>
    <t>300320000000</t>
  </si>
  <si>
    <t>300320000001</t>
  </si>
  <si>
    <t>300320000002</t>
  </si>
  <si>
    <t>300330000000</t>
  </si>
  <si>
    <t>300331000000</t>
  </si>
  <si>
    <t>300339000000</t>
  </si>
  <si>
    <t>300339000001</t>
  </si>
  <si>
    <t>300339000002</t>
  </si>
  <si>
    <t>300339000003</t>
  </si>
  <si>
    <t>300339000004</t>
  </si>
  <si>
    <t>300339000005</t>
  </si>
  <si>
    <t>300339000006</t>
  </si>
  <si>
    <t>300339000007</t>
  </si>
  <si>
    <t>300339000008</t>
  </si>
  <si>
    <t>300339000009</t>
  </si>
  <si>
    <t>300339000010</t>
  </si>
  <si>
    <t>300339000011</t>
  </si>
  <si>
    <t>300339000012</t>
  </si>
  <si>
    <t>300339009999</t>
  </si>
  <si>
    <t>300340000000</t>
  </si>
  <si>
    <t>300341000000</t>
  </si>
  <si>
    <t>300342000000</t>
  </si>
  <si>
    <t>300343000000</t>
  </si>
  <si>
    <t>300349000000</t>
  </si>
  <si>
    <t>300360000000</t>
  </si>
  <si>
    <t>300390000000</t>
  </si>
  <si>
    <t>300390000001</t>
  </si>
  <si>
    <t>300390000002</t>
  </si>
  <si>
    <t>300400000000</t>
  </si>
  <si>
    <t>300410000000</t>
  </si>
  <si>
    <t>300410000001</t>
  </si>
  <si>
    <t>300410000002</t>
  </si>
  <si>
    <t>300410000003</t>
  </si>
  <si>
    <t>300410000004</t>
  </si>
  <si>
    <t>300420000000</t>
  </si>
  <si>
    <t>300420000001</t>
  </si>
  <si>
    <t>300420000002</t>
  </si>
  <si>
    <t>300430000000</t>
  </si>
  <si>
    <t>300431000000</t>
  </si>
  <si>
    <t>300432000000</t>
  </si>
  <si>
    <t>300439000000</t>
  </si>
  <si>
    <t>300439000001</t>
  </si>
  <si>
    <t>300439000002</t>
  </si>
  <si>
    <t>300439000003</t>
  </si>
  <si>
    <t>300439000004</t>
  </si>
  <si>
    <t>300439000005</t>
  </si>
  <si>
    <t>300439000006</t>
  </si>
  <si>
    <t>300439000007</t>
  </si>
  <si>
    <t>300439000008</t>
  </si>
  <si>
    <t>300439000009</t>
  </si>
  <si>
    <t>300439000010</t>
  </si>
  <si>
    <t>300439000011</t>
  </si>
  <si>
    <t>300439000012</t>
  </si>
  <si>
    <t>300439009999</t>
  </si>
  <si>
    <t>300440000000</t>
  </si>
  <si>
    <t>300441000000</t>
  </si>
  <si>
    <t>300442000000</t>
  </si>
  <si>
    <t>300443000000</t>
  </si>
  <si>
    <t>300449000000</t>
  </si>
  <si>
    <t>300450000000</t>
  </si>
  <si>
    <t>300450000001</t>
  </si>
  <si>
    <t>300450000002</t>
  </si>
  <si>
    <t>300460000000</t>
  </si>
  <si>
    <t>300490000000</t>
  </si>
  <si>
    <t>300490100000</t>
  </si>
  <si>
    <t>300490100001</t>
  </si>
  <si>
    <t>300490100002</t>
  </si>
  <si>
    <t>300490900000</t>
  </si>
  <si>
    <t>300490900001</t>
  </si>
  <si>
    <t>300490900002</t>
  </si>
  <si>
    <t>300500000000</t>
  </si>
  <si>
    <t>300510000000</t>
  </si>
  <si>
    <t>300590000000</t>
  </si>
  <si>
    <t>300590100000</t>
  </si>
  <si>
    <t>300590200000</t>
  </si>
  <si>
    <t>300590210000</t>
  </si>
  <si>
    <t>300590220000</t>
  </si>
  <si>
    <t>300590900000</t>
  </si>
  <si>
    <t>300610000000</t>
  </si>
  <si>
    <t>300610100000</t>
  </si>
  <si>
    <t>300610200000</t>
  </si>
  <si>
    <t>300610300000</t>
  </si>
  <si>
    <t>300610400000</t>
  </si>
  <si>
    <t>300630000000</t>
  </si>
  <si>
    <t>300640000000</t>
  </si>
  <si>
    <t>300650000000</t>
  </si>
  <si>
    <t>300660000000</t>
  </si>
  <si>
    <t>300670000000</t>
  </si>
  <si>
    <t>300690000000</t>
  </si>
  <si>
    <t>300691000000</t>
  </si>
  <si>
    <t>300692000000</t>
  </si>
  <si>
    <t>300693000000</t>
  </si>
  <si>
    <t>300693100000</t>
  </si>
  <si>
    <t>300693200000</t>
  </si>
  <si>
    <t>310100000000</t>
  </si>
  <si>
    <t>310100000001</t>
  </si>
  <si>
    <t>310100000003</t>
  </si>
  <si>
    <t>310100000005</t>
  </si>
  <si>
    <t>310100000006</t>
  </si>
  <si>
    <t>310100000009</t>
  </si>
  <si>
    <t>310200000000</t>
  </si>
  <si>
    <t>310210000000</t>
  </si>
  <si>
    <t>310210000001</t>
  </si>
  <si>
    <t>310210000002</t>
  </si>
  <si>
    <t>310220000000</t>
  </si>
  <si>
    <t>310221000000</t>
  </si>
  <si>
    <t>310221000001</t>
  </si>
  <si>
    <t>310221000002</t>
  </si>
  <si>
    <t>310229000000</t>
  </si>
  <si>
    <t>310230000000</t>
  </si>
  <si>
    <t>310240000000</t>
  </si>
  <si>
    <t>310250000000</t>
  </si>
  <si>
    <t>310260000000</t>
  </si>
  <si>
    <t>310280000000</t>
  </si>
  <si>
    <t>310290000000</t>
  </si>
  <si>
    <t>310290000001</t>
  </si>
  <si>
    <t>310290000002</t>
  </si>
  <si>
    <t>310290000003</t>
  </si>
  <si>
    <t>310290009999</t>
  </si>
  <si>
    <t>310300000000</t>
  </si>
  <si>
    <t>310310000000</t>
  </si>
  <si>
    <t>310311000000</t>
  </si>
  <si>
    <t>310319000000</t>
  </si>
  <si>
    <t>310390000000</t>
  </si>
  <si>
    <t>310390100000</t>
  </si>
  <si>
    <t>310390200000</t>
  </si>
  <si>
    <t>310390300000</t>
  </si>
  <si>
    <t>310390400000</t>
  </si>
  <si>
    <t>310390900000</t>
  </si>
  <si>
    <t>310390900001</t>
  </si>
  <si>
    <t>310390909999</t>
  </si>
  <si>
    <t>310400000000</t>
  </si>
  <si>
    <t>310420000000</t>
  </si>
  <si>
    <t>310420000001</t>
  </si>
  <si>
    <t>310420000002</t>
  </si>
  <si>
    <t>310430000000</t>
  </si>
  <si>
    <t>310430000001</t>
  </si>
  <si>
    <t>310430000002</t>
  </si>
  <si>
    <t>310490000000</t>
  </si>
  <si>
    <t>310490100000</t>
  </si>
  <si>
    <t>310490300000</t>
  </si>
  <si>
    <t>310490400000</t>
  </si>
  <si>
    <t>310500000000</t>
  </si>
  <si>
    <t>310510000000</t>
  </si>
  <si>
    <t>310510000001</t>
  </si>
  <si>
    <t>310510000002</t>
  </si>
  <si>
    <t>310510000003</t>
  </si>
  <si>
    <t>310510009999</t>
  </si>
  <si>
    <t>310520000000</t>
  </si>
  <si>
    <t>310530000000</t>
  </si>
  <si>
    <t>310540000000</t>
  </si>
  <si>
    <t>310540000001</t>
  </si>
  <si>
    <t>310540000002</t>
  </si>
  <si>
    <t>310550000000</t>
  </si>
  <si>
    <t>310551000000</t>
  </si>
  <si>
    <t>310559000000</t>
  </si>
  <si>
    <t>310559000002</t>
  </si>
  <si>
    <t>310559000003</t>
  </si>
  <si>
    <t>310559000004</t>
  </si>
  <si>
    <t>310560000000</t>
  </si>
  <si>
    <t>310590000000</t>
  </si>
  <si>
    <t>310590000001</t>
  </si>
  <si>
    <t>310590000002</t>
  </si>
  <si>
    <t>310590000003</t>
  </si>
  <si>
    <t>310590009999</t>
  </si>
  <si>
    <t>320100000000</t>
  </si>
  <si>
    <t>320110000000</t>
  </si>
  <si>
    <t>320120000000</t>
  </si>
  <si>
    <t>320190000000</t>
  </si>
  <si>
    <t>320200000000</t>
  </si>
  <si>
    <t>320210000000</t>
  </si>
  <si>
    <t>320290000000</t>
  </si>
  <si>
    <t>320290000001</t>
  </si>
  <si>
    <t>320290000002</t>
  </si>
  <si>
    <t>320290000003</t>
  </si>
  <si>
    <t>320290009999</t>
  </si>
  <si>
    <t>320300000000</t>
  </si>
  <si>
    <t>320300100000</t>
  </si>
  <si>
    <t>320300110000</t>
  </si>
  <si>
    <t>320300190000</t>
  </si>
  <si>
    <t>320300190001</t>
  </si>
  <si>
    <t>320300190002</t>
  </si>
  <si>
    <t>320300199999</t>
  </si>
  <si>
    <t>320300200000</t>
  </si>
  <si>
    <t>320300200001</t>
  </si>
  <si>
    <t>320300200002</t>
  </si>
  <si>
    <t>320400000000</t>
  </si>
  <si>
    <t>320410000000</t>
  </si>
  <si>
    <t>320411000000</t>
  </si>
  <si>
    <t>320412000000</t>
  </si>
  <si>
    <t>320413000000</t>
  </si>
  <si>
    <t>320414000000</t>
  </si>
  <si>
    <t>320415000000</t>
  </si>
  <si>
    <t>320416000000</t>
  </si>
  <si>
    <t>320417000000</t>
  </si>
  <si>
    <t>320418000000</t>
  </si>
  <si>
    <t>320419000000</t>
  </si>
  <si>
    <t>320420000000</t>
  </si>
  <si>
    <t>320490000000</t>
  </si>
  <si>
    <t>320490100000</t>
  </si>
  <si>
    <t>320490900000</t>
  </si>
  <si>
    <t>320490900001</t>
  </si>
  <si>
    <t>320490909999</t>
  </si>
  <si>
    <t>320500000000</t>
  </si>
  <si>
    <t>320500000001</t>
  </si>
  <si>
    <t>320500000002</t>
  </si>
  <si>
    <t>320500000003</t>
  </si>
  <si>
    <t>320600000000</t>
  </si>
  <si>
    <t>320610000000</t>
  </si>
  <si>
    <t>320611000000</t>
  </si>
  <si>
    <t>320619000000</t>
  </si>
  <si>
    <t>320619000001</t>
  </si>
  <si>
    <t>320619009999</t>
  </si>
  <si>
    <t>320620000000</t>
  </si>
  <si>
    <t>320640000000</t>
  </si>
  <si>
    <t>320641000000</t>
  </si>
  <si>
    <t>320642000000</t>
  </si>
  <si>
    <t>320649000000</t>
  </si>
  <si>
    <t>320649000001</t>
  </si>
  <si>
    <t>320649000002</t>
  </si>
  <si>
    <t>320649009999</t>
  </si>
  <si>
    <t>320650000000</t>
  </si>
  <si>
    <t>320700000000</t>
  </si>
  <si>
    <t>320710000000</t>
  </si>
  <si>
    <t>320720000000</t>
  </si>
  <si>
    <t>320730000000</t>
  </si>
  <si>
    <t>320740000000</t>
  </si>
  <si>
    <t>320800000000</t>
  </si>
  <si>
    <t>320810000000</t>
  </si>
  <si>
    <t>320810100000</t>
  </si>
  <si>
    <t>320810900000</t>
  </si>
  <si>
    <t>320810900001</t>
  </si>
  <si>
    <t>320810909999</t>
  </si>
  <si>
    <t>320820000000</t>
  </si>
  <si>
    <t>320820100000</t>
  </si>
  <si>
    <t>320820900000</t>
  </si>
  <si>
    <t>320820900001</t>
  </si>
  <si>
    <t>320820909999</t>
  </si>
  <si>
    <t>320890000000</t>
  </si>
  <si>
    <t>320890100000</t>
  </si>
  <si>
    <t>320890900000</t>
  </si>
  <si>
    <t>320890900001</t>
  </si>
  <si>
    <t>320890900002</t>
  </si>
  <si>
    <t>320890909999</t>
  </si>
  <si>
    <t>320900000000</t>
  </si>
  <si>
    <t>320910000000</t>
  </si>
  <si>
    <t>320910100000</t>
  </si>
  <si>
    <t>320910900000</t>
  </si>
  <si>
    <t>320910900001</t>
  </si>
  <si>
    <t>320910909999</t>
  </si>
  <si>
    <t>320990000000</t>
  </si>
  <si>
    <t>320990100000</t>
  </si>
  <si>
    <t>320990900000</t>
  </si>
  <si>
    <t>320990900001</t>
  </si>
  <si>
    <t>320990900002</t>
  </si>
  <si>
    <t>320990909999</t>
  </si>
  <si>
    <t>321000000000</t>
  </si>
  <si>
    <t>321000100000</t>
  </si>
  <si>
    <t>321000200000</t>
  </si>
  <si>
    <t>321000900000</t>
  </si>
  <si>
    <t>321000900001</t>
  </si>
  <si>
    <t>321000909999</t>
  </si>
  <si>
    <t>321100000000</t>
  </si>
  <si>
    <t>321100000002</t>
  </si>
  <si>
    <t>321100009999</t>
  </si>
  <si>
    <t>321200000000</t>
  </si>
  <si>
    <t>321210000000</t>
  </si>
  <si>
    <t>321290000000</t>
  </si>
  <si>
    <t>321290100000</t>
  </si>
  <si>
    <t>321290900000</t>
  </si>
  <si>
    <t>321290900001</t>
  </si>
  <si>
    <t>321290900002</t>
  </si>
  <si>
    <t>321290900003</t>
  </si>
  <si>
    <t>321290909999</t>
  </si>
  <si>
    <t>321300000000</t>
  </si>
  <si>
    <t>321310000000</t>
  </si>
  <si>
    <t>321310100000</t>
  </si>
  <si>
    <t>321310900000</t>
  </si>
  <si>
    <t>321390000000</t>
  </si>
  <si>
    <t>321400000000</t>
  </si>
  <si>
    <t>321410000000</t>
  </si>
  <si>
    <t>321410100000</t>
  </si>
  <si>
    <t>321410200000</t>
  </si>
  <si>
    <t>321410300000</t>
  </si>
  <si>
    <t>321410400000</t>
  </si>
  <si>
    <t>321410500000</t>
  </si>
  <si>
    <t>321410600000</t>
  </si>
  <si>
    <t>321410700000</t>
  </si>
  <si>
    <t>321410800000</t>
  </si>
  <si>
    <t>321410900000</t>
  </si>
  <si>
    <t>321410910000</t>
  </si>
  <si>
    <t>321410920000</t>
  </si>
  <si>
    <t>321410930000</t>
  </si>
  <si>
    <t>321410940000</t>
  </si>
  <si>
    <t>321410990000</t>
  </si>
  <si>
    <t>321410990001</t>
  </si>
  <si>
    <t>321410999999</t>
  </si>
  <si>
    <t>321490000000</t>
  </si>
  <si>
    <t>321490000001</t>
  </si>
  <si>
    <t>321490000002</t>
  </si>
  <si>
    <t>321490009999</t>
  </si>
  <si>
    <t>321500000000</t>
  </si>
  <si>
    <t>321510000000</t>
  </si>
  <si>
    <t>321511000000</t>
  </si>
  <si>
    <t>321511000001</t>
  </si>
  <si>
    <t>321511000002</t>
  </si>
  <si>
    <t>321511000003</t>
  </si>
  <si>
    <t>321511000004</t>
  </si>
  <si>
    <t>321511000005</t>
  </si>
  <si>
    <t>321511009999</t>
  </si>
  <si>
    <t>321519000000</t>
  </si>
  <si>
    <t>321519000001</t>
  </si>
  <si>
    <t>321519000002</t>
  </si>
  <si>
    <t>321519000003</t>
  </si>
  <si>
    <t>321519000004</t>
  </si>
  <si>
    <t>321519000005</t>
  </si>
  <si>
    <t>321519000006</t>
  </si>
  <si>
    <t>321519009999</t>
  </si>
  <si>
    <t>321590000000</t>
  </si>
  <si>
    <t>321590100000</t>
  </si>
  <si>
    <t>321590200000</t>
  </si>
  <si>
    <t>321590200001</t>
  </si>
  <si>
    <t>321590200002</t>
  </si>
  <si>
    <t>321590300000</t>
  </si>
  <si>
    <t>321590400000</t>
  </si>
  <si>
    <t>321590500000</t>
  </si>
  <si>
    <t>321590600000</t>
  </si>
  <si>
    <t>321590700000</t>
  </si>
  <si>
    <t>321590800000</t>
  </si>
  <si>
    <t>321590900000</t>
  </si>
  <si>
    <t>321590900001</t>
  </si>
  <si>
    <t>321590909999</t>
  </si>
  <si>
    <t>330100000000</t>
  </si>
  <si>
    <t>330110000000</t>
  </si>
  <si>
    <t>330112000000</t>
  </si>
  <si>
    <t>330113000000</t>
  </si>
  <si>
    <t>330119000000</t>
  </si>
  <si>
    <t>330120000000</t>
  </si>
  <si>
    <t>330124000000</t>
  </si>
  <si>
    <t>330125000000</t>
  </si>
  <si>
    <t>330129000000</t>
  </si>
  <si>
    <t>330130000000</t>
  </si>
  <si>
    <t>330130100000</t>
  </si>
  <si>
    <t>330130900000</t>
  </si>
  <si>
    <t>330190000000</t>
  </si>
  <si>
    <t>330190100000</t>
  </si>
  <si>
    <t>330190110000</t>
  </si>
  <si>
    <t>330190120000</t>
  </si>
  <si>
    <t>330190130000</t>
  </si>
  <si>
    <t>330190140000</t>
  </si>
  <si>
    <t>330190160000</t>
  </si>
  <si>
    <t>330190170000</t>
  </si>
  <si>
    <t>330190190000</t>
  </si>
  <si>
    <t>330190900000</t>
  </si>
  <si>
    <t>330200000000</t>
  </si>
  <si>
    <t>330210000000</t>
  </si>
  <si>
    <t>330290000000</t>
  </si>
  <si>
    <t>330300000000</t>
  </si>
  <si>
    <t>330300100000</t>
  </si>
  <si>
    <t>330300100001</t>
  </si>
  <si>
    <t>330300100002</t>
  </si>
  <si>
    <t>330300200000</t>
  </si>
  <si>
    <t>330300900000</t>
  </si>
  <si>
    <t>330300900001</t>
  </si>
  <si>
    <t>330300900002</t>
  </si>
  <si>
    <t>330300909999</t>
  </si>
  <si>
    <t>330400000000</t>
  </si>
  <si>
    <t>330410000000</t>
  </si>
  <si>
    <t>330420000000</t>
  </si>
  <si>
    <t>330430000000</t>
  </si>
  <si>
    <t>330430100000</t>
  </si>
  <si>
    <t>330430200000</t>
  </si>
  <si>
    <t>330430900000</t>
  </si>
  <si>
    <t>330490000000</t>
  </si>
  <si>
    <t>330491000000</t>
  </si>
  <si>
    <t>330491100000</t>
  </si>
  <si>
    <t>330491900000</t>
  </si>
  <si>
    <t>330499000000</t>
  </si>
  <si>
    <t>330499100000</t>
  </si>
  <si>
    <t>330499200000</t>
  </si>
  <si>
    <t>330499300000</t>
  </si>
  <si>
    <t>330499400000</t>
  </si>
  <si>
    <t>330499900000</t>
  </si>
  <si>
    <t>330500000000</t>
  </si>
  <si>
    <t>330510000000</t>
  </si>
  <si>
    <t>330510000001</t>
  </si>
  <si>
    <t>330510009999</t>
  </si>
  <si>
    <t>330520000000</t>
  </si>
  <si>
    <t>330530000000</t>
  </si>
  <si>
    <t>330590000000</t>
  </si>
  <si>
    <t>330590100000</t>
  </si>
  <si>
    <t>330590200000</t>
  </si>
  <si>
    <t>330590300000</t>
  </si>
  <si>
    <t>330590900000</t>
  </si>
  <si>
    <t>330600000000</t>
  </si>
  <si>
    <t>330610000000</t>
  </si>
  <si>
    <t>330610100000</t>
  </si>
  <si>
    <t>330610200000</t>
  </si>
  <si>
    <t>330610900000</t>
  </si>
  <si>
    <t>330620000000</t>
  </si>
  <si>
    <t>330690000000</t>
  </si>
  <si>
    <t>330690100000</t>
  </si>
  <si>
    <t>330690200000</t>
  </si>
  <si>
    <t>330690900000</t>
  </si>
  <si>
    <t>330700000000</t>
  </si>
  <si>
    <t>330710000000</t>
  </si>
  <si>
    <t>330710100000</t>
  </si>
  <si>
    <t>330710900000</t>
  </si>
  <si>
    <t>330720000000</t>
  </si>
  <si>
    <t>330730000000</t>
  </si>
  <si>
    <t>330740000000</t>
  </si>
  <si>
    <t>330741000000</t>
  </si>
  <si>
    <t>330741100000</t>
  </si>
  <si>
    <t>330741200000</t>
  </si>
  <si>
    <t>330741300000</t>
  </si>
  <si>
    <t>330741900000</t>
  </si>
  <si>
    <t>330749000000</t>
  </si>
  <si>
    <t>330749100000</t>
  </si>
  <si>
    <t>330749200000</t>
  </si>
  <si>
    <t>330749900000</t>
  </si>
  <si>
    <t>330790000000</t>
  </si>
  <si>
    <t>330790100000</t>
  </si>
  <si>
    <t>330790200000</t>
  </si>
  <si>
    <t>330790200001</t>
  </si>
  <si>
    <t>330790200002</t>
  </si>
  <si>
    <t>330790200003</t>
  </si>
  <si>
    <t>330790400000</t>
  </si>
  <si>
    <t>330790400001</t>
  </si>
  <si>
    <t>330790400002</t>
  </si>
  <si>
    <t>330790500000</t>
  </si>
  <si>
    <t>330790900000</t>
  </si>
  <si>
    <t>330790900019</t>
  </si>
  <si>
    <t>330790909999</t>
  </si>
  <si>
    <t>340100000000</t>
  </si>
  <si>
    <t>340110000000</t>
  </si>
  <si>
    <t>340111000000</t>
  </si>
  <si>
    <t>340111300000</t>
  </si>
  <si>
    <t>340111400000</t>
  </si>
  <si>
    <t>340111500000</t>
  </si>
  <si>
    <t>340111700000</t>
  </si>
  <si>
    <t>340111800000</t>
  </si>
  <si>
    <t>340111900000</t>
  </si>
  <si>
    <t>340119000000</t>
  </si>
  <si>
    <t>340119200000</t>
  </si>
  <si>
    <t>340119300000</t>
  </si>
  <si>
    <t>340119400000</t>
  </si>
  <si>
    <t>340119900000</t>
  </si>
  <si>
    <t>340120000000</t>
  </si>
  <si>
    <t>340120100000</t>
  </si>
  <si>
    <t>340120200000</t>
  </si>
  <si>
    <t>340120300000</t>
  </si>
  <si>
    <t>340120900000</t>
  </si>
  <si>
    <t>340130000000</t>
  </si>
  <si>
    <t>340230000000</t>
  </si>
  <si>
    <t>340231000000</t>
  </si>
  <si>
    <t>340239000000</t>
  </si>
  <si>
    <t>340240000000</t>
  </si>
  <si>
    <t>340241000000</t>
  </si>
  <si>
    <t>340242000000</t>
  </si>
  <si>
    <t>340249000000</t>
  </si>
  <si>
    <t>340250000000</t>
  </si>
  <si>
    <t>340250100000</t>
  </si>
  <si>
    <t>340250200000</t>
  </si>
  <si>
    <t>340250210000</t>
  </si>
  <si>
    <t>340250220000</t>
  </si>
  <si>
    <t>340250290000</t>
  </si>
  <si>
    <t>340290000000</t>
  </si>
  <si>
    <t>340290000004</t>
  </si>
  <si>
    <t>340290009999</t>
  </si>
  <si>
    <t>340300000000</t>
  </si>
  <si>
    <t>340310000000</t>
  </si>
  <si>
    <t>340311000000</t>
  </si>
  <si>
    <t>340319000000</t>
  </si>
  <si>
    <t>340319100000</t>
  </si>
  <si>
    <t>340319200000</t>
  </si>
  <si>
    <t>340319300000</t>
  </si>
  <si>
    <t>340319400000</t>
  </si>
  <si>
    <t>340319500000</t>
  </si>
  <si>
    <t>340319900000</t>
  </si>
  <si>
    <t>340319900002</t>
  </si>
  <si>
    <t>340319909999</t>
  </si>
  <si>
    <t>340390000000</t>
  </si>
  <si>
    <t>340391000000</t>
  </si>
  <si>
    <t>340399000000</t>
  </si>
  <si>
    <t>340400000000</t>
  </si>
  <si>
    <t>340420000000</t>
  </si>
  <si>
    <t>340490000000</t>
  </si>
  <si>
    <t>340490100000</t>
  </si>
  <si>
    <t>340490900000</t>
  </si>
  <si>
    <t>340500000000</t>
  </si>
  <si>
    <t>340510000000</t>
  </si>
  <si>
    <t>340520000000</t>
  </si>
  <si>
    <t>340530000000</t>
  </si>
  <si>
    <t>340540000000</t>
  </si>
  <si>
    <t>340590000000</t>
  </si>
  <si>
    <t>340590100000</t>
  </si>
  <si>
    <t>340590200000</t>
  </si>
  <si>
    <t>340590900000</t>
  </si>
  <si>
    <t>340600000000</t>
  </si>
  <si>
    <t>340700000000</t>
  </si>
  <si>
    <t>340700100000</t>
  </si>
  <si>
    <t>340700200000</t>
  </si>
  <si>
    <t>340700300000</t>
  </si>
  <si>
    <t>340700900000</t>
  </si>
  <si>
    <t>340700900001</t>
  </si>
  <si>
    <t>340700900002</t>
  </si>
  <si>
    <t>340700900003</t>
  </si>
  <si>
    <t>340700909999</t>
  </si>
  <si>
    <t>350100000000</t>
  </si>
  <si>
    <t>350110000000</t>
  </si>
  <si>
    <t>350190000000</t>
  </si>
  <si>
    <t>350190100000</t>
  </si>
  <si>
    <t>350190900000</t>
  </si>
  <si>
    <t>350200000000</t>
  </si>
  <si>
    <t>350210000000</t>
  </si>
  <si>
    <t>350211000000</t>
  </si>
  <si>
    <t>350219000000</t>
  </si>
  <si>
    <t>350220000000</t>
  </si>
  <si>
    <t>350290000000</t>
  </si>
  <si>
    <t>350300000000</t>
  </si>
  <si>
    <t>350300100000</t>
  </si>
  <si>
    <t>350300900000</t>
  </si>
  <si>
    <t>350400000000</t>
  </si>
  <si>
    <t>350400100000</t>
  </si>
  <si>
    <t>350400900000</t>
  </si>
  <si>
    <t>350500000000</t>
  </si>
  <si>
    <t>350510000000</t>
  </si>
  <si>
    <t>350510100000</t>
  </si>
  <si>
    <t>350510200000</t>
  </si>
  <si>
    <t>350510300000</t>
  </si>
  <si>
    <t>350510400000</t>
  </si>
  <si>
    <t>350510900000</t>
  </si>
  <si>
    <t>350520000000</t>
  </si>
  <si>
    <t>350520100000</t>
  </si>
  <si>
    <t>350520200000</t>
  </si>
  <si>
    <t>350520300000</t>
  </si>
  <si>
    <t>350520900000</t>
  </si>
  <si>
    <t>350600000000</t>
  </si>
  <si>
    <t>350610000000</t>
  </si>
  <si>
    <t>350690000000</t>
  </si>
  <si>
    <t>350691000000</t>
  </si>
  <si>
    <t>350699000000</t>
  </si>
  <si>
    <t>350699000005</t>
  </si>
  <si>
    <t>350699009999</t>
  </si>
  <si>
    <t>350700000000</t>
  </si>
  <si>
    <t>350710000000</t>
  </si>
  <si>
    <t>350710100000</t>
  </si>
  <si>
    <t>350710900000</t>
  </si>
  <si>
    <t>350790000000</t>
  </si>
  <si>
    <t>350790100000</t>
  </si>
  <si>
    <t>350790200000</t>
  </si>
  <si>
    <t>350790300000</t>
  </si>
  <si>
    <t>350790400000</t>
  </si>
  <si>
    <t>350790500000</t>
  </si>
  <si>
    <t>350790600000</t>
  </si>
  <si>
    <t>350790900000</t>
  </si>
  <si>
    <t>350790900008</t>
  </si>
  <si>
    <t>350790909999</t>
  </si>
  <si>
    <t>360100000000</t>
  </si>
  <si>
    <t>360100000002</t>
  </si>
  <si>
    <t>360100000003</t>
  </si>
  <si>
    <t>360100000006</t>
  </si>
  <si>
    <t>360100009999</t>
  </si>
  <si>
    <t>360200000000</t>
  </si>
  <si>
    <t>360200000003</t>
  </si>
  <si>
    <t>360200000004</t>
  </si>
  <si>
    <t>360200000005</t>
  </si>
  <si>
    <t>360200000006</t>
  </si>
  <si>
    <t>360200009999</t>
  </si>
  <si>
    <t>360300000000</t>
  </si>
  <si>
    <t>360310000000</t>
  </si>
  <si>
    <t>360320000000</t>
  </si>
  <si>
    <t>360330000000</t>
  </si>
  <si>
    <t>360340000000</t>
  </si>
  <si>
    <t>360350000000</t>
  </si>
  <si>
    <t>360360000000</t>
  </si>
  <si>
    <t>360400000000</t>
  </si>
  <si>
    <t>360410000000</t>
  </si>
  <si>
    <t>360410100000</t>
  </si>
  <si>
    <t>360410200000</t>
  </si>
  <si>
    <t>360490000000</t>
  </si>
  <si>
    <t>360500000000</t>
  </si>
  <si>
    <t>360600000000</t>
  </si>
  <si>
    <t>360610000000</t>
  </si>
  <si>
    <t>360690000000</t>
  </si>
  <si>
    <t>360690100000</t>
  </si>
  <si>
    <t>360690900000</t>
  </si>
  <si>
    <t>370100000000</t>
  </si>
  <si>
    <t>370110000000</t>
  </si>
  <si>
    <t>370120000000</t>
  </si>
  <si>
    <t>370130000000</t>
  </si>
  <si>
    <t>370190000000</t>
  </si>
  <si>
    <t>370191000000</t>
  </si>
  <si>
    <t>370199000000</t>
  </si>
  <si>
    <t>370200000000</t>
  </si>
  <si>
    <t>370210000000</t>
  </si>
  <si>
    <t>370230000000</t>
  </si>
  <si>
    <t>370231000000</t>
  </si>
  <si>
    <t>370232000000</t>
  </si>
  <si>
    <t>370239000000</t>
  </si>
  <si>
    <t>370240000000</t>
  </si>
  <si>
    <t>370241000000</t>
  </si>
  <si>
    <t>370242000000</t>
  </si>
  <si>
    <t>370243000000</t>
  </si>
  <si>
    <t>370244000000</t>
  </si>
  <si>
    <t>370250000000</t>
  </si>
  <si>
    <t>370252000000</t>
  </si>
  <si>
    <t>370253000000</t>
  </si>
  <si>
    <t>370254000000</t>
  </si>
  <si>
    <t>370255000000</t>
  </si>
  <si>
    <t>370256000000</t>
  </si>
  <si>
    <t>370290000000</t>
  </si>
  <si>
    <t>370296000000</t>
  </si>
  <si>
    <t>370297000000</t>
  </si>
  <si>
    <t>370298000000</t>
  </si>
  <si>
    <t>370300000000</t>
  </si>
  <si>
    <t>370310000000</t>
  </si>
  <si>
    <t>370320000000</t>
  </si>
  <si>
    <t>370390000000</t>
  </si>
  <si>
    <t>370400000000</t>
  </si>
  <si>
    <t>370400000001</t>
  </si>
  <si>
    <t>370400000002</t>
  </si>
  <si>
    <t>370400000003</t>
  </si>
  <si>
    <t>370400000004</t>
  </si>
  <si>
    <t>370400000005</t>
  </si>
  <si>
    <t>370500000000</t>
  </si>
  <si>
    <t>370600000000</t>
  </si>
  <si>
    <t>370610000000</t>
  </si>
  <si>
    <t>370610100000</t>
  </si>
  <si>
    <t>370610900000</t>
  </si>
  <si>
    <t>370690000000</t>
  </si>
  <si>
    <t>370690100000</t>
  </si>
  <si>
    <t>370690900000</t>
  </si>
  <si>
    <t>370700000000</t>
  </si>
  <si>
    <t>370710000000</t>
  </si>
  <si>
    <t>370790000000</t>
  </si>
  <si>
    <t>370790100000</t>
  </si>
  <si>
    <t>370790200000</t>
  </si>
  <si>
    <t>370790300000</t>
  </si>
  <si>
    <t>370790400000</t>
  </si>
  <si>
    <t>370790500000</t>
  </si>
  <si>
    <t>370790900000</t>
  </si>
  <si>
    <t>380100000000</t>
  </si>
  <si>
    <t>380110000000</t>
  </si>
  <si>
    <t>380120000000</t>
  </si>
  <si>
    <t>380130000000</t>
  </si>
  <si>
    <t>380190000000</t>
  </si>
  <si>
    <t>380190100000</t>
  </si>
  <si>
    <t>380190900000</t>
  </si>
  <si>
    <t>380200000000</t>
  </si>
  <si>
    <t>380210000000</t>
  </si>
  <si>
    <t>380290000000</t>
  </si>
  <si>
    <t>380300000000</t>
  </si>
  <si>
    <t>380300000001</t>
  </si>
  <si>
    <t>380300000002</t>
  </si>
  <si>
    <t>380400000000</t>
  </si>
  <si>
    <t>380500000000</t>
  </si>
  <si>
    <t>380510000000</t>
  </si>
  <si>
    <t>380590000000</t>
  </si>
  <si>
    <t>380600000000</t>
  </si>
  <si>
    <t>380610000000</t>
  </si>
  <si>
    <t>380620000000</t>
  </si>
  <si>
    <t>380630000000</t>
  </si>
  <si>
    <t>380690000000</t>
  </si>
  <si>
    <t>380700000000</t>
  </si>
  <si>
    <t>380700000001</t>
  </si>
  <si>
    <t>380700000002</t>
  </si>
  <si>
    <t>380700000003</t>
  </si>
  <si>
    <t>380700000004</t>
  </si>
  <si>
    <t>380700000005</t>
  </si>
  <si>
    <t>380700000006</t>
  </si>
  <si>
    <t>380700009999</t>
  </si>
  <si>
    <t>380800000000</t>
  </si>
  <si>
    <t>380850000000</t>
  </si>
  <si>
    <t>380852000000</t>
  </si>
  <si>
    <t>380859000000</t>
  </si>
  <si>
    <t>380860000000</t>
  </si>
  <si>
    <t>380861000000</t>
  </si>
  <si>
    <t>380862000000</t>
  </si>
  <si>
    <t>380869000000</t>
  </si>
  <si>
    <t>380890000000</t>
  </si>
  <si>
    <t>380891000000</t>
  </si>
  <si>
    <t>380891100000</t>
  </si>
  <si>
    <t>380891900000</t>
  </si>
  <si>
    <t>380891910000</t>
  </si>
  <si>
    <t>380891990000</t>
  </si>
  <si>
    <t>380891990001</t>
  </si>
  <si>
    <t>380891990002</t>
  </si>
  <si>
    <t>380892000000</t>
  </si>
  <si>
    <t>380892100000</t>
  </si>
  <si>
    <t>380892900000</t>
  </si>
  <si>
    <t>380893000000</t>
  </si>
  <si>
    <t>380893100000</t>
  </si>
  <si>
    <t>380893900000</t>
  </si>
  <si>
    <t>380894000000</t>
  </si>
  <si>
    <t>380894100000</t>
  </si>
  <si>
    <t>380894100001</t>
  </si>
  <si>
    <t>380894109999</t>
  </si>
  <si>
    <t>380894900000</t>
  </si>
  <si>
    <t>380894900001</t>
  </si>
  <si>
    <t>380894909999</t>
  </si>
  <si>
    <t>380899000000</t>
  </si>
  <si>
    <t>380899100000</t>
  </si>
  <si>
    <t>380899900000</t>
  </si>
  <si>
    <t>380899900001</t>
  </si>
  <si>
    <t>380899909999</t>
  </si>
  <si>
    <t>380900000000</t>
  </si>
  <si>
    <t>380910000000</t>
  </si>
  <si>
    <t>380910100000</t>
  </si>
  <si>
    <t>380910900000</t>
  </si>
  <si>
    <t>380990000000</t>
  </si>
  <si>
    <t>380991000000</t>
  </si>
  <si>
    <t>380991100000</t>
  </si>
  <si>
    <t>380991900000</t>
  </si>
  <si>
    <t>380992000000</t>
  </si>
  <si>
    <t>380993000000</t>
  </si>
  <si>
    <t>381000000000</t>
  </si>
  <si>
    <t>381010000000</t>
  </si>
  <si>
    <t>381010000001</t>
  </si>
  <si>
    <t>381010000002</t>
  </si>
  <si>
    <t>381090000000</t>
  </si>
  <si>
    <t>381090000001</t>
  </si>
  <si>
    <t>381090009999</t>
  </si>
  <si>
    <t>381100000000</t>
  </si>
  <si>
    <t>381110000000</t>
  </si>
  <si>
    <t>381111000000</t>
  </si>
  <si>
    <t>381119000000</t>
  </si>
  <si>
    <t>381120000000</t>
  </si>
  <si>
    <t>381121000000</t>
  </si>
  <si>
    <t>381129000000</t>
  </si>
  <si>
    <t>381190000000</t>
  </si>
  <si>
    <t>381190000004</t>
  </si>
  <si>
    <t>381190009999</t>
  </si>
  <si>
    <t>381200000000</t>
  </si>
  <si>
    <t>381210000000</t>
  </si>
  <si>
    <t>381220000000</t>
  </si>
  <si>
    <t>381230000000</t>
  </si>
  <si>
    <t>381231000000</t>
  </si>
  <si>
    <t>381239000000</t>
  </si>
  <si>
    <t>381239000001</t>
  </si>
  <si>
    <t>381239009999</t>
  </si>
  <si>
    <t>381300000000</t>
  </si>
  <si>
    <t>381300100000</t>
  </si>
  <si>
    <t>381300200000</t>
  </si>
  <si>
    <t>381300300000</t>
  </si>
  <si>
    <t>381300400000</t>
  </si>
  <si>
    <t>381300900000</t>
  </si>
  <si>
    <t>381400000000</t>
  </si>
  <si>
    <t>381400100000</t>
  </si>
  <si>
    <t>381400200000</t>
  </si>
  <si>
    <t>381400300000</t>
  </si>
  <si>
    <t>381400900000</t>
  </si>
  <si>
    <t>381400900001</t>
  </si>
  <si>
    <t>381400900002</t>
  </si>
  <si>
    <t>381400900003</t>
  </si>
  <si>
    <t>381400900004</t>
  </si>
  <si>
    <t>381400909999</t>
  </si>
  <si>
    <t>381500000000</t>
  </si>
  <si>
    <t>381510000000</t>
  </si>
  <si>
    <t>381511000000</t>
  </si>
  <si>
    <t>381512000000</t>
  </si>
  <si>
    <t>381519000000</t>
  </si>
  <si>
    <t>381590000000</t>
  </si>
  <si>
    <t>381590000001</t>
  </si>
  <si>
    <t>381590009999</t>
  </si>
  <si>
    <t>381600000000</t>
  </si>
  <si>
    <t>381600000001</t>
  </si>
  <si>
    <t>381600000002</t>
  </si>
  <si>
    <t>381600000003</t>
  </si>
  <si>
    <t>381600000004</t>
  </si>
  <si>
    <t>381600000005</t>
  </si>
  <si>
    <t>381600009999</t>
  </si>
  <si>
    <t>381700000000</t>
  </si>
  <si>
    <t>381700000001</t>
  </si>
  <si>
    <t>381700000002</t>
  </si>
  <si>
    <t>381800000000</t>
  </si>
  <si>
    <t>381800000001</t>
  </si>
  <si>
    <t>381800000002</t>
  </si>
  <si>
    <t>381900000000</t>
  </si>
  <si>
    <t>381900000001</t>
  </si>
  <si>
    <t>381900000002</t>
  </si>
  <si>
    <t>382000000000</t>
  </si>
  <si>
    <t>382000000001</t>
  </si>
  <si>
    <t>382000000002</t>
  </si>
  <si>
    <t>382100000000</t>
  </si>
  <si>
    <t>382100000001</t>
  </si>
  <si>
    <t>382100009999</t>
  </si>
  <si>
    <t>382200000000</t>
  </si>
  <si>
    <t>382210000000</t>
  </si>
  <si>
    <t>382211000000</t>
  </si>
  <si>
    <t>382212000000</t>
  </si>
  <si>
    <t>382213000000</t>
  </si>
  <si>
    <t>382219000000</t>
  </si>
  <si>
    <t>382219000001</t>
  </si>
  <si>
    <t>382219009999</t>
  </si>
  <si>
    <t>382290000000</t>
  </si>
  <si>
    <t>382290000001</t>
  </si>
  <si>
    <t>382290009999</t>
  </si>
  <si>
    <t>382300000000</t>
  </si>
  <si>
    <t>382310000000</t>
  </si>
  <si>
    <t>382311000000</t>
  </si>
  <si>
    <t>382312000000</t>
  </si>
  <si>
    <t>382313000000</t>
  </si>
  <si>
    <t>382319000000</t>
  </si>
  <si>
    <t>382319000001</t>
  </si>
  <si>
    <t>382319009999</t>
  </si>
  <si>
    <t>382370000000</t>
  </si>
  <si>
    <t>382400000000</t>
  </si>
  <si>
    <t>382410000000</t>
  </si>
  <si>
    <t>382430000000</t>
  </si>
  <si>
    <t>382440000000</t>
  </si>
  <si>
    <t>382450000000</t>
  </si>
  <si>
    <t>382460000000</t>
  </si>
  <si>
    <t>382480000000</t>
  </si>
  <si>
    <t>382481000000</t>
  </si>
  <si>
    <t>382482000000</t>
  </si>
  <si>
    <t>382483000000</t>
  </si>
  <si>
    <t>382484000000</t>
  </si>
  <si>
    <t>382485000000</t>
  </si>
  <si>
    <t>382486000000</t>
  </si>
  <si>
    <t>382487000000</t>
  </si>
  <si>
    <t>382488000000</t>
  </si>
  <si>
    <t>382489000000</t>
  </si>
  <si>
    <t>382490000000</t>
  </si>
  <si>
    <t>382491000000</t>
  </si>
  <si>
    <t>382492000000</t>
  </si>
  <si>
    <t>382499000000</t>
  </si>
  <si>
    <t>382499100000</t>
  </si>
  <si>
    <t>382499200000</t>
  </si>
  <si>
    <t>382499300000</t>
  </si>
  <si>
    <t>382499400000</t>
  </si>
  <si>
    <t>382499500000</t>
  </si>
  <si>
    <t>382499600000</t>
  </si>
  <si>
    <t>382499700000</t>
  </si>
  <si>
    <t>382499800000</t>
  </si>
  <si>
    <t>382499900000</t>
  </si>
  <si>
    <t>382499910000</t>
  </si>
  <si>
    <t>382499920000</t>
  </si>
  <si>
    <t>382499930000</t>
  </si>
  <si>
    <t>382499940000</t>
  </si>
  <si>
    <t>382499950000</t>
  </si>
  <si>
    <t>382499960000</t>
  </si>
  <si>
    <t>382499970000</t>
  </si>
  <si>
    <t>382499980000</t>
  </si>
  <si>
    <t>382499990000</t>
  </si>
  <si>
    <t>382499990001</t>
  </si>
  <si>
    <t>382499999999</t>
  </si>
  <si>
    <t>382500000000</t>
  </si>
  <si>
    <t>382510000000</t>
  </si>
  <si>
    <t>382520000000</t>
  </si>
  <si>
    <t>382530000000</t>
  </si>
  <si>
    <t>382540000000</t>
  </si>
  <si>
    <t>382541000000</t>
  </si>
  <si>
    <t>382549000000</t>
  </si>
  <si>
    <t>382550000000</t>
  </si>
  <si>
    <t>382560000000</t>
  </si>
  <si>
    <t>382561000000</t>
  </si>
  <si>
    <t>382569000000</t>
  </si>
  <si>
    <t>382590000000</t>
  </si>
  <si>
    <t>382600000000</t>
  </si>
  <si>
    <t>382700000000</t>
  </si>
  <si>
    <t>382710000000</t>
  </si>
  <si>
    <t>382711000000</t>
  </si>
  <si>
    <t>382711000001</t>
  </si>
  <si>
    <t>382711000002</t>
  </si>
  <si>
    <t>382712000000</t>
  </si>
  <si>
    <t>382713000000</t>
  </si>
  <si>
    <t>382714000000</t>
  </si>
  <si>
    <t>382720000000</t>
  </si>
  <si>
    <t>382730000000</t>
  </si>
  <si>
    <t>382731000000</t>
  </si>
  <si>
    <t>382732000000</t>
  </si>
  <si>
    <t>382739000000</t>
  </si>
  <si>
    <t>382739000001</t>
  </si>
  <si>
    <t>382739000002</t>
  </si>
  <si>
    <t>382739000003</t>
  </si>
  <si>
    <t>382739000004</t>
  </si>
  <si>
    <t>382739000005</t>
  </si>
  <si>
    <t>382739000006</t>
  </si>
  <si>
    <t>382739009999</t>
  </si>
  <si>
    <t>382740000000</t>
  </si>
  <si>
    <t>382750000000</t>
  </si>
  <si>
    <t>382751000000</t>
  </si>
  <si>
    <t>382759000000</t>
  </si>
  <si>
    <t>382759000001</t>
  </si>
  <si>
    <t>382759000002</t>
  </si>
  <si>
    <t>382759000003</t>
  </si>
  <si>
    <t>382759000004</t>
  </si>
  <si>
    <t>382759000005</t>
  </si>
  <si>
    <t>382759000006</t>
  </si>
  <si>
    <t>382759000007</t>
  </si>
  <si>
    <t>382759000008</t>
  </si>
  <si>
    <t>382759000009</t>
  </si>
  <si>
    <t>382759000010</t>
  </si>
  <si>
    <t>382759000011</t>
  </si>
  <si>
    <t>382759009999</t>
  </si>
  <si>
    <t>382760000000</t>
  </si>
  <si>
    <t>382761000000</t>
  </si>
  <si>
    <t>382762000000</t>
  </si>
  <si>
    <t>382763000000</t>
  </si>
  <si>
    <t>382764000000</t>
  </si>
  <si>
    <t>382765000000</t>
  </si>
  <si>
    <t>382768000000</t>
  </si>
  <si>
    <t>382769000000</t>
  </si>
  <si>
    <t>382790000000</t>
  </si>
  <si>
    <t xml:space="preserve">3901    </t>
  </si>
  <si>
    <t>390100000000</t>
  </si>
  <si>
    <t>390110000000</t>
  </si>
  <si>
    <t>390120000000</t>
  </si>
  <si>
    <t>390130000000</t>
  </si>
  <si>
    <t>390140000000</t>
  </si>
  <si>
    <t>390190000000</t>
  </si>
  <si>
    <t>390200000000</t>
  </si>
  <si>
    <t>390210000000</t>
  </si>
  <si>
    <t>390220000000</t>
  </si>
  <si>
    <t>390230000000</t>
  </si>
  <si>
    <t>390290000000</t>
  </si>
  <si>
    <t>390290000001</t>
  </si>
  <si>
    <t>390290009999</t>
  </si>
  <si>
    <t>390300000000</t>
  </si>
  <si>
    <t>390310000000</t>
  </si>
  <si>
    <t>390311000000</t>
  </si>
  <si>
    <t>390319000000</t>
  </si>
  <si>
    <t>390320000000</t>
  </si>
  <si>
    <t>390330000000</t>
  </si>
  <si>
    <t>390390000000</t>
  </si>
  <si>
    <t>390390000001</t>
  </si>
  <si>
    <t>390390009999</t>
  </si>
  <si>
    <t>390400000000</t>
  </si>
  <si>
    <t>390410000000</t>
  </si>
  <si>
    <t>390420000000</t>
  </si>
  <si>
    <t>390421000000</t>
  </si>
  <si>
    <t>390422000000</t>
  </si>
  <si>
    <t>390430000000</t>
  </si>
  <si>
    <t>390440000000</t>
  </si>
  <si>
    <t>390450000000</t>
  </si>
  <si>
    <t>390460000000</t>
  </si>
  <si>
    <t>390461000000</t>
  </si>
  <si>
    <t>390469000000</t>
  </si>
  <si>
    <t>390490000000</t>
  </si>
  <si>
    <t>390500000000</t>
  </si>
  <si>
    <t>390510000000</t>
  </si>
  <si>
    <t>390512000000</t>
  </si>
  <si>
    <t>390519000000</t>
  </si>
  <si>
    <t>390520000000</t>
  </si>
  <si>
    <t>390521000000</t>
  </si>
  <si>
    <t>390529000000</t>
  </si>
  <si>
    <t>390530000000</t>
  </si>
  <si>
    <t>390590000000</t>
  </si>
  <si>
    <t>390591000000</t>
  </si>
  <si>
    <t>390599000000</t>
  </si>
  <si>
    <t>390599000001</t>
  </si>
  <si>
    <t>390599009999</t>
  </si>
  <si>
    <t>390600000000</t>
  </si>
  <si>
    <t>390610000000</t>
  </si>
  <si>
    <t>390690000000</t>
  </si>
  <si>
    <t>390690100000</t>
  </si>
  <si>
    <t>390690900000</t>
  </si>
  <si>
    <t>390700000000</t>
  </si>
  <si>
    <t>390710000000</t>
  </si>
  <si>
    <t>390720000000</t>
  </si>
  <si>
    <t>390721000000</t>
  </si>
  <si>
    <t>390729000000</t>
  </si>
  <si>
    <t>390730000000</t>
  </si>
  <si>
    <t>390740000000</t>
  </si>
  <si>
    <t>390750000000</t>
  </si>
  <si>
    <t>390760000000</t>
  </si>
  <si>
    <t>390761000000</t>
  </si>
  <si>
    <t>390769000000</t>
  </si>
  <si>
    <t>390770000000</t>
  </si>
  <si>
    <t>390790000000</t>
  </si>
  <si>
    <t>390791000000</t>
  </si>
  <si>
    <t>390799000000</t>
  </si>
  <si>
    <t>390800000000</t>
  </si>
  <si>
    <t>390810000000</t>
  </si>
  <si>
    <t>390890000000</t>
  </si>
  <si>
    <t>390900000000</t>
  </si>
  <si>
    <t>390910000000</t>
  </si>
  <si>
    <t>390920000000</t>
  </si>
  <si>
    <t>390930000000</t>
  </si>
  <si>
    <t>390931000000</t>
  </si>
  <si>
    <t>390939000000</t>
  </si>
  <si>
    <t>390940000000</t>
  </si>
  <si>
    <t>390940000001</t>
  </si>
  <si>
    <t>390940000002</t>
  </si>
  <si>
    <t>390950000000</t>
  </si>
  <si>
    <t>391000000000</t>
  </si>
  <si>
    <t>391000000001</t>
  </si>
  <si>
    <t>391000000002</t>
  </si>
  <si>
    <t>391000009999</t>
  </si>
  <si>
    <t>391100000000</t>
  </si>
  <si>
    <t>391110000000</t>
  </si>
  <si>
    <t>391120000000</t>
  </si>
  <si>
    <t>391190000000</t>
  </si>
  <si>
    <t>391200000000</t>
  </si>
  <si>
    <t>391210000000</t>
  </si>
  <si>
    <t>391211000000</t>
  </si>
  <si>
    <t>391212000000</t>
  </si>
  <si>
    <t>391220000000</t>
  </si>
  <si>
    <t>391230000000</t>
  </si>
  <si>
    <t>391231000000</t>
  </si>
  <si>
    <t>391239000000</t>
  </si>
  <si>
    <t>391239000001</t>
  </si>
  <si>
    <t>391239000002</t>
  </si>
  <si>
    <t>391239000003</t>
  </si>
  <si>
    <t>391239009999</t>
  </si>
  <si>
    <t>391290000000</t>
  </si>
  <si>
    <t>391300000000</t>
  </si>
  <si>
    <t>391310000000</t>
  </si>
  <si>
    <t>391390000000</t>
  </si>
  <si>
    <t>391390000001</t>
  </si>
  <si>
    <t>391390000002</t>
  </si>
  <si>
    <t>391390000003</t>
  </si>
  <si>
    <t>391390009999</t>
  </si>
  <si>
    <t>391400000000</t>
  </si>
  <si>
    <t xml:space="preserve">3915    </t>
  </si>
  <si>
    <t>391500000000</t>
  </si>
  <si>
    <t>391510000000</t>
  </si>
  <si>
    <t>391520000000</t>
  </si>
  <si>
    <t>391530000000</t>
  </si>
  <si>
    <t>391590000000</t>
  </si>
  <si>
    <t>391600000000</t>
  </si>
  <si>
    <t>391610000000</t>
  </si>
  <si>
    <t>391610100000</t>
  </si>
  <si>
    <t>391610200000</t>
  </si>
  <si>
    <t>391620000000</t>
  </si>
  <si>
    <t>391620100000</t>
  </si>
  <si>
    <t>391620200000</t>
  </si>
  <si>
    <t>391690000000</t>
  </si>
  <si>
    <t>391690100000</t>
  </si>
  <si>
    <t>391690200000</t>
  </si>
  <si>
    <t>391700000000</t>
  </si>
  <si>
    <t>391710000000</t>
  </si>
  <si>
    <t>391710000001</t>
  </si>
  <si>
    <t>391710000002</t>
  </si>
  <si>
    <t>391720000000</t>
  </si>
  <si>
    <t>391721000000</t>
  </si>
  <si>
    <t>391721000001</t>
  </si>
  <si>
    <t>391721000002</t>
  </si>
  <si>
    <t>391721000003</t>
  </si>
  <si>
    <t>391721009999</t>
  </si>
  <si>
    <t>391722000000</t>
  </si>
  <si>
    <t>391722000001</t>
  </si>
  <si>
    <t>391722000002</t>
  </si>
  <si>
    <t>391722000003</t>
  </si>
  <si>
    <t>391723000000</t>
  </si>
  <si>
    <t>391723000001</t>
  </si>
  <si>
    <t>391723000002</t>
  </si>
  <si>
    <t>391723000003</t>
  </si>
  <si>
    <t>391729000000</t>
  </si>
  <si>
    <t>391729000001</t>
  </si>
  <si>
    <t>391729000002</t>
  </si>
  <si>
    <t>391729000003</t>
  </si>
  <si>
    <t>391730000000</t>
  </si>
  <si>
    <t>391731000000</t>
  </si>
  <si>
    <t>391731000001</t>
  </si>
  <si>
    <t>391731000002</t>
  </si>
  <si>
    <t>391731000003</t>
  </si>
  <si>
    <t>391732000000</t>
  </si>
  <si>
    <t>391732100000</t>
  </si>
  <si>
    <t>391732900000</t>
  </si>
  <si>
    <t>391733000000</t>
  </si>
  <si>
    <t>391739000000</t>
  </si>
  <si>
    <t>391740000000</t>
  </si>
  <si>
    <t>391800000000</t>
  </si>
  <si>
    <t>391810000000</t>
  </si>
  <si>
    <t>391810000001</t>
  </si>
  <si>
    <t>391810000002</t>
  </si>
  <si>
    <t>391890000000</t>
  </si>
  <si>
    <t>391890000001</t>
  </si>
  <si>
    <t>391890000002</t>
  </si>
  <si>
    <t>391900000000</t>
  </si>
  <si>
    <t>391910000000</t>
  </si>
  <si>
    <t>391990000000</t>
  </si>
  <si>
    <t>391990000001</t>
  </si>
  <si>
    <t>391990009999</t>
  </si>
  <si>
    <t>392000000000</t>
  </si>
  <si>
    <t>392010000000</t>
  </si>
  <si>
    <t>392020000000</t>
  </si>
  <si>
    <t>392030000000</t>
  </si>
  <si>
    <t>392040000000</t>
  </si>
  <si>
    <t>392043000000</t>
  </si>
  <si>
    <t>392049000000</t>
  </si>
  <si>
    <t>392049100000</t>
  </si>
  <si>
    <t>392049900000</t>
  </si>
  <si>
    <t>392050000000</t>
  </si>
  <si>
    <t>392051000000</t>
  </si>
  <si>
    <t>392059000000</t>
  </si>
  <si>
    <t>392060000000</t>
  </si>
  <si>
    <t>392061000000</t>
  </si>
  <si>
    <t>392062000000</t>
  </si>
  <si>
    <t>392063000000</t>
  </si>
  <si>
    <t>392069000000</t>
  </si>
  <si>
    <t>392070000000</t>
  </si>
  <si>
    <t>392071000000</t>
  </si>
  <si>
    <t>392073000000</t>
  </si>
  <si>
    <t>392079000000</t>
  </si>
  <si>
    <t>392090000000</t>
  </si>
  <si>
    <t>392091000000</t>
  </si>
  <si>
    <t>392092000000</t>
  </si>
  <si>
    <t>392093000000</t>
  </si>
  <si>
    <t>392094000000</t>
  </si>
  <si>
    <t>392099000000</t>
  </si>
  <si>
    <t>392100000000</t>
  </si>
  <si>
    <t>392110000000</t>
  </si>
  <si>
    <t>392111000000</t>
  </si>
  <si>
    <t>392112000000</t>
  </si>
  <si>
    <t>392113000000</t>
  </si>
  <si>
    <t>392114000000</t>
  </si>
  <si>
    <t>392119000000</t>
  </si>
  <si>
    <t>392190000000</t>
  </si>
  <si>
    <t>392200000000</t>
  </si>
  <si>
    <t>392210000000</t>
  </si>
  <si>
    <t>392210000001</t>
  </si>
  <si>
    <t>392210000002</t>
  </si>
  <si>
    <t>392210000003</t>
  </si>
  <si>
    <t>392210000004</t>
  </si>
  <si>
    <t>392220000000</t>
  </si>
  <si>
    <t>392290000000</t>
  </si>
  <si>
    <t>392290000001</t>
  </si>
  <si>
    <t>392290000002</t>
  </si>
  <si>
    <t>392290009999</t>
  </si>
  <si>
    <t>392300000000</t>
  </si>
  <si>
    <t>392310000000</t>
  </si>
  <si>
    <t>392310100000</t>
  </si>
  <si>
    <t>392310200000</t>
  </si>
  <si>
    <t>392310900000</t>
  </si>
  <si>
    <t>392310900001</t>
  </si>
  <si>
    <t>392310909999</t>
  </si>
  <si>
    <t>392320000000</t>
  </si>
  <si>
    <t>392321000000</t>
  </si>
  <si>
    <t>392321100000</t>
  </si>
  <si>
    <t>392321900000</t>
  </si>
  <si>
    <t>392329000000</t>
  </si>
  <si>
    <t>392329100000</t>
  </si>
  <si>
    <t>392329900000</t>
  </si>
  <si>
    <t>392330000000</t>
  </si>
  <si>
    <t>392330000001</t>
  </si>
  <si>
    <t>392330000002</t>
  </si>
  <si>
    <t>392330000003</t>
  </si>
  <si>
    <t>392330009999</t>
  </si>
  <si>
    <t>392340000000</t>
  </si>
  <si>
    <t>392350000000</t>
  </si>
  <si>
    <t>392390000000</t>
  </si>
  <si>
    <t>392390000001</t>
  </si>
  <si>
    <t>392390009999</t>
  </si>
  <si>
    <t>392400000000</t>
  </si>
  <si>
    <t>392410000000</t>
  </si>
  <si>
    <t>392410100000</t>
  </si>
  <si>
    <t>392410100001</t>
  </si>
  <si>
    <t>392410100002</t>
  </si>
  <si>
    <t>392410200000</t>
  </si>
  <si>
    <t>392410200001</t>
  </si>
  <si>
    <t>392410200002</t>
  </si>
  <si>
    <t>392410200003</t>
  </si>
  <si>
    <t>392410300000</t>
  </si>
  <si>
    <t>392410310000</t>
  </si>
  <si>
    <t>392410310001</t>
  </si>
  <si>
    <t>392410310002</t>
  </si>
  <si>
    <t>392410310003</t>
  </si>
  <si>
    <t>392410390000</t>
  </si>
  <si>
    <t>392410390001</t>
  </si>
  <si>
    <t>392410390002</t>
  </si>
  <si>
    <t>392410390003</t>
  </si>
  <si>
    <t>392410400000</t>
  </si>
  <si>
    <t>392410900000</t>
  </si>
  <si>
    <t>392410900001</t>
  </si>
  <si>
    <t>392410900002</t>
  </si>
  <si>
    <t>392410900003</t>
  </si>
  <si>
    <t>392410909999</t>
  </si>
  <si>
    <t>392490000000</t>
  </si>
  <si>
    <t>392490100000</t>
  </si>
  <si>
    <t>392490300000</t>
  </si>
  <si>
    <t>392490400000</t>
  </si>
  <si>
    <t>392490900000</t>
  </si>
  <si>
    <t>392490900001</t>
  </si>
  <si>
    <t>392490900002</t>
  </si>
  <si>
    <t>392490900003</t>
  </si>
  <si>
    <t>392490900004</t>
  </si>
  <si>
    <t>392490909999</t>
  </si>
  <si>
    <t>392500000000</t>
  </si>
  <si>
    <t>392510000000</t>
  </si>
  <si>
    <t>392520000000</t>
  </si>
  <si>
    <t>392520000001</t>
  </si>
  <si>
    <t>392520000002</t>
  </si>
  <si>
    <t>392520000003</t>
  </si>
  <si>
    <t>392530000000</t>
  </si>
  <si>
    <t>392590000000</t>
  </si>
  <si>
    <t>392590000001</t>
  </si>
  <si>
    <t>392590000002</t>
  </si>
  <si>
    <t>392590000003</t>
  </si>
  <si>
    <t>392590009999</t>
  </si>
  <si>
    <t>392600000000</t>
  </si>
  <si>
    <t>392610000000</t>
  </si>
  <si>
    <t>392620000000</t>
  </si>
  <si>
    <t>392620100000</t>
  </si>
  <si>
    <t>392620900000</t>
  </si>
  <si>
    <t>392620900001</t>
  </si>
  <si>
    <t>392620900002</t>
  </si>
  <si>
    <t>392620909999</t>
  </si>
  <si>
    <t>392630000000</t>
  </si>
  <si>
    <t>392640000000</t>
  </si>
  <si>
    <t>392690000000</t>
  </si>
  <si>
    <t>392690300000</t>
  </si>
  <si>
    <t>392690310000</t>
  </si>
  <si>
    <t>392690320000</t>
  </si>
  <si>
    <t>392690390000</t>
  </si>
  <si>
    <t>392690390001</t>
  </si>
  <si>
    <t>392690390002</t>
  </si>
  <si>
    <t>392690390003</t>
  </si>
  <si>
    <t>392690390004</t>
  </si>
  <si>
    <t>392690390005</t>
  </si>
  <si>
    <t>392690399999</t>
  </si>
  <si>
    <t>392690400000</t>
  </si>
  <si>
    <t>392690500000</t>
  </si>
  <si>
    <t>392690600000</t>
  </si>
  <si>
    <t>392690610000</t>
  </si>
  <si>
    <t>392690690000</t>
  </si>
  <si>
    <t>392690690001</t>
  </si>
  <si>
    <t>392690690002</t>
  </si>
  <si>
    <t>392690690003</t>
  </si>
  <si>
    <t>392690690004</t>
  </si>
  <si>
    <t>392690699999</t>
  </si>
  <si>
    <t>392690700000</t>
  </si>
  <si>
    <t>392690700001</t>
  </si>
  <si>
    <t>392690700002</t>
  </si>
  <si>
    <t>392690800000</t>
  </si>
  <si>
    <t>392690900000</t>
  </si>
  <si>
    <t>392690910000</t>
  </si>
  <si>
    <t>392690920000</t>
  </si>
  <si>
    <t>392690930000</t>
  </si>
  <si>
    <t>392690990000</t>
  </si>
  <si>
    <t>392690990003</t>
  </si>
  <si>
    <t>392690990004</t>
  </si>
  <si>
    <t>392690990005</t>
  </si>
  <si>
    <t>392690999999</t>
  </si>
  <si>
    <t>393139510000</t>
  </si>
  <si>
    <t>400100000000</t>
  </si>
  <si>
    <t>400110000000</t>
  </si>
  <si>
    <t>400120000000</t>
  </si>
  <si>
    <t>400121000000</t>
  </si>
  <si>
    <t>400122000000</t>
  </si>
  <si>
    <t>400129000000</t>
  </si>
  <si>
    <t>400129000001</t>
  </si>
  <si>
    <t>400129000002</t>
  </si>
  <si>
    <t>400130000000</t>
  </si>
  <si>
    <t>400200000000</t>
  </si>
  <si>
    <t>400210000000</t>
  </si>
  <si>
    <t>400211000000</t>
  </si>
  <si>
    <t>400219000000</t>
  </si>
  <si>
    <t>400220000000</t>
  </si>
  <si>
    <t>400220000001</t>
  </si>
  <si>
    <t>400220000002</t>
  </si>
  <si>
    <t>400220000003</t>
  </si>
  <si>
    <t>400220000004</t>
  </si>
  <si>
    <t>400220009999</t>
  </si>
  <si>
    <t>400230000000</t>
  </si>
  <si>
    <t>400231000000</t>
  </si>
  <si>
    <t>400239000000</t>
  </si>
  <si>
    <t>400240000000</t>
  </si>
  <si>
    <t>400241000000</t>
  </si>
  <si>
    <t>400249000000</t>
  </si>
  <si>
    <t>400250000000</t>
  </si>
  <si>
    <t>400251000000</t>
  </si>
  <si>
    <t>400259000000</t>
  </si>
  <si>
    <t>400260000000</t>
  </si>
  <si>
    <t>400270000000</t>
  </si>
  <si>
    <t>400280000000</t>
  </si>
  <si>
    <t>400290000000</t>
  </si>
  <si>
    <t>400291000000</t>
  </si>
  <si>
    <t>400299000000</t>
  </si>
  <si>
    <t>400300000000</t>
  </si>
  <si>
    <t>400400000000</t>
  </si>
  <si>
    <t>400500000000</t>
  </si>
  <si>
    <t>400510000000</t>
  </si>
  <si>
    <t>400520000000</t>
  </si>
  <si>
    <t>400590000000</t>
  </si>
  <si>
    <t>400591000000</t>
  </si>
  <si>
    <t>400591000001</t>
  </si>
  <si>
    <t>400591000002</t>
  </si>
  <si>
    <t>400591000003</t>
  </si>
  <si>
    <t>400599000000</t>
  </si>
  <si>
    <t>400600000000</t>
  </si>
  <si>
    <t>400610000000</t>
  </si>
  <si>
    <t>400690000000</t>
  </si>
  <si>
    <t>400690100000</t>
  </si>
  <si>
    <t>400690200000</t>
  </si>
  <si>
    <t>400690300000</t>
  </si>
  <si>
    <t>400690400000</t>
  </si>
  <si>
    <t>400690400001</t>
  </si>
  <si>
    <t>400690400002</t>
  </si>
  <si>
    <t>400690400003</t>
  </si>
  <si>
    <t>400690900000</t>
  </si>
  <si>
    <t>400690900001</t>
  </si>
  <si>
    <t>400690909999</t>
  </si>
  <si>
    <t>400700000000</t>
  </si>
  <si>
    <t>400800000000</t>
  </si>
  <si>
    <t>400810000000</t>
  </si>
  <si>
    <t>400811000000</t>
  </si>
  <si>
    <t>400811000001</t>
  </si>
  <si>
    <t>400811000002</t>
  </si>
  <si>
    <t>400811000003</t>
  </si>
  <si>
    <t>400819000000</t>
  </si>
  <si>
    <t>400820000000</t>
  </si>
  <si>
    <t>400821000000</t>
  </si>
  <si>
    <t>400821000001</t>
  </si>
  <si>
    <t>400821000002</t>
  </si>
  <si>
    <t>400821000003</t>
  </si>
  <si>
    <t>400829000000</t>
  </si>
  <si>
    <t>400900000000</t>
  </si>
  <si>
    <t>400910000000</t>
  </si>
  <si>
    <t>400911000000</t>
  </si>
  <si>
    <t>400911100000</t>
  </si>
  <si>
    <t>400911900000</t>
  </si>
  <si>
    <t>400912000000</t>
  </si>
  <si>
    <t>400912100000</t>
  </si>
  <si>
    <t>400912900000</t>
  </si>
  <si>
    <t>400920000000</t>
  </si>
  <si>
    <t>400921000000</t>
  </si>
  <si>
    <t>400921100000</t>
  </si>
  <si>
    <t>400921900000</t>
  </si>
  <si>
    <t>400922000000</t>
  </si>
  <si>
    <t>400922100000</t>
  </si>
  <si>
    <t>400922900000</t>
  </si>
  <si>
    <t>400922900001</t>
  </si>
  <si>
    <t>400922900002</t>
  </si>
  <si>
    <t>400922909999</t>
  </si>
  <si>
    <t>400930000000</t>
  </si>
  <si>
    <t>400931000000</t>
  </si>
  <si>
    <t>400931100000</t>
  </si>
  <si>
    <t>400931100001</t>
  </si>
  <si>
    <t>400931100002</t>
  </si>
  <si>
    <t>400931100003</t>
  </si>
  <si>
    <t>400931100004</t>
  </si>
  <si>
    <t>400931109999</t>
  </si>
  <si>
    <t>400931900000</t>
  </si>
  <si>
    <t>400931900001</t>
  </si>
  <si>
    <t>400931900002</t>
  </si>
  <si>
    <t>400931909999</t>
  </si>
  <si>
    <t>400932000000</t>
  </si>
  <si>
    <t>400932100000</t>
  </si>
  <si>
    <t>400932100001</t>
  </si>
  <si>
    <t>400932100002</t>
  </si>
  <si>
    <t>400932100003</t>
  </si>
  <si>
    <t>400932100004</t>
  </si>
  <si>
    <t>400932109999</t>
  </si>
  <si>
    <t>400932900000</t>
  </si>
  <si>
    <t>400932900001</t>
  </si>
  <si>
    <t>400932900002</t>
  </si>
  <si>
    <t>400932909999</t>
  </si>
  <si>
    <t>400940000000</t>
  </si>
  <si>
    <t>400941000000</t>
  </si>
  <si>
    <t>400941100000</t>
  </si>
  <si>
    <t>400941100001</t>
  </si>
  <si>
    <t>400941100002</t>
  </si>
  <si>
    <t>400941100003</t>
  </si>
  <si>
    <t>400941100004</t>
  </si>
  <si>
    <t>400941109999</t>
  </si>
  <si>
    <t>400941900000</t>
  </si>
  <si>
    <t>400941900001</t>
  </si>
  <si>
    <t>400941900002</t>
  </si>
  <si>
    <t>400941909999</t>
  </si>
  <si>
    <t>400942000000</t>
  </si>
  <si>
    <t>400942100000</t>
  </si>
  <si>
    <t>400942100001</t>
  </si>
  <si>
    <t>400942100002</t>
  </si>
  <si>
    <t>400942100003</t>
  </si>
  <si>
    <t>400942100004</t>
  </si>
  <si>
    <t>400942109999</t>
  </si>
  <si>
    <t>400942900000</t>
  </si>
  <si>
    <t>400942900001</t>
  </si>
  <si>
    <t>400942900002</t>
  </si>
  <si>
    <t>400942909999</t>
  </si>
  <si>
    <t>401000000000</t>
  </si>
  <si>
    <t>401010000000</t>
  </si>
  <si>
    <t>401011000000</t>
  </si>
  <si>
    <t>401012000000</t>
  </si>
  <si>
    <t>401019000000</t>
  </si>
  <si>
    <t>401030000000</t>
  </si>
  <si>
    <t>401031000000</t>
  </si>
  <si>
    <t>401032000000</t>
  </si>
  <si>
    <t>401033000000</t>
  </si>
  <si>
    <t>401034000000</t>
  </si>
  <si>
    <t>401035000000</t>
  </si>
  <si>
    <t>401036000000</t>
  </si>
  <si>
    <t>401039000000</t>
  </si>
  <si>
    <t>401100000000</t>
  </si>
  <si>
    <t>401110000000</t>
  </si>
  <si>
    <t>401120000000</t>
  </si>
  <si>
    <t>401120000001</t>
  </si>
  <si>
    <t>401120000002</t>
  </si>
  <si>
    <t>401120000003</t>
  </si>
  <si>
    <t>401130000000</t>
  </si>
  <si>
    <t>401140000000</t>
  </si>
  <si>
    <t>401150000000</t>
  </si>
  <si>
    <t>401170000000</t>
  </si>
  <si>
    <t>401180000000</t>
  </si>
  <si>
    <t>401190000000</t>
  </si>
  <si>
    <t>401200000000</t>
  </si>
  <si>
    <t>401210000000</t>
  </si>
  <si>
    <t>401211000000</t>
  </si>
  <si>
    <t>401212000000</t>
  </si>
  <si>
    <t>401213000000</t>
  </si>
  <si>
    <t>401219000000</t>
  </si>
  <si>
    <t>401220000000</t>
  </si>
  <si>
    <t>401220000001</t>
  </si>
  <si>
    <t>401220000002</t>
  </si>
  <si>
    <t>401220000003</t>
  </si>
  <si>
    <t>401290000000</t>
  </si>
  <si>
    <t>401300000000</t>
  </si>
  <si>
    <t>401310000000</t>
  </si>
  <si>
    <t>401320000000</t>
  </si>
  <si>
    <t>401390000000</t>
  </si>
  <si>
    <t>401390000002</t>
  </si>
  <si>
    <t>401390009999</t>
  </si>
  <si>
    <t>401400000000</t>
  </si>
  <si>
    <t>401410000000</t>
  </si>
  <si>
    <t>401490000000</t>
  </si>
  <si>
    <t>401490100000</t>
  </si>
  <si>
    <t>401490100001</t>
  </si>
  <si>
    <t>401490100002</t>
  </si>
  <si>
    <t>401490100003</t>
  </si>
  <si>
    <t>401490100004</t>
  </si>
  <si>
    <t>401490100005</t>
  </si>
  <si>
    <t>401490100006</t>
  </si>
  <si>
    <t>401490100007</t>
  </si>
  <si>
    <t>401490100008</t>
  </si>
  <si>
    <t>401490200000</t>
  </si>
  <si>
    <t>401490900000</t>
  </si>
  <si>
    <t>401490900001</t>
  </si>
  <si>
    <t>401490909999</t>
  </si>
  <si>
    <t>401500000000</t>
  </si>
  <si>
    <t>401510000000</t>
  </si>
  <si>
    <t>401512000000</t>
  </si>
  <si>
    <t>401519000000</t>
  </si>
  <si>
    <t>401519100000</t>
  </si>
  <si>
    <t>401519900000</t>
  </si>
  <si>
    <t>401519900001</t>
  </si>
  <si>
    <t>401519909999</t>
  </si>
  <si>
    <t>401590000000</t>
  </si>
  <si>
    <t>401590100000</t>
  </si>
  <si>
    <t>401590100001</t>
  </si>
  <si>
    <t>401590100002</t>
  </si>
  <si>
    <t>401590200000</t>
  </si>
  <si>
    <t>401590300000</t>
  </si>
  <si>
    <t>401590400000</t>
  </si>
  <si>
    <t>401590400001</t>
  </si>
  <si>
    <t>401590400002</t>
  </si>
  <si>
    <t>401590400003</t>
  </si>
  <si>
    <t>401590400004</t>
  </si>
  <si>
    <t>401590400005</t>
  </si>
  <si>
    <t>401590400006</t>
  </si>
  <si>
    <t>401590900000</t>
  </si>
  <si>
    <t>401600000000</t>
  </si>
  <si>
    <t>401610000000</t>
  </si>
  <si>
    <t>401610000001</t>
  </si>
  <si>
    <t>401610000002</t>
  </si>
  <si>
    <t>401610000003</t>
  </si>
  <si>
    <t>401610009999</t>
  </si>
  <si>
    <t>401690000000</t>
  </si>
  <si>
    <t>401691000000</t>
  </si>
  <si>
    <t>401692000000</t>
  </si>
  <si>
    <t>401692000001</t>
  </si>
  <si>
    <t>401692000002</t>
  </si>
  <si>
    <t>401693000000</t>
  </si>
  <si>
    <t>401693000001</t>
  </si>
  <si>
    <t>401693000002</t>
  </si>
  <si>
    <t>401694000000</t>
  </si>
  <si>
    <t>401695000000</t>
  </si>
  <si>
    <t>401695100000</t>
  </si>
  <si>
    <t>401695900000</t>
  </si>
  <si>
    <t>401699000000</t>
  </si>
  <si>
    <t>401699100000</t>
  </si>
  <si>
    <t>401699200000</t>
  </si>
  <si>
    <t>401699300000</t>
  </si>
  <si>
    <t>401699400000</t>
  </si>
  <si>
    <t>401699500000</t>
  </si>
  <si>
    <t>401699900000</t>
  </si>
  <si>
    <t>401700000000</t>
  </si>
  <si>
    <t>401700100000</t>
  </si>
  <si>
    <t>401700200000</t>
  </si>
  <si>
    <t>401700300000</t>
  </si>
  <si>
    <t>401700400000</t>
  </si>
  <si>
    <t>401700500000</t>
  </si>
  <si>
    <t>401700600000</t>
  </si>
  <si>
    <t>401700900000</t>
  </si>
  <si>
    <t>401700900001</t>
  </si>
  <si>
    <t>401700900002</t>
  </si>
  <si>
    <t>401700900003</t>
  </si>
  <si>
    <t>401700900004</t>
  </si>
  <si>
    <t>401700900005</t>
  </si>
  <si>
    <t>401700909999</t>
  </si>
  <si>
    <t>410100000000</t>
  </si>
  <si>
    <t>410120000000</t>
  </si>
  <si>
    <t>410150000000</t>
  </si>
  <si>
    <t>410190000000</t>
  </si>
  <si>
    <t>410200000000</t>
  </si>
  <si>
    <t>410210000000</t>
  </si>
  <si>
    <t>410220000000</t>
  </si>
  <si>
    <t>410221000000</t>
  </si>
  <si>
    <t>410229000000</t>
  </si>
  <si>
    <t>410300000000</t>
  </si>
  <si>
    <t>410320000000</t>
  </si>
  <si>
    <t>410330000000</t>
  </si>
  <si>
    <t>410390000000</t>
  </si>
  <si>
    <t>410400000000</t>
  </si>
  <si>
    <t>410410000000</t>
  </si>
  <si>
    <t>410411000000</t>
  </si>
  <si>
    <t>410419000000</t>
  </si>
  <si>
    <t>410440000000</t>
  </si>
  <si>
    <t>410441000000</t>
  </si>
  <si>
    <t>410449000000</t>
  </si>
  <si>
    <t>410500000000</t>
  </si>
  <si>
    <t>410510000000</t>
  </si>
  <si>
    <t>410530000000</t>
  </si>
  <si>
    <t>410600000000</t>
  </si>
  <si>
    <t>410620000000</t>
  </si>
  <si>
    <t>410621000000</t>
  </si>
  <si>
    <t>410622000000</t>
  </si>
  <si>
    <t>410630000000</t>
  </si>
  <si>
    <t>410631000000</t>
  </si>
  <si>
    <t>410632000000</t>
  </si>
  <si>
    <t>410640000000</t>
  </si>
  <si>
    <t>410690000000</t>
  </si>
  <si>
    <t>410691000000</t>
  </si>
  <si>
    <t>410692000000</t>
  </si>
  <si>
    <t>410700000000</t>
  </si>
  <si>
    <t>410710000000</t>
  </si>
  <si>
    <t>410711000000</t>
  </si>
  <si>
    <t>410712000000</t>
  </si>
  <si>
    <t>410719000000</t>
  </si>
  <si>
    <t>410790000000</t>
  </si>
  <si>
    <t>410791000000</t>
  </si>
  <si>
    <t>410792000000</t>
  </si>
  <si>
    <t>410799000000</t>
  </si>
  <si>
    <t>411200000000</t>
  </si>
  <si>
    <t>411300000000</t>
  </si>
  <si>
    <t>411310000000</t>
  </si>
  <si>
    <t>411320000000</t>
  </si>
  <si>
    <t>411330000000</t>
  </si>
  <si>
    <t>411390000000</t>
  </si>
  <si>
    <t>411400000000</t>
  </si>
  <si>
    <t>411410000000</t>
  </si>
  <si>
    <t>411420000000</t>
  </si>
  <si>
    <t>411500000000</t>
  </si>
  <si>
    <t>411510000000</t>
  </si>
  <si>
    <t>411520000000</t>
  </si>
  <si>
    <t>420100000000</t>
  </si>
  <si>
    <t>420100000161</t>
  </si>
  <si>
    <t>420100000162</t>
  </si>
  <si>
    <t>420100000163</t>
  </si>
  <si>
    <t>420200000000</t>
  </si>
  <si>
    <t>420210000000</t>
  </si>
  <si>
    <t>420211000000</t>
  </si>
  <si>
    <t>420211100000</t>
  </si>
  <si>
    <t>420211200000</t>
  </si>
  <si>
    <t>420211300000</t>
  </si>
  <si>
    <t>420211900000</t>
  </si>
  <si>
    <t>420212000000</t>
  </si>
  <si>
    <t>420212100000</t>
  </si>
  <si>
    <t>420212100001</t>
  </si>
  <si>
    <t>420212100002</t>
  </si>
  <si>
    <t>420212100003</t>
  </si>
  <si>
    <t>420212100004</t>
  </si>
  <si>
    <t>420212100005</t>
  </si>
  <si>
    <t>420212100006</t>
  </si>
  <si>
    <t>420212100007</t>
  </si>
  <si>
    <t>420212100008</t>
  </si>
  <si>
    <t>420212109999</t>
  </si>
  <si>
    <t>420212200000</t>
  </si>
  <si>
    <t>420212200001</t>
  </si>
  <si>
    <t>420212200002</t>
  </si>
  <si>
    <t>420212200003</t>
  </si>
  <si>
    <t>420212200004</t>
  </si>
  <si>
    <t>420212200005</t>
  </si>
  <si>
    <t>420212200006</t>
  </si>
  <si>
    <t>420212209999</t>
  </si>
  <si>
    <t>420212300000</t>
  </si>
  <si>
    <t>420212900000</t>
  </si>
  <si>
    <t>420219000000</t>
  </si>
  <si>
    <t>420219100000</t>
  </si>
  <si>
    <t>420219200000</t>
  </si>
  <si>
    <t>420219900000</t>
  </si>
  <si>
    <t>420220000000</t>
  </si>
  <si>
    <t>420221000000</t>
  </si>
  <si>
    <t>420222000000</t>
  </si>
  <si>
    <t>420229000000</t>
  </si>
  <si>
    <t>420230000000</t>
  </si>
  <si>
    <t>420231000000</t>
  </si>
  <si>
    <t>420232000000</t>
  </si>
  <si>
    <t>420239000000</t>
  </si>
  <si>
    <t>420290000000</t>
  </si>
  <si>
    <t>420291000000</t>
  </si>
  <si>
    <t>420292000000</t>
  </si>
  <si>
    <t>420299000000</t>
  </si>
  <si>
    <t>420300000000</t>
  </si>
  <si>
    <t>420310000000</t>
  </si>
  <si>
    <t>420320000000</t>
  </si>
  <si>
    <t>420321000000</t>
  </si>
  <si>
    <t>420329000000</t>
  </si>
  <si>
    <t>420329000001</t>
  </si>
  <si>
    <t>420329000002</t>
  </si>
  <si>
    <t>420330000000</t>
  </si>
  <si>
    <t>420340000000</t>
  </si>
  <si>
    <t>420500000000</t>
  </si>
  <si>
    <t>420500100000</t>
  </si>
  <si>
    <t>420500200000</t>
  </si>
  <si>
    <t>420500300000</t>
  </si>
  <si>
    <t>420500400000</t>
  </si>
  <si>
    <t>420500400001</t>
  </si>
  <si>
    <t>420500400002</t>
  </si>
  <si>
    <t>420500500000</t>
  </si>
  <si>
    <t>420500600000</t>
  </si>
  <si>
    <t>420500600001</t>
  </si>
  <si>
    <t>420500600002</t>
  </si>
  <si>
    <t>420500600003</t>
  </si>
  <si>
    <t>420500600004</t>
  </si>
  <si>
    <t>420500900000</t>
  </si>
  <si>
    <t>420600000000</t>
  </si>
  <si>
    <t>430100000000</t>
  </si>
  <si>
    <t>430110000000</t>
  </si>
  <si>
    <t>430130000000</t>
  </si>
  <si>
    <t>430160000000</t>
  </si>
  <si>
    <t>430180000000</t>
  </si>
  <si>
    <t>430190000000</t>
  </si>
  <si>
    <t>430200000000</t>
  </si>
  <si>
    <t>430210000000</t>
  </si>
  <si>
    <t>430211000000</t>
  </si>
  <si>
    <t>430219000000</t>
  </si>
  <si>
    <t>430220000000</t>
  </si>
  <si>
    <t>430230000000</t>
  </si>
  <si>
    <t>430300000000</t>
  </si>
  <si>
    <t>430310000000</t>
  </si>
  <si>
    <t>430310100000</t>
  </si>
  <si>
    <t>430310900000</t>
  </si>
  <si>
    <t>430390000000</t>
  </si>
  <si>
    <t>430400000000</t>
  </si>
  <si>
    <t>430400100000</t>
  </si>
  <si>
    <t>430400200000</t>
  </si>
  <si>
    <t>430400900000</t>
  </si>
  <si>
    <t>430400900001</t>
  </si>
  <si>
    <t>430400909999</t>
  </si>
  <si>
    <t>440100000000</t>
  </si>
  <si>
    <t>440110000000</t>
  </si>
  <si>
    <t>440111000000</t>
  </si>
  <si>
    <t>440111000001</t>
  </si>
  <si>
    <t>440111000002</t>
  </si>
  <si>
    <t>440111000003</t>
  </si>
  <si>
    <t>440111000004</t>
  </si>
  <si>
    <t>440111009999</t>
  </si>
  <si>
    <t>440112000000</t>
  </si>
  <si>
    <t>440112000001</t>
  </si>
  <si>
    <t>440112000002</t>
  </si>
  <si>
    <t>440112000003</t>
  </si>
  <si>
    <t>440112000004</t>
  </si>
  <si>
    <t>440112009999</t>
  </si>
  <si>
    <t>440121000000</t>
  </si>
  <si>
    <t>440121000001</t>
  </si>
  <si>
    <t>440121000002</t>
  </si>
  <si>
    <t>440121009999</t>
  </si>
  <si>
    <t>440122000000</t>
  </si>
  <si>
    <t>440122000001</t>
  </si>
  <si>
    <t>440122000002</t>
  </si>
  <si>
    <t>440122009999</t>
  </si>
  <si>
    <t>440130000000</t>
  </si>
  <si>
    <t>440131000000</t>
  </si>
  <si>
    <t>440132000000</t>
  </si>
  <si>
    <t>440139000000</t>
  </si>
  <si>
    <t>440140000000</t>
  </si>
  <si>
    <t>440141000000</t>
  </si>
  <si>
    <t>440149000000</t>
  </si>
  <si>
    <t>440200000000</t>
  </si>
  <si>
    <t>440210000000</t>
  </si>
  <si>
    <t>440210000001</t>
  </si>
  <si>
    <t>440210000002</t>
  </si>
  <si>
    <t>440210000003</t>
  </si>
  <si>
    <t>440210000004</t>
  </si>
  <si>
    <t>440210000005</t>
  </si>
  <si>
    <t>440210000006</t>
  </si>
  <si>
    <t>440210009999</t>
  </si>
  <si>
    <t>440220000000</t>
  </si>
  <si>
    <t>440290000000</t>
  </si>
  <si>
    <t>440290000001</t>
  </si>
  <si>
    <t>440290000002</t>
  </si>
  <si>
    <t>440290009999</t>
  </si>
  <si>
    <t>440300000000</t>
  </si>
  <si>
    <t>440310000000</t>
  </si>
  <si>
    <t>440311000000</t>
  </si>
  <si>
    <t>440311100000</t>
  </si>
  <si>
    <t>440311900000</t>
  </si>
  <si>
    <t>440312000000</t>
  </si>
  <si>
    <t>440312100000</t>
  </si>
  <si>
    <t>440312900000</t>
  </si>
  <si>
    <t>440312900001</t>
  </si>
  <si>
    <t>440312900002</t>
  </si>
  <si>
    <t>440312900003</t>
  </si>
  <si>
    <t>440312909999</t>
  </si>
  <si>
    <t>440320000000</t>
  </si>
  <si>
    <t>440321000000</t>
  </si>
  <si>
    <t>440321100000</t>
  </si>
  <si>
    <t>440321900000</t>
  </si>
  <si>
    <t>440321900001</t>
  </si>
  <si>
    <t>440321900002</t>
  </si>
  <si>
    <t>440321900003</t>
  </si>
  <si>
    <t>440321909999</t>
  </si>
  <si>
    <t>440322000000</t>
  </si>
  <si>
    <t>440322100000</t>
  </si>
  <si>
    <t>440322900000</t>
  </si>
  <si>
    <t>440322900001</t>
  </si>
  <si>
    <t>440322900002</t>
  </si>
  <si>
    <t>440322900003</t>
  </si>
  <si>
    <t>440322909999</t>
  </si>
  <si>
    <t>440323000000</t>
  </si>
  <si>
    <t>440323100000</t>
  </si>
  <si>
    <t>440323900000</t>
  </si>
  <si>
    <t>440323900001</t>
  </si>
  <si>
    <t>440323900002</t>
  </si>
  <si>
    <t>440323900003</t>
  </si>
  <si>
    <t>440323909999</t>
  </si>
  <si>
    <t>440324000000</t>
  </si>
  <si>
    <t>440324100000</t>
  </si>
  <si>
    <t>440324900000</t>
  </si>
  <si>
    <t>440324900001</t>
  </si>
  <si>
    <t>440324900002</t>
  </si>
  <si>
    <t>440324900003</t>
  </si>
  <si>
    <t>440324909999</t>
  </si>
  <si>
    <t>440325000000</t>
  </si>
  <si>
    <t>440325100000</t>
  </si>
  <si>
    <t>440325900000</t>
  </si>
  <si>
    <t>440325900001</t>
  </si>
  <si>
    <t>440325900002</t>
  </si>
  <si>
    <t>440325900003</t>
  </si>
  <si>
    <t>440325909999</t>
  </si>
  <si>
    <t>440326000000</t>
  </si>
  <si>
    <t>440326100000</t>
  </si>
  <si>
    <t>440326900000</t>
  </si>
  <si>
    <t>440326900001</t>
  </si>
  <si>
    <t>440326900002</t>
  </si>
  <si>
    <t>440326900003</t>
  </si>
  <si>
    <t>440326909999</t>
  </si>
  <si>
    <t>440340000000</t>
  </si>
  <si>
    <t>440341000000</t>
  </si>
  <si>
    <t>440341200000</t>
  </si>
  <si>
    <t>440341900000</t>
  </si>
  <si>
    <t>440342000000</t>
  </si>
  <si>
    <t>440349000000</t>
  </si>
  <si>
    <t>440349200000</t>
  </si>
  <si>
    <t>440349900000</t>
  </si>
  <si>
    <t>440390000000</t>
  </si>
  <si>
    <t>440391000000</t>
  </si>
  <si>
    <t>440391200000</t>
  </si>
  <si>
    <t>440391900000</t>
  </si>
  <si>
    <t>440391900001</t>
  </si>
  <si>
    <t>440391900002</t>
  </si>
  <si>
    <t>440391900003</t>
  </si>
  <si>
    <t>440391900004</t>
  </si>
  <si>
    <t>440391900005</t>
  </si>
  <si>
    <t>440391909999</t>
  </si>
  <si>
    <t>440393000000</t>
  </si>
  <si>
    <t>440394000000</t>
  </si>
  <si>
    <t>440395000000</t>
  </si>
  <si>
    <t>440396000000</t>
  </si>
  <si>
    <t>440397000000</t>
  </si>
  <si>
    <t>440398000000</t>
  </si>
  <si>
    <t>440399000000</t>
  </si>
  <si>
    <t>440399200000</t>
  </si>
  <si>
    <t>440399900000</t>
  </si>
  <si>
    <t>440399900001</t>
  </si>
  <si>
    <t>440399900002</t>
  </si>
  <si>
    <t>440399900003</t>
  </si>
  <si>
    <t>440399900004</t>
  </si>
  <si>
    <t>440399909999</t>
  </si>
  <si>
    <t>440400000000</t>
  </si>
  <si>
    <t>440410000000</t>
  </si>
  <si>
    <t>440410100000</t>
  </si>
  <si>
    <t>440410100001</t>
  </si>
  <si>
    <t>440410100002</t>
  </si>
  <si>
    <t>440410200000</t>
  </si>
  <si>
    <t>440410200001</t>
  </si>
  <si>
    <t>440410200002</t>
  </si>
  <si>
    <t>440410200003</t>
  </si>
  <si>
    <t>440410300000</t>
  </si>
  <si>
    <t>440410400000</t>
  </si>
  <si>
    <t>440410500000</t>
  </si>
  <si>
    <t>440410500001</t>
  </si>
  <si>
    <t>440410500002</t>
  </si>
  <si>
    <t>440410500003</t>
  </si>
  <si>
    <t>440410500004</t>
  </si>
  <si>
    <t>440410500005</t>
  </si>
  <si>
    <t>440410500006</t>
  </si>
  <si>
    <t>440410500007</t>
  </si>
  <si>
    <t>440410500008</t>
  </si>
  <si>
    <t>440410500009</t>
  </si>
  <si>
    <t>440410509999</t>
  </si>
  <si>
    <t>440410900000</t>
  </si>
  <si>
    <t>440420000000</t>
  </si>
  <si>
    <t>440420100000</t>
  </si>
  <si>
    <t>440420100001</t>
  </si>
  <si>
    <t>440420100002</t>
  </si>
  <si>
    <t>440420200000</t>
  </si>
  <si>
    <t>440420200001</t>
  </si>
  <si>
    <t>440420200002</t>
  </si>
  <si>
    <t>440420200003</t>
  </si>
  <si>
    <t>440420300000</t>
  </si>
  <si>
    <t>440420400000</t>
  </si>
  <si>
    <t>440420500000</t>
  </si>
  <si>
    <t>440420900000</t>
  </si>
  <si>
    <t>440500000000</t>
  </si>
  <si>
    <t>440500100000</t>
  </si>
  <si>
    <t>440500200000</t>
  </si>
  <si>
    <t>440600000000</t>
  </si>
  <si>
    <t>440610000000</t>
  </si>
  <si>
    <t>440611000000</t>
  </si>
  <si>
    <t>440611000001</t>
  </si>
  <si>
    <t>440611000002</t>
  </si>
  <si>
    <t>440612000000</t>
  </si>
  <si>
    <t>440612000001</t>
  </si>
  <si>
    <t>440612000002</t>
  </si>
  <si>
    <t>440690000000</t>
  </si>
  <si>
    <t>440691000000</t>
  </si>
  <si>
    <t>440691000001</t>
  </si>
  <si>
    <t>440691000002</t>
  </si>
  <si>
    <t>440692000000</t>
  </si>
  <si>
    <t>440692000001</t>
  </si>
  <si>
    <t>440692000002</t>
  </si>
  <si>
    <t>440700000000</t>
  </si>
  <si>
    <t>440710000000</t>
  </si>
  <si>
    <t>440711000000</t>
  </si>
  <si>
    <t>440711100000</t>
  </si>
  <si>
    <t>440711200000</t>
  </si>
  <si>
    <t>440711900000</t>
  </si>
  <si>
    <t>440712000000</t>
  </si>
  <si>
    <t>440712100000</t>
  </si>
  <si>
    <t>440712200000</t>
  </si>
  <si>
    <t>440712900000</t>
  </si>
  <si>
    <t>440713000000</t>
  </si>
  <si>
    <t>440714000000</t>
  </si>
  <si>
    <t>440719000000</t>
  </si>
  <si>
    <t>440719100000</t>
  </si>
  <si>
    <t>440719200000</t>
  </si>
  <si>
    <t>440719900000</t>
  </si>
  <si>
    <t>440720000000</t>
  </si>
  <si>
    <t>440721000000</t>
  </si>
  <si>
    <t>440722000000</t>
  </si>
  <si>
    <t>440723000000</t>
  </si>
  <si>
    <t>440725000000</t>
  </si>
  <si>
    <t>440725100000</t>
  </si>
  <si>
    <t>440725200000</t>
  </si>
  <si>
    <t>440725900000</t>
  </si>
  <si>
    <t>440726000000</t>
  </si>
  <si>
    <t>440726100000</t>
  </si>
  <si>
    <t>440726200000</t>
  </si>
  <si>
    <t>440726900000</t>
  </si>
  <si>
    <t>440727000000</t>
  </si>
  <si>
    <t>440728000000</t>
  </si>
  <si>
    <t>440729000000</t>
  </si>
  <si>
    <t>440790000000</t>
  </si>
  <si>
    <t>440791000000</t>
  </si>
  <si>
    <t>440791100000</t>
  </si>
  <si>
    <t>440791200000</t>
  </si>
  <si>
    <t>440791900000</t>
  </si>
  <si>
    <t>440792000000</t>
  </si>
  <si>
    <t>440792100000</t>
  </si>
  <si>
    <t>440792200000</t>
  </si>
  <si>
    <t>440792900000</t>
  </si>
  <si>
    <t>440793000000</t>
  </si>
  <si>
    <t>440794000000</t>
  </si>
  <si>
    <t>440795000000</t>
  </si>
  <si>
    <t>440796000000</t>
  </si>
  <si>
    <t>440797000000</t>
  </si>
  <si>
    <t>440799000000</t>
  </si>
  <si>
    <t>440799100000</t>
  </si>
  <si>
    <t>440799100001</t>
  </si>
  <si>
    <t>440799100002</t>
  </si>
  <si>
    <t>440799100003</t>
  </si>
  <si>
    <t>440799100004</t>
  </si>
  <si>
    <t>440799109999</t>
  </si>
  <si>
    <t>440799200000</t>
  </si>
  <si>
    <t>440799200001</t>
  </si>
  <si>
    <t>440799200002</t>
  </si>
  <si>
    <t>440799200003</t>
  </si>
  <si>
    <t>440799200004</t>
  </si>
  <si>
    <t>440799209999</t>
  </si>
  <si>
    <t>440799900000</t>
  </si>
  <si>
    <t>440799900001</t>
  </si>
  <si>
    <t>440799900002</t>
  </si>
  <si>
    <t>440799900003</t>
  </si>
  <si>
    <t>440799900004</t>
  </si>
  <si>
    <t>440799900005</t>
  </si>
  <si>
    <t>440799900006</t>
  </si>
  <si>
    <t>440799900007</t>
  </si>
  <si>
    <t>440799900008</t>
  </si>
  <si>
    <t>440799909999</t>
  </si>
  <si>
    <t>440800000000</t>
  </si>
  <si>
    <t>440810000000</t>
  </si>
  <si>
    <t>440810100000</t>
  </si>
  <si>
    <t>440810200000</t>
  </si>
  <si>
    <t>440810900000</t>
  </si>
  <si>
    <t>440830000000</t>
  </si>
  <si>
    <t>440831000000</t>
  </si>
  <si>
    <t>440831100000</t>
  </si>
  <si>
    <t>440831200000</t>
  </si>
  <si>
    <t>440831900000</t>
  </si>
  <si>
    <t>440839000000</t>
  </si>
  <si>
    <t>440839100000</t>
  </si>
  <si>
    <t>440839200000</t>
  </si>
  <si>
    <t>440839900000</t>
  </si>
  <si>
    <t>440890000000</t>
  </si>
  <si>
    <t>440890100000</t>
  </si>
  <si>
    <t>440890200000</t>
  </si>
  <si>
    <t>440890900000</t>
  </si>
  <si>
    <t>440900000000</t>
  </si>
  <si>
    <t>440910000000</t>
  </si>
  <si>
    <t>440910100000</t>
  </si>
  <si>
    <t>440910200000</t>
  </si>
  <si>
    <t>440910300000</t>
  </si>
  <si>
    <t>440910400000</t>
  </si>
  <si>
    <t>440910400001</t>
  </si>
  <si>
    <t>440910400002</t>
  </si>
  <si>
    <t>440910500000</t>
  </si>
  <si>
    <t>440910500001</t>
  </si>
  <si>
    <t>440910500002</t>
  </si>
  <si>
    <t>440910600000</t>
  </si>
  <si>
    <t>440910700000</t>
  </si>
  <si>
    <t>440910700001</t>
  </si>
  <si>
    <t>440910700002</t>
  </si>
  <si>
    <t>440910700003</t>
  </si>
  <si>
    <t>440910709999</t>
  </si>
  <si>
    <t>440910900000</t>
  </si>
  <si>
    <t>440920000000</t>
  </si>
  <si>
    <t>440921000000</t>
  </si>
  <si>
    <t>440921100000</t>
  </si>
  <si>
    <t>440921900000</t>
  </si>
  <si>
    <t>440922000000</t>
  </si>
  <si>
    <t>440929000000</t>
  </si>
  <si>
    <t>440929100000</t>
  </si>
  <si>
    <t>440929900000</t>
  </si>
  <si>
    <t>441000000000</t>
  </si>
  <si>
    <t>441010000000</t>
  </si>
  <si>
    <t>441011000000</t>
  </si>
  <si>
    <t>441011000001</t>
  </si>
  <si>
    <t>441011000002</t>
  </si>
  <si>
    <t>441011000003</t>
  </si>
  <si>
    <t>441011009999</t>
  </si>
  <si>
    <t>441012000000</t>
  </si>
  <si>
    <t>441012000001</t>
  </si>
  <si>
    <t>441012000002</t>
  </si>
  <si>
    <t>441012000003</t>
  </si>
  <si>
    <t>441012009999</t>
  </si>
  <si>
    <t>441019000000</t>
  </si>
  <si>
    <t>441019000001</t>
  </si>
  <si>
    <t>441019000002</t>
  </si>
  <si>
    <t>441019000003</t>
  </si>
  <si>
    <t>441019009999</t>
  </si>
  <si>
    <t>441090000000</t>
  </si>
  <si>
    <t>441090000001</t>
  </si>
  <si>
    <t>441090000002</t>
  </si>
  <si>
    <t>441090000003</t>
  </si>
  <si>
    <t>441090000004</t>
  </si>
  <si>
    <t>441090000005</t>
  </si>
  <si>
    <t>441090000006</t>
  </si>
  <si>
    <t>441090000007</t>
  </si>
  <si>
    <t>441090000008</t>
  </si>
  <si>
    <t>441090000009</t>
  </si>
  <si>
    <t>441090009999</t>
  </si>
  <si>
    <t>441100000000</t>
  </si>
  <si>
    <t>441110000000</t>
  </si>
  <si>
    <t>441112000000</t>
  </si>
  <si>
    <t>441113000000</t>
  </si>
  <si>
    <t>441114000000</t>
  </si>
  <si>
    <t>441190000000</t>
  </si>
  <si>
    <t>441192000000</t>
  </si>
  <si>
    <t>441193000000</t>
  </si>
  <si>
    <t>441193000001</t>
  </si>
  <si>
    <t>441194000000</t>
  </si>
  <si>
    <t>441200000000</t>
  </si>
  <si>
    <t>441210000000</t>
  </si>
  <si>
    <t>441210000001</t>
  </si>
  <si>
    <t>441210000002</t>
  </si>
  <si>
    <t>441210000003</t>
  </si>
  <si>
    <t>441230000000</t>
  </si>
  <si>
    <t>441231000000</t>
  </si>
  <si>
    <t>441233000000</t>
  </si>
  <si>
    <t>441234000000</t>
  </si>
  <si>
    <t>441239000000</t>
  </si>
  <si>
    <t>441240000000</t>
  </si>
  <si>
    <t>441241000000</t>
  </si>
  <si>
    <t>441242000000</t>
  </si>
  <si>
    <t>441249000000</t>
  </si>
  <si>
    <t>441250000000</t>
  </si>
  <si>
    <t>441251000000</t>
  </si>
  <si>
    <t>441252000000</t>
  </si>
  <si>
    <t>441259000000</t>
  </si>
  <si>
    <t>441290000000</t>
  </si>
  <si>
    <t>441291000000</t>
  </si>
  <si>
    <t>441292000000</t>
  </si>
  <si>
    <t>441299000000</t>
  </si>
  <si>
    <t>441300000000</t>
  </si>
  <si>
    <t>441300000001</t>
  </si>
  <si>
    <t>441300000002</t>
  </si>
  <si>
    <t>441300000003</t>
  </si>
  <si>
    <t>441300000004</t>
  </si>
  <si>
    <t>441300000005</t>
  </si>
  <si>
    <t>441400000000</t>
  </si>
  <si>
    <t>441410000000</t>
  </si>
  <si>
    <t>441490000000</t>
  </si>
  <si>
    <t>441500000000</t>
  </si>
  <si>
    <t>441510000000</t>
  </si>
  <si>
    <t>441510100000</t>
  </si>
  <si>
    <t>441510100001</t>
  </si>
  <si>
    <t>441510100002</t>
  </si>
  <si>
    <t>441510100003</t>
  </si>
  <si>
    <t>441510100004</t>
  </si>
  <si>
    <t>441510200000</t>
  </si>
  <si>
    <t>441510200001</t>
  </si>
  <si>
    <t>441510200002</t>
  </si>
  <si>
    <t>441510400000</t>
  </si>
  <si>
    <t>441510400001</t>
  </si>
  <si>
    <t>441510400002</t>
  </si>
  <si>
    <t>441510900000</t>
  </si>
  <si>
    <t>441520000000</t>
  </si>
  <si>
    <t>441520000001</t>
  </si>
  <si>
    <t>441520000002</t>
  </si>
  <si>
    <t>441520000003</t>
  </si>
  <si>
    <t>441520000004</t>
  </si>
  <si>
    <t>441600000000</t>
  </si>
  <si>
    <t>441700000000</t>
  </si>
  <si>
    <t>441700100000</t>
  </si>
  <si>
    <t>441700200000</t>
  </si>
  <si>
    <t>441700300000</t>
  </si>
  <si>
    <t>441700400000</t>
  </si>
  <si>
    <t>441700400001</t>
  </si>
  <si>
    <t>441700400002</t>
  </si>
  <si>
    <t>441700500000</t>
  </si>
  <si>
    <t>441700500001</t>
  </si>
  <si>
    <t>441700500002</t>
  </si>
  <si>
    <t>441700600000</t>
  </si>
  <si>
    <t>441700900000</t>
  </si>
  <si>
    <t>441700900001</t>
  </si>
  <si>
    <t>441700900002</t>
  </si>
  <si>
    <t>441700909999</t>
  </si>
  <si>
    <t>441800000000</t>
  </si>
  <si>
    <t>441810000000</t>
  </si>
  <si>
    <t>441811000000</t>
  </si>
  <si>
    <t>441819000000</t>
  </si>
  <si>
    <t>441820000000</t>
  </si>
  <si>
    <t>441821000000</t>
  </si>
  <si>
    <t>441829000000</t>
  </si>
  <si>
    <t>441830000000</t>
  </si>
  <si>
    <t>441840000000</t>
  </si>
  <si>
    <t>441850000000</t>
  </si>
  <si>
    <t>441850000001</t>
  </si>
  <si>
    <t>441850000002</t>
  </si>
  <si>
    <t>441870000000</t>
  </si>
  <si>
    <t>441873000000</t>
  </si>
  <si>
    <t>441874000000</t>
  </si>
  <si>
    <t>441875000000</t>
  </si>
  <si>
    <t>441879000000</t>
  </si>
  <si>
    <t>441880000000</t>
  </si>
  <si>
    <t>441881000000</t>
  </si>
  <si>
    <t>441882000000</t>
  </si>
  <si>
    <t>441883000000</t>
  </si>
  <si>
    <t>441889000000</t>
  </si>
  <si>
    <t>441890000000</t>
  </si>
  <si>
    <t>441891000000</t>
  </si>
  <si>
    <t>441892000000</t>
  </si>
  <si>
    <t>441899000000</t>
  </si>
  <si>
    <t>441899100000</t>
  </si>
  <si>
    <t>441899200000</t>
  </si>
  <si>
    <t>441899900000</t>
  </si>
  <si>
    <t>441900000000</t>
  </si>
  <si>
    <t>441910000000</t>
  </si>
  <si>
    <t>441911000000</t>
  </si>
  <si>
    <t>441912000000</t>
  </si>
  <si>
    <t>441919000000</t>
  </si>
  <si>
    <t>441920000000</t>
  </si>
  <si>
    <t>441990000000</t>
  </si>
  <si>
    <t>441990000001</t>
  </si>
  <si>
    <t>441990000002</t>
  </si>
  <si>
    <t>441990000003</t>
  </si>
  <si>
    <t>441990000004</t>
  </si>
  <si>
    <t>441990000005</t>
  </si>
  <si>
    <t>441990000006</t>
  </si>
  <si>
    <t>441990000007</t>
  </si>
  <si>
    <t>441990000008</t>
  </si>
  <si>
    <t>441990000009</t>
  </si>
  <si>
    <t>441990000010</t>
  </si>
  <si>
    <t>441990000011</t>
  </si>
  <si>
    <t>441990000012</t>
  </si>
  <si>
    <t>441990000013</t>
  </si>
  <si>
    <t>441990000014</t>
  </si>
  <si>
    <t>441990000015</t>
  </si>
  <si>
    <t>441990009999</t>
  </si>
  <si>
    <t>442000000000</t>
  </si>
  <si>
    <t>442010000000</t>
  </si>
  <si>
    <t>442011000000</t>
  </si>
  <si>
    <t>442019000000</t>
  </si>
  <si>
    <t>442090000000</t>
  </si>
  <si>
    <t>442090100000</t>
  </si>
  <si>
    <t>442090100001</t>
  </si>
  <si>
    <t>442090100002</t>
  </si>
  <si>
    <t>442090100003</t>
  </si>
  <si>
    <t>442090109999</t>
  </si>
  <si>
    <t>442090200000</t>
  </si>
  <si>
    <t>442090300000</t>
  </si>
  <si>
    <t>442090400000</t>
  </si>
  <si>
    <t>442090900000</t>
  </si>
  <si>
    <t>442090900001</t>
  </si>
  <si>
    <t>442090900002</t>
  </si>
  <si>
    <t>442090900003</t>
  </si>
  <si>
    <t>442090900004</t>
  </si>
  <si>
    <t>442090909999</t>
  </si>
  <si>
    <t>442100000000</t>
  </si>
  <si>
    <t>442110000000</t>
  </si>
  <si>
    <t>442120000000</t>
  </si>
  <si>
    <t>442190000000</t>
  </si>
  <si>
    <t>442191000000</t>
  </si>
  <si>
    <t>442199000000</t>
  </si>
  <si>
    <t>442199100000</t>
  </si>
  <si>
    <t>442199100001</t>
  </si>
  <si>
    <t>442199100002</t>
  </si>
  <si>
    <t>442199100003</t>
  </si>
  <si>
    <t>442199200000</t>
  </si>
  <si>
    <t>442199200001</t>
  </si>
  <si>
    <t>442199200002</t>
  </si>
  <si>
    <t>442199200003</t>
  </si>
  <si>
    <t>442199200004</t>
  </si>
  <si>
    <t>442199209999</t>
  </si>
  <si>
    <t>442199300000</t>
  </si>
  <si>
    <t>442199400000</t>
  </si>
  <si>
    <t>442199500000</t>
  </si>
  <si>
    <t>442199600000</t>
  </si>
  <si>
    <t>442199700000</t>
  </si>
  <si>
    <t>442199800000</t>
  </si>
  <si>
    <t>442199900000</t>
  </si>
  <si>
    <t>442199910000</t>
  </si>
  <si>
    <t>442199920000</t>
  </si>
  <si>
    <t>442199930000</t>
  </si>
  <si>
    <t>442199940000</t>
  </si>
  <si>
    <t>442199950000</t>
  </si>
  <si>
    <t>442199960000</t>
  </si>
  <si>
    <t>442199990000</t>
  </si>
  <si>
    <t>442199990001</t>
  </si>
  <si>
    <t>442199999999</t>
  </si>
  <si>
    <t>450100000000</t>
  </si>
  <si>
    <t>450110000000</t>
  </si>
  <si>
    <t>450110000001</t>
  </si>
  <si>
    <t>450110000002</t>
  </si>
  <si>
    <t>450190000000</t>
  </si>
  <si>
    <t>450190000001</t>
  </si>
  <si>
    <t>450190000002</t>
  </si>
  <si>
    <t>450190000003</t>
  </si>
  <si>
    <t>450190000004</t>
  </si>
  <si>
    <t>450200000000</t>
  </si>
  <si>
    <t>450200100000</t>
  </si>
  <si>
    <t>450200100001</t>
  </si>
  <si>
    <t>450200100002</t>
  </si>
  <si>
    <t>450200100003</t>
  </si>
  <si>
    <t>450200100004</t>
  </si>
  <si>
    <t>450200100005</t>
  </si>
  <si>
    <t>450200100006</t>
  </si>
  <si>
    <t>450200100007</t>
  </si>
  <si>
    <t>450200109999</t>
  </si>
  <si>
    <t>450200200000</t>
  </si>
  <si>
    <t>450200200001</t>
  </si>
  <si>
    <t>450200200002</t>
  </si>
  <si>
    <t>450200200003</t>
  </si>
  <si>
    <t>450200200004</t>
  </si>
  <si>
    <t>450200200005</t>
  </si>
  <si>
    <t>450200200006</t>
  </si>
  <si>
    <t>450200200007</t>
  </si>
  <si>
    <t>450200900000</t>
  </si>
  <si>
    <t>450300000000</t>
  </si>
  <si>
    <t>450310000000</t>
  </si>
  <si>
    <t>450390000000</t>
  </si>
  <si>
    <t>450390100000</t>
  </si>
  <si>
    <t>450390200000</t>
  </si>
  <si>
    <t>450390200001</t>
  </si>
  <si>
    <t>450390200002</t>
  </si>
  <si>
    <t>450390200003</t>
  </si>
  <si>
    <t>450390200004</t>
  </si>
  <si>
    <t>450390200005</t>
  </si>
  <si>
    <t>450390200006</t>
  </si>
  <si>
    <t>450390300000</t>
  </si>
  <si>
    <t>450390300001</t>
  </si>
  <si>
    <t>450390300002</t>
  </si>
  <si>
    <t>450390400000</t>
  </si>
  <si>
    <t>450390400001</t>
  </si>
  <si>
    <t>450390400002</t>
  </si>
  <si>
    <t>450390400003</t>
  </si>
  <si>
    <t>450390400004</t>
  </si>
  <si>
    <t>450390400005</t>
  </si>
  <si>
    <t>450390409999</t>
  </si>
  <si>
    <t>450390900000</t>
  </si>
  <si>
    <t>450400000000</t>
  </si>
  <si>
    <t>450410000000</t>
  </si>
  <si>
    <t>450410100000</t>
  </si>
  <si>
    <t>450410900000</t>
  </si>
  <si>
    <t>450490000000</t>
  </si>
  <si>
    <t>450490100000</t>
  </si>
  <si>
    <t>450490200000</t>
  </si>
  <si>
    <t>450490200001</t>
  </si>
  <si>
    <t>450490200002</t>
  </si>
  <si>
    <t>450490200003</t>
  </si>
  <si>
    <t>450490200004</t>
  </si>
  <si>
    <t>450490200005</t>
  </si>
  <si>
    <t>450490200006</t>
  </si>
  <si>
    <t>450490300000</t>
  </si>
  <si>
    <t>450490300001</t>
  </si>
  <si>
    <t>450490300002</t>
  </si>
  <si>
    <t>450490400000</t>
  </si>
  <si>
    <t>450490400001</t>
  </si>
  <si>
    <t>450490400002</t>
  </si>
  <si>
    <t>450490900000</t>
  </si>
  <si>
    <t>460100000000</t>
  </si>
  <si>
    <t>460120000000</t>
  </si>
  <si>
    <t>460121000000</t>
  </si>
  <si>
    <t>460121000001</t>
  </si>
  <si>
    <t>460121000002</t>
  </si>
  <si>
    <t>460121000003</t>
  </si>
  <si>
    <t>460121009999</t>
  </si>
  <si>
    <t>460122000000</t>
  </si>
  <si>
    <t>460122000001</t>
  </si>
  <si>
    <t>460122000002</t>
  </si>
  <si>
    <t>460122000003</t>
  </si>
  <si>
    <t>460122009999</t>
  </si>
  <si>
    <t>460129000000</t>
  </si>
  <si>
    <t>460190000000</t>
  </si>
  <si>
    <t>460192000000</t>
  </si>
  <si>
    <t>460193000000</t>
  </si>
  <si>
    <t>460194000000</t>
  </si>
  <si>
    <t>460199000000</t>
  </si>
  <si>
    <t>460200000000</t>
  </si>
  <si>
    <t>460210000000</t>
  </si>
  <si>
    <t>460211000000</t>
  </si>
  <si>
    <t>460212000000</t>
  </si>
  <si>
    <t>460219000000</t>
  </si>
  <si>
    <t>460219100000</t>
  </si>
  <si>
    <t>460219900000</t>
  </si>
  <si>
    <t>460290000000</t>
  </si>
  <si>
    <t>460290100000</t>
  </si>
  <si>
    <t>460290110000</t>
  </si>
  <si>
    <t>460290120000</t>
  </si>
  <si>
    <t>460290120001</t>
  </si>
  <si>
    <t>460290120002</t>
  </si>
  <si>
    <t>460290130000</t>
  </si>
  <si>
    <t>460290140000</t>
  </si>
  <si>
    <t>460290140001</t>
  </si>
  <si>
    <t>460290140002</t>
  </si>
  <si>
    <t>460290140003</t>
  </si>
  <si>
    <t>460290149999</t>
  </si>
  <si>
    <t>460290150000</t>
  </si>
  <si>
    <t>460290160000</t>
  </si>
  <si>
    <t>460290160001</t>
  </si>
  <si>
    <t>460290160002</t>
  </si>
  <si>
    <t>460290169999</t>
  </si>
  <si>
    <t>460290170000</t>
  </si>
  <si>
    <t>460290180000</t>
  </si>
  <si>
    <t>460290180001</t>
  </si>
  <si>
    <t>460290180002</t>
  </si>
  <si>
    <t>460290189999</t>
  </si>
  <si>
    <t>460290190000</t>
  </si>
  <si>
    <t>460290900000</t>
  </si>
  <si>
    <t>470100000000</t>
  </si>
  <si>
    <t>470200000000</t>
  </si>
  <si>
    <t>470300000000</t>
  </si>
  <si>
    <t>470310000000</t>
  </si>
  <si>
    <t>470311000000</t>
  </si>
  <si>
    <t>470319000000</t>
  </si>
  <si>
    <t>470320000000</t>
  </si>
  <si>
    <t>470321000000</t>
  </si>
  <si>
    <t>470329000000</t>
  </si>
  <si>
    <t>470400000000</t>
  </si>
  <si>
    <t>470410000000</t>
  </si>
  <si>
    <t>470411000000</t>
  </si>
  <si>
    <t>470419000000</t>
  </si>
  <si>
    <t>470420000000</t>
  </si>
  <si>
    <t>470421000000</t>
  </si>
  <si>
    <t>470429000000</t>
  </si>
  <si>
    <t>470500000000</t>
  </si>
  <si>
    <t>470600000000</t>
  </si>
  <si>
    <t>470610000000</t>
  </si>
  <si>
    <t>470620000000</t>
  </si>
  <si>
    <t>470630000000</t>
  </si>
  <si>
    <t>470690000000</t>
  </si>
  <si>
    <t>470691000000</t>
  </si>
  <si>
    <t>470692000000</t>
  </si>
  <si>
    <t>470693000000</t>
  </si>
  <si>
    <t>470700000000</t>
  </si>
  <si>
    <t>470710000000</t>
  </si>
  <si>
    <t>470710000005</t>
  </si>
  <si>
    <t>470710000006</t>
  </si>
  <si>
    <t>470720000000</t>
  </si>
  <si>
    <t>470730000000</t>
  </si>
  <si>
    <t>470790000000</t>
  </si>
  <si>
    <t>470790100000</t>
  </si>
  <si>
    <t>470790900000</t>
  </si>
  <si>
    <t>480100000000</t>
  </si>
  <si>
    <t>480200000000</t>
  </si>
  <si>
    <t>480210000000</t>
  </si>
  <si>
    <t>480220000000</t>
  </si>
  <si>
    <t>480240000000</t>
  </si>
  <si>
    <t>480250000000</t>
  </si>
  <si>
    <t>480254000000</t>
  </si>
  <si>
    <t>480255000000</t>
  </si>
  <si>
    <t>480256000000</t>
  </si>
  <si>
    <t>480257000000</t>
  </si>
  <si>
    <t>480258000000</t>
  </si>
  <si>
    <t>480260000000</t>
  </si>
  <si>
    <t>480261000000</t>
  </si>
  <si>
    <t>480262000000</t>
  </si>
  <si>
    <t>480269000000</t>
  </si>
  <si>
    <t>480300000000</t>
  </si>
  <si>
    <t>480300100000</t>
  </si>
  <si>
    <t>480300100001</t>
  </si>
  <si>
    <t>480300100002</t>
  </si>
  <si>
    <t>480300100003</t>
  </si>
  <si>
    <t>480300100004</t>
  </si>
  <si>
    <t>480300100005</t>
  </si>
  <si>
    <t>480300100006</t>
  </si>
  <si>
    <t>480300100007</t>
  </si>
  <si>
    <t>480300900000</t>
  </si>
  <si>
    <t>480300900001</t>
  </si>
  <si>
    <t>480300900002</t>
  </si>
  <si>
    <t>480300909999</t>
  </si>
  <si>
    <t>480400000000</t>
  </si>
  <si>
    <t>480410000000</t>
  </si>
  <si>
    <t>480411000000</t>
  </si>
  <si>
    <t>480419000000</t>
  </si>
  <si>
    <t>480420000000</t>
  </si>
  <si>
    <t>480421000000</t>
  </si>
  <si>
    <t>480429000000</t>
  </si>
  <si>
    <t>480430000000</t>
  </si>
  <si>
    <t>480431000000</t>
  </si>
  <si>
    <t>480439000000</t>
  </si>
  <si>
    <t>480440000000</t>
  </si>
  <si>
    <t>480441000000</t>
  </si>
  <si>
    <t>480442000000</t>
  </si>
  <si>
    <t>480449000000</t>
  </si>
  <si>
    <t>480450000000</t>
  </si>
  <si>
    <t>480451000000</t>
  </si>
  <si>
    <t>480452000000</t>
  </si>
  <si>
    <t>480459000000</t>
  </si>
  <si>
    <t>480500000000</t>
  </si>
  <si>
    <t>480510000000</t>
  </si>
  <si>
    <t>480511000000</t>
  </si>
  <si>
    <t>480512000000</t>
  </si>
  <si>
    <t>480519000000</t>
  </si>
  <si>
    <t>480519100000</t>
  </si>
  <si>
    <t>480519100004</t>
  </si>
  <si>
    <t>480519100005</t>
  </si>
  <si>
    <t>480519200000</t>
  </si>
  <si>
    <t>480519900000</t>
  </si>
  <si>
    <t>480520000000</t>
  </si>
  <si>
    <t>480524000000</t>
  </si>
  <si>
    <t>480525000000</t>
  </si>
  <si>
    <t>480530000000</t>
  </si>
  <si>
    <t>480540000000</t>
  </si>
  <si>
    <t>480550000000</t>
  </si>
  <si>
    <t>480590000000</t>
  </si>
  <si>
    <t>480591000000</t>
  </si>
  <si>
    <t>480592000000</t>
  </si>
  <si>
    <t>480593000000</t>
  </si>
  <si>
    <t>480600000000</t>
  </si>
  <si>
    <t>480610000000</t>
  </si>
  <si>
    <t>480620000000</t>
  </si>
  <si>
    <t>480630000000</t>
  </si>
  <si>
    <t>480640000000</t>
  </si>
  <si>
    <t>480640000001</t>
  </si>
  <si>
    <t>480640000002</t>
  </si>
  <si>
    <t>480640000003</t>
  </si>
  <si>
    <t>480640000004</t>
  </si>
  <si>
    <t>480640000005</t>
  </si>
  <si>
    <t>480640000006</t>
  </si>
  <si>
    <t>480700000000</t>
  </si>
  <si>
    <t>480700000001</t>
  </si>
  <si>
    <t>480700000002</t>
  </si>
  <si>
    <t>480700000003</t>
  </si>
  <si>
    <t>480700000004</t>
  </si>
  <si>
    <t>480800000000</t>
  </si>
  <si>
    <t>480810000000</t>
  </si>
  <si>
    <t>480810000001</t>
  </si>
  <si>
    <t>480810000002</t>
  </si>
  <si>
    <t>480830000000</t>
  </si>
  <si>
    <t>480840000000</t>
  </si>
  <si>
    <t>480840000001</t>
  </si>
  <si>
    <t>480840000002</t>
  </si>
  <si>
    <t>480840000003</t>
  </si>
  <si>
    <t>480840000004</t>
  </si>
  <si>
    <t>480890000000</t>
  </si>
  <si>
    <t>480900000000</t>
  </si>
  <si>
    <t>480920000000</t>
  </si>
  <si>
    <t>480920000001</t>
  </si>
  <si>
    <t>480920000002</t>
  </si>
  <si>
    <t>480990000000</t>
  </si>
  <si>
    <t>481000000000</t>
  </si>
  <si>
    <t>481010000000</t>
  </si>
  <si>
    <t>481013000000</t>
  </si>
  <si>
    <t>481014000000</t>
  </si>
  <si>
    <t>481019000000</t>
  </si>
  <si>
    <t>481019000001</t>
  </si>
  <si>
    <t>481019000002</t>
  </si>
  <si>
    <t>481020000000</t>
  </si>
  <si>
    <t>481022000000</t>
  </si>
  <si>
    <t>481022000001</t>
  </si>
  <si>
    <t>481022000002</t>
  </si>
  <si>
    <t>481022000003</t>
  </si>
  <si>
    <t>481022000004</t>
  </si>
  <si>
    <t>481029000000</t>
  </si>
  <si>
    <t>481029000001</t>
  </si>
  <si>
    <t>481029000002</t>
  </si>
  <si>
    <t>481029000003</t>
  </si>
  <si>
    <t>481030000000</t>
  </si>
  <si>
    <t>481031000000</t>
  </si>
  <si>
    <t>481032000000</t>
  </si>
  <si>
    <t>481039000000</t>
  </si>
  <si>
    <t>481090000000</t>
  </si>
  <si>
    <t>481092000000</t>
  </si>
  <si>
    <t>481099000000</t>
  </si>
  <si>
    <t>481100000000</t>
  </si>
  <si>
    <t>481110000000</t>
  </si>
  <si>
    <t>481110000001</t>
  </si>
  <si>
    <t>481110000002</t>
  </si>
  <si>
    <t>481110000003</t>
  </si>
  <si>
    <t>481120000000</t>
  </si>
  <si>
    <t>481140000000</t>
  </si>
  <si>
    <t>481141000000</t>
  </si>
  <si>
    <t>481141100000</t>
  </si>
  <si>
    <t>481141900000</t>
  </si>
  <si>
    <t>481149000000</t>
  </si>
  <si>
    <t>481150000000</t>
  </si>
  <si>
    <t>481151000000</t>
  </si>
  <si>
    <t>481159000000</t>
  </si>
  <si>
    <t>481159000001</t>
  </si>
  <si>
    <t>481159000002</t>
  </si>
  <si>
    <t>481159000003</t>
  </si>
  <si>
    <t>481160000000</t>
  </si>
  <si>
    <t>481190000000</t>
  </si>
  <si>
    <t>481190000001</t>
  </si>
  <si>
    <t>481190000002</t>
  </si>
  <si>
    <t>481190000003</t>
  </si>
  <si>
    <t>481190000004</t>
  </si>
  <si>
    <t>481190000005</t>
  </si>
  <si>
    <t>481190009999</t>
  </si>
  <si>
    <t>481200000000</t>
  </si>
  <si>
    <t>481300000000</t>
  </si>
  <si>
    <t>481310000000</t>
  </si>
  <si>
    <t>481320000000</t>
  </si>
  <si>
    <t>481390000000</t>
  </si>
  <si>
    <t>481400000000</t>
  </si>
  <si>
    <t>481420000000</t>
  </si>
  <si>
    <t>481420000001</t>
  </si>
  <si>
    <t>481420000002</t>
  </si>
  <si>
    <t>481420000003</t>
  </si>
  <si>
    <t>481420000004</t>
  </si>
  <si>
    <t>481420000005</t>
  </si>
  <si>
    <t>481420000006</t>
  </si>
  <si>
    <t>481420000007</t>
  </si>
  <si>
    <t>481420000008</t>
  </si>
  <si>
    <t>481420000009</t>
  </si>
  <si>
    <t>481420000010</t>
  </si>
  <si>
    <t>481490000000</t>
  </si>
  <si>
    <t>481490000001</t>
  </si>
  <si>
    <t>481490000002</t>
  </si>
  <si>
    <t>481600000000</t>
  </si>
  <si>
    <t>481620000000</t>
  </si>
  <si>
    <t>481690000000</t>
  </si>
  <si>
    <t>481690000001</t>
  </si>
  <si>
    <t>481690000002</t>
  </si>
  <si>
    <t>481700000000</t>
  </si>
  <si>
    <t>481710000000</t>
  </si>
  <si>
    <t>481720000000</t>
  </si>
  <si>
    <t>481720000001</t>
  </si>
  <si>
    <t>481720000002</t>
  </si>
  <si>
    <t>481720000003</t>
  </si>
  <si>
    <t>481730000000</t>
  </si>
  <si>
    <t>481730000001</t>
  </si>
  <si>
    <t>481730000002</t>
  </si>
  <si>
    <t>481730000003</t>
  </si>
  <si>
    <t>481730000004</t>
  </si>
  <si>
    <t>481730000005</t>
  </si>
  <si>
    <t>481730000006</t>
  </si>
  <si>
    <t>481800000000</t>
  </si>
  <si>
    <t>481810000000</t>
  </si>
  <si>
    <t>481820000000</t>
  </si>
  <si>
    <t>481820000001</t>
  </si>
  <si>
    <t>481820000002</t>
  </si>
  <si>
    <t>481820000003</t>
  </si>
  <si>
    <t>481830000000</t>
  </si>
  <si>
    <t>481830100000</t>
  </si>
  <si>
    <t>481830900000</t>
  </si>
  <si>
    <t>481850000000</t>
  </si>
  <si>
    <t>481890000000</t>
  </si>
  <si>
    <t>481890000001</t>
  </si>
  <si>
    <t>481890000002</t>
  </si>
  <si>
    <t>481890009999</t>
  </si>
  <si>
    <t>481900000000</t>
  </si>
  <si>
    <t>481910000000</t>
  </si>
  <si>
    <t>481910100000</t>
  </si>
  <si>
    <t>481910100001</t>
  </si>
  <si>
    <t>481910100002</t>
  </si>
  <si>
    <t>481910100003</t>
  </si>
  <si>
    <t>481910900000</t>
  </si>
  <si>
    <t>481910900013</t>
  </si>
  <si>
    <t>481910900014</t>
  </si>
  <si>
    <t>481910909999</t>
  </si>
  <si>
    <t>481920000000</t>
  </si>
  <si>
    <t>481920100000</t>
  </si>
  <si>
    <t>481920100001</t>
  </si>
  <si>
    <t>481920100002</t>
  </si>
  <si>
    <t>481920100003</t>
  </si>
  <si>
    <t>481920900000</t>
  </si>
  <si>
    <t>481930000000</t>
  </si>
  <si>
    <t>481940000000</t>
  </si>
  <si>
    <t>481950000000</t>
  </si>
  <si>
    <t>481960000000</t>
  </si>
  <si>
    <t>481960000001</t>
  </si>
  <si>
    <t>481960000002</t>
  </si>
  <si>
    <t>481960000003</t>
  </si>
  <si>
    <t>481960000004</t>
  </si>
  <si>
    <t>482000000000</t>
  </si>
  <si>
    <t>482010000000</t>
  </si>
  <si>
    <t>482010000001</t>
  </si>
  <si>
    <t>482010000002</t>
  </si>
  <si>
    <t>482010000003</t>
  </si>
  <si>
    <t>482010000004</t>
  </si>
  <si>
    <t>482010000005</t>
  </si>
  <si>
    <t>482010000006</t>
  </si>
  <si>
    <t>482010000007</t>
  </si>
  <si>
    <t>482010000008</t>
  </si>
  <si>
    <t>482020000000</t>
  </si>
  <si>
    <t>482020000001</t>
  </si>
  <si>
    <t>482020000002</t>
  </si>
  <si>
    <t>482020000003</t>
  </si>
  <si>
    <t>482020000004</t>
  </si>
  <si>
    <t>482020000005</t>
  </si>
  <si>
    <t>482020000006</t>
  </si>
  <si>
    <t>482020000007</t>
  </si>
  <si>
    <t>482020000008</t>
  </si>
  <si>
    <t>482030000000</t>
  </si>
  <si>
    <t>482030100000</t>
  </si>
  <si>
    <t>482030100001</t>
  </si>
  <si>
    <t>482030100002</t>
  </si>
  <si>
    <t>482030100003</t>
  </si>
  <si>
    <t>482030900000</t>
  </si>
  <si>
    <t>482030900001</t>
  </si>
  <si>
    <t>482030900002</t>
  </si>
  <si>
    <t>482030900003</t>
  </si>
  <si>
    <t>482040000000</t>
  </si>
  <si>
    <t>482050000000</t>
  </si>
  <si>
    <t>482090000000</t>
  </si>
  <si>
    <t>482090000001</t>
  </si>
  <si>
    <t>482090000002</t>
  </si>
  <si>
    <t>482090000003</t>
  </si>
  <si>
    <t>482090000004</t>
  </si>
  <si>
    <t>482100000000</t>
  </si>
  <si>
    <t>482110000000</t>
  </si>
  <si>
    <t>482190000000</t>
  </si>
  <si>
    <t>482200000000</t>
  </si>
  <si>
    <t>482210000000</t>
  </si>
  <si>
    <t>482210000001</t>
  </si>
  <si>
    <t>482210000002</t>
  </si>
  <si>
    <t>482210000003</t>
  </si>
  <si>
    <t>482210000004</t>
  </si>
  <si>
    <t>482290000000</t>
  </si>
  <si>
    <t>482300000000</t>
  </si>
  <si>
    <t>482320000000</t>
  </si>
  <si>
    <t>482340000000</t>
  </si>
  <si>
    <t>482340000001</t>
  </si>
  <si>
    <t>482340000002</t>
  </si>
  <si>
    <t>482340000003</t>
  </si>
  <si>
    <t>482360000000</t>
  </si>
  <si>
    <t>482361000000</t>
  </si>
  <si>
    <t>482361000001</t>
  </si>
  <si>
    <t>482361000002</t>
  </si>
  <si>
    <t>482361000003</t>
  </si>
  <si>
    <t>482361000004</t>
  </si>
  <si>
    <t>482369000000</t>
  </si>
  <si>
    <t>482369000001</t>
  </si>
  <si>
    <t>482369000002</t>
  </si>
  <si>
    <t>482369000003</t>
  </si>
  <si>
    <t>482369000004</t>
  </si>
  <si>
    <t>482370000000</t>
  </si>
  <si>
    <t>482370100000</t>
  </si>
  <si>
    <t>482370900000</t>
  </si>
  <si>
    <t>482390000000</t>
  </si>
  <si>
    <t>482390100000</t>
  </si>
  <si>
    <t>482390100001</t>
  </si>
  <si>
    <t>482390100002</t>
  </si>
  <si>
    <t>482390100003</t>
  </si>
  <si>
    <t>482390100004</t>
  </si>
  <si>
    <t>482390100005</t>
  </si>
  <si>
    <t>482390200000</t>
  </si>
  <si>
    <t>482390200001</t>
  </si>
  <si>
    <t>482390200002</t>
  </si>
  <si>
    <t>482390200003</t>
  </si>
  <si>
    <t>482390300000</t>
  </si>
  <si>
    <t>482390300001</t>
  </si>
  <si>
    <t>482390300002</t>
  </si>
  <si>
    <t>482390400000</t>
  </si>
  <si>
    <t>482390400001</t>
  </si>
  <si>
    <t>482390400002</t>
  </si>
  <si>
    <t>482390400003</t>
  </si>
  <si>
    <t>482390400004</t>
  </si>
  <si>
    <t>482390500000</t>
  </si>
  <si>
    <t>482390600000</t>
  </si>
  <si>
    <t>482390700000</t>
  </si>
  <si>
    <t>482390700001</t>
  </si>
  <si>
    <t>482390700002</t>
  </si>
  <si>
    <t>482390700003</t>
  </si>
  <si>
    <t>482390700004</t>
  </si>
  <si>
    <t>482390800000</t>
  </si>
  <si>
    <t>482390900000</t>
  </si>
  <si>
    <t>482390910000</t>
  </si>
  <si>
    <t>482390910001</t>
  </si>
  <si>
    <t>482390910002</t>
  </si>
  <si>
    <t>482390920000</t>
  </si>
  <si>
    <t>482390930000</t>
  </si>
  <si>
    <t>482390930001</t>
  </si>
  <si>
    <t>482390930002</t>
  </si>
  <si>
    <t>482390940000</t>
  </si>
  <si>
    <t>482390990000</t>
  </si>
  <si>
    <t>482390990001</t>
  </si>
  <si>
    <t>482390990002</t>
  </si>
  <si>
    <t>482390990004</t>
  </si>
  <si>
    <t>482390990005</t>
  </si>
  <si>
    <t>482390999999</t>
  </si>
  <si>
    <t>490100000000</t>
  </si>
  <si>
    <t>490110000000</t>
  </si>
  <si>
    <t>490110100000</t>
  </si>
  <si>
    <t>490110900000</t>
  </si>
  <si>
    <t>490190000000</t>
  </si>
  <si>
    <t>490191000000</t>
  </si>
  <si>
    <t>490191000001</t>
  </si>
  <si>
    <t>490191000002</t>
  </si>
  <si>
    <t>490191000003</t>
  </si>
  <si>
    <t>490191000004</t>
  </si>
  <si>
    <t>490191000005</t>
  </si>
  <si>
    <t>490191000006</t>
  </si>
  <si>
    <t>490191000007</t>
  </si>
  <si>
    <t>490191000008</t>
  </si>
  <si>
    <t>490191000009</t>
  </si>
  <si>
    <t>490191000010</t>
  </si>
  <si>
    <t>490191000011</t>
  </si>
  <si>
    <t>490191000012</t>
  </si>
  <si>
    <t>490191000014</t>
  </si>
  <si>
    <t>490191000015</t>
  </si>
  <si>
    <t>490191000016</t>
  </si>
  <si>
    <t>490199000000</t>
  </si>
  <si>
    <t>490199100000</t>
  </si>
  <si>
    <t>490199110000</t>
  </si>
  <si>
    <t>490199110001</t>
  </si>
  <si>
    <t>490199110002</t>
  </si>
  <si>
    <t>490199110003</t>
  </si>
  <si>
    <t>490199119999</t>
  </si>
  <si>
    <t>490199190000</t>
  </si>
  <si>
    <t>490199200000</t>
  </si>
  <si>
    <t>490199300000</t>
  </si>
  <si>
    <t>490199400000</t>
  </si>
  <si>
    <t>490199400001</t>
  </si>
  <si>
    <t>490199400002</t>
  </si>
  <si>
    <t>490199400003</t>
  </si>
  <si>
    <t>490199400004</t>
  </si>
  <si>
    <t>490199500000</t>
  </si>
  <si>
    <t>490199600000</t>
  </si>
  <si>
    <t>490199900000</t>
  </si>
  <si>
    <t>490200000000</t>
  </si>
  <si>
    <t>490210000000</t>
  </si>
  <si>
    <t>490210100000</t>
  </si>
  <si>
    <t>490210100001</t>
  </si>
  <si>
    <t>490210100002</t>
  </si>
  <si>
    <t>490210100003</t>
  </si>
  <si>
    <t>490210200000</t>
  </si>
  <si>
    <t>490210200001</t>
  </si>
  <si>
    <t>490210200002</t>
  </si>
  <si>
    <t>490210200003</t>
  </si>
  <si>
    <t>490210900000</t>
  </si>
  <si>
    <t>490290000000</t>
  </si>
  <si>
    <t>490290100000</t>
  </si>
  <si>
    <t>490290100001</t>
  </si>
  <si>
    <t>490290100002</t>
  </si>
  <si>
    <t>490290100003</t>
  </si>
  <si>
    <t>490290200000</t>
  </si>
  <si>
    <t>490290200001</t>
  </si>
  <si>
    <t>490290200002</t>
  </si>
  <si>
    <t>490290200003</t>
  </si>
  <si>
    <t>490290300000</t>
  </si>
  <si>
    <t>490290300001</t>
  </si>
  <si>
    <t>490290300002</t>
  </si>
  <si>
    <t>490290300003</t>
  </si>
  <si>
    <t>490290900000</t>
  </si>
  <si>
    <t>490300000000</t>
  </si>
  <si>
    <t>490300100000</t>
  </si>
  <si>
    <t>490300200000</t>
  </si>
  <si>
    <t>490300900000</t>
  </si>
  <si>
    <t>490300900001</t>
  </si>
  <si>
    <t>490300900002</t>
  </si>
  <si>
    <t>490300900003</t>
  </si>
  <si>
    <t>490300900004</t>
  </si>
  <si>
    <t>490300900005</t>
  </si>
  <si>
    <t>490400000000</t>
  </si>
  <si>
    <t>490500000000</t>
  </si>
  <si>
    <t>490520000000</t>
  </si>
  <si>
    <t>490590000000</t>
  </si>
  <si>
    <t>490590100000</t>
  </si>
  <si>
    <t>490590900000</t>
  </si>
  <si>
    <t>490600000000</t>
  </si>
  <si>
    <t>490600000001</t>
  </si>
  <si>
    <t>490600000002</t>
  </si>
  <si>
    <t>490600000003</t>
  </si>
  <si>
    <t>490600000004</t>
  </si>
  <si>
    <t>490600000005</t>
  </si>
  <si>
    <t>490600009999</t>
  </si>
  <si>
    <t>490700000000</t>
  </si>
  <si>
    <t>490700100000</t>
  </si>
  <si>
    <t>490700110000</t>
  </si>
  <si>
    <t>490700120000</t>
  </si>
  <si>
    <t>490700190000</t>
  </si>
  <si>
    <t>490700200000</t>
  </si>
  <si>
    <t>490700200001</t>
  </si>
  <si>
    <t>490700200002</t>
  </si>
  <si>
    <t>490700300000</t>
  </si>
  <si>
    <t>490700310000</t>
  </si>
  <si>
    <t>490700320000</t>
  </si>
  <si>
    <t>490700400000</t>
  </si>
  <si>
    <t>490700500000</t>
  </si>
  <si>
    <t>490700600000</t>
  </si>
  <si>
    <t>490700600001</t>
  </si>
  <si>
    <t>490700600002</t>
  </si>
  <si>
    <t>490700600003</t>
  </si>
  <si>
    <t>490700600004</t>
  </si>
  <si>
    <t>490700600005</t>
  </si>
  <si>
    <t>490700600006</t>
  </si>
  <si>
    <t>490700700000</t>
  </si>
  <si>
    <t>490700700001</t>
  </si>
  <si>
    <t>490700700002</t>
  </si>
  <si>
    <t>490700700003</t>
  </si>
  <si>
    <t>490700800000</t>
  </si>
  <si>
    <t>490700900000</t>
  </si>
  <si>
    <t>490800000000</t>
  </si>
  <si>
    <t>490810000000</t>
  </si>
  <si>
    <t>490890000000</t>
  </si>
  <si>
    <t>490890000001</t>
  </si>
  <si>
    <t>490890000002</t>
  </si>
  <si>
    <t>490890000003</t>
  </si>
  <si>
    <t>490890000004</t>
  </si>
  <si>
    <t>490890000005</t>
  </si>
  <si>
    <t>490890000006</t>
  </si>
  <si>
    <t>490890000007</t>
  </si>
  <si>
    <t>490890009999</t>
  </si>
  <si>
    <t>490900000000</t>
  </si>
  <si>
    <t>490900100000</t>
  </si>
  <si>
    <t>490900200000</t>
  </si>
  <si>
    <t>490900200001</t>
  </si>
  <si>
    <t>490900200002</t>
  </si>
  <si>
    <t>490900200003</t>
  </si>
  <si>
    <t>490900200004</t>
  </si>
  <si>
    <t>491000000000</t>
  </si>
  <si>
    <t>491000000001</t>
  </si>
  <si>
    <t>491000000002</t>
  </si>
  <si>
    <t>491000000003</t>
  </si>
  <si>
    <t>491000000004</t>
  </si>
  <si>
    <t>491000000005</t>
  </si>
  <si>
    <t>491000000006</t>
  </si>
  <si>
    <t>491000000008</t>
  </si>
  <si>
    <t>491000000009</t>
  </si>
  <si>
    <t>491000000010</t>
  </si>
  <si>
    <t>491000000011</t>
  </si>
  <si>
    <t>491000000012</t>
  </si>
  <si>
    <t>491000000013</t>
  </si>
  <si>
    <t>491000000014</t>
  </si>
  <si>
    <t>491000009999</t>
  </si>
  <si>
    <t>491100000000</t>
  </si>
  <si>
    <t>491110000000</t>
  </si>
  <si>
    <t>491110100000</t>
  </si>
  <si>
    <t>491110900000</t>
  </si>
  <si>
    <t>491190000000</t>
  </si>
  <si>
    <t>491191000000</t>
  </si>
  <si>
    <t>491191100000</t>
  </si>
  <si>
    <t>491191900000</t>
  </si>
  <si>
    <t>491199000000</t>
  </si>
  <si>
    <t>491199100000</t>
  </si>
  <si>
    <t>491199100001</t>
  </si>
  <si>
    <t>491199100002</t>
  </si>
  <si>
    <t>491199200000</t>
  </si>
  <si>
    <t>491199200001</t>
  </si>
  <si>
    <t>491199200002</t>
  </si>
  <si>
    <t>491199300000</t>
  </si>
  <si>
    <t>491199900000</t>
  </si>
  <si>
    <t>500100000000</t>
  </si>
  <si>
    <t>500200000000</t>
  </si>
  <si>
    <t>500300000000</t>
  </si>
  <si>
    <t>500300000001</t>
  </si>
  <si>
    <t>500300000002</t>
  </si>
  <si>
    <t>500300000003</t>
  </si>
  <si>
    <t>500300000004</t>
  </si>
  <si>
    <t>500300000005</t>
  </si>
  <si>
    <t>500300000006</t>
  </si>
  <si>
    <t>500300000007</t>
  </si>
  <si>
    <t>500300000008</t>
  </si>
  <si>
    <t>500300009999</t>
  </si>
  <si>
    <t>500400000000</t>
  </si>
  <si>
    <t>500500000000</t>
  </si>
  <si>
    <t>500600000000</t>
  </si>
  <si>
    <t>500700000000</t>
  </si>
  <si>
    <t>500710000000</t>
  </si>
  <si>
    <t>500720000000</t>
  </si>
  <si>
    <t>500790000000</t>
  </si>
  <si>
    <t>510100000000</t>
  </si>
  <si>
    <t>510110000000</t>
  </si>
  <si>
    <t>510111000000</t>
  </si>
  <si>
    <t>510119000000</t>
  </si>
  <si>
    <t>510119000001</t>
  </si>
  <si>
    <t>510119000002</t>
  </si>
  <si>
    <t>510120000000</t>
  </si>
  <si>
    <t>510121000000</t>
  </si>
  <si>
    <t>510129000000</t>
  </si>
  <si>
    <t>510129000001</t>
  </si>
  <si>
    <t>510129000002</t>
  </si>
  <si>
    <t>510129000003</t>
  </si>
  <si>
    <t>510129000004</t>
  </si>
  <si>
    <t>510129000005</t>
  </si>
  <si>
    <t>510129009999</t>
  </si>
  <si>
    <t>510130000000</t>
  </si>
  <si>
    <t>510130000001</t>
  </si>
  <si>
    <t>510130000002</t>
  </si>
  <si>
    <t>510200000000</t>
  </si>
  <si>
    <t>510210000000</t>
  </si>
  <si>
    <t>510211000000</t>
  </si>
  <si>
    <t>510219000000</t>
  </si>
  <si>
    <t>510220000000</t>
  </si>
  <si>
    <t>510300000000</t>
  </si>
  <si>
    <t>510310000000</t>
  </si>
  <si>
    <t>510320000000</t>
  </si>
  <si>
    <t>510330000000</t>
  </si>
  <si>
    <t>510400000000</t>
  </si>
  <si>
    <t>510500000000</t>
  </si>
  <si>
    <t>510510000000</t>
  </si>
  <si>
    <t>510520000000</t>
  </si>
  <si>
    <t>510521000000</t>
  </si>
  <si>
    <t>510529000000</t>
  </si>
  <si>
    <t>510530000000</t>
  </si>
  <si>
    <t>510531000000</t>
  </si>
  <si>
    <t>510539000000</t>
  </si>
  <si>
    <t>510540000000</t>
  </si>
  <si>
    <t>510600000000</t>
  </si>
  <si>
    <t>510610000000</t>
  </si>
  <si>
    <t>510620000000</t>
  </si>
  <si>
    <t>510700000000</t>
  </si>
  <si>
    <t>510710000000</t>
  </si>
  <si>
    <t>510720000000</t>
  </si>
  <si>
    <t>510800000000</t>
  </si>
  <si>
    <t>510810000000</t>
  </si>
  <si>
    <t>510820000000</t>
  </si>
  <si>
    <t>510900000000</t>
  </si>
  <si>
    <t>510910000000</t>
  </si>
  <si>
    <t>510990000000</t>
  </si>
  <si>
    <t>511000000000</t>
  </si>
  <si>
    <t>511100000000</t>
  </si>
  <si>
    <t>511110000000</t>
  </si>
  <si>
    <t>511111000000</t>
  </si>
  <si>
    <t>511111100000</t>
  </si>
  <si>
    <t>511111900000</t>
  </si>
  <si>
    <t>511119000000</t>
  </si>
  <si>
    <t>511119100000</t>
  </si>
  <si>
    <t>511119900000</t>
  </si>
  <si>
    <t>511120000000</t>
  </si>
  <si>
    <t>511120100000</t>
  </si>
  <si>
    <t>511120900000</t>
  </si>
  <si>
    <t>511130000000</t>
  </si>
  <si>
    <t>511130100000</t>
  </si>
  <si>
    <t>511130900000</t>
  </si>
  <si>
    <t>511190000000</t>
  </si>
  <si>
    <t>511190100000</t>
  </si>
  <si>
    <t>511190900000</t>
  </si>
  <si>
    <t>511200000000</t>
  </si>
  <si>
    <t>511210000000</t>
  </si>
  <si>
    <t>511211000000</t>
  </si>
  <si>
    <t>511211100000</t>
  </si>
  <si>
    <t>511211900000</t>
  </si>
  <si>
    <t>511219000000</t>
  </si>
  <si>
    <t>511219100000</t>
  </si>
  <si>
    <t>511219900000</t>
  </si>
  <si>
    <t>511220000000</t>
  </si>
  <si>
    <t>511220100000</t>
  </si>
  <si>
    <t>511220900000</t>
  </si>
  <si>
    <t>511230000000</t>
  </si>
  <si>
    <t>511230100000</t>
  </si>
  <si>
    <t>511230900000</t>
  </si>
  <si>
    <t>511290000000</t>
  </si>
  <si>
    <t>511290100000</t>
  </si>
  <si>
    <t>511290900000</t>
  </si>
  <si>
    <t>511300000000</t>
  </si>
  <si>
    <t>511300100000</t>
  </si>
  <si>
    <t>511300110000</t>
  </si>
  <si>
    <t>511300190000</t>
  </si>
  <si>
    <t>511300200000</t>
  </si>
  <si>
    <t>520100000000</t>
  </si>
  <si>
    <t>520200000000</t>
  </si>
  <si>
    <t>520210000000</t>
  </si>
  <si>
    <t>520290000000</t>
  </si>
  <si>
    <t>520291000000</t>
  </si>
  <si>
    <t>520299000000</t>
  </si>
  <si>
    <t>520300000000</t>
  </si>
  <si>
    <t>520400000000</t>
  </si>
  <si>
    <t>520410000000</t>
  </si>
  <si>
    <t>520411000000</t>
  </si>
  <si>
    <t>520419000000</t>
  </si>
  <si>
    <t>520420000000</t>
  </si>
  <si>
    <t>520500000000</t>
  </si>
  <si>
    <t>520510000000</t>
  </si>
  <si>
    <t>520511000000</t>
  </si>
  <si>
    <t>520512000000</t>
  </si>
  <si>
    <t>520513000000</t>
  </si>
  <si>
    <t>520514000000</t>
  </si>
  <si>
    <t>520515000000</t>
  </si>
  <si>
    <t>520520000000</t>
  </si>
  <si>
    <t>520521000000</t>
  </si>
  <si>
    <t>520522000000</t>
  </si>
  <si>
    <t>520523000000</t>
  </si>
  <si>
    <t>520524000000</t>
  </si>
  <si>
    <t>520526000000</t>
  </si>
  <si>
    <t>520527000000</t>
  </si>
  <si>
    <t>520528000000</t>
  </si>
  <si>
    <t>520530000000</t>
  </si>
  <si>
    <t>520531000000</t>
  </si>
  <si>
    <t>520532000000</t>
  </si>
  <si>
    <t>520533000000</t>
  </si>
  <si>
    <t>520534000000</t>
  </si>
  <si>
    <t>520535000000</t>
  </si>
  <si>
    <t>520540000000</t>
  </si>
  <si>
    <t>520541000000</t>
  </si>
  <si>
    <t>520542000000</t>
  </si>
  <si>
    <t>520543000000</t>
  </si>
  <si>
    <t>520544000000</t>
  </si>
  <si>
    <t>520546000000</t>
  </si>
  <si>
    <t>520547000000</t>
  </si>
  <si>
    <t>520548000000</t>
  </si>
  <si>
    <t>520600000000</t>
  </si>
  <si>
    <t>520610000000</t>
  </si>
  <si>
    <t>520611000000</t>
  </si>
  <si>
    <t>520612000000</t>
  </si>
  <si>
    <t>520613000000</t>
  </si>
  <si>
    <t>520614000000</t>
  </si>
  <si>
    <t>520615000000</t>
  </si>
  <si>
    <t>520620000000</t>
  </si>
  <si>
    <t>520621000000</t>
  </si>
  <si>
    <t>520622000000</t>
  </si>
  <si>
    <t>520623000000</t>
  </si>
  <si>
    <t>520624000000</t>
  </si>
  <si>
    <t>520625000000</t>
  </si>
  <si>
    <t>520630000000</t>
  </si>
  <si>
    <t>520631000000</t>
  </si>
  <si>
    <t>520632000000</t>
  </si>
  <si>
    <t>520633000000</t>
  </si>
  <si>
    <t>520634000000</t>
  </si>
  <si>
    <t>520635000000</t>
  </si>
  <si>
    <t>520640000000</t>
  </si>
  <si>
    <t>520641000000</t>
  </si>
  <si>
    <t>520642000000</t>
  </si>
  <si>
    <t>520643000000</t>
  </si>
  <si>
    <t>520644000000</t>
  </si>
  <si>
    <t>520645000000</t>
  </si>
  <si>
    <t>520700000000</t>
  </si>
  <si>
    <t>520710000000</t>
  </si>
  <si>
    <t>520790000000</t>
  </si>
  <si>
    <t>520800000000</t>
  </si>
  <si>
    <t>520810000000</t>
  </si>
  <si>
    <t>520811000000</t>
  </si>
  <si>
    <t>520812000000</t>
  </si>
  <si>
    <t>520813000000</t>
  </si>
  <si>
    <t>520819000000</t>
  </si>
  <si>
    <t>520820000000</t>
  </si>
  <si>
    <t>520821000000</t>
  </si>
  <si>
    <t>520822000000</t>
  </si>
  <si>
    <t>520823000000</t>
  </si>
  <si>
    <t>520829000000</t>
  </si>
  <si>
    <t>520830000000</t>
  </si>
  <si>
    <t>520831000000</t>
  </si>
  <si>
    <t>520832000000</t>
  </si>
  <si>
    <t>520833000000</t>
  </si>
  <si>
    <t>520839000000</t>
  </si>
  <si>
    <t>520840000000</t>
  </si>
  <si>
    <t>520841000000</t>
  </si>
  <si>
    <t>520842000000</t>
  </si>
  <si>
    <t>520843000000</t>
  </si>
  <si>
    <t>520849000000</t>
  </si>
  <si>
    <t>520850000000</t>
  </si>
  <si>
    <t>520851000000</t>
  </si>
  <si>
    <t>520852000000</t>
  </si>
  <si>
    <t>520859000000</t>
  </si>
  <si>
    <t>520900000000</t>
  </si>
  <si>
    <t>520910000000</t>
  </si>
  <si>
    <t>520911000000</t>
  </si>
  <si>
    <t>520912000000</t>
  </si>
  <si>
    <t>520919000000</t>
  </si>
  <si>
    <t>520920000000</t>
  </si>
  <si>
    <t>520921000000</t>
  </si>
  <si>
    <t>520922000000</t>
  </si>
  <si>
    <t>520929000000</t>
  </si>
  <si>
    <t>520930000000</t>
  </si>
  <si>
    <t>520931000000</t>
  </si>
  <si>
    <t>520932000000</t>
  </si>
  <si>
    <t>520939000000</t>
  </si>
  <si>
    <t>520940000000</t>
  </si>
  <si>
    <t>520941000000</t>
  </si>
  <si>
    <t>520942000000</t>
  </si>
  <si>
    <t>520943000000</t>
  </si>
  <si>
    <t>520949000000</t>
  </si>
  <si>
    <t>520950000000</t>
  </si>
  <si>
    <t>520951000000</t>
  </si>
  <si>
    <t>520952000000</t>
  </si>
  <si>
    <t>520959000000</t>
  </si>
  <si>
    <t>521000000000</t>
  </si>
  <si>
    <t>521010000000</t>
  </si>
  <si>
    <t>521011000000</t>
  </si>
  <si>
    <t>521019000000</t>
  </si>
  <si>
    <t>521020000000</t>
  </si>
  <si>
    <t>521021000000</t>
  </si>
  <si>
    <t>521029000000</t>
  </si>
  <si>
    <t>521030000000</t>
  </si>
  <si>
    <t>521031000000</t>
  </si>
  <si>
    <t>521032000000</t>
  </si>
  <si>
    <t>521039000000</t>
  </si>
  <si>
    <t>521040000000</t>
  </si>
  <si>
    <t>521041000000</t>
  </si>
  <si>
    <t>521049000000</t>
  </si>
  <si>
    <t>521050000000</t>
  </si>
  <si>
    <t>521051000000</t>
  </si>
  <si>
    <t>521059000000</t>
  </si>
  <si>
    <t>521100000000</t>
  </si>
  <si>
    <t>521110000000</t>
  </si>
  <si>
    <t>521111000000</t>
  </si>
  <si>
    <t>521112000000</t>
  </si>
  <si>
    <t>521119000000</t>
  </si>
  <si>
    <t>521120000000</t>
  </si>
  <si>
    <t>521130000000</t>
  </si>
  <si>
    <t>521131000000</t>
  </si>
  <si>
    <t>521132000000</t>
  </si>
  <si>
    <t>521139000000</t>
  </si>
  <si>
    <t>521140000000</t>
  </si>
  <si>
    <t>521141000000</t>
  </si>
  <si>
    <t>521142000000</t>
  </si>
  <si>
    <t>521143000000</t>
  </si>
  <si>
    <t>521149000000</t>
  </si>
  <si>
    <t>521150000000</t>
  </si>
  <si>
    <t>521151000000</t>
  </si>
  <si>
    <t>521152000000</t>
  </si>
  <si>
    <t>521159000000</t>
  </si>
  <si>
    <t>521200000000</t>
  </si>
  <si>
    <t>521210000000</t>
  </si>
  <si>
    <t>521211000000</t>
  </si>
  <si>
    <t>521212000000</t>
  </si>
  <si>
    <t>521213000000</t>
  </si>
  <si>
    <t>521214000000</t>
  </si>
  <si>
    <t>521215000000</t>
  </si>
  <si>
    <t>521220000000</t>
  </si>
  <si>
    <t>521221000000</t>
  </si>
  <si>
    <t>521222000000</t>
  </si>
  <si>
    <t>521223000000</t>
  </si>
  <si>
    <t>521224000000</t>
  </si>
  <si>
    <t>521225000000</t>
  </si>
  <si>
    <t>530100000000</t>
  </si>
  <si>
    <t>530110000000</t>
  </si>
  <si>
    <t>530120000000</t>
  </si>
  <si>
    <t>530121000000</t>
  </si>
  <si>
    <t>530129000000</t>
  </si>
  <si>
    <t>530130000000</t>
  </si>
  <si>
    <t>530200000000</t>
  </si>
  <si>
    <t>530210000000</t>
  </si>
  <si>
    <t>530290000000</t>
  </si>
  <si>
    <t>530300000000</t>
  </si>
  <si>
    <t>530310000000</t>
  </si>
  <si>
    <t>530390000000</t>
  </si>
  <si>
    <t>530390000001</t>
  </si>
  <si>
    <t>530390000002</t>
  </si>
  <si>
    <t>530390000003</t>
  </si>
  <si>
    <t>530390000004</t>
  </si>
  <si>
    <t>530390000005</t>
  </si>
  <si>
    <t>530390000006</t>
  </si>
  <si>
    <t>530390000007</t>
  </si>
  <si>
    <t>530390000008</t>
  </si>
  <si>
    <t>530390000009</t>
  </si>
  <si>
    <t>530390000010</t>
  </si>
  <si>
    <t>530390009999</t>
  </si>
  <si>
    <t>530500000000</t>
  </si>
  <si>
    <t>530500000001</t>
  </si>
  <si>
    <t>530500000002</t>
  </si>
  <si>
    <t>530500000003</t>
  </si>
  <si>
    <t>530500000004</t>
  </si>
  <si>
    <t>530500000005</t>
  </si>
  <si>
    <t>530500000006</t>
  </si>
  <si>
    <t>530500000007</t>
  </si>
  <si>
    <t>530500000008</t>
  </si>
  <si>
    <t>530500000009</t>
  </si>
  <si>
    <t>530500000010</t>
  </si>
  <si>
    <t>530500000011</t>
  </si>
  <si>
    <t>530500000012</t>
  </si>
  <si>
    <t>530500000013</t>
  </si>
  <si>
    <t>530500000014</t>
  </si>
  <si>
    <t>530500000015</t>
  </si>
  <si>
    <t>530500000016</t>
  </si>
  <si>
    <t>530500000017</t>
  </si>
  <si>
    <t>530500000018</t>
  </si>
  <si>
    <t>530500000019</t>
  </si>
  <si>
    <t>530500000020</t>
  </si>
  <si>
    <t>530500000021</t>
  </si>
  <si>
    <t>530600000000</t>
  </si>
  <si>
    <t>530610000000</t>
  </si>
  <si>
    <t>530620000000</t>
  </si>
  <si>
    <t>530700000000</t>
  </si>
  <si>
    <t>530710000000</t>
  </si>
  <si>
    <t>530720000000</t>
  </si>
  <si>
    <t>530800000000</t>
  </si>
  <si>
    <t>530810000000</t>
  </si>
  <si>
    <t>530820000000</t>
  </si>
  <si>
    <t>530890000000</t>
  </si>
  <si>
    <t>530900000000</t>
  </si>
  <si>
    <t>530910000000</t>
  </si>
  <si>
    <t>530911000000</t>
  </si>
  <si>
    <t>530919000000</t>
  </si>
  <si>
    <t>530919000001</t>
  </si>
  <si>
    <t>530919009999</t>
  </si>
  <si>
    <t>530920000000</t>
  </si>
  <si>
    <t>530921000000</t>
  </si>
  <si>
    <t>530929000000</t>
  </si>
  <si>
    <t>530929000001</t>
  </si>
  <si>
    <t>530929000002</t>
  </si>
  <si>
    <t>530929000003</t>
  </si>
  <si>
    <t>530929009999</t>
  </si>
  <si>
    <t>531000000000</t>
  </si>
  <si>
    <t>531010000000</t>
  </si>
  <si>
    <t>531090000000</t>
  </si>
  <si>
    <t>531090000001</t>
  </si>
  <si>
    <t>531090000002</t>
  </si>
  <si>
    <t>531090000003</t>
  </si>
  <si>
    <t>531090009999</t>
  </si>
  <si>
    <t>531100000000</t>
  </si>
  <si>
    <t>540100000000</t>
  </si>
  <si>
    <t>540110000000</t>
  </si>
  <si>
    <t>540110100000</t>
  </si>
  <si>
    <t>540110900000</t>
  </si>
  <si>
    <t>540120000000</t>
  </si>
  <si>
    <t>540120100000</t>
  </si>
  <si>
    <t>540120900000</t>
  </si>
  <si>
    <t>540200000000</t>
  </si>
  <si>
    <t>540210000000</t>
  </si>
  <si>
    <t>540211000000</t>
  </si>
  <si>
    <t>540219000000</t>
  </si>
  <si>
    <t>540220000000</t>
  </si>
  <si>
    <t>540230000000</t>
  </si>
  <si>
    <t>540231000000</t>
  </si>
  <si>
    <t>540232000000</t>
  </si>
  <si>
    <t>540233000000</t>
  </si>
  <si>
    <t>540234000000</t>
  </si>
  <si>
    <t>540239000000</t>
  </si>
  <si>
    <t>540240000000</t>
  </si>
  <si>
    <t>540244000000</t>
  </si>
  <si>
    <t>540245000000</t>
  </si>
  <si>
    <t>540246000000</t>
  </si>
  <si>
    <t>540247000000</t>
  </si>
  <si>
    <t>540248000000</t>
  </si>
  <si>
    <t>540249000000</t>
  </si>
  <si>
    <t>540249000001</t>
  </si>
  <si>
    <t>540249000002</t>
  </si>
  <si>
    <t>540249009999</t>
  </si>
  <si>
    <t>540250000000</t>
  </si>
  <si>
    <t>540251000000</t>
  </si>
  <si>
    <t>540252000000</t>
  </si>
  <si>
    <t>540253000000</t>
  </si>
  <si>
    <t>540259000000</t>
  </si>
  <si>
    <t>540260000000</t>
  </si>
  <si>
    <t>540261000000</t>
  </si>
  <si>
    <t>540261000001</t>
  </si>
  <si>
    <t>540261000002</t>
  </si>
  <si>
    <t>540261000003</t>
  </si>
  <si>
    <t>540261000004</t>
  </si>
  <si>
    <t>540262000000</t>
  </si>
  <si>
    <t>540263000000</t>
  </si>
  <si>
    <t>540269000000</t>
  </si>
  <si>
    <t>540300000000</t>
  </si>
  <si>
    <t>540310000000</t>
  </si>
  <si>
    <t>540330000000</t>
  </si>
  <si>
    <t>540331000000</t>
  </si>
  <si>
    <t>540332000000</t>
  </si>
  <si>
    <t>540333000000</t>
  </si>
  <si>
    <t>540339000000</t>
  </si>
  <si>
    <t>540340000000</t>
  </si>
  <si>
    <t>540341000000</t>
  </si>
  <si>
    <t>540342000000</t>
  </si>
  <si>
    <t>540349000000</t>
  </si>
  <si>
    <t>540400000000</t>
  </si>
  <si>
    <t>540410000000</t>
  </si>
  <si>
    <t>540411000000</t>
  </si>
  <si>
    <t>540412000000</t>
  </si>
  <si>
    <t>540419000000</t>
  </si>
  <si>
    <t>540419000001</t>
  </si>
  <si>
    <t>540419000002</t>
  </si>
  <si>
    <t>540419009999</t>
  </si>
  <si>
    <t>540490000000</t>
  </si>
  <si>
    <t>540490000001</t>
  </si>
  <si>
    <t>540490000002</t>
  </si>
  <si>
    <t>540490000003</t>
  </si>
  <si>
    <t>540490000004</t>
  </si>
  <si>
    <t>540490000005</t>
  </si>
  <si>
    <t>540490000006</t>
  </si>
  <si>
    <t>540490000007</t>
  </si>
  <si>
    <t>540490000008</t>
  </si>
  <si>
    <t>540490000009</t>
  </si>
  <si>
    <t>540490009999</t>
  </si>
  <si>
    <t>540500000000</t>
  </si>
  <si>
    <t>540500100000</t>
  </si>
  <si>
    <t>540500100001</t>
  </si>
  <si>
    <t>540500100002</t>
  </si>
  <si>
    <t>540500100003</t>
  </si>
  <si>
    <t>540500900000</t>
  </si>
  <si>
    <t>540500900001</t>
  </si>
  <si>
    <t>540500900002</t>
  </si>
  <si>
    <t>540500900003</t>
  </si>
  <si>
    <t>540500909999</t>
  </si>
  <si>
    <t>540600000000</t>
  </si>
  <si>
    <t>540700000000</t>
  </si>
  <si>
    <t>540710000000</t>
  </si>
  <si>
    <t>540720000000</t>
  </si>
  <si>
    <t>540730000000</t>
  </si>
  <si>
    <t>540740000000</t>
  </si>
  <si>
    <t>540741000000</t>
  </si>
  <si>
    <t>540742000000</t>
  </si>
  <si>
    <t>540743000000</t>
  </si>
  <si>
    <t>540744000000</t>
  </si>
  <si>
    <t>540750000000</t>
  </si>
  <si>
    <t>540751000000</t>
  </si>
  <si>
    <t>540752000000</t>
  </si>
  <si>
    <t>540753000000</t>
  </si>
  <si>
    <t>540754000000</t>
  </si>
  <si>
    <t>540760000000</t>
  </si>
  <si>
    <t>540761000000</t>
  </si>
  <si>
    <t>540769000000</t>
  </si>
  <si>
    <t>540770000000</t>
  </si>
  <si>
    <t>540771000000</t>
  </si>
  <si>
    <t>540772000000</t>
  </si>
  <si>
    <t>540773000000</t>
  </si>
  <si>
    <t>540774000000</t>
  </si>
  <si>
    <t>540780000000</t>
  </si>
  <si>
    <t>540781000000</t>
  </si>
  <si>
    <t>540782000000</t>
  </si>
  <si>
    <t>540783000000</t>
  </si>
  <si>
    <t>540784000000</t>
  </si>
  <si>
    <t>540790000000</t>
  </si>
  <si>
    <t>540791000000</t>
  </si>
  <si>
    <t>540792000000</t>
  </si>
  <si>
    <t>540793000000</t>
  </si>
  <si>
    <t>540794000000</t>
  </si>
  <si>
    <t>540800000000</t>
  </si>
  <si>
    <t>540810000000</t>
  </si>
  <si>
    <t>540820000000</t>
  </si>
  <si>
    <t>540821000000</t>
  </si>
  <si>
    <t>540822000000</t>
  </si>
  <si>
    <t>540823000000</t>
  </si>
  <si>
    <t>540824000000</t>
  </si>
  <si>
    <t>540830000000</t>
  </si>
  <si>
    <t>540831000000</t>
  </si>
  <si>
    <t>540832000000</t>
  </si>
  <si>
    <t>540833000000</t>
  </si>
  <si>
    <t>540834000000</t>
  </si>
  <si>
    <t>550100000000</t>
  </si>
  <si>
    <t>550110000000</t>
  </si>
  <si>
    <t>550111000000</t>
  </si>
  <si>
    <t>550119000000</t>
  </si>
  <si>
    <t>550120000000</t>
  </si>
  <si>
    <t>550130000000</t>
  </si>
  <si>
    <t>550140000000</t>
  </si>
  <si>
    <t>550190000000</t>
  </si>
  <si>
    <t>550200000000</t>
  </si>
  <si>
    <t>550210000000</t>
  </si>
  <si>
    <t>550290000000</t>
  </si>
  <si>
    <t>550300000000</t>
  </si>
  <si>
    <t>550310000000</t>
  </si>
  <si>
    <t>550311000000</t>
  </si>
  <si>
    <t>550319000000</t>
  </si>
  <si>
    <t>550320000000</t>
  </si>
  <si>
    <t>550330000000</t>
  </si>
  <si>
    <t>550340000000</t>
  </si>
  <si>
    <t>550390000000</t>
  </si>
  <si>
    <t>550400000000</t>
  </si>
  <si>
    <t>550410000000</t>
  </si>
  <si>
    <t>550490000000</t>
  </si>
  <si>
    <t>550500000000</t>
  </si>
  <si>
    <t>550510000000</t>
  </si>
  <si>
    <t>550520000000</t>
  </si>
  <si>
    <t>550600000000</t>
  </si>
  <si>
    <t>550610000000</t>
  </si>
  <si>
    <t>550620000000</t>
  </si>
  <si>
    <t>550630000000</t>
  </si>
  <si>
    <t>550640000000</t>
  </si>
  <si>
    <t>550690000000</t>
  </si>
  <si>
    <t>550700000000</t>
  </si>
  <si>
    <t>550800000000</t>
  </si>
  <si>
    <t>550810000000</t>
  </si>
  <si>
    <t>550810100000</t>
  </si>
  <si>
    <t>550810900000</t>
  </si>
  <si>
    <t>550820000000</t>
  </si>
  <si>
    <t>550820100000</t>
  </si>
  <si>
    <t>550820900000</t>
  </si>
  <si>
    <t>550900000000</t>
  </si>
  <si>
    <t>550910000000</t>
  </si>
  <si>
    <t>550911000000</t>
  </si>
  <si>
    <t>550912000000</t>
  </si>
  <si>
    <t>550920000000</t>
  </si>
  <si>
    <t>550921000000</t>
  </si>
  <si>
    <t>550922000000</t>
  </si>
  <si>
    <t>550930000000</t>
  </si>
  <si>
    <t>550931000000</t>
  </si>
  <si>
    <t>550932000000</t>
  </si>
  <si>
    <t>550940000000</t>
  </si>
  <si>
    <t>550941000000</t>
  </si>
  <si>
    <t>550942000000</t>
  </si>
  <si>
    <t>550950000000</t>
  </si>
  <si>
    <t>550951000000</t>
  </si>
  <si>
    <t>550952000000</t>
  </si>
  <si>
    <t>550953000000</t>
  </si>
  <si>
    <t>550959000000</t>
  </si>
  <si>
    <t>550960000000</t>
  </si>
  <si>
    <t>550961000000</t>
  </si>
  <si>
    <t>550962000000</t>
  </si>
  <si>
    <t>550969000000</t>
  </si>
  <si>
    <t>550990000000</t>
  </si>
  <si>
    <t>550991000000</t>
  </si>
  <si>
    <t>550992000000</t>
  </si>
  <si>
    <t>550999000000</t>
  </si>
  <si>
    <t>551000000000</t>
  </si>
  <si>
    <t>551010000000</t>
  </si>
  <si>
    <t>551011000000</t>
  </si>
  <si>
    <t>551012000000</t>
  </si>
  <si>
    <t>551020000000</t>
  </si>
  <si>
    <t>551030000000</t>
  </si>
  <si>
    <t>551090000000</t>
  </si>
  <si>
    <t>551100000000</t>
  </si>
  <si>
    <t>551110000000</t>
  </si>
  <si>
    <t>551120000000</t>
  </si>
  <si>
    <t>551130000000</t>
  </si>
  <si>
    <t>551200000000</t>
  </si>
  <si>
    <t>551210000000</t>
  </si>
  <si>
    <t>551211000000</t>
  </si>
  <si>
    <t>551219000000</t>
  </si>
  <si>
    <t>551219000001</t>
  </si>
  <si>
    <t>551219000002</t>
  </si>
  <si>
    <t>551219000003</t>
  </si>
  <si>
    <t>551219009999</t>
  </si>
  <si>
    <t>551220000000</t>
  </si>
  <si>
    <t>551221000000</t>
  </si>
  <si>
    <t>551229000000</t>
  </si>
  <si>
    <t>551229000001</t>
  </si>
  <si>
    <t>551229000002</t>
  </si>
  <si>
    <t>551229000003</t>
  </si>
  <si>
    <t>551229009999</t>
  </si>
  <si>
    <t>551290000000</t>
  </si>
  <si>
    <t>551291000000</t>
  </si>
  <si>
    <t>551299000000</t>
  </si>
  <si>
    <t>551299000001</t>
  </si>
  <si>
    <t>551299000002</t>
  </si>
  <si>
    <t>551299000003</t>
  </si>
  <si>
    <t>551299009999</t>
  </si>
  <si>
    <t>551300000000</t>
  </si>
  <si>
    <t>551310000000</t>
  </si>
  <si>
    <t>551311000000</t>
  </si>
  <si>
    <t>551312000000</t>
  </si>
  <si>
    <t>551313000000</t>
  </si>
  <si>
    <t>551319000000</t>
  </si>
  <si>
    <t>551320000000</t>
  </si>
  <si>
    <t>551321000000</t>
  </si>
  <si>
    <t>551323000000</t>
  </si>
  <si>
    <t>551329000000</t>
  </si>
  <si>
    <t>551330000000</t>
  </si>
  <si>
    <t>551331000000</t>
  </si>
  <si>
    <t>551339000000</t>
  </si>
  <si>
    <t>551340000000</t>
  </si>
  <si>
    <t>551341000000</t>
  </si>
  <si>
    <t>551349000000</t>
  </si>
  <si>
    <t>551400000000</t>
  </si>
  <si>
    <t>551410000000</t>
  </si>
  <si>
    <t>551411000000</t>
  </si>
  <si>
    <t>551412000000</t>
  </si>
  <si>
    <t>551419000000</t>
  </si>
  <si>
    <t>551420000000</t>
  </si>
  <si>
    <t>551421000000</t>
  </si>
  <si>
    <t>551422000000</t>
  </si>
  <si>
    <t>551423000000</t>
  </si>
  <si>
    <t>551429000000</t>
  </si>
  <si>
    <t>551430000000</t>
  </si>
  <si>
    <t>551440000000</t>
  </si>
  <si>
    <t>551441000000</t>
  </si>
  <si>
    <t>551442000000</t>
  </si>
  <si>
    <t>551443000000</t>
  </si>
  <si>
    <t>551449000000</t>
  </si>
  <si>
    <t>551500000000</t>
  </si>
  <si>
    <t>551510000000</t>
  </si>
  <si>
    <t>551511000000</t>
  </si>
  <si>
    <t>551512000000</t>
  </si>
  <si>
    <t>551513000000</t>
  </si>
  <si>
    <t>551519000000</t>
  </si>
  <si>
    <t>551519000001</t>
  </si>
  <si>
    <t>551519000002</t>
  </si>
  <si>
    <t>551519000003</t>
  </si>
  <si>
    <t>551519009999</t>
  </si>
  <si>
    <t>551520000000</t>
  </si>
  <si>
    <t>551521000000</t>
  </si>
  <si>
    <t>551522000000</t>
  </si>
  <si>
    <t>551529000000</t>
  </si>
  <si>
    <t>551529000001</t>
  </si>
  <si>
    <t>551529000002</t>
  </si>
  <si>
    <t>551529000003</t>
  </si>
  <si>
    <t>551529009999</t>
  </si>
  <si>
    <t>551590000000</t>
  </si>
  <si>
    <t>551591000000</t>
  </si>
  <si>
    <t>551599000000</t>
  </si>
  <si>
    <t>551599000001</t>
  </si>
  <si>
    <t>551599000002</t>
  </si>
  <si>
    <t>551599009999</t>
  </si>
  <si>
    <t>551600000000</t>
  </si>
  <si>
    <t>551610000000</t>
  </si>
  <si>
    <t>551611000000</t>
  </si>
  <si>
    <t>551612000000</t>
  </si>
  <si>
    <t>551613000000</t>
  </si>
  <si>
    <t>551614000000</t>
  </si>
  <si>
    <t>551620000000</t>
  </si>
  <si>
    <t>551621000000</t>
  </si>
  <si>
    <t>551622000000</t>
  </si>
  <si>
    <t>551623000000</t>
  </si>
  <si>
    <t>551624000000</t>
  </si>
  <si>
    <t>551630000000</t>
  </si>
  <si>
    <t>551631000000</t>
  </si>
  <si>
    <t>551632000000</t>
  </si>
  <si>
    <t>551633000000</t>
  </si>
  <si>
    <t>551634000000</t>
  </si>
  <si>
    <t>551640000000</t>
  </si>
  <si>
    <t>551641000000</t>
  </si>
  <si>
    <t>551642000000</t>
  </si>
  <si>
    <t>551643000000</t>
  </si>
  <si>
    <t>551644000000</t>
  </si>
  <si>
    <t>551690000000</t>
  </si>
  <si>
    <t>551691000000</t>
  </si>
  <si>
    <t>551692000000</t>
  </si>
  <si>
    <t>551693000000</t>
  </si>
  <si>
    <t>551694000000</t>
  </si>
  <si>
    <t>560100000000</t>
  </si>
  <si>
    <t>560120000000</t>
  </si>
  <si>
    <t>560121000000</t>
  </si>
  <si>
    <t>560121100000</t>
  </si>
  <si>
    <t>560121900000</t>
  </si>
  <si>
    <t>560121900001</t>
  </si>
  <si>
    <t>560121909999</t>
  </si>
  <si>
    <t>560122000000</t>
  </si>
  <si>
    <t>560122000001</t>
  </si>
  <si>
    <t>560122000002</t>
  </si>
  <si>
    <t>560129000000</t>
  </si>
  <si>
    <t>560129000001</t>
  </si>
  <si>
    <t>560129000002</t>
  </si>
  <si>
    <t>560129000003</t>
  </si>
  <si>
    <t>560129009999</t>
  </si>
  <si>
    <t>560130000000</t>
  </si>
  <si>
    <t>560200000000</t>
  </si>
  <si>
    <t>560210000000</t>
  </si>
  <si>
    <t>560220000000</t>
  </si>
  <si>
    <t>560221000000</t>
  </si>
  <si>
    <t>560221000001</t>
  </si>
  <si>
    <t>560221000002</t>
  </si>
  <si>
    <t>560221000003</t>
  </si>
  <si>
    <t>560221000004</t>
  </si>
  <si>
    <t>560229000000</t>
  </si>
  <si>
    <t>560229000001</t>
  </si>
  <si>
    <t>560229000002</t>
  </si>
  <si>
    <t>560229000003</t>
  </si>
  <si>
    <t>560229000004</t>
  </si>
  <si>
    <t>560229000005</t>
  </si>
  <si>
    <t>560290000000</t>
  </si>
  <si>
    <t>560290000001</t>
  </si>
  <si>
    <t>560290000002</t>
  </si>
  <si>
    <t>560290000003</t>
  </si>
  <si>
    <t>560290009999</t>
  </si>
  <si>
    <t>560300000000</t>
  </si>
  <si>
    <t>560310000000</t>
  </si>
  <si>
    <t>560311000000</t>
  </si>
  <si>
    <t>560311000001</t>
  </si>
  <si>
    <t>560311000002</t>
  </si>
  <si>
    <t>560311000003</t>
  </si>
  <si>
    <t>560311000004</t>
  </si>
  <si>
    <t>560311000005</t>
  </si>
  <si>
    <t>560312000000</t>
  </si>
  <si>
    <t>560312000001</t>
  </si>
  <si>
    <t>560312000002</t>
  </si>
  <si>
    <t>560312000003</t>
  </si>
  <si>
    <t>560312000004</t>
  </si>
  <si>
    <t>560312000005</t>
  </si>
  <si>
    <t>560313000000</t>
  </si>
  <si>
    <t>560313000001</t>
  </si>
  <si>
    <t>560313000002</t>
  </si>
  <si>
    <t>560313000003</t>
  </si>
  <si>
    <t>560313000004</t>
  </si>
  <si>
    <t>560313000005</t>
  </si>
  <si>
    <t>560314000000</t>
  </si>
  <si>
    <t>560314000001</t>
  </si>
  <si>
    <t>560314000002</t>
  </si>
  <si>
    <t>560314000003</t>
  </si>
  <si>
    <t>560314000004</t>
  </si>
  <si>
    <t>560314000005</t>
  </si>
  <si>
    <t>560390000000</t>
  </si>
  <si>
    <t>560391000000</t>
  </si>
  <si>
    <t>560391000001</t>
  </si>
  <si>
    <t>560391000002</t>
  </si>
  <si>
    <t>560391000003</t>
  </si>
  <si>
    <t>560391000004</t>
  </si>
  <si>
    <t>560391000005</t>
  </si>
  <si>
    <t>560392000000</t>
  </si>
  <si>
    <t>560392000001</t>
  </si>
  <si>
    <t>560392000002</t>
  </si>
  <si>
    <t>560392000003</t>
  </si>
  <si>
    <t>560392000004</t>
  </si>
  <si>
    <t>560392000005</t>
  </si>
  <si>
    <t>560393000000</t>
  </si>
  <si>
    <t>560393000001</t>
  </si>
  <si>
    <t>560393000002</t>
  </si>
  <si>
    <t>560393000003</t>
  </si>
  <si>
    <t>560393000004</t>
  </si>
  <si>
    <t>560393000005</t>
  </si>
  <si>
    <t>560394000000</t>
  </si>
  <si>
    <t>560394000001</t>
  </si>
  <si>
    <t>560394000002</t>
  </si>
  <si>
    <t>560394000003</t>
  </si>
  <si>
    <t>560394000004</t>
  </si>
  <si>
    <t>560394000005</t>
  </si>
  <si>
    <t>560400000000</t>
  </si>
  <si>
    <t>560410000000</t>
  </si>
  <si>
    <t>560410000001</t>
  </si>
  <si>
    <t>560410000002</t>
  </si>
  <si>
    <t>560410000003</t>
  </si>
  <si>
    <t>560410000004</t>
  </si>
  <si>
    <t>560490000000</t>
  </si>
  <si>
    <t>560490000001</t>
  </si>
  <si>
    <t>560490000002</t>
  </si>
  <si>
    <t>560490009999</t>
  </si>
  <si>
    <t>560500000000</t>
  </si>
  <si>
    <t>560600000000</t>
  </si>
  <si>
    <t>560600100000</t>
  </si>
  <si>
    <t>560600100001</t>
  </si>
  <si>
    <t>560600100002</t>
  </si>
  <si>
    <t>560600100003</t>
  </si>
  <si>
    <t>560600100004</t>
  </si>
  <si>
    <t>560600100005</t>
  </si>
  <si>
    <t>560600200000</t>
  </si>
  <si>
    <t>560600300000</t>
  </si>
  <si>
    <t>560700000000</t>
  </si>
  <si>
    <t>560720000000</t>
  </si>
  <si>
    <t>560721000000</t>
  </si>
  <si>
    <t>560721100000</t>
  </si>
  <si>
    <t>560721200000</t>
  </si>
  <si>
    <t>560729000000</t>
  </si>
  <si>
    <t>560729100000</t>
  </si>
  <si>
    <t>560729200000</t>
  </si>
  <si>
    <t>560740000000</t>
  </si>
  <si>
    <t>560741000000</t>
  </si>
  <si>
    <t>560741100000</t>
  </si>
  <si>
    <t>560741100001</t>
  </si>
  <si>
    <t>560741100002</t>
  </si>
  <si>
    <t>560741200000</t>
  </si>
  <si>
    <t>560741200001</t>
  </si>
  <si>
    <t>560741200002</t>
  </si>
  <si>
    <t>560749000000</t>
  </si>
  <si>
    <t>560749100000</t>
  </si>
  <si>
    <t>560749200000</t>
  </si>
  <si>
    <t>560750000000</t>
  </si>
  <si>
    <t>560750100000</t>
  </si>
  <si>
    <t>560750100001</t>
  </si>
  <si>
    <t>560750100002</t>
  </si>
  <si>
    <t>560750100003</t>
  </si>
  <si>
    <t>560750100004</t>
  </si>
  <si>
    <t>560750200000</t>
  </si>
  <si>
    <t>560750200001</t>
  </si>
  <si>
    <t>560750200002</t>
  </si>
  <si>
    <t>560750200004</t>
  </si>
  <si>
    <t>560750200005</t>
  </si>
  <si>
    <t>560790000000</t>
  </si>
  <si>
    <t>560790100000</t>
  </si>
  <si>
    <t>560790100001</t>
  </si>
  <si>
    <t>560790100002</t>
  </si>
  <si>
    <t>560790200000</t>
  </si>
  <si>
    <t>560790210000</t>
  </si>
  <si>
    <t>560790210001</t>
  </si>
  <si>
    <t>560790210002</t>
  </si>
  <si>
    <t>560790290000</t>
  </si>
  <si>
    <t>560790290001</t>
  </si>
  <si>
    <t>560790290002</t>
  </si>
  <si>
    <t>560790290003</t>
  </si>
  <si>
    <t>560790299999</t>
  </si>
  <si>
    <t>560800000000</t>
  </si>
  <si>
    <t>560810000000</t>
  </si>
  <si>
    <t>560811000000</t>
  </si>
  <si>
    <t>560819000000</t>
  </si>
  <si>
    <t>560819000001</t>
  </si>
  <si>
    <t>560819000002</t>
  </si>
  <si>
    <t>560819009999</t>
  </si>
  <si>
    <t>560890000000</t>
  </si>
  <si>
    <t>560890000001</t>
  </si>
  <si>
    <t>560890009999</t>
  </si>
  <si>
    <t>560900000000</t>
  </si>
  <si>
    <t>560900100000</t>
  </si>
  <si>
    <t>560900200000</t>
  </si>
  <si>
    <t>560900300000</t>
  </si>
  <si>
    <t>560900900000</t>
  </si>
  <si>
    <t>570100000000</t>
  </si>
  <si>
    <t>570110000000</t>
  </si>
  <si>
    <t>570110000001</t>
  </si>
  <si>
    <t>570110000002</t>
  </si>
  <si>
    <t>570110000003</t>
  </si>
  <si>
    <t>570110000004</t>
  </si>
  <si>
    <t>570190000000</t>
  </si>
  <si>
    <t>570190000001</t>
  </si>
  <si>
    <t>570190000002</t>
  </si>
  <si>
    <t>570190000003</t>
  </si>
  <si>
    <t>570190000004</t>
  </si>
  <si>
    <t>570190000005</t>
  </si>
  <si>
    <t>570190000006</t>
  </si>
  <si>
    <t>570190000007</t>
  </si>
  <si>
    <t>570190000008</t>
  </si>
  <si>
    <t>570190009999</t>
  </si>
  <si>
    <t>570200000000</t>
  </si>
  <si>
    <t>570210000000</t>
  </si>
  <si>
    <t>570210000001</t>
  </si>
  <si>
    <t>570210000002</t>
  </si>
  <si>
    <t>570210000003</t>
  </si>
  <si>
    <t>570210009999</t>
  </si>
  <si>
    <t>570220000000</t>
  </si>
  <si>
    <t>570230000000</t>
  </si>
  <si>
    <t>570231000000</t>
  </si>
  <si>
    <t>570231100000</t>
  </si>
  <si>
    <t>570231100001</t>
  </si>
  <si>
    <t>570231100002</t>
  </si>
  <si>
    <t>570231100003</t>
  </si>
  <si>
    <t>570231100004</t>
  </si>
  <si>
    <t>570231100005</t>
  </si>
  <si>
    <t>570231200000</t>
  </si>
  <si>
    <t>570231200001</t>
  </si>
  <si>
    <t>570231200002</t>
  </si>
  <si>
    <t>570231900000</t>
  </si>
  <si>
    <t>570231900001</t>
  </si>
  <si>
    <t>570231909999</t>
  </si>
  <si>
    <t>570232000000</t>
  </si>
  <si>
    <t>570232100000</t>
  </si>
  <si>
    <t>570232100001</t>
  </si>
  <si>
    <t>570232100002</t>
  </si>
  <si>
    <t>570232100003</t>
  </si>
  <si>
    <t>570232100004</t>
  </si>
  <si>
    <t>570232100005</t>
  </si>
  <si>
    <t>570232100006</t>
  </si>
  <si>
    <t>570232200000</t>
  </si>
  <si>
    <t>570232200001</t>
  </si>
  <si>
    <t>570232200002</t>
  </si>
  <si>
    <t>570232900000</t>
  </si>
  <si>
    <t>570232900001</t>
  </si>
  <si>
    <t>570232900002</t>
  </si>
  <si>
    <t>570232900003</t>
  </si>
  <si>
    <t>570232909999</t>
  </si>
  <si>
    <t>570239000000</t>
  </si>
  <si>
    <t>570239000001</t>
  </si>
  <si>
    <t>570239000002</t>
  </si>
  <si>
    <t>570239000003</t>
  </si>
  <si>
    <t>570240000000</t>
  </si>
  <si>
    <t>570241000000</t>
  </si>
  <si>
    <t>570241100000</t>
  </si>
  <si>
    <t>570241100001</t>
  </si>
  <si>
    <t>570241100002</t>
  </si>
  <si>
    <t>570241200000</t>
  </si>
  <si>
    <t>570241200001</t>
  </si>
  <si>
    <t>570241200002</t>
  </si>
  <si>
    <t>570241900000</t>
  </si>
  <si>
    <t>570241900001</t>
  </si>
  <si>
    <t>570241909999</t>
  </si>
  <si>
    <t>570242000000</t>
  </si>
  <si>
    <t>570242100000</t>
  </si>
  <si>
    <t>570242100001</t>
  </si>
  <si>
    <t>570242100002</t>
  </si>
  <si>
    <t>570242100003</t>
  </si>
  <si>
    <t>570242100004</t>
  </si>
  <si>
    <t>570242100005</t>
  </si>
  <si>
    <t>570242100006</t>
  </si>
  <si>
    <t>570242200000</t>
  </si>
  <si>
    <t>570242210000</t>
  </si>
  <si>
    <t>570242210001</t>
  </si>
  <si>
    <t>570242210002</t>
  </si>
  <si>
    <t>570242290000</t>
  </si>
  <si>
    <t>570242300000</t>
  </si>
  <si>
    <t>570242900000</t>
  </si>
  <si>
    <t>570249000000</t>
  </si>
  <si>
    <t>570249100000</t>
  </si>
  <si>
    <t>570249110000</t>
  </si>
  <si>
    <t>570249190000</t>
  </si>
  <si>
    <t>570249190001</t>
  </si>
  <si>
    <t>570249190002</t>
  </si>
  <si>
    <t>570249190003</t>
  </si>
  <si>
    <t>570249190004</t>
  </si>
  <si>
    <t>570249199999</t>
  </si>
  <si>
    <t>570249900000</t>
  </si>
  <si>
    <t>570249900001</t>
  </si>
  <si>
    <t>570249900002</t>
  </si>
  <si>
    <t>570249900003</t>
  </si>
  <si>
    <t>570249900004</t>
  </si>
  <si>
    <t>570249900005</t>
  </si>
  <si>
    <t>570249909999</t>
  </si>
  <si>
    <t>570250000000</t>
  </si>
  <si>
    <t>570250000001</t>
  </si>
  <si>
    <t>570250000002</t>
  </si>
  <si>
    <t>570250000003</t>
  </si>
  <si>
    <t>570250000004</t>
  </si>
  <si>
    <t>570250000005</t>
  </si>
  <si>
    <t>570250000006</t>
  </si>
  <si>
    <t>570250000007</t>
  </si>
  <si>
    <t>570250000008</t>
  </si>
  <si>
    <t>570250000009</t>
  </si>
  <si>
    <t>570250000010</t>
  </si>
  <si>
    <t>570250000011</t>
  </si>
  <si>
    <t>570250000012</t>
  </si>
  <si>
    <t>570290000000</t>
  </si>
  <si>
    <t>570291000000</t>
  </si>
  <si>
    <t>570291100000</t>
  </si>
  <si>
    <t>570291100001</t>
  </si>
  <si>
    <t>570291100002</t>
  </si>
  <si>
    <t>570291100003</t>
  </si>
  <si>
    <t>570291100004</t>
  </si>
  <si>
    <t>570291100005</t>
  </si>
  <si>
    <t>570291100006</t>
  </si>
  <si>
    <t>570291200000</t>
  </si>
  <si>
    <t>570291200001</t>
  </si>
  <si>
    <t>570291200002</t>
  </si>
  <si>
    <t>570291200003</t>
  </si>
  <si>
    <t>570291200004</t>
  </si>
  <si>
    <t>570291200005</t>
  </si>
  <si>
    <t>570291200006</t>
  </si>
  <si>
    <t>570291900000</t>
  </si>
  <si>
    <t>570291900001</t>
  </si>
  <si>
    <t>570291900002</t>
  </si>
  <si>
    <t>570291909999</t>
  </si>
  <si>
    <t>570292000000</t>
  </si>
  <si>
    <t>570292100000</t>
  </si>
  <si>
    <t>570292100001</t>
  </si>
  <si>
    <t>570292100002</t>
  </si>
  <si>
    <t>570292100003</t>
  </si>
  <si>
    <t>570292100004</t>
  </si>
  <si>
    <t>570292100005</t>
  </si>
  <si>
    <t>570292100006</t>
  </si>
  <si>
    <t>570292200000</t>
  </si>
  <si>
    <t>570292900000</t>
  </si>
  <si>
    <t>570292900001</t>
  </si>
  <si>
    <t>570292909999</t>
  </si>
  <si>
    <t>570299000000</t>
  </si>
  <si>
    <t>570299100000</t>
  </si>
  <si>
    <t>570299110000</t>
  </si>
  <si>
    <t>570299190000</t>
  </si>
  <si>
    <t>570299190001</t>
  </si>
  <si>
    <t>570299190002</t>
  </si>
  <si>
    <t>570299190003</t>
  </si>
  <si>
    <t>570299190004</t>
  </si>
  <si>
    <t>570299190005</t>
  </si>
  <si>
    <t>570299199999</t>
  </si>
  <si>
    <t>570299900000</t>
  </si>
  <si>
    <t>570299900001</t>
  </si>
  <si>
    <t>570299900002</t>
  </si>
  <si>
    <t>570299900003</t>
  </si>
  <si>
    <t>570299900004</t>
  </si>
  <si>
    <t>570299900005</t>
  </si>
  <si>
    <t>570299909999</t>
  </si>
  <si>
    <t>570300000000</t>
  </si>
  <si>
    <t>570310000000</t>
  </si>
  <si>
    <t>570310000001</t>
  </si>
  <si>
    <t>570310000002</t>
  </si>
  <si>
    <t>570310000003</t>
  </si>
  <si>
    <t>570310000004</t>
  </si>
  <si>
    <t>570320000000</t>
  </si>
  <si>
    <t>570321000000</t>
  </si>
  <si>
    <t>570329000000</t>
  </si>
  <si>
    <t>570330000000</t>
  </si>
  <si>
    <t>570331000000</t>
  </si>
  <si>
    <t>570339000000</t>
  </si>
  <si>
    <t>570339100000</t>
  </si>
  <si>
    <t>570339200000</t>
  </si>
  <si>
    <t>570339300000</t>
  </si>
  <si>
    <t>570339900000</t>
  </si>
  <si>
    <t>570390000000</t>
  </si>
  <si>
    <t>570390100000</t>
  </si>
  <si>
    <t>570390110000</t>
  </si>
  <si>
    <t>570390190000</t>
  </si>
  <si>
    <t>570390190001</t>
  </si>
  <si>
    <t>570390190002</t>
  </si>
  <si>
    <t>570390190003</t>
  </si>
  <si>
    <t>570390190004</t>
  </si>
  <si>
    <t>570390190005</t>
  </si>
  <si>
    <t>570390199999</t>
  </si>
  <si>
    <t>570390900000</t>
  </si>
  <si>
    <t>570390900001</t>
  </si>
  <si>
    <t>570390900002</t>
  </si>
  <si>
    <t>570390900003</t>
  </si>
  <si>
    <t>570390900004</t>
  </si>
  <si>
    <t>570390909999</t>
  </si>
  <si>
    <t>570400000000</t>
  </si>
  <si>
    <t>570410000000</t>
  </si>
  <si>
    <t>570420000000</t>
  </si>
  <si>
    <t>570490000000</t>
  </si>
  <si>
    <t>570500000000</t>
  </si>
  <si>
    <t>570500100000</t>
  </si>
  <si>
    <t>570500110000</t>
  </si>
  <si>
    <t>570500120000</t>
  </si>
  <si>
    <t>570500190000</t>
  </si>
  <si>
    <t>570500190001</t>
  </si>
  <si>
    <t>570500190002</t>
  </si>
  <si>
    <t>570500190003</t>
  </si>
  <si>
    <t>570500190004</t>
  </si>
  <si>
    <t>570500199999</t>
  </si>
  <si>
    <t>570500200000</t>
  </si>
  <si>
    <t>570500300000</t>
  </si>
  <si>
    <t>570500900000</t>
  </si>
  <si>
    <t>580100000000</t>
  </si>
  <si>
    <t>580110000000</t>
  </si>
  <si>
    <t>580110100000</t>
  </si>
  <si>
    <t>580110900000</t>
  </si>
  <si>
    <t>580120000000</t>
  </si>
  <si>
    <t>580121000000</t>
  </si>
  <si>
    <t>580122000000</t>
  </si>
  <si>
    <t>580123000000</t>
  </si>
  <si>
    <t>580126000000</t>
  </si>
  <si>
    <t>580127000000</t>
  </si>
  <si>
    <t>580130000000</t>
  </si>
  <si>
    <t>580131000000</t>
  </si>
  <si>
    <t>580132000000</t>
  </si>
  <si>
    <t>580133000000</t>
  </si>
  <si>
    <t>580136000000</t>
  </si>
  <si>
    <t>580137000000</t>
  </si>
  <si>
    <t>580190000000</t>
  </si>
  <si>
    <t>580190100000</t>
  </si>
  <si>
    <t>580190110000</t>
  </si>
  <si>
    <t>580190190000</t>
  </si>
  <si>
    <t>580190900000</t>
  </si>
  <si>
    <t>580200000000</t>
  </si>
  <si>
    <t>580210000000</t>
  </si>
  <si>
    <t>580220000000</t>
  </si>
  <si>
    <t>580230000000</t>
  </si>
  <si>
    <t>580300000000</t>
  </si>
  <si>
    <t>580400000000</t>
  </si>
  <si>
    <t>580410000000</t>
  </si>
  <si>
    <t>580420000000</t>
  </si>
  <si>
    <t>580421000000</t>
  </si>
  <si>
    <t>580429000000</t>
  </si>
  <si>
    <t>580430000000</t>
  </si>
  <si>
    <t>580500000000</t>
  </si>
  <si>
    <t>580600000000</t>
  </si>
  <si>
    <t>580610000000</t>
  </si>
  <si>
    <t>580620000000</t>
  </si>
  <si>
    <t>580630000000</t>
  </si>
  <si>
    <t>580631000000</t>
  </si>
  <si>
    <t>580632000000</t>
  </si>
  <si>
    <t>580639000000</t>
  </si>
  <si>
    <t>580640000000</t>
  </si>
  <si>
    <t>580700000000</t>
  </si>
  <si>
    <t>580710000000</t>
  </si>
  <si>
    <t>580790000000</t>
  </si>
  <si>
    <t>580800000000</t>
  </si>
  <si>
    <t>580810000000</t>
  </si>
  <si>
    <t>580890000000</t>
  </si>
  <si>
    <t>580900000000</t>
  </si>
  <si>
    <t>581000000000</t>
  </si>
  <si>
    <t>581010000000</t>
  </si>
  <si>
    <t>581090000000</t>
  </si>
  <si>
    <t>581091000000</t>
  </si>
  <si>
    <t>581092000000</t>
  </si>
  <si>
    <t>581099000000</t>
  </si>
  <si>
    <t>581100000000</t>
  </si>
  <si>
    <t>590100000000</t>
  </si>
  <si>
    <t>590110000000</t>
  </si>
  <si>
    <t>590190000000</t>
  </si>
  <si>
    <t>590190100000</t>
  </si>
  <si>
    <t>590190200000</t>
  </si>
  <si>
    <t>590190300000</t>
  </si>
  <si>
    <t>590200000000</t>
  </si>
  <si>
    <t>590210000000</t>
  </si>
  <si>
    <t>590220000000</t>
  </si>
  <si>
    <t>590290000000</t>
  </si>
  <si>
    <t>590300000000</t>
  </si>
  <si>
    <t>590310000000</t>
  </si>
  <si>
    <t>590320000000</t>
  </si>
  <si>
    <t>590390000000</t>
  </si>
  <si>
    <t>590400000000</t>
  </si>
  <si>
    <t>590410000000</t>
  </si>
  <si>
    <t>590490000000</t>
  </si>
  <si>
    <t>590500000000</t>
  </si>
  <si>
    <t>590500100000</t>
  </si>
  <si>
    <t>590500200000</t>
  </si>
  <si>
    <t>590500600000</t>
  </si>
  <si>
    <t>590500900000</t>
  </si>
  <si>
    <t>590600000000</t>
  </si>
  <si>
    <t>590610000000</t>
  </si>
  <si>
    <t>590690000000</t>
  </si>
  <si>
    <t>590691000000</t>
  </si>
  <si>
    <t>590699000000</t>
  </si>
  <si>
    <t>590700000000</t>
  </si>
  <si>
    <t>590700100000</t>
  </si>
  <si>
    <t>590700110000</t>
  </si>
  <si>
    <t>590700120000</t>
  </si>
  <si>
    <t>590700130000</t>
  </si>
  <si>
    <t>590700140000</t>
  </si>
  <si>
    <t>590700150000</t>
  </si>
  <si>
    <t>590700190000</t>
  </si>
  <si>
    <t>590700190001</t>
  </si>
  <si>
    <t>590700199999</t>
  </si>
  <si>
    <t>590700200000</t>
  </si>
  <si>
    <t>590800000000</t>
  </si>
  <si>
    <t>590900000000</t>
  </si>
  <si>
    <t>590900100000</t>
  </si>
  <si>
    <t>590900900000</t>
  </si>
  <si>
    <t>591000000000</t>
  </si>
  <si>
    <t>591100000000</t>
  </si>
  <si>
    <t>591110000000</t>
  </si>
  <si>
    <t>591120000000</t>
  </si>
  <si>
    <t>591130000000</t>
  </si>
  <si>
    <t>591131000000</t>
  </si>
  <si>
    <t>591132000000</t>
  </si>
  <si>
    <t>591140000000</t>
  </si>
  <si>
    <t>591190000000</t>
  </si>
  <si>
    <t>600100000000</t>
  </si>
  <si>
    <t>600110000000</t>
  </si>
  <si>
    <t>600110000001</t>
  </si>
  <si>
    <t>600110000002</t>
  </si>
  <si>
    <t>600110000003</t>
  </si>
  <si>
    <t>600110000004</t>
  </si>
  <si>
    <t>600120000000</t>
  </si>
  <si>
    <t>600121000000</t>
  </si>
  <si>
    <t>600122000000</t>
  </si>
  <si>
    <t>600129000000</t>
  </si>
  <si>
    <t>600190000000</t>
  </si>
  <si>
    <t>600191000000</t>
  </si>
  <si>
    <t>600192000000</t>
  </si>
  <si>
    <t>600199000000</t>
  </si>
  <si>
    <t>600200000000</t>
  </si>
  <si>
    <t>600240000000</t>
  </si>
  <si>
    <t>600290000000</t>
  </si>
  <si>
    <t>600300000000</t>
  </si>
  <si>
    <t>600310000000</t>
  </si>
  <si>
    <t>600310000001</t>
  </si>
  <si>
    <t>600310000002</t>
  </si>
  <si>
    <t>600320000000</t>
  </si>
  <si>
    <t>600320000001</t>
  </si>
  <si>
    <t>600320000002</t>
  </si>
  <si>
    <t>600330000000</t>
  </si>
  <si>
    <t>600330000001</t>
  </si>
  <si>
    <t>600330000002</t>
  </si>
  <si>
    <t>600340000000</t>
  </si>
  <si>
    <t>600340000001</t>
  </si>
  <si>
    <t>600340000002</t>
  </si>
  <si>
    <t>600390000000</t>
  </si>
  <si>
    <t>600400000000</t>
  </si>
  <si>
    <t>600410000000</t>
  </si>
  <si>
    <t>600490000000</t>
  </si>
  <si>
    <t>600500000000</t>
  </si>
  <si>
    <t>600520000000</t>
  </si>
  <si>
    <t>600521000000</t>
  </si>
  <si>
    <t>600522000000</t>
  </si>
  <si>
    <t>600523000000</t>
  </si>
  <si>
    <t>600524000000</t>
  </si>
  <si>
    <t>600530000000</t>
  </si>
  <si>
    <t>600535000000</t>
  </si>
  <si>
    <t>600536000000</t>
  </si>
  <si>
    <t>600537000000</t>
  </si>
  <si>
    <t>600538000000</t>
  </si>
  <si>
    <t>600539000000</t>
  </si>
  <si>
    <t>600540000000</t>
  </si>
  <si>
    <t>600541000000</t>
  </si>
  <si>
    <t>600542000000</t>
  </si>
  <si>
    <t>600543000000</t>
  </si>
  <si>
    <t>600544000000</t>
  </si>
  <si>
    <t>600590000000</t>
  </si>
  <si>
    <t>600600000000</t>
  </si>
  <si>
    <t>600610000000</t>
  </si>
  <si>
    <t>600620000000</t>
  </si>
  <si>
    <t>600621000000</t>
  </si>
  <si>
    <t>600622000000</t>
  </si>
  <si>
    <t>600623000000</t>
  </si>
  <si>
    <t>600624000000</t>
  </si>
  <si>
    <t>600630000000</t>
  </si>
  <si>
    <t>600631000000</t>
  </si>
  <si>
    <t>600632000000</t>
  </si>
  <si>
    <t>600633000000</t>
  </si>
  <si>
    <t>600634000000</t>
  </si>
  <si>
    <t>600640000000</t>
  </si>
  <si>
    <t>600641000000</t>
  </si>
  <si>
    <t>600642000000</t>
  </si>
  <si>
    <t>600643000000</t>
  </si>
  <si>
    <t>600644000000</t>
  </si>
  <si>
    <t>600690000000</t>
  </si>
  <si>
    <t>610100000000</t>
  </si>
  <si>
    <t>610120000000</t>
  </si>
  <si>
    <t>610130000000</t>
  </si>
  <si>
    <t>610190000000</t>
  </si>
  <si>
    <t>610200000000</t>
  </si>
  <si>
    <t>610210000000</t>
  </si>
  <si>
    <t>610220000000</t>
  </si>
  <si>
    <t>610230000000</t>
  </si>
  <si>
    <t>610290000000</t>
  </si>
  <si>
    <t>610300000000</t>
  </si>
  <si>
    <t>610310000000</t>
  </si>
  <si>
    <t>610320000000</t>
  </si>
  <si>
    <t>610322000000</t>
  </si>
  <si>
    <t>610323000000</t>
  </si>
  <si>
    <t>610329000000</t>
  </si>
  <si>
    <t>610329000001</t>
  </si>
  <si>
    <t>610329000002</t>
  </si>
  <si>
    <t>610329009999</t>
  </si>
  <si>
    <t>610330000000</t>
  </si>
  <si>
    <t>610331000000</t>
  </si>
  <si>
    <t>610332000000</t>
  </si>
  <si>
    <t>610333000000</t>
  </si>
  <si>
    <t>610339000000</t>
  </si>
  <si>
    <t>610340000000</t>
  </si>
  <si>
    <t>610341000000</t>
  </si>
  <si>
    <t>610342000000</t>
  </si>
  <si>
    <t>610342000001</t>
  </si>
  <si>
    <t>610342000002</t>
  </si>
  <si>
    <t>610342000003</t>
  </si>
  <si>
    <t>610343000000</t>
  </si>
  <si>
    <t>610343000001</t>
  </si>
  <si>
    <t>610343000002</t>
  </si>
  <si>
    <t>610343000003</t>
  </si>
  <si>
    <t>610349000000</t>
  </si>
  <si>
    <t>610349000001</t>
  </si>
  <si>
    <t>610349000002</t>
  </si>
  <si>
    <t>610349000003</t>
  </si>
  <si>
    <t>610349009999</t>
  </si>
  <si>
    <t>610400000000</t>
  </si>
  <si>
    <t>610410000000</t>
  </si>
  <si>
    <t>610413000000</t>
  </si>
  <si>
    <t>610419000000</t>
  </si>
  <si>
    <t>610419000001</t>
  </si>
  <si>
    <t>610419000002</t>
  </si>
  <si>
    <t>610419000003</t>
  </si>
  <si>
    <t>610419009999</t>
  </si>
  <si>
    <t>610420000000</t>
  </si>
  <si>
    <t>610422000000</t>
  </si>
  <si>
    <t>610423000000</t>
  </si>
  <si>
    <t>610429000000</t>
  </si>
  <si>
    <t>610429000001</t>
  </si>
  <si>
    <t>610429000002</t>
  </si>
  <si>
    <t>610429009999</t>
  </si>
  <si>
    <t>610430000000</t>
  </si>
  <si>
    <t>610431000000</t>
  </si>
  <si>
    <t>610432000000</t>
  </si>
  <si>
    <t>610433000000</t>
  </si>
  <si>
    <t>610439000000</t>
  </si>
  <si>
    <t>610439000001</t>
  </si>
  <si>
    <t>610439000002</t>
  </si>
  <si>
    <t>610440000000</t>
  </si>
  <si>
    <t>610441000000</t>
  </si>
  <si>
    <t>610442000000</t>
  </si>
  <si>
    <t>610443000000</t>
  </si>
  <si>
    <t>610444000000</t>
  </si>
  <si>
    <t>610449000000</t>
  </si>
  <si>
    <t>610450000000</t>
  </si>
  <si>
    <t>610451000000</t>
  </si>
  <si>
    <t>610452000000</t>
  </si>
  <si>
    <t>610453000000</t>
  </si>
  <si>
    <t>610459000000</t>
  </si>
  <si>
    <t>610460000000</t>
  </si>
  <si>
    <t>610461000000</t>
  </si>
  <si>
    <t>610462000000</t>
  </si>
  <si>
    <t>610462000001</t>
  </si>
  <si>
    <t>610462000002</t>
  </si>
  <si>
    <t>610462000003</t>
  </si>
  <si>
    <t>610462000004</t>
  </si>
  <si>
    <t>610463000000</t>
  </si>
  <si>
    <t>610463000001</t>
  </si>
  <si>
    <t>610463000002</t>
  </si>
  <si>
    <t>610463000003</t>
  </si>
  <si>
    <t>610463000004</t>
  </si>
  <si>
    <t>610469000000</t>
  </si>
  <si>
    <t>610469000001</t>
  </si>
  <si>
    <t>610469000002</t>
  </si>
  <si>
    <t>610469000003</t>
  </si>
  <si>
    <t>610469000004</t>
  </si>
  <si>
    <t>610469009999</t>
  </si>
  <si>
    <t>610500000000</t>
  </si>
  <si>
    <t>610510000000</t>
  </si>
  <si>
    <t>610520000000</t>
  </si>
  <si>
    <t>610590000000</t>
  </si>
  <si>
    <t>610600000000</t>
  </si>
  <si>
    <t>610610000000</t>
  </si>
  <si>
    <t>610610000001</t>
  </si>
  <si>
    <t>610610000002</t>
  </si>
  <si>
    <t>610610000003</t>
  </si>
  <si>
    <t>610620000000</t>
  </si>
  <si>
    <t>610620000001</t>
  </si>
  <si>
    <t>610620000002</t>
  </si>
  <si>
    <t>610620000003</t>
  </si>
  <si>
    <t>610690000000</t>
  </si>
  <si>
    <t>610690000001</t>
  </si>
  <si>
    <t>610690000002</t>
  </si>
  <si>
    <t>610690000003</t>
  </si>
  <si>
    <t>610690009999</t>
  </si>
  <si>
    <t>610700000000</t>
  </si>
  <si>
    <t>610710000000</t>
  </si>
  <si>
    <t>610711000000</t>
  </si>
  <si>
    <t>610711000001</t>
  </si>
  <si>
    <t>610711000002</t>
  </si>
  <si>
    <t>610711000003</t>
  </si>
  <si>
    <t>610711000004</t>
  </si>
  <si>
    <t>610711000005</t>
  </si>
  <si>
    <t>610712000000</t>
  </si>
  <si>
    <t>610719000000</t>
  </si>
  <si>
    <t>610720000000</t>
  </si>
  <si>
    <t>610721000000</t>
  </si>
  <si>
    <t>610722000000</t>
  </si>
  <si>
    <t>610729000000</t>
  </si>
  <si>
    <t>610729000001</t>
  </si>
  <si>
    <t>610729000002</t>
  </si>
  <si>
    <t>610729000003</t>
  </si>
  <si>
    <t>610729000004</t>
  </si>
  <si>
    <t>610729009999</t>
  </si>
  <si>
    <t>610790000000</t>
  </si>
  <si>
    <t>610791000000</t>
  </si>
  <si>
    <t>610799000000</t>
  </si>
  <si>
    <t>610800000000</t>
  </si>
  <si>
    <t>610810000000</t>
  </si>
  <si>
    <t>610811000000</t>
  </si>
  <si>
    <t>610819000000</t>
  </si>
  <si>
    <t>610820000000</t>
  </si>
  <si>
    <t>610821000000</t>
  </si>
  <si>
    <t>610822000000</t>
  </si>
  <si>
    <t>610829000000</t>
  </si>
  <si>
    <t>610830000000</t>
  </si>
  <si>
    <t>610831000000</t>
  </si>
  <si>
    <t>610832000000</t>
  </si>
  <si>
    <t>610832000001</t>
  </si>
  <si>
    <t>610832000003</t>
  </si>
  <si>
    <t>610839000000</t>
  </si>
  <si>
    <t>610839000001</t>
  </si>
  <si>
    <t>610839000002</t>
  </si>
  <si>
    <t>610839009999</t>
  </si>
  <si>
    <t>610890000000</t>
  </si>
  <si>
    <t>610891000000</t>
  </si>
  <si>
    <t>610892000000</t>
  </si>
  <si>
    <t>610899000000</t>
  </si>
  <si>
    <t>610899000001</t>
  </si>
  <si>
    <t>610899000002</t>
  </si>
  <si>
    <t>610899009999</t>
  </si>
  <si>
    <t>610900000000</t>
  </si>
  <si>
    <t>610910000000</t>
  </si>
  <si>
    <t>610910000001</t>
  </si>
  <si>
    <t>610910000002</t>
  </si>
  <si>
    <t>610990000000</t>
  </si>
  <si>
    <t>610990000001</t>
  </si>
  <si>
    <t>610990000002</t>
  </si>
  <si>
    <t>610990000003</t>
  </si>
  <si>
    <t>610990000005</t>
  </si>
  <si>
    <t>610990009999</t>
  </si>
  <si>
    <t>611000000000</t>
  </si>
  <si>
    <t>611010000000</t>
  </si>
  <si>
    <t>611011000000</t>
  </si>
  <si>
    <t>611011000001</t>
  </si>
  <si>
    <t>611011000002</t>
  </si>
  <si>
    <t>611011000003</t>
  </si>
  <si>
    <t>611011009999</t>
  </si>
  <si>
    <t>611012000000</t>
  </si>
  <si>
    <t>611012000001</t>
  </si>
  <si>
    <t>611012000002</t>
  </si>
  <si>
    <t>611012000003</t>
  </si>
  <si>
    <t>611019000000</t>
  </si>
  <si>
    <t>611019000001</t>
  </si>
  <si>
    <t>611019000002</t>
  </si>
  <si>
    <t>611019000003</t>
  </si>
  <si>
    <t>611020000000</t>
  </si>
  <si>
    <t>611020000001</t>
  </si>
  <si>
    <t>611020000002</t>
  </si>
  <si>
    <t>611020000003</t>
  </si>
  <si>
    <t>611030000000</t>
  </si>
  <si>
    <t>611030000001</t>
  </si>
  <si>
    <t>611030000002</t>
  </si>
  <si>
    <t>611030000003</t>
  </si>
  <si>
    <t>611090000000</t>
  </si>
  <si>
    <t>611100000000</t>
  </si>
  <si>
    <t>611120000000</t>
  </si>
  <si>
    <t>611130000000</t>
  </si>
  <si>
    <t>611190000000</t>
  </si>
  <si>
    <t>611190000001</t>
  </si>
  <si>
    <t>611190000002</t>
  </si>
  <si>
    <t>611190009999</t>
  </si>
  <si>
    <t>611200000000</t>
  </si>
  <si>
    <t>611210000000</t>
  </si>
  <si>
    <t>611211000000</t>
  </si>
  <si>
    <t>611212000000</t>
  </si>
  <si>
    <t>611219000000</t>
  </si>
  <si>
    <t>611220000000</t>
  </si>
  <si>
    <t>611230000000</t>
  </si>
  <si>
    <t>611231000000</t>
  </si>
  <si>
    <t>611239000000</t>
  </si>
  <si>
    <t>611240000000</t>
  </si>
  <si>
    <t>611241000000</t>
  </si>
  <si>
    <t>611249000000</t>
  </si>
  <si>
    <t>611300000000</t>
  </si>
  <si>
    <t>611400000000</t>
  </si>
  <si>
    <t>611420000000</t>
  </si>
  <si>
    <t>611430000000</t>
  </si>
  <si>
    <t>611490000000</t>
  </si>
  <si>
    <t>611500000000</t>
  </si>
  <si>
    <t>611510000000</t>
  </si>
  <si>
    <t>611510000001</t>
  </si>
  <si>
    <t>611510009999</t>
  </si>
  <si>
    <t>611520000000</t>
  </si>
  <si>
    <t>611521000000</t>
  </si>
  <si>
    <t>611522000000</t>
  </si>
  <si>
    <t>611529000000</t>
  </si>
  <si>
    <t>611530000000</t>
  </si>
  <si>
    <t>611590000000</t>
  </si>
  <si>
    <t>611594000000</t>
  </si>
  <si>
    <t>611595000000</t>
  </si>
  <si>
    <t>611596000000</t>
  </si>
  <si>
    <t>611599000000</t>
  </si>
  <si>
    <t>611600000000</t>
  </si>
  <si>
    <t>611610000000</t>
  </si>
  <si>
    <t>611690000000</t>
  </si>
  <si>
    <t>611691000000</t>
  </si>
  <si>
    <t>611692000000</t>
  </si>
  <si>
    <t>611693000000</t>
  </si>
  <si>
    <t>611699000000</t>
  </si>
  <si>
    <t>611700000000</t>
  </si>
  <si>
    <t>611710000000</t>
  </si>
  <si>
    <t>611780000000</t>
  </si>
  <si>
    <t>611790000000</t>
  </si>
  <si>
    <t>620100000000</t>
  </si>
  <si>
    <t>620120000000</t>
  </si>
  <si>
    <t>620120100000</t>
  </si>
  <si>
    <t>620120900000</t>
  </si>
  <si>
    <t>620130000000</t>
  </si>
  <si>
    <t>620140000000</t>
  </si>
  <si>
    <t>620190000000</t>
  </si>
  <si>
    <t>620200000000</t>
  </si>
  <si>
    <t>620220000000</t>
  </si>
  <si>
    <t>620230000000</t>
  </si>
  <si>
    <t>620240000000</t>
  </si>
  <si>
    <t>620240100000</t>
  </si>
  <si>
    <t>620240900000</t>
  </si>
  <si>
    <t>620290000000</t>
  </si>
  <si>
    <t>620290100000</t>
  </si>
  <si>
    <t>620290110000</t>
  </si>
  <si>
    <t>620290190000</t>
  </si>
  <si>
    <t>620290900000</t>
  </si>
  <si>
    <t>620300000000</t>
  </si>
  <si>
    <t>620310000000</t>
  </si>
  <si>
    <t>620311000000</t>
  </si>
  <si>
    <t>620312000000</t>
  </si>
  <si>
    <t>620319000000</t>
  </si>
  <si>
    <t>620319000001</t>
  </si>
  <si>
    <t>620319000002</t>
  </si>
  <si>
    <t>620319000003</t>
  </si>
  <si>
    <t>620319000005</t>
  </si>
  <si>
    <t>620319009999</t>
  </si>
  <si>
    <t>620320000000</t>
  </si>
  <si>
    <t>620322000000</t>
  </si>
  <si>
    <t>620323000000</t>
  </si>
  <si>
    <t>620329000000</t>
  </si>
  <si>
    <t>620329000001</t>
  </si>
  <si>
    <t>620329000002</t>
  </si>
  <si>
    <t>620329000003</t>
  </si>
  <si>
    <t>620329000004</t>
  </si>
  <si>
    <t>620329009999</t>
  </si>
  <si>
    <t>620330000000</t>
  </si>
  <si>
    <t>620331000000</t>
  </si>
  <si>
    <t>620332000000</t>
  </si>
  <si>
    <t>620333000000</t>
  </si>
  <si>
    <t>620339000000</t>
  </si>
  <si>
    <t>620339000001</t>
  </si>
  <si>
    <t>620339000003</t>
  </si>
  <si>
    <t>620339009999</t>
  </si>
  <si>
    <t>620340000000</t>
  </si>
  <si>
    <t>620341000000</t>
  </si>
  <si>
    <t>620341000001</t>
  </si>
  <si>
    <t>620341000002</t>
  </si>
  <si>
    <t>620341000003</t>
  </si>
  <si>
    <t>620341000004</t>
  </si>
  <si>
    <t>620341000005</t>
  </si>
  <si>
    <t>620342000000</t>
  </si>
  <si>
    <t>620342000001</t>
  </si>
  <si>
    <t>620342000002</t>
  </si>
  <si>
    <t>620342000003</t>
  </si>
  <si>
    <t>620342000004</t>
  </si>
  <si>
    <t>620342000005</t>
  </si>
  <si>
    <t>620343000000</t>
  </si>
  <si>
    <t>620343000001</t>
  </si>
  <si>
    <t>620343000002</t>
  </si>
  <si>
    <t>620343000003</t>
  </si>
  <si>
    <t>620343000004</t>
  </si>
  <si>
    <t>620343000005</t>
  </si>
  <si>
    <t>620349000000</t>
  </si>
  <si>
    <t>620349000001</t>
  </si>
  <si>
    <t>620349000002</t>
  </si>
  <si>
    <t>620349000003</t>
  </si>
  <si>
    <t>620349000004</t>
  </si>
  <si>
    <t>620349000005</t>
  </si>
  <si>
    <t>620349000006</t>
  </si>
  <si>
    <t>620349000007</t>
  </si>
  <si>
    <t>620349000008</t>
  </si>
  <si>
    <t>620349000009</t>
  </si>
  <si>
    <t>620349000010</t>
  </si>
  <si>
    <t>620349009999</t>
  </si>
  <si>
    <t>620400000000</t>
  </si>
  <si>
    <t>620410000000</t>
  </si>
  <si>
    <t>620411000000</t>
  </si>
  <si>
    <t>620412000000</t>
  </si>
  <si>
    <t>620413000000</t>
  </si>
  <si>
    <t>620419000000</t>
  </si>
  <si>
    <t>620419000001</t>
  </si>
  <si>
    <t>620419000002</t>
  </si>
  <si>
    <t>620419000004</t>
  </si>
  <si>
    <t>620419009999</t>
  </si>
  <si>
    <t>620420000000</t>
  </si>
  <si>
    <t>620421000000</t>
  </si>
  <si>
    <t>620422000000</t>
  </si>
  <si>
    <t>620423000000</t>
  </si>
  <si>
    <t>620429000000</t>
  </si>
  <si>
    <t>620429000001</t>
  </si>
  <si>
    <t>620429000002</t>
  </si>
  <si>
    <t>620429000004</t>
  </si>
  <si>
    <t>620429009999</t>
  </si>
  <si>
    <t>620430000000</t>
  </si>
  <si>
    <t>620431000000</t>
  </si>
  <si>
    <t>620432000000</t>
  </si>
  <si>
    <t>620433000000</t>
  </si>
  <si>
    <t>620439000000</t>
  </si>
  <si>
    <t>620439000001</t>
  </si>
  <si>
    <t>620439000002</t>
  </si>
  <si>
    <t>620439000004</t>
  </si>
  <si>
    <t>620439009999</t>
  </si>
  <si>
    <t>620440000000</t>
  </si>
  <si>
    <t>620441000000</t>
  </si>
  <si>
    <t>620442000000</t>
  </si>
  <si>
    <t>620443000000</t>
  </si>
  <si>
    <t>620444000000</t>
  </si>
  <si>
    <t>620449000000</t>
  </si>
  <si>
    <t>620450000000</t>
  </si>
  <si>
    <t>620451000000</t>
  </si>
  <si>
    <t>620452000000</t>
  </si>
  <si>
    <t>620453000000</t>
  </si>
  <si>
    <t>620459000000</t>
  </si>
  <si>
    <t>620459000001</t>
  </si>
  <si>
    <t>620459000002</t>
  </si>
  <si>
    <t>620459000004</t>
  </si>
  <si>
    <t>620459009999</t>
  </si>
  <si>
    <t>620460000000</t>
  </si>
  <si>
    <t>620461000000</t>
  </si>
  <si>
    <t>620461000001</t>
  </si>
  <si>
    <t>620461000002</t>
  </si>
  <si>
    <t>620461000003</t>
  </si>
  <si>
    <t>620461000004</t>
  </si>
  <si>
    <t>620461000005</t>
  </si>
  <si>
    <t>620462000000</t>
  </si>
  <si>
    <t>620462000001</t>
  </si>
  <si>
    <t>620462000002</t>
  </si>
  <si>
    <t>620462000003</t>
  </si>
  <si>
    <t>620462000004</t>
  </si>
  <si>
    <t>620462000005</t>
  </si>
  <si>
    <t>620463000000</t>
  </si>
  <si>
    <t>620463000001</t>
  </si>
  <si>
    <t>620463000002</t>
  </si>
  <si>
    <t>620463000003</t>
  </si>
  <si>
    <t>620463000004</t>
  </si>
  <si>
    <t>620463000005</t>
  </si>
  <si>
    <t>620469000000</t>
  </si>
  <si>
    <t>620469000001</t>
  </si>
  <si>
    <t>620469000002</t>
  </si>
  <si>
    <t>620469000003</t>
  </si>
  <si>
    <t>620469000004</t>
  </si>
  <si>
    <t>620469000005</t>
  </si>
  <si>
    <t>620469000006</t>
  </si>
  <si>
    <t>620469000007</t>
  </si>
  <si>
    <t>620469000008</t>
  </si>
  <si>
    <t>620469000009</t>
  </si>
  <si>
    <t>620469000010</t>
  </si>
  <si>
    <t>620469000016</t>
  </si>
  <si>
    <t>620469000017</t>
  </si>
  <si>
    <t>620469000018</t>
  </si>
  <si>
    <t>620469000019</t>
  </si>
  <si>
    <t>620469000020</t>
  </si>
  <si>
    <t>620469009999</t>
  </si>
  <si>
    <t>620500000000</t>
  </si>
  <si>
    <t>620520000000</t>
  </si>
  <si>
    <t>620530000000</t>
  </si>
  <si>
    <t>620590000000</t>
  </si>
  <si>
    <t>620590000001</t>
  </si>
  <si>
    <t>620590000002</t>
  </si>
  <si>
    <t>620590009999</t>
  </si>
  <si>
    <t>620600000000</t>
  </si>
  <si>
    <t>620610000000</t>
  </si>
  <si>
    <t>620610000001</t>
  </si>
  <si>
    <t>620610000002</t>
  </si>
  <si>
    <t>620610000003</t>
  </si>
  <si>
    <t>620620000000</t>
  </si>
  <si>
    <t>620620000001</t>
  </si>
  <si>
    <t>620620000002</t>
  </si>
  <si>
    <t>620620000003</t>
  </si>
  <si>
    <t>620630000000</t>
  </si>
  <si>
    <t>620630000001</t>
  </si>
  <si>
    <t>620630000002</t>
  </si>
  <si>
    <t>620630000003</t>
  </si>
  <si>
    <t>620640000000</t>
  </si>
  <si>
    <t>620640000001</t>
  </si>
  <si>
    <t>620640000002</t>
  </si>
  <si>
    <t>620640000003</t>
  </si>
  <si>
    <t>620690000000</t>
  </si>
  <si>
    <t>620690000001</t>
  </si>
  <si>
    <t>620690000002</t>
  </si>
  <si>
    <t>620690000003</t>
  </si>
  <si>
    <t>620690000004</t>
  </si>
  <si>
    <t>620690000005</t>
  </si>
  <si>
    <t>620690000006</t>
  </si>
  <si>
    <t>620690009999</t>
  </si>
  <si>
    <t>620700000000</t>
  </si>
  <si>
    <t>620710000000</t>
  </si>
  <si>
    <t>620711000000</t>
  </si>
  <si>
    <t>620719000000</t>
  </si>
  <si>
    <t>620719000001</t>
  </si>
  <si>
    <t>620719000002</t>
  </si>
  <si>
    <t>620719000004</t>
  </si>
  <si>
    <t>620719009999</t>
  </si>
  <si>
    <t>620720000000</t>
  </si>
  <si>
    <t>620721000000</t>
  </si>
  <si>
    <t>620721000001</t>
  </si>
  <si>
    <t>620721000002</t>
  </si>
  <si>
    <t>620722000000</t>
  </si>
  <si>
    <t>620722000001</t>
  </si>
  <si>
    <t>620722000002</t>
  </si>
  <si>
    <t>620729000000</t>
  </si>
  <si>
    <t>620729000001</t>
  </si>
  <si>
    <t>620729000002</t>
  </si>
  <si>
    <t>620729000003</t>
  </si>
  <si>
    <t>620729000004</t>
  </si>
  <si>
    <t>620729009999</t>
  </si>
  <si>
    <t>620790000000</t>
  </si>
  <si>
    <t>620791000000</t>
  </si>
  <si>
    <t>620791000001</t>
  </si>
  <si>
    <t>620791000002</t>
  </si>
  <si>
    <t>620791000003</t>
  </si>
  <si>
    <t>620799000000</t>
  </si>
  <si>
    <t>620799000001</t>
  </si>
  <si>
    <t>620799000002</t>
  </si>
  <si>
    <t>620799000003</t>
  </si>
  <si>
    <t>620799000004</t>
  </si>
  <si>
    <t>620799000005</t>
  </si>
  <si>
    <t>620799000006</t>
  </si>
  <si>
    <t>620799000007</t>
  </si>
  <si>
    <t>620799000008</t>
  </si>
  <si>
    <t>620799000009</t>
  </si>
  <si>
    <t>620799009999</t>
  </si>
  <si>
    <t>620800000000</t>
  </si>
  <si>
    <t>620810000000</t>
  </si>
  <si>
    <t>620811000000</t>
  </si>
  <si>
    <t>620811000001</t>
  </si>
  <si>
    <t>620811000002</t>
  </si>
  <si>
    <t>620811000003</t>
  </si>
  <si>
    <t>620819000000</t>
  </si>
  <si>
    <t>620819000001</t>
  </si>
  <si>
    <t>620819000002</t>
  </si>
  <si>
    <t>620819000003</t>
  </si>
  <si>
    <t>620819000004</t>
  </si>
  <si>
    <t>620819000005</t>
  </si>
  <si>
    <t>620819000006</t>
  </si>
  <si>
    <t>620819000007</t>
  </si>
  <si>
    <t>620819000008</t>
  </si>
  <si>
    <t>620819000009</t>
  </si>
  <si>
    <t>620819009999</t>
  </si>
  <si>
    <t>620820000000</t>
  </si>
  <si>
    <t>620821000000</t>
  </si>
  <si>
    <t>620821000001</t>
  </si>
  <si>
    <t>620821000002</t>
  </si>
  <si>
    <t>620822000000</t>
  </si>
  <si>
    <t>620822000001</t>
  </si>
  <si>
    <t>620822000002</t>
  </si>
  <si>
    <t>620829000000</t>
  </si>
  <si>
    <t>620829000001</t>
  </si>
  <si>
    <t>620829000002</t>
  </si>
  <si>
    <t>620829000003</t>
  </si>
  <si>
    <t>620829000004</t>
  </si>
  <si>
    <t>620829009999</t>
  </si>
  <si>
    <t>620890000000</t>
  </si>
  <si>
    <t>620891000000</t>
  </si>
  <si>
    <t>620891000001</t>
  </si>
  <si>
    <t>620891000002</t>
  </si>
  <si>
    <t>620891000003</t>
  </si>
  <si>
    <t>620891000004</t>
  </si>
  <si>
    <t>620892000000</t>
  </si>
  <si>
    <t>620892000001</t>
  </si>
  <si>
    <t>620892000002</t>
  </si>
  <si>
    <t>620892000003</t>
  </si>
  <si>
    <t>620892000004</t>
  </si>
  <si>
    <t>620899000000</t>
  </si>
  <si>
    <t>620899000001</t>
  </si>
  <si>
    <t>620899000002</t>
  </si>
  <si>
    <t>620899000003</t>
  </si>
  <si>
    <t>620899000004</t>
  </si>
  <si>
    <t>620899000005</t>
  </si>
  <si>
    <t>620899000006</t>
  </si>
  <si>
    <t>620899000007</t>
  </si>
  <si>
    <t>620899000008</t>
  </si>
  <si>
    <t>620899009999</t>
  </si>
  <si>
    <t>620900000000</t>
  </si>
  <si>
    <t>620920000000</t>
  </si>
  <si>
    <t>620920000001</t>
  </si>
  <si>
    <t>620920000002</t>
  </si>
  <si>
    <t>620920000003</t>
  </si>
  <si>
    <t>620920000004</t>
  </si>
  <si>
    <t>620920000005</t>
  </si>
  <si>
    <t>620920000006</t>
  </si>
  <si>
    <t>620920000007</t>
  </si>
  <si>
    <t>620920000008</t>
  </si>
  <si>
    <t>620930000000</t>
  </si>
  <si>
    <t>620930000001</t>
  </si>
  <si>
    <t>620930000002</t>
  </si>
  <si>
    <t>620930000003</t>
  </si>
  <si>
    <t>620930000004</t>
  </si>
  <si>
    <t>620930000005</t>
  </si>
  <si>
    <t>620930000006</t>
  </si>
  <si>
    <t>620930000007</t>
  </si>
  <si>
    <t>620990000000</t>
  </si>
  <si>
    <t>620990000001</t>
  </si>
  <si>
    <t>620990000002</t>
  </si>
  <si>
    <t>620990000003</t>
  </si>
  <si>
    <t>620990000004</t>
  </si>
  <si>
    <t>620990000005</t>
  </si>
  <si>
    <t>620990000006</t>
  </si>
  <si>
    <t>620990009999</t>
  </si>
  <si>
    <t>621000000000</t>
  </si>
  <si>
    <t>621010000000</t>
  </si>
  <si>
    <t>621010100000</t>
  </si>
  <si>
    <t>621010900000</t>
  </si>
  <si>
    <t>621010900001</t>
  </si>
  <si>
    <t>621010900002</t>
  </si>
  <si>
    <t>621010900003</t>
  </si>
  <si>
    <t>621010900004</t>
  </si>
  <si>
    <t>621010909999</t>
  </si>
  <si>
    <t>621020000000</t>
  </si>
  <si>
    <t>621030000000</t>
  </si>
  <si>
    <t>621040000000</t>
  </si>
  <si>
    <t>621050000000</t>
  </si>
  <si>
    <t>621100000000</t>
  </si>
  <si>
    <t>621110000000</t>
  </si>
  <si>
    <t>621111000000</t>
  </si>
  <si>
    <t>621111000001</t>
  </si>
  <si>
    <t>621111000002</t>
  </si>
  <si>
    <t>621112000000</t>
  </si>
  <si>
    <t>621120000000</t>
  </si>
  <si>
    <t>621130000000</t>
  </si>
  <si>
    <t>621132000000</t>
  </si>
  <si>
    <t>621132100000</t>
  </si>
  <si>
    <t>621132200000</t>
  </si>
  <si>
    <t>621132900000</t>
  </si>
  <si>
    <t>621133000000</t>
  </si>
  <si>
    <t>621133100000</t>
  </si>
  <si>
    <t>621133200000</t>
  </si>
  <si>
    <t>621133900000</t>
  </si>
  <si>
    <t>621139000000</t>
  </si>
  <si>
    <t>621139100000</t>
  </si>
  <si>
    <t>621139200000</t>
  </si>
  <si>
    <t>621139200001</t>
  </si>
  <si>
    <t>621139200002</t>
  </si>
  <si>
    <t>621139900000</t>
  </si>
  <si>
    <t>621140000000</t>
  </si>
  <si>
    <t>621142000000</t>
  </si>
  <si>
    <t>621143000000</t>
  </si>
  <si>
    <t>621149000000</t>
  </si>
  <si>
    <t>621200000000</t>
  </si>
  <si>
    <t>621210000000</t>
  </si>
  <si>
    <t>621220000000</t>
  </si>
  <si>
    <t>621230000000</t>
  </si>
  <si>
    <t>621290000000</t>
  </si>
  <si>
    <t>621300000000</t>
  </si>
  <si>
    <t>621320000000</t>
  </si>
  <si>
    <t>621390000000</t>
  </si>
  <si>
    <t>621400000000</t>
  </si>
  <si>
    <t>621410000000</t>
  </si>
  <si>
    <t>621420000000</t>
  </si>
  <si>
    <t>621420100000</t>
  </si>
  <si>
    <t>621420200000</t>
  </si>
  <si>
    <t>621420900000</t>
  </si>
  <si>
    <t>621420900001</t>
  </si>
  <si>
    <t>621420900002</t>
  </si>
  <si>
    <t>621420900003</t>
  </si>
  <si>
    <t>621420900004</t>
  </si>
  <si>
    <t>621420909999</t>
  </si>
  <si>
    <t>621430000000</t>
  </si>
  <si>
    <t>621430100000</t>
  </si>
  <si>
    <t>621430200000</t>
  </si>
  <si>
    <t>621430300000</t>
  </si>
  <si>
    <t>621430400000</t>
  </si>
  <si>
    <t>621430900000</t>
  </si>
  <si>
    <t>621440000000</t>
  </si>
  <si>
    <t>621440100000</t>
  </si>
  <si>
    <t>621440200000</t>
  </si>
  <si>
    <t>621440300000</t>
  </si>
  <si>
    <t>621440400000</t>
  </si>
  <si>
    <t>621440900000</t>
  </si>
  <si>
    <t>621490000000</t>
  </si>
  <si>
    <t>621490100000</t>
  </si>
  <si>
    <t>621490110000</t>
  </si>
  <si>
    <t>621490120000</t>
  </si>
  <si>
    <t>621490130000</t>
  </si>
  <si>
    <t>621490140000</t>
  </si>
  <si>
    <t>621490190000</t>
  </si>
  <si>
    <t>621490900000</t>
  </si>
  <si>
    <t>621500000000</t>
  </si>
  <si>
    <t>621510000000</t>
  </si>
  <si>
    <t>621520000000</t>
  </si>
  <si>
    <t>621590000000</t>
  </si>
  <si>
    <t>621600000000</t>
  </si>
  <si>
    <t>621700000000</t>
  </si>
  <si>
    <t>621710000000</t>
  </si>
  <si>
    <t>621710100000</t>
  </si>
  <si>
    <t>621710200000</t>
  </si>
  <si>
    <t>621710300000</t>
  </si>
  <si>
    <t>621710310000</t>
  </si>
  <si>
    <t>621710390000</t>
  </si>
  <si>
    <t>621710390001</t>
  </si>
  <si>
    <t>621710390002</t>
  </si>
  <si>
    <t>621710390003</t>
  </si>
  <si>
    <t>621710399999</t>
  </si>
  <si>
    <t>621710400000</t>
  </si>
  <si>
    <t>621710500000</t>
  </si>
  <si>
    <t>621710600000</t>
  </si>
  <si>
    <t>621710700000</t>
  </si>
  <si>
    <t>621710900000</t>
  </si>
  <si>
    <t>621790000000</t>
  </si>
  <si>
    <t>621790100000</t>
  </si>
  <si>
    <t>621790200000</t>
  </si>
  <si>
    <t>621790900000</t>
  </si>
  <si>
    <t xml:space="preserve">6301    </t>
  </si>
  <si>
    <t>630100000000</t>
  </si>
  <si>
    <t>630110000000</t>
  </si>
  <si>
    <t>630120000000</t>
  </si>
  <si>
    <t>630130000000</t>
  </si>
  <si>
    <t>630140000000</t>
  </si>
  <si>
    <t>630190000000</t>
  </si>
  <si>
    <t>630200000000</t>
  </si>
  <si>
    <t>630210000000</t>
  </si>
  <si>
    <t>630220000000</t>
  </si>
  <si>
    <t>630221000000</t>
  </si>
  <si>
    <t>630222000000</t>
  </si>
  <si>
    <t>630229000000</t>
  </si>
  <si>
    <t>630230000000</t>
  </si>
  <si>
    <t>630231000000</t>
  </si>
  <si>
    <t>630232000000</t>
  </si>
  <si>
    <t>630239000000</t>
  </si>
  <si>
    <t>630240000000</t>
  </si>
  <si>
    <t>630250000000</t>
  </si>
  <si>
    <t>630251000000</t>
  </si>
  <si>
    <t>630253000000</t>
  </si>
  <si>
    <t>630259000000</t>
  </si>
  <si>
    <t>630260000000</t>
  </si>
  <si>
    <t>630290000000</t>
  </si>
  <si>
    <t>630291000000</t>
  </si>
  <si>
    <t>630291100000</t>
  </si>
  <si>
    <t>630291200000</t>
  </si>
  <si>
    <t>630291300000</t>
  </si>
  <si>
    <t>630291400000</t>
  </si>
  <si>
    <t>630291900000</t>
  </si>
  <si>
    <t>630293000000</t>
  </si>
  <si>
    <t>630299000000</t>
  </si>
  <si>
    <t>630300000000</t>
  </si>
  <si>
    <t>630310000000</t>
  </si>
  <si>
    <t>630312000000</t>
  </si>
  <si>
    <t>630319000000</t>
  </si>
  <si>
    <t>630390000000</t>
  </si>
  <si>
    <t>630391000000</t>
  </si>
  <si>
    <t>630391100000</t>
  </si>
  <si>
    <t>630391200000</t>
  </si>
  <si>
    <t>630391900000</t>
  </si>
  <si>
    <t>630392000000</t>
  </si>
  <si>
    <t>630392100000</t>
  </si>
  <si>
    <t>630392200000</t>
  </si>
  <si>
    <t>630392900000</t>
  </si>
  <si>
    <t>630399000000</t>
  </si>
  <si>
    <t>630400000000</t>
  </si>
  <si>
    <t>630410000000</t>
  </si>
  <si>
    <t>630411000000</t>
  </si>
  <si>
    <t>630419000000</t>
  </si>
  <si>
    <t>630420000000</t>
  </si>
  <si>
    <t>630490000000</t>
  </si>
  <si>
    <t>630491000000</t>
  </si>
  <si>
    <t>630491100000</t>
  </si>
  <si>
    <t>630491200000</t>
  </si>
  <si>
    <t>630491900000</t>
  </si>
  <si>
    <t>630492000000</t>
  </si>
  <si>
    <t>630492100000</t>
  </si>
  <si>
    <t>630492200000</t>
  </si>
  <si>
    <t>630492300000</t>
  </si>
  <si>
    <t>630492400000</t>
  </si>
  <si>
    <t>630492900000</t>
  </si>
  <si>
    <t>630493000000</t>
  </si>
  <si>
    <t>630493100000</t>
  </si>
  <si>
    <t>630493200000</t>
  </si>
  <si>
    <t>630493300000</t>
  </si>
  <si>
    <t>630493400000</t>
  </si>
  <si>
    <t>630493900000</t>
  </si>
  <si>
    <t>630499000000</t>
  </si>
  <si>
    <t>630499100000</t>
  </si>
  <si>
    <t>630499200000</t>
  </si>
  <si>
    <t>630499300000</t>
  </si>
  <si>
    <t>630499400000</t>
  </si>
  <si>
    <t>630499900000</t>
  </si>
  <si>
    <t>630500000000</t>
  </si>
  <si>
    <t>630510000000</t>
  </si>
  <si>
    <t>630510100000</t>
  </si>
  <si>
    <t>630510900000</t>
  </si>
  <si>
    <t>630520000000</t>
  </si>
  <si>
    <t>630530000000</t>
  </si>
  <si>
    <t>630532000000</t>
  </si>
  <si>
    <t>630533000000</t>
  </si>
  <si>
    <t>630539000000</t>
  </si>
  <si>
    <t>630590000000</t>
  </si>
  <si>
    <t>630600000000</t>
  </si>
  <si>
    <t>630610000000</t>
  </si>
  <si>
    <t>630612000000</t>
  </si>
  <si>
    <t>630612100000</t>
  </si>
  <si>
    <t>630612200000</t>
  </si>
  <si>
    <t>630619000000</t>
  </si>
  <si>
    <t>630619100000</t>
  </si>
  <si>
    <t>630619200000</t>
  </si>
  <si>
    <t>630620000000</t>
  </si>
  <si>
    <t>630622000000</t>
  </si>
  <si>
    <t>630629000000</t>
  </si>
  <si>
    <t>630630000000</t>
  </si>
  <si>
    <t>630640000000</t>
  </si>
  <si>
    <t>630690000000</t>
  </si>
  <si>
    <t>630700000000</t>
  </si>
  <si>
    <t>630710000000</t>
  </si>
  <si>
    <t>630710000001</t>
  </si>
  <si>
    <t>630710000002</t>
  </si>
  <si>
    <t>630710000003</t>
  </si>
  <si>
    <t>630710000004</t>
  </si>
  <si>
    <t>630720000000</t>
  </si>
  <si>
    <t>630790000000</t>
  </si>
  <si>
    <t>630790100000</t>
  </si>
  <si>
    <t>630790200000</t>
  </si>
  <si>
    <t>630790300000</t>
  </si>
  <si>
    <t>630790400000</t>
  </si>
  <si>
    <t>630790500000</t>
  </si>
  <si>
    <t>630790600000</t>
  </si>
  <si>
    <t>630790700000</t>
  </si>
  <si>
    <t>630790800000</t>
  </si>
  <si>
    <t>630790900000</t>
  </si>
  <si>
    <t>630790910000</t>
  </si>
  <si>
    <t>630790920000</t>
  </si>
  <si>
    <t>630790940000</t>
  </si>
  <si>
    <t>630790950000</t>
  </si>
  <si>
    <t>630790960000</t>
  </si>
  <si>
    <t>630790970000</t>
  </si>
  <si>
    <t>630790970001</t>
  </si>
  <si>
    <t>630790970002</t>
  </si>
  <si>
    <t>630790970003</t>
  </si>
  <si>
    <t>630790990000</t>
  </si>
  <si>
    <t xml:space="preserve">6308    </t>
  </si>
  <si>
    <t>630800000000</t>
  </si>
  <si>
    <t xml:space="preserve">6309    </t>
  </si>
  <si>
    <t>630900000000</t>
  </si>
  <si>
    <t>631000000000</t>
  </si>
  <si>
    <t>631010000000</t>
  </si>
  <si>
    <t>631090000000</t>
  </si>
  <si>
    <t>640100000000</t>
  </si>
  <si>
    <t>640110000000</t>
  </si>
  <si>
    <t>640110000001</t>
  </si>
  <si>
    <t>640110000002</t>
  </si>
  <si>
    <t>640190000000</t>
  </si>
  <si>
    <t>640192000000</t>
  </si>
  <si>
    <t>640192000001</t>
  </si>
  <si>
    <t>640192000002</t>
  </si>
  <si>
    <t>640199000000</t>
  </si>
  <si>
    <t>640200000000</t>
  </si>
  <si>
    <t>640210000000</t>
  </si>
  <si>
    <t>640212000000</t>
  </si>
  <si>
    <t>640219000000</t>
  </si>
  <si>
    <t>640219000001</t>
  </si>
  <si>
    <t>640219000002</t>
  </si>
  <si>
    <t>640220000000</t>
  </si>
  <si>
    <t>640290000000</t>
  </si>
  <si>
    <t>640291000000</t>
  </si>
  <si>
    <t>640299000000</t>
  </si>
  <si>
    <t>640300000000</t>
  </si>
  <si>
    <t>640310000000</t>
  </si>
  <si>
    <t>640312000000</t>
  </si>
  <si>
    <t>640319000000</t>
  </si>
  <si>
    <t>640320000000</t>
  </si>
  <si>
    <t>640340000000</t>
  </si>
  <si>
    <t>640350000000</t>
  </si>
  <si>
    <t>640351000000</t>
  </si>
  <si>
    <t>640351100000</t>
  </si>
  <si>
    <t>640351200000</t>
  </si>
  <si>
    <t>640351300000</t>
  </si>
  <si>
    <t>640359000000</t>
  </si>
  <si>
    <t>640359100000</t>
  </si>
  <si>
    <t>640359200000</t>
  </si>
  <si>
    <t>640359300000</t>
  </si>
  <si>
    <t>640390000000</t>
  </si>
  <si>
    <t>640391000000</t>
  </si>
  <si>
    <t>640391100000</t>
  </si>
  <si>
    <t>640391200000</t>
  </si>
  <si>
    <t>640391300000</t>
  </si>
  <si>
    <t>640399000000</t>
  </si>
  <si>
    <t>640399100000</t>
  </si>
  <si>
    <t>640399200000</t>
  </si>
  <si>
    <t>640399300000</t>
  </si>
  <si>
    <t>640400000000</t>
  </si>
  <si>
    <t>640410000000</t>
  </si>
  <si>
    <t>640411000000</t>
  </si>
  <si>
    <t>640419000000</t>
  </si>
  <si>
    <t>640420000000</t>
  </si>
  <si>
    <t>640500000000</t>
  </si>
  <si>
    <t>640510000000</t>
  </si>
  <si>
    <t>640510000001</t>
  </si>
  <si>
    <t>640510000003</t>
  </si>
  <si>
    <t>640510000005</t>
  </si>
  <si>
    <t>640520000000</t>
  </si>
  <si>
    <t>640520000001</t>
  </si>
  <si>
    <t>640520000003</t>
  </si>
  <si>
    <t>640520000005</t>
  </si>
  <si>
    <t>640520009999</t>
  </si>
  <si>
    <t>640590000000</t>
  </si>
  <si>
    <t>640590000001</t>
  </si>
  <si>
    <t>640590000003</t>
  </si>
  <si>
    <t>640590000005</t>
  </si>
  <si>
    <t>640590009999</t>
  </si>
  <si>
    <t>640600000000</t>
  </si>
  <si>
    <t>640610000000</t>
  </si>
  <si>
    <t>640620000000</t>
  </si>
  <si>
    <t>640690000000</t>
  </si>
  <si>
    <t>650100000000</t>
  </si>
  <si>
    <t>650200000000</t>
  </si>
  <si>
    <t>650400000000</t>
  </si>
  <si>
    <t>650500000000</t>
  </si>
  <si>
    <t>650500100000</t>
  </si>
  <si>
    <t>650500200000</t>
  </si>
  <si>
    <t>650500300000</t>
  </si>
  <si>
    <t>650500400000</t>
  </si>
  <si>
    <t>650500500000</t>
  </si>
  <si>
    <t>650500600000</t>
  </si>
  <si>
    <t>650500600001</t>
  </si>
  <si>
    <t>650500600002</t>
  </si>
  <si>
    <t>650500700000</t>
  </si>
  <si>
    <t>650500800000</t>
  </si>
  <si>
    <t>650500900000</t>
  </si>
  <si>
    <t>650600000000</t>
  </si>
  <si>
    <t>650610000000</t>
  </si>
  <si>
    <t>650610100000</t>
  </si>
  <si>
    <t>650610200000</t>
  </si>
  <si>
    <t>650610300000</t>
  </si>
  <si>
    <t>650610400000</t>
  </si>
  <si>
    <t>650610500000</t>
  </si>
  <si>
    <t>650610900000</t>
  </si>
  <si>
    <t>650690000000</t>
  </si>
  <si>
    <t>650691000000</t>
  </si>
  <si>
    <t>650691100000</t>
  </si>
  <si>
    <t>650691900000</t>
  </si>
  <si>
    <t>650699000000</t>
  </si>
  <si>
    <t>650699000001</t>
  </si>
  <si>
    <t>650699000002</t>
  </si>
  <si>
    <t>650699000003</t>
  </si>
  <si>
    <t>650699000004</t>
  </si>
  <si>
    <t>650699000005</t>
  </si>
  <si>
    <t>650699000006</t>
  </si>
  <si>
    <t>650699009999</t>
  </si>
  <si>
    <t>650700000000</t>
  </si>
  <si>
    <t>660100000000</t>
  </si>
  <si>
    <t>660110000000</t>
  </si>
  <si>
    <t>660110000001</t>
  </si>
  <si>
    <t>660110000002</t>
  </si>
  <si>
    <t>660190000000</t>
  </si>
  <si>
    <t>660191000000</t>
  </si>
  <si>
    <t>660199000000</t>
  </si>
  <si>
    <t>660199000001</t>
  </si>
  <si>
    <t>660199000002</t>
  </si>
  <si>
    <t>660199000003</t>
  </si>
  <si>
    <t>660199000004</t>
  </si>
  <si>
    <t>660199009999</t>
  </si>
  <si>
    <t>660200000000</t>
  </si>
  <si>
    <t>660200100000</t>
  </si>
  <si>
    <t>660200100001</t>
  </si>
  <si>
    <t>660200100002</t>
  </si>
  <si>
    <t>660200100003</t>
  </si>
  <si>
    <t>660200100004</t>
  </si>
  <si>
    <t>660200100005</t>
  </si>
  <si>
    <t>660200100006</t>
  </si>
  <si>
    <t>660200200000</t>
  </si>
  <si>
    <t>660200900000</t>
  </si>
  <si>
    <t>660200900001</t>
  </si>
  <si>
    <t>660200900002</t>
  </si>
  <si>
    <t>660200909999</t>
  </si>
  <si>
    <t>660300000000</t>
  </si>
  <si>
    <t>660320000000</t>
  </si>
  <si>
    <t>660320000001</t>
  </si>
  <si>
    <t>660320000002</t>
  </si>
  <si>
    <t>660320000003</t>
  </si>
  <si>
    <t>660390000000</t>
  </si>
  <si>
    <t>660390000001</t>
  </si>
  <si>
    <t>660390000002</t>
  </si>
  <si>
    <t>660390009999</t>
  </si>
  <si>
    <t>670100000000</t>
  </si>
  <si>
    <t>670100100000</t>
  </si>
  <si>
    <t>670100900000</t>
  </si>
  <si>
    <t>670100900001</t>
  </si>
  <si>
    <t>670100900002</t>
  </si>
  <si>
    <t>670100909999</t>
  </si>
  <si>
    <t>670200000000</t>
  </si>
  <si>
    <t>670210000000</t>
  </si>
  <si>
    <t>670290000000</t>
  </si>
  <si>
    <t>670290100000</t>
  </si>
  <si>
    <t>670290200000</t>
  </si>
  <si>
    <t>670290900000</t>
  </si>
  <si>
    <t>670300000000</t>
  </si>
  <si>
    <t>670400000000</t>
  </si>
  <si>
    <t>670410000000</t>
  </si>
  <si>
    <t>670411000000</t>
  </si>
  <si>
    <t>670419000000</t>
  </si>
  <si>
    <t>670419000001</t>
  </si>
  <si>
    <t>670419000002</t>
  </si>
  <si>
    <t>670419000003</t>
  </si>
  <si>
    <t>670419000004</t>
  </si>
  <si>
    <t>670419000005</t>
  </si>
  <si>
    <t>670419009999</t>
  </si>
  <si>
    <t>670420000000</t>
  </si>
  <si>
    <t>670490000000</t>
  </si>
  <si>
    <t>680100000000</t>
  </si>
  <si>
    <t>680100100000</t>
  </si>
  <si>
    <t>680100200000</t>
  </si>
  <si>
    <t>680100300000</t>
  </si>
  <si>
    <t>680100400000</t>
  </si>
  <si>
    <t>680100900000</t>
  </si>
  <si>
    <t>680200000000</t>
  </si>
  <si>
    <t>680210000000</t>
  </si>
  <si>
    <t>680220000000</t>
  </si>
  <si>
    <t>680221000000</t>
  </si>
  <si>
    <t>680223000000</t>
  </si>
  <si>
    <t>680229000000</t>
  </si>
  <si>
    <t>680290000000</t>
  </si>
  <si>
    <t>680291000000</t>
  </si>
  <si>
    <t>680291100000</t>
  </si>
  <si>
    <t>680291200000</t>
  </si>
  <si>
    <t>680291210000</t>
  </si>
  <si>
    <t>680291220000</t>
  </si>
  <si>
    <t>680291230000</t>
  </si>
  <si>
    <t>680291290000</t>
  </si>
  <si>
    <t>680291300000</t>
  </si>
  <si>
    <t>680291400000</t>
  </si>
  <si>
    <t>680291500000</t>
  </si>
  <si>
    <t>680291600000</t>
  </si>
  <si>
    <t>680291700000</t>
  </si>
  <si>
    <t>680291900000</t>
  </si>
  <si>
    <t>680292000000</t>
  </si>
  <si>
    <t>680293000000</t>
  </si>
  <si>
    <t>680299000000</t>
  </si>
  <si>
    <t>680300000000</t>
  </si>
  <si>
    <t>680300100000</t>
  </si>
  <si>
    <t>680300900000</t>
  </si>
  <si>
    <t>680400000000</t>
  </si>
  <si>
    <t>680410000000</t>
  </si>
  <si>
    <t>680420000000</t>
  </si>
  <si>
    <t>680421000000</t>
  </si>
  <si>
    <t>680422000000</t>
  </si>
  <si>
    <t>680423000000</t>
  </si>
  <si>
    <t>680430000000</t>
  </si>
  <si>
    <t>680500000000</t>
  </si>
  <si>
    <t>680510000000</t>
  </si>
  <si>
    <t>680520000000</t>
  </si>
  <si>
    <t>680530000000</t>
  </si>
  <si>
    <t>680600000000</t>
  </si>
  <si>
    <t>680610000000</t>
  </si>
  <si>
    <t>680620000000</t>
  </si>
  <si>
    <t>680690000000</t>
  </si>
  <si>
    <t>680700000000</t>
  </si>
  <si>
    <t>680710000000</t>
  </si>
  <si>
    <t>680710000001</t>
  </si>
  <si>
    <t>680710000002</t>
  </si>
  <si>
    <t>680710000003</t>
  </si>
  <si>
    <t>680710000004</t>
  </si>
  <si>
    <t>680710000005</t>
  </si>
  <si>
    <t>680790000000</t>
  </si>
  <si>
    <t>680790100000</t>
  </si>
  <si>
    <t>680790200000</t>
  </si>
  <si>
    <t>680790200001</t>
  </si>
  <si>
    <t>680790200002</t>
  </si>
  <si>
    <t>680790200003</t>
  </si>
  <si>
    <t>680790300000</t>
  </si>
  <si>
    <t>680790400000</t>
  </si>
  <si>
    <t>680790900000</t>
  </si>
  <si>
    <t>680800000000</t>
  </si>
  <si>
    <t>680900000000</t>
  </si>
  <si>
    <t>680910000000</t>
  </si>
  <si>
    <t>680911000000</t>
  </si>
  <si>
    <t>680919000000</t>
  </si>
  <si>
    <t>680990000000</t>
  </si>
  <si>
    <t>680990100000</t>
  </si>
  <si>
    <t>680990200000</t>
  </si>
  <si>
    <t>680990300000</t>
  </si>
  <si>
    <t>680990900000</t>
  </si>
  <si>
    <t>681000000000</t>
  </si>
  <si>
    <t>681010000000</t>
  </si>
  <si>
    <t>681011000000</t>
  </si>
  <si>
    <t>681011000001</t>
  </si>
  <si>
    <t>681011000002</t>
  </si>
  <si>
    <t>681011000003</t>
  </si>
  <si>
    <t>681019000000</t>
  </si>
  <si>
    <t>681019100000</t>
  </si>
  <si>
    <t>681019200000</t>
  </si>
  <si>
    <t>681019210000</t>
  </si>
  <si>
    <t>681019220000</t>
  </si>
  <si>
    <t>681019230000</t>
  </si>
  <si>
    <t>681019290000</t>
  </si>
  <si>
    <t>681019900000</t>
  </si>
  <si>
    <t>681090000000</t>
  </si>
  <si>
    <t>681091000000</t>
  </si>
  <si>
    <t>681099000000</t>
  </si>
  <si>
    <t>681099100000</t>
  </si>
  <si>
    <t>681099900000</t>
  </si>
  <si>
    <t>681100000000</t>
  </si>
  <si>
    <t>681140000000</t>
  </si>
  <si>
    <t>681180000000</t>
  </si>
  <si>
    <t>681181000000</t>
  </si>
  <si>
    <t>681182000000</t>
  </si>
  <si>
    <t>681183000000</t>
  </si>
  <si>
    <t>681189000000</t>
  </si>
  <si>
    <t>681189100000</t>
  </si>
  <si>
    <t>681189200000</t>
  </si>
  <si>
    <t>681189300000</t>
  </si>
  <si>
    <t>681189900000</t>
  </si>
  <si>
    <t>681189900001</t>
  </si>
  <si>
    <t>681189909999</t>
  </si>
  <si>
    <t>681200000000</t>
  </si>
  <si>
    <t>681280000000</t>
  </si>
  <si>
    <t>681290000000</t>
  </si>
  <si>
    <t>681291000000</t>
  </si>
  <si>
    <t>681291000001</t>
  </si>
  <si>
    <t>681291000002</t>
  </si>
  <si>
    <t>681291000003</t>
  </si>
  <si>
    <t>681291000004</t>
  </si>
  <si>
    <t>681299000000</t>
  </si>
  <si>
    <t>681299000001</t>
  </si>
  <si>
    <t>681299000002</t>
  </si>
  <si>
    <t>681299009999</t>
  </si>
  <si>
    <t>681300000000</t>
  </si>
  <si>
    <t>681320000000</t>
  </si>
  <si>
    <t>681380000000</t>
  </si>
  <si>
    <t>681381000000</t>
  </si>
  <si>
    <t>681381000001</t>
  </si>
  <si>
    <t>681381000002</t>
  </si>
  <si>
    <t>681389000000</t>
  </si>
  <si>
    <t>681389000001</t>
  </si>
  <si>
    <t>681389000002</t>
  </si>
  <si>
    <t>681389000003</t>
  </si>
  <si>
    <t>681389000004</t>
  </si>
  <si>
    <t>681389000005</t>
  </si>
  <si>
    <t>681389000006</t>
  </si>
  <si>
    <t>681389000007</t>
  </si>
  <si>
    <t>681389009999</t>
  </si>
  <si>
    <t>681400000000</t>
  </si>
  <si>
    <t>681410000000</t>
  </si>
  <si>
    <t>681490000000</t>
  </si>
  <si>
    <t>681490100000</t>
  </si>
  <si>
    <t>681490100001</t>
  </si>
  <si>
    <t>681490100002</t>
  </si>
  <si>
    <t>681490109999</t>
  </si>
  <si>
    <t>681490900000</t>
  </si>
  <si>
    <t>681490900001</t>
  </si>
  <si>
    <t>681490909999</t>
  </si>
  <si>
    <t>681500000000</t>
  </si>
  <si>
    <t>681510000000</t>
  </si>
  <si>
    <t>681511000000</t>
  </si>
  <si>
    <t>681512000000</t>
  </si>
  <si>
    <t>681513000000</t>
  </si>
  <si>
    <t>681513100000</t>
  </si>
  <si>
    <t>681513200000</t>
  </si>
  <si>
    <t>681513300000</t>
  </si>
  <si>
    <t>681513400000</t>
  </si>
  <si>
    <t>681513900000</t>
  </si>
  <si>
    <t>681519000000</t>
  </si>
  <si>
    <t>681519100000</t>
  </si>
  <si>
    <t>681519200000</t>
  </si>
  <si>
    <t>681519300000</t>
  </si>
  <si>
    <t>681519400000</t>
  </si>
  <si>
    <t>681519900000</t>
  </si>
  <si>
    <t>681520000000</t>
  </si>
  <si>
    <t>681520100000</t>
  </si>
  <si>
    <t>681520200000</t>
  </si>
  <si>
    <t>681520300000</t>
  </si>
  <si>
    <t>681520900000</t>
  </si>
  <si>
    <t>681590000000</t>
  </si>
  <si>
    <t>681591000000</t>
  </si>
  <si>
    <t>681591100000</t>
  </si>
  <si>
    <t>681591200000</t>
  </si>
  <si>
    <t>681591900000</t>
  </si>
  <si>
    <t>681599000000</t>
  </si>
  <si>
    <t>681599100000</t>
  </si>
  <si>
    <t>681599200000</t>
  </si>
  <si>
    <t>681599300000</t>
  </si>
  <si>
    <t>681599300001</t>
  </si>
  <si>
    <t>681599300002</t>
  </si>
  <si>
    <t>681599400000</t>
  </si>
  <si>
    <t>681599500000</t>
  </si>
  <si>
    <t>681599500001</t>
  </si>
  <si>
    <t>681599500002</t>
  </si>
  <si>
    <t>681599500003</t>
  </si>
  <si>
    <t>681599900000</t>
  </si>
  <si>
    <t xml:space="preserve">6901    </t>
  </si>
  <si>
    <t>690100000000</t>
  </si>
  <si>
    <t>690200000000</t>
  </si>
  <si>
    <t>690210000000</t>
  </si>
  <si>
    <t>690220000000</t>
  </si>
  <si>
    <t>690290000000</t>
  </si>
  <si>
    <t>690300000000</t>
  </si>
  <si>
    <t>690310000000</t>
  </si>
  <si>
    <t>690320000000</t>
  </si>
  <si>
    <t>690390000000</t>
  </si>
  <si>
    <t xml:space="preserve">6904    </t>
  </si>
  <si>
    <t>690400000000</t>
  </si>
  <si>
    <t>690410000000</t>
  </si>
  <si>
    <t>690490000000</t>
  </si>
  <si>
    <t>690500000000</t>
  </si>
  <si>
    <t>690510000000</t>
  </si>
  <si>
    <t>690590000000</t>
  </si>
  <si>
    <t>690590100000</t>
  </si>
  <si>
    <t>690590200000</t>
  </si>
  <si>
    <t>690590900000</t>
  </si>
  <si>
    <t>690600000000</t>
  </si>
  <si>
    <t>690700000000</t>
  </si>
  <si>
    <t>690720000000</t>
  </si>
  <si>
    <t>690721000000</t>
  </si>
  <si>
    <t>690722000000</t>
  </si>
  <si>
    <t>690723000000</t>
  </si>
  <si>
    <t>690730000000</t>
  </si>
  <si>
    <t>690740000000</t>
  </si>
  <si>
    <t>690900000000</t>
  </si>
  <si>
    <t>690910000000</t>
  </si>
  <si>
    <t>690911000000</t>
  </si>
  <si>
    <t>690912000000</t>
  </si>
  <si>
    <t>690919000000</t>
  </si>
  <si>
    <t>690990000000</t>
  </si>
  <si>
    <t>690990100000</t>
  </si>
  <si>
    <t>690990900000</t>
  </si>
  <si>
    <t>691000000000</t>
  </si>
  <si>
    <t>691010000000</t>
  </si>
  <si>
    <t>691090000000</t>
  </si>
  <si>
    <t>691100000000</t>
  </si>
  <si>
    <t>691110000000</t>
  </si>
  <si>
    <t>691110000001</t>
  </si>
  <si>
    <t>691110000002</t>
  </si>
  <si>
    <t>691110000003</t>
  </si>
  <si>
    <t>691110000005</t>
  </si>
  <si>
    <t>691110000012</t>
  </si>
  <si>
    <t>691110000013</t>
  </si>
  <si>
    <t>691110000017</t>
  </si>
  <si>
    <t>691110009999</t>
  </si>
  <si>
    <t>691190000000</t>
  </si>
  <si>
    <t>691200000000</t>
  </si>
  <si>
    <t>691200000001</t>
  </si>
  <si>
    <t>691200000002</t>
  </si>
  <si>
    <t>691200000004</t>
  </si>
  <si>
    <t>691200000005</t>
  </si>
  <si>
    <t>691200000012</t>
  </si>
  <si>
    <t>691200000013</t>
  </si>
  <si>
    <t>691200009999</t>
  </si>
  <si>
    <t>691300000000</t>
  </si>
  <si>
    <t>691310000000</t>
  </si>
  <si>
    <t>691310100000</t>
  </si>
  <si>
    <t>691310200000</t>
  </si>
  <si>
    <t>691310300000</t>
  </si>
  <si>
    <t>691310400000</t>
  </si>
  <si>
    <t>691310500000</t>
  </si>
  <si>
    <t>691310900000</t>
  </si>
  <si>
    <t>691390000000</t>
  </si>
  <si>
    <t>691390100000</t>
  </si>
  <si>
    <t>691390900000</t>
  </si>
  <si>
    <t>691400000000</t>
  </si>
  <si>
    <t>691410000000</t>
  </si>
  <si>
    <t>691410100000</t>
  </si>
  <si>
    <t>691410200000</t>
  </si>
  <si>
    <t>691410900000</t>
  </si>
  <si>
    <t>691490000000</t>
  </si>
  <si>
    <t>691490100000</t>
  </si>
  <si>
    <t>691490200000</t>
  </si>
  <si>
    <t>691490300000</t>
  </si>
  <si>
    <t>691490900000</t>
  </si>
  <si>
    <t>700100000000</t>
  </si>
  <si>
    <t>700100000001</t>
  </si>
  <si>
    <t>700100000002</t>
  </si>
  <si>
    <t>700100000003</t>
  </si>
  <si>
    <t>700200000000</t>
  </si>
  <si>
    <t>700210000000</t>
  </si>
  <si>
    <t>700220000000</t>
  </si>
  <si>
    <t>700230000000</t>
  </si>
  <si>
    <t>700231000000</t>
  </si>
  <si>
    <t>700232000000</t>
  </si>
  <si>
    <t>700239000000</t>
  </si>
  <si>
    <t>700300000000</t>
  </si>
  <si>
    <t>700310000000</t>
  </si>
  <si>
    <t>700312000000</t>
  </si>
  <si>
    <t>700319000000</t>
  </si>
  <si>
    <t>700320000000</t>
  </si>
  <si>
    <t>700330000000</t>
  </si>
  <si>
    <t>700400000000</t>
  </si>
  <si>
    <t>700420000000</t>
  </si>
  <si>
    <t>700490000000</t>
  </si>
  <si>
    <t>700500000000</t>
  </si>
  <si>
    <t>700510000000</t>
  </si>
  <si>
    <t>700520000000</t>
  </si>
  <si>
    <t>700521000000</t>
  </si>
  <si>
    <t>700529000000</t>
  </si>
  <si>
    <t>700530000000</t>
  </si>
  <si>
    <t>700600000000</t>
  </si>
  <si>
    <t>700700000000</t>
  </si>
  <si>
    <t>700710000000</t>
  </si>
  <si>
    <t>700711000000</t>
  </si>
  <si>
    <t>700719000000</t>
  </si>
  <si>
    <t>700720000000</t>
  </si>
  <si>
    <t>700721000000</t>
  </si>
  <si>
    <t>700729000000</t>
  </si>
  <si>
    <t>700800000000</t>
  </si>
  <si>
    <t>700900000000</t>
  </si>
  <si>
    <t>700910000000</t>
  </si>
  <si>
    <t>700990000000</t>
  </si>
  <si>
    <t>700991000000</t>
  </si>
  <si>
    <t>700992000000</t>
  </si>
  <si>
    <t>701000000000</t>
  </si>
  <si>
    <t>701010000000</t>
  </si>
  <si>
    <t>701020000000</t>
  </si>
  <si>
    <t>701090000000</t>
  </si>
  <si>
    <t>701100000000</t>
  </si>
  <si>
    <t>701110000000</t>
  </si>
  <si>
    <t>701120000000</t>
  </si>
  <si>
    <t>701190000000</t>
  </si>
  <si>
    <t>701300000000</t>
  </si>
  <si>
    <t>701310000000</t>
  </si>
  <si>
    <t>701310100000</t>
  </si>
  <si>
    <t>701310300000</t>
  </si>
  <si>
    <t>701310400000</t>
  </si>
  <si>
    <t>701310410000</t>
  </si>
  <si>
    <t>701310490000</t>
  </si>
  <si>
    <t>701310900000</t>
  </si>
  <si>
    <t>701320000000</t>
  </si>
  <si>
    <t>701322000000</t>
  </si>
  <si>
    <t>701328000000</t>
  </si>
  <si>
    <t>701330000000</t>
  </si>
  <si>
    <t>701333000000</t>
  </si>
  <si>
    <t>701337000000</t>
  </si>
  <si>
    <t>701340000000</t>
  </si>
  <si>
    <t>701341000000</t>
  </si>
  <si>
    <t>701342000000</t>
  </si>
  <si>
    <t>701349000000</t>
  </si>
  <si>
    <t>701390000000</t>
  </si>
  <si>
    <t>701391000000</t>
  </si>
  <si>
    <t>701391100000</t>
  </si>
  <si>
    <t>701391300000</t>
  </si>
  <si>
    <t>701391310000</t>
  </si>
  <si>
    <t>701391390000</t>
  </si>
  <si>
    <t>701391900000</t>
  </si>
  <si>
    <t>701399000000</t>
  </si>
  <si>
    <t>701399100000</t>
  </si>
  <si>
    <t>701399200000</t>
  </si>
  <si>
    <t>701399900000</t>
  </si>
  <si>
    <t>701400000000</t>
  </si>
  <si>
    <t>701400100000</t>
  </si>
  <si>
    <t>701400900000</t>
  </si>
  <si>
    <t>701500000000</t>
  </si>
  <si>
    <t>701510000000</t>
  </si>
  <si>
    <t>701590000000</t>
  </si>
  <si>
    <t>701590100000</t>
  </si>
  <si>
    <t>701590200000</t>
  </si>
  <si>
    <t>701590200001</t>
  </si>
  <si>
    <t>701590200002</t>
  </si>
  <si>
    <t>701590900000</t>
  </si>
  <si>
    <t>701600000000</t>
  </si>
  <si>
    <t>701610000000</t>
  </si>
  <si>
    <t>701690000000</t>
  </si>
  <si>
    <t>701700000000</t>
  </si>
  <si>
    <t>701710000000</t>
  </si>
  <si>
    <t>701710100000</t>
  </si>
  <si>
    <t>701710900000</t>
  </si>
  <si>
    <t>701720000000</t>
  </si>
  <si>
    <t>701790000000</t>
  </si>
  <si>
    <t>701790000001</t>
  </si>
  <si>
    <t>701790000002</t>
  </si>
  <si>
    <t>701790000003</t>
  </si>
  <si>
    <t>701790000004</t>
  </si>
  <si>
    <t>701790000005</t>
  </si>
  <si>
    <t>701790000006</t>
  </si>
  <si>
    <t>701790000008</t>
  </si>
  <si>
    <t>701790000009</t>
  </si>
  <si>
    <t>701790009999</t>
  </si>
  <si>
    <t>701800000000</t>
  </si>
  <si>
    <t>701810000000</t>
  </si>
  <si>
    <t>701810100000</t>
  </si>
  <si>
    <t>701810900000</t>
  </si>
  <si>
    <t>701820000000</t>
  </si>
  <si>
    <t>701890000000</t>
  </si>
  <si>
    <t>701900000000</t>
  </si>
  <si>
    <t>701910000000</t>
  </si>
  <si>
    <t>701911000000</t>
  </si>
  <si>
    <t>701912000000</t>
  </si>
  <si>
    <t>701913000000</t>
  </si>
  <si>
    <t>701914000000</t>
  </si>
  <si>
    <t>701915000000</t>
  </si>
  <si>
    <t>701919000000</t>
  </si>
  <si>
    <t>701960000000</t>
  </si>
  <si>
    <t>701961000000</t>
  </si>
  <si>
    <t>701962000000</t>
  </si>
  <si>
    <t>701963000000</t>
  </si>
  <si>
    <t>701964000000</t>
  </si>
  <si>
    <t>701965000000</t>
  </si>
  <si>
    <t>701966000000</t>
  </si>
  <si>
    <t>701969000000</t>
  </si>
  <si>
    <t>701970000000</t>
  </si>
  <si>
    <t>701971000000</t>
  </si>
  <si>
    <t>701972000000</t>
  </si>
  <si>
    <t>701973000000</t>
  </si>
  <si>
    <t>701980000000</t>
  </si>
  <si>
    <t>701990000000</t>
  </si>
  <si>
    <t>701990100000</t>
  </si>
  <si>
    <t>701990200000</t>
  </si>
  <si>
    <t>701990300000</t>
  </si>
  <si>
    <t>701990400000</t>
  </si>
  <si>
    <t>701990500000</t>
  </si>
  <si>
    <t>701990600000</t>
  </si>
  <si>
    <t>701990700000</t>
  </si>
  <si>
    <t>701990900000</t>
  </si>
  <si>
    <t>702000000000</t>
  </si>
  <si>
    <t>702000100000</t>
  </si>
  <si>
    <t>702000200000</t>
  </si>
  <si>
    <t>702000300000</t>
  </si>
  <si>
    <t>702000400000</t>
  </si>
  <si>
    <t>702000900000</t>
  </si>
  <si>
    <t xml:space="preserve">7101    </t>
  </si>
  <si>
    <t>710100000000</t>
  </si>
  <si>
    <t>710110000000</t>
  </si>
  <si>
    <t>710120000000</t>
  </si>
  <si>
    <t>710121000000</t>
  </si>
  <si>
    <t>710122000000</t>
  </si>
  <si>
    <t>710200000000</t>
  </si>
  <si>
    <t>710210000000</t>
  </si>
  <si>
    <t>710220000000</t>
  </si>
  <si>
    <t>710221000000</t>
  </si>
  <si>
    <t>710229000000</t>
  </si>
  <si>
    <t>710230000000</t>
  </si>
  <si>
    <t>710231000000</t>
  </si>
  <si>
    <t>710239000000</t>
  </si>
  <si>
    <t>710300000000</t>
  </si>
  <si>
    <t>710310000000</t>
  </si>
  <si>
    <t>710390000000</t>
  </si>
  <si>
    <t>710391000000</t>
  </si>
  <si>
    <t>710391000001</t>
  </si>
  <si>
    <t>710391000002</t>
  </si>
  <si>
    <t>710391000003</t>
  </si>
  <si>
    <t>710399000000</t>
  </si>
  <si>
    <t>710400000000</t>
  </si>
  <si>
    <t>710410000000</t>
  </si>
  <si>
    <t>710420000000</t>
  </si>
  <si>
    <t>710421000000</t>
  </si>
  <si>
    <t>710429000000</t>
  </si>
  <si>
    <t>710490000000</t>
  </si>
  <si>
    <t>710491000000</t>
  </si>
  <si>
    <t>710499000000</t>
  </si>
  <si>
    <t>710500000000</t>
  </si>
  <si>
    <t>710510000000</t>
  </si>
  <si>
    <t>710590000000</t>
  </si>
  <si>
    <t xml:space="preserve">7106    </t>
  </si>
  <si>
    <t>710600000000</t>
  </si>
  <si>
    <t>710610000000</t>
  </si>
  <si>
    <t>710690000000</t>
  </si>
  <si>
    <t>710691000000</t>
  </si>
  <si>
    <t>710691100000</t>
  </si>
  <si>
    <t>710691100001</t>
  </si>
  <si>
    <t>710691100002</t>
  </si>
  <si>
    <t>710691900000</t>
  </si>
  <si>
    <t>710691900001</t>
  </si>
  <si>
    <t>710691900002</t>
  </si>
  <si>
    <t>710691900003</t>
  </si>
  <si>
    <t>710691900004</t>
  </si>
  <si>
    <t>710691900005</t>
  </si>
  <si>
    <t>710691900006</t>
  </si>
  <si>
    <t>710691909999</t>
  </si>
  <si>
    <t>710692000000</t>
  </si>
  <si>
    <t>710700000000</t>
  </si>
  <si>
    <t>710800000000</t>
  </si>
  <si>
    <t>710810000000</t>
  </si>
  <si>
    <t>710811000000</t>
  </si>
  <si>
    <t>710812000000</t>
  </si>
  <si>
    <t>710812100000</t>
  </si>
  <si>
    <t>710812100001</t>
  </si>
  <si>
    <t>710812100002</t>
  </si>
  <si>
    <t>710812900000</t>
  </si>
  <si>
    <t>710812900001</t>
  </si>
  <si>
    <t>710812900002</t>
  </si>
  <si>
    <t>710812900003</t>
  </si>
  <si>
    <t>710812900004</t>
  </si>
  <si>
    <t>710812909999</t>
  </si>
  <si>
    <t>710813000000</t>
  </si>
  <si>
    <t>710820000000</t>
  </si>
  <si>
    <t>710820000001</t>
  </si>
  <si>
    <t>710820000002</t>
  </si>
  <si>
    <t>710820000003</t>
  </si>
  <si>
    <t>710820000004</t>
  </si>
  <si>
    <t>710820000005</t>
  </si>
  <si>
    <t>710820000006</t>
  </si>
  <si>
    <t>710820009999</t>
  </si>
  <si>
    <t>710900000000</t>
  </si>
  <si>
    <t>710900000001</t>
  </si>
  <si>
    <t>710900000002</t>
  </si>
  <si>
    <t>711000000000</t>
  </si>
  <si>
    <t>711010000000</t>
  </si>
  <si>
    <t>711011000000</t>
  </si>
  <si>
    <t>711011100000</t>
  </si>
  <si>
    <t>711011100001</t>
  </si>
  <si>
    <t>711011100002</t>
  </si>
  <si>
    <t>711011900000</t>
  </si>
  <si>
    <t>711011900001</t>
  </si>
  <si>
    <t>711011900002</t>
  </si>
  <si>
    <t>711011900003</t>
  </si>
  <si>
    <t>711011900004</t>
  </si>
  <si>
    <t>711011909999</t>
  </si>
  <si>
    <t>711019000000</t>
  </si>
  <si>
    <t>711019000001</t>
  </si>
  <si>
    <t>711019000002</t>
  </si>
  <si>
    <t>711019009999</t>
  </si>
  <si>
    <t>711020000000</t>
  </si>
  <si>
    <t>711021000000</t>
  </si>
  <si>
    <t>711029000000</t>
  </si>
  <si>
    <t>711030000000</t>
  </si>
  <si>
    <t>711031000000</t>
  </si>
  <si>
    <t>711039000000</t>
  </si>
  <si>
    <t>711040000000</t>
  </si>
  <si>
    <t>711041000000</t>
  </si>
  <si>
    <t>711049000000</t>
  </si>
  <si>
    <t>711100000000</t>
  </si>
  <si>
    <t>711200000000</t>
  </si>
  <si>
    <t>711230000000</t>
  </si>
  <si>
    <t>711290000000</t>
  </si>
  <si>
    <t>711291000000</t>
  </si>
  <si>
    <t>711292000000</t>
  </si>
  <si>
    <t>711299000000</t>
  </si>
  <si>
    <t xml:space="preserve">7113    </t>
  </si>
  <si>
    <t>711300000000</t>
  </si>
  <si>
    <t>711310000000</t>
  </si>
  <si>
    <t>711311000000</t>
  </si>
  <si>
    <t>711319000000</t>
  </si>
  <si>
    <t>711319100000</t>
  </si>
  <si>
    <t>711319200000</t>
  </si>
  <si>
    <t>711320000000</t>
  </si>
  <si>
    <t>711400000000</t>
  </si>
  <si>
    <t>711410000000</t>
  </si>
  <si>
    <t>711411000000</t>
  </si>
  <si>
    <t>711419000000</t>
  </si>
  <si>
    <t>711419100000</t>
  </si>
  <si>
    <t>711419200000</t>
  </si>
  <si>
    <t>711420000000</t>
  </si>
  <si>
    <t>711500000000</t>
  </si>
  <si>
    <t>711510000000</t>
  </si>
  <si>
    <t>711590000000</t>
  </si>
  <si>
    <t>711590000001</t>
  </si>
  <si>
    <t>711590009999</t>
  </si>
  <si>
    <t>711600000000</t>
  </si>
  <si>
    <t>711610000000</t>
  </si>
  <si>
    <t>711610100000</t>
  </si>
  <si>
    <t>711610900000</t>
  </si>
  <si>
    <t>711610900001</t>
  </si>
  <si>
    <t>711610909999</t>
  </si>
  <si>
    <t>711620000000</t>
  </si>
  <si>
    <t>711620100000</t>
  </si>
  <si>
    <t>711620200000</t>
  </si>
  <si>
    <t>711620900000</t>
  </si>
  <si>
    <t>711620900001</t>
  </si>
  <si>
    <t>711620909999</t>
  </si>
  <si>
    <t>711700000000</t>
  </si>
  <si>
    <t>711710000000</t>
  </si>
  <si>
    <t>711711000000</t>
  </si>
  <si>
    <t>711711100000</t>
  </si>
  <si>
    <t>711711900000</t>
  </si>
  <si>
    <t>711719000000</t>
  </si>
  <si>
    <t>711790000000</t>
  </si>
  <si>
    <t>711790100000</t>
  </si>
  <si>
    <t>711790200000</t>
  </si>
  <si>
    <t>711790300000</t>
  </si>
  <si>
    <t>711790900000</t>
  </si>
  <si>
    <t>711800000000</t>
  </si>
  <si>
    <t>711810000000</t>
  </si>
  <si>
    <t>711890000000</t>
  </si>
  <si>
    <t xml:space="preserve">7201    </t>
  </si>
  <si>
    <t>720100000000</t>
  </si>
  <si>
    <t>720110000000</t>
  </si>
  <si>
    <t>720110000001</t>
  </si>
  <si>
    <t>720110000002</t>
  </si>
  <si>
    <t>720110000003</t>
  </si>
  <si>
    <t>720110009999</t>
  </si>
  <si>
    <t>720120000000</t>
  </si>
  <si>
    <t>720120000001</t>
  </si>
  <si>
    <t>720120000002</t>
  </si>
  <si>
    <t>720120000003</t>
  </si>
  <si>
    <t>720120009999</t>
  </si>
  <si>
    <t>720150000000</t>
  </si>
  <si>
    <t>720200000000</t>
  </si>
  <si>
    <t>720210000000</t>
  </si>
  <si>
    <t>720211000000</t>
  </si>
  <si>
    <t>720219000000</t>
  </si>
  <si>
    <t>720220000000</t>
  </si>
  <si>
    <t>720221000000</t>
  </si>
  <si>
    <t>720229000000</t>
  </si>
  <si>
    <t>720230000000</t>
  </si>
  <si>
    <t>720240000000</t>
  </si>
  <si>
    <t>720241000000</t>
  </si>
  <si>
    <t>720249000000</t>
  </si>
  <si>
    <t>720250000000</t>
  </si>
  <si>
    <t>720260000000</t>
  </si>
  <si>
    <t>720270000000</t>
  </si>
  <si>
    <t>720280000000</t>
  </si>
  <si>
    <t>720290000000</t>
  </si>
  <si>
    <t>720291000000</t>
  </si>
  <si>
    <t>720292000000</t>
  </si>
  <si>
    <t>720293000000</t>
  </si>
  <si>
    <t>720299000000</t>
  </si>
  <si>
    <t>720300000000</t>
  </si>
  <si>
    <t>720310000000</t>
  </si>
  <si>
    <t>720390000000</t>
  </si>
  <si>
    <t>720400000000</t>
  </si>
  <si>
    <t>720410000000</t>
  </si>
  <si>
    <t>720420000000</t>
  </si>
  <si>
    <t>720421000000</t>
  </si>
  <si>
    <t>720429000000</t>
  </si>
  <si>
    <t>720430000000</t>
  </si>
  <si>
    <t>720440000000</t>
  </si>
  <si>
    <t>720441000000</t>
  </si>
  <si>
    <t>720441000001</t>
  </si>
  <si>
    <t>720441000002</t>
  </si>
  <si>
    <t>720441000003</t>
  </si>
  <si>
    <t>720441000004</t>
  </si>
  <si>
    <t>720449000000</t>
  </si>
  <si>
    <t>720450000000</t>
  </si>
  <si>
    <t>720500000000</t>
  </si>
  <si>
    <t>720510000000</t>
  </si>
  <si>
    <t>720510000001</t>
  </si>
  <si>
    <t>720510000002</t>
  </si>
  <si>
    <t>720510000003</t>
  </si>
  <si>
    <t>720510000004</t>
  </si>
  <si>
    <t>720520000000</t>
  </si>
  <si>
    <t>720521000000</t>
  </si>
  <si>
    <t>720529000000</t>
  </si>
  <si>
    <t xml:space="preserve">7206    </t>
  </si>
  <si>
    <t>720600000000</t>
  </si>
  <si>
    <t>720610000000</t>
  </si>
  <si>
    <t>720610000001</t>
  </si>
  <si>
    <t>720610000002</t>
  </si>
  <si>
    <t>720690000000</t>
  </si>
  <si>
    <t>720700000000</t>
  </si>
  <si>
    <t>720710000000</t>
  </si>
  <si>
    <t>720711000000</t>
  </si>
  <si>
    <t>720711000001</t>
  </si>
  <si>
    <t>720711000002</t>
  </si>
  <si>
    <t>720712000000</t>
  </si>
  <si>
    <t>720712000001</t>
  </si>
  <si>
    <t>720712000002</t>
  </si>
  <si>
    <t>720719000000</t>
  </si>
  <si>
    <t>720719000001</t>
  </si>
  <si>
    <t>720719000002</t>
  </si>
  <si>
    <t>720720000000</t>
  </si>
  <si>
    <t>720800000000</t>
  </si>
  <si>
    <t>720810000000</t>
  </si>
  <si>
    <t>720810000003</t>
  </si>
  <si>
    <t>720810000004</t>
  </si>
  <si>
    <t>720810000005</t>
  </si>
  <si>
    <t>720820000000</t>
  </si>
  <si>
    <t>720825000000</t>
  </si>
  <si>
    <t>720825000003</t>
  </si>
  <si>
    <t>720825000004</t>
  </si>
  <si>
    <t>720826000000</t>
  </si>
  <si>
    <t>720826000001</t>
  </si>
  <si>
    <t>720826000002</t>
  </si>
  <si>
    <t>720827000000</t>
  </si>
  <si>
    <t>720827000003</t>
  </si>
  <si>
    <t>720827000004</t>
  </si>
  <si>
    <t>720830000000</t>
  </si>
  <si>
    <t>720836000000</t>
  </si>
  <si>
    <t>720836000003</t>
  </si>
  <si>
    <t>720836000004</t>
  </si>
  <si>
    <t>720837000000</t>
  </si>
  <si>
    <t>720837000001</t>
  </si>
  <si>
    <t>720837000002</t>
  </si>
  <si>
    <t>720838000000</t>
  </si>
  <si>
    <t>720838000001</t>
  </si>
  <si>
    <t>720838000002</t>
  </si>
  <si>
    <t>720839000000</t>
  </si>
  <si>
    <t>720839000003</t>
  </si>
  <si>
    <t>720839000004</t>
  </si>
  <si>
    <t>720840000000</t>
  </si>
  <si>
    <t>720840000003</t>
  </si>
  <si>
    <t>720840000004</t>
  </si>
  <si>
    <t>720840000005</t>
  </si>
  <si>
    <t>720850000000</t>
  </si>
  <si>
    <t>720851000000</t>
  </si>
  <si>
    <t>720851000003</t>
  </si>
  <si>
    <t>720851000004</t>
  </si>
  <si>
    <t>720852000000</t>
  </si>
  <si>
    <t>720852000001</t>
  </si>
  <si>
    <t>720852000002</t>
  </si>
  <si>
    <t>720853000000</t>
  </si>
  <si>
    <t>720853000001</t>
  </si>
  <si>
    <t>720853000002</t>
  </si>
  <si>
    <t>720854000000</t>
  </si>
  <si>
    <t>720854000003</t>
  </si>
  <si>
    <t>720854000004</t>
  </si>
  <si>
    <t>720890000000</t>
  </si>
  <si>
    <t>720900000000</t>
  </si>
  <si>
    <t>720910000000</t>
  </si>
  <si>
    <t>720915000000</t>
  </si>
  <si>
    <t>720915000001</t>
  </si>
  <si>
    <t>720915000002</t>
  </si>
  <si>
    <t>720916000000</t>
  </si>
  <si>
    <t>720916000001</t>
  </si>
  <si>
    <t>720916000002</t>
  </si>
  <si>
    <t>720917000000</t>
  </si>
  <si>
    <t>720917000001</t>
  </si>
  <si>
    <t>720917000002</t>
  </si>
  <si>
    <t>720918000000</t>
  </si>
  <si>
    <t>720918000001</t>
  </si>
  <si>
    <t>720918000002</t>
  </si>
  <si>
    <t>720920000000</t>
  </si>
  <si>
    <t>720925000000</t>
  </si>
  <si>
    <t>720925000001</t>
  </si>
  <si>
    <t>720925000002</t>
  </si>
  <si>
    <t>720926000000</t>
  </si>
  <si>
    <t>720926000001</t>
  </si>
  <si>
    <t>720926000002</t>
  </si>
  <si>
    <t>720927000000</t>
  </si>
  <si>
    <t>720927000001</t>
  </si>
  <si>
    <t>720927000002</t>
  </si>
  <si>
    <t>720928000000</t>
  </si>
  <si>
    <t>720928000001</t>
  </si>
  <si>
    <t>720928000002</t>
  </si>
  <si>
    <t>720990000000</t>
  </si>
  <si>
    <t>721000000000</t>
  </si>
  <si>
    <t>721010000000</t>
  </si>
  <si>
    <t>721011000000</t>
  </si>
  <si>
    <t>721011000001</t>
  </si>
  <si>
    <t>721011000002</t>
  </si>
  <si>
    <t>721012000000</t>
  </si>
  <si>
    <t>721012000001</t>
  </si>
  <si>
    <t>721012000002</t>
  </si>
  <si>
    <t>721020000000</t>
  </si>
  <si>
    <t>721020000001</t>
  </si>
  <si>
    <t>721020000002</t>
  </si>
  <si>
    <t>721030000000</t>
  </si>
  <si>
    <t>721040000000</t>
  </si>
  <si>
    <t>721041000000</t>
  </si>
  <si>
    <t>721041000001</t>
  </si>
  <si>
    <t>721041000002</t>
  </si>
  <si>
    <t>721049000000</t>
  </si>
  <si>
    <t>721050000000</t>
  </si>
  <si>
    <t>721050000001</t>
  </si>
  <si>
    <t>721050000002</t>
  </si>
  <si>
    <t>721060000000</t>
  </si>
  <si>
    <t>721061000000</t>
  </si>
  <si>
    <t>721069000000</t>
  </si>
  <si>
    <t>721070000000</t>
  </si>
  <si>
    <t>721070000001</t>
  </si>
  <si>
    <t>721070000002</t>
  </si>
  <si>
    <t>721070000003</t>
  </si>
  <si>
    <t>721090000000</t>
  </si>
  <si>
    <t>721100000000</t>
  </si>
  <si>
    <t>721110000000</t>
  </si>
  <si>
    <t>721113000000</t>
  </si>
  <si>
    <t>721113000001</t>
  </si>
  <si>
    <t>721113000002</t>
  </si>
  <si>
    <t>721114000000</t>
  </si>
  <si>
    <t>721114000001</t>
  </si>
  <si>
    <t>721114000002</t>
  </si>
  <si>
    <t>721119000000</t>
  </si>
  <si>
    <t>721120000000</t>
  </si>
  <si>
    <t>721123000000</t>
  </si>
  <si>
    <t>721123000001</t>
  </si>
  <si>
    <t>721123000002</t>
  </si>
  <si>
    <t>721129000000</t>
  </si>
  <si>
    <t>721190000000</t>
  </si>
  <si>
    <t>721200000000</t>
  </si>
  <si>
    <t>721210000000</t>
  </si>
  <si>
    <t>721210000001</t>
  </si>
  <si>
    <t>721210000002</t>
  </si>
  <si>
    <t>721220000000</t>
  </si>
  <si>
    <t>721220000001</t>
  </si>
  <si>
    <t>721220000002</t>
  </si>
  <si>
    <t>721230000000</t>
  </si>
  <si>
    <t>721230000001</t>
  </si>
  <si>
    <t>721230000002</t>
  </si>
  <si>
    <t>721240000000</t>
  </si>
  <si>
    <t>721240000001</t>
  </si>
  <si>
    <t>721240000002</t>
  </si>
  <si>
    <t>721240000003</t>
  </si>
  <si>
    <t>721250000000</t>
  </si>
  <si>
    <t>721250000001</t>
  </si>
  <si>
    <t>721250000002</t>
  </si>
  <si>
    <t>721260000000</t>
  </si>
  <si>
    <t>721300000000</t>
  </si>
  <si>
    <t>721310000000</t>
  </si>
  <si>
    <t>721310000001</t>
  </si>
  <si>
    <t>721310000002</t>
  </si>
  <si>
    <t>721320000000</t>
  </si>
  <si>
    <t>721390000000</t>
  </si>
  <si>
    <t>721391000000</t>
  </si>
  <si>
    <t>721391000001</t>
  </si>
  <si>
    <t>721391000002</t>
  </si>
  <si>
    <t>721399000000</t>
  </si>
  <si>
    <t>721400000000</t>
  </si>
  <si>
    <t>721410000000</t>
  </si>
  <si>
    <t>721410300000</t>
  </si>
  <si>
    <t>721410400000</t>
  </si>
  <si>
    <t>721410900000</t>
  </si>
  <si>
    <t>721420000000</t>
  </si>
  <si>
    <t>721420300000</t>
  </si>
  <si>
    <t>721420400000</t>
  </si>
  <si>
    <t>721420900000</t>
  </si>
  <si>
    <t>721430000000</t>
  </si>
  <si>
    <t>721430300000</t>
  </si>
  <si>
    <t>721430400000</t>
  </si>
  <si>
    <t>721430900000</t>
  </si>
  <si>
    <t>721490000000</t>
  </si>
  <si>
    <t>721491000000</t>
  </si>
  <si>
    <t>721491000001</t>
  </si>
  <si>
    <t>721491000002</t>
  </si>
  <si>
    <t>721499000000</t>
  </si>
  <si>
    <t>721500000000</t>
  </si>
  <si>
    <t>721510000000</t>
  </si>
  <si>
    <t>721510300000</t>
  </si>
  <si>
    <t>721510400000</t>
  </si>
  <si>
    <t>721510900000</t>
  </si>
  <si>
    <t>721550000000</t>
  </si>
  <si>
    <t>721550300000</t>
  </si>
  <si>
    <t>721550400000</t>
  </si>
  <si>
    <t>721550900000</t>
  </si>
  <si>
    <t>721590000000</t>
  </si>
  <si>
    <t>721590300000</t>
  </si>
  <si>
    <t>721590400000</t>
  </si>
  <si>
    <t>721590900000</t>
  </si>
  <si>
    <t>721600000000</t>
  </si>
  <si>
    <t>721610000000</t>
  </si>
  <si>
    <t>721610000001</t>
  </si>
  <si>
    <t>721610000002</t>
  </si>
  <si>
    <t>721610000003</t>
  </si>
  <si>
    <t>721610000004</t>
  </si>
  <si>
    <t>721610000005</t>
  </si>
  <si>
    <t>721610000006</t>
  </si>
  <si>
    <t>721620000000</t>
  </si>
  <si>
    <t>721621000000</t>
  </si>
  <si>
    <t>721621000001</t>
  </si>
  <si>
    <t>721621000002</t>
  </si>
  <si>
    <t>721622000000</t>
  </si>
  <si>
    <t>721622000001</t>
  </si>
  <si>
    <t>721622000002</t>
  </si>
  <si>
    <t>721630000000</t>
  </si>
  <si>
    <t>721631000000</t>
  </si>
  <si>
    <t>721631100000</t>
  </si>
  <si>
    <t>721631100001</t>
  </si>
  <si>
    <t>721631100002</t>
  </si>
  <si>
    <t>721631200000</t>
  </si>
  <si>
    <t>721631200001</t>
  </si>
  <si>
    <t>721631200002</t>
  </si>
  <si>
    <t>721632000000</t>
  </si>
  <si>
    <t>721632100000</t>
  </si>
  <si>
    <t>721632100001</t>
  </si>
  <si>
    <t>721632100002</t>
  </si>
  <si>
    <t>721632200000</t>
  </si>
  <si>
    <t>721632200001</t>
  </si>
  <si>
    <t>721632200002</t>
  </si>
  <si>
    <t>721633000000</t>
  </si>
  <si>
    <t>721633100000</t>
  </si>
  <si>
    <t>721633100001</t>
  </si>
  <si>
    <t>721633100002</t>
  </si>
  <si>
    <t>721633200000</t>
  </si>
  <si>
    <t>721633200001</t>
  </si>
  <si>
    <t>721633200002</t>
  </si>
  <si>
    <t>721640000000</t>
  </si>
  <si>
    <t>721640100000</t>
  </si>
  <si>
    <t>721640100001</t>
  </si>
  <si>
    <t>721640100002</t>
  </si>
  <si>
    <t>721640100003</t>
  </si>
  <si>
    <t>721640100004</t>
  </si>
  <si>
    <t>721640200000</t>
  </si>
  <si>
    <t>721640200001</t>
  </si>
  <si>
    <t>721640200002</t>
  </si>
  <si>
    <t>721640200003</t>
  </si>
  <si>
    <t>721640200004</t>
  </si>
  <si>
    <t>721650000000</t>
  </si>
  <si>
    <t>721650000001</t>
  </si>
  <si>
    <t>721650000002</t>
  </si>
  <si>
    <t>721660000000</t>
  </si>
  <si>
    <t>721661000000</t>
  </si>
  <si>
    <t>721661000001</t>
  </si>
  <si>
    <t>721661000002</t>
  </si>
  <si>
    <t>721669000000</t>
  </si>
  <si>
    <t>721690000000</t>
  </si>
  <si>
    <t>721691000000</t>
  </si>
  <si>
    <t>721691000001</t>
  </si>
  <si>
    <t>721691000002</t>
  </si>
  <si>
    <t>721699000000</t>
  </si>
  <si>
    <t>721700000000</t>
  </si>
  <si>
    <t>721710000000</t>
  </si>
  <si>
    <t>721710000001</t>
  </si>
  <si>
    <t>721710000002</t>
  </si>
  <si>
    <t>721720000000</t>
  </si>
  <si>
    <t>721720000001</t>
  </si>
  <si>
    <t>721720000002</t>
  </si>
  <si>
    <t>721730000000</t>
  </si>
  <si>
    <t>721730000001</t>
  </si>
  <si>
    <t>721730000002</t>
  </si>
  <si>
    <t>721790000000</t>
  </si>
  <si>
    <t xml:space="preserve">7218    </t>
  </si>
  <si>
    <t>721800000000</t>
  </si>
  <si>
    <t>721810000000</t>
  </si>
  <si>
    <t>721810000001</t>
  </si>
  <si>
    <t>721810000002</t>
  </si>
  <si>
    <t>721890000000</t>
  </si>
  <si>
    <t>721891000000</t>
  </si>
  <si>
    <t>721899000000</t>
  </si>
  <si>
    <t>721899000001</t>
  </si>
  <si>
    <t>721899000002</t>
  </si>
  <si>
    <t>721899009999</t>
  </si>
  <si>
    <t>721900000000</t>
  </si>
  <si>
    <t>721910000000</t>
  </si>
  <si>
    <t>721911000000</t>
  </si>
  <si>
    <t>721912000000</t>
  </si>
  <si>
    <t>721913000000</t>
  </si>
  <si>
    <t>721914000000</t>
  </si>
  <si>
    <t>721920000000</t>
  </si>
  <si>
    <t>721921000000</t>
  </si>
  <si>
    <t>721922000000</t>
  </si>
  <si>
    <t>721923000000</t>
  </si>
  <si>
    <t>721924000000</t>
  </si>
  <si>
    <t>721930000000</t>
  </si>
  <si>
    <t>721931000000</t>
  </si>
  <si>
    <t>721932000000</t>
  </si>
  <si>
    <t>721933000000</t>
  </si>
  <si>
    <t>721934000000</t>
  </si>
  <si>
    <t>721935000000</t>
  </si>
  <si>
    <t>721990000000</t>
  </si>
  <si>
    <t>722000000000</t>
  </si>
  <si>
    <t>722010000000</t>
  </si>
  <si>
    <t>722011000000</t>
  </si>
  <si>
    <t>722012000000</t>
  </si>
  <si>
    <t>722020000000</t>
  </si>
  <si>
    <t>722090000000</t>
  </si>
  <si>
    <t>722100000000</t>
  </si>
  <si>
    <t>722100000001</t>
  </si>
  <si>
    <t>722100000002</t>
  </si>
  <si>
    <t>722200000000</t>
  </si>
  <si>
    <t>722210000000</t>
  </si>
  <si>
    <t>722211000000</t>
  </si>
  <si>
    <t>722211000001</t>
  </si>
  <si>
    <t>722211000002</t>
  </si>
  <si>
    <t>722219000000</t>
  </si>
  <si>
    <t>722220000000</t>
  </si>
  <si>
    <t>722220000001</t>
  </si>
  <si>
    <t>722220000002</t>
  </si>
  <si>
    <t>722230000000</t>
  </si>
  <si>
    <t>722230000001</t>
  </si>
  <si>
    <t>722230000002</t>
  </si>
  <si>
    <t>722240000000</t>
  </si>
  <si>
    <t>722240000001</t>
  </si>
  <si>
    <t>722240000002</t>
  </si>
  <si>
    <t>722240000003</t>
  </si>
  <si>
    <t>722300000000</t>
  </si>
  <si>
    <t xml:space="preserve">7224    </t>
  </si>
  <si>
    <t>722400000000</t>
  </si>
  <si>
    <t>722410000000</t>
  </si>
  <si>
    <t>722410000001</t>
  </si>
  <si>
    <t>722410000002</t>
  </si>
  <si>
    <t>722490000000</t>
  </si>
  <si>
    <t>722500000000</t>
  </si>
  <si>
    <t>722510000000</t>
  </si>
  <si>
    <t>722511000000</t>
  </si>
  <si>
    <t>722519000000</t>
  </si>
  <si>
    <t>722530000000</t>
  </si>
  <si>
    <t>722540000000</t>
  </si>
  <si>
    <t>722550000000</t>
  </si>
  <si>
    <t>722590000000</t>
  </si>
  <si>
    <t>722591000000</t>
  </si>
  <si>
    <t>722592000000</t>
  </si>
  <si>
    <t>722592000001</t>
  </si>
  <si>
    <t>722592000002</t>
  </si>
  <si>
    <t>722599000000</t>
  </si>
  <si>
    <t>722600000000</t>
  </si>
  <si>
    <t>722610000000</t>
  </si>
  <si>
    <t>722611000000</t>
  </si>
  <si>
    <t>722619000000</t>
  </si>
  <si>
    <t>722620000000</t>
  </si>
  <si>
    <t>722690000000</t>
  </si>
  <si>
    <t>722691000000</t>
  </si>
  <si>
    <t>722692000000</t>
  </si>
  <si>
    <t>722699000000</t>
  </si>
  <si>
    <t>722700000000</t>
  </si>
  <si>
    <t>722710000000</t>
  </si>
  <si>
    <t>722710000001</t>
  </si>
  <si>
    <t>722710000002</t>
  </si>
  <si>
    <t>722720000000</t>
  </si>
  <si>
    <t>722720000001</t>
  </si>
  <si>
    <t>722720000002</t>
  </si>
  <si>
    <t>722790000000</t>
  </si>
  <si>
    <t>722800000000</t>
  </si>
  <si>
    <t>722810000000</t>
  </si>
  <si>
    <t>722810100000</t>
  </si>
  <si>
    <t>722810200000</t>
  </si>
  <si>
    <t>722810900000</t>
  </si>
  <si>
    <t>722820000000</t>
  </si>
  <si>
    <t>722820100000</t>
  </si>
  <si>
    <t>722820200000</t>
  </si>
  <si>
    <t>722820900000</t>
  </si>
  <si>
    <t>722830000000</t>
  </si>
  <si>
    <t>722830100000</t>
  </si>
  <si>
    <t>722830200000</t>
  </si>
  <si>
    <t>722830900000</t>
  </si>
  <si>
    <t>722840000000</t>
  </si>
  <si>
    <t>722840100000</t>
  </si>
  <si>
    <t>722840200000</t>
  </si>
  <si>
    <t>722840900000</t>
  </si>
  <si>
    <t>722850000000</t>
  </si>
  <si>
    <t>722850100000</t>
  </si>
  <si>
    <t>722850200000</t>
  </si>
  <si>
    <t>722850900000</t>
  </si>
  <si>
    <t>722860000000</t>
  </si>
  <si>
    <t>722860100000</t>
  </si>
  <si>
    <t>722860200000</t>
  </si>
  <si>
    <t>722860900000</t>
  </si>
  <si>
    <t>722870000000</t>
  </si>
  <si>
    <t>722870000001</t>
  </si>
  <si>
    <t>722870000002</t>
  </si>
  <si>
    <t>722870000003</t>
  </si>
  <si>
    <t>722880000000</t>
  </si>
  <si>
    <t>722880000001</t>
  </si>
  <si>
    <t>722880000002</t>
  </si>
  <si>
    <t>722900000000</t>
  </si>
  <si>
    <t>722920000000</t>
  </si>
  <si>
    <t>722990000000</t>
  </si>
  <si>
    <t>730100000000</t>
  </si>
  <si>
    <t>730110000000</t>
  </si>
  <si>
    <t>730110000001</t>
  </si>
  <si>
    <t>730110000002</t>
  </si>
  <si>
    <t>730110000003</t>
  </si>
  <si>
    <t>730110000004</t>
  </si>
  <si>
    <t>730110000005</t>
  </si>
  <si>
    <t>730110000006</t>
  </si>
  <si>
    <t>730120000000</t>
  </si>
  <si>
    <t>730120000001</t>
  </si>
  <si>
    <t>730120000002</t>
  </si>
  <si>
    <t>730120000003</t>
  </si>
  <si>
    <t>730200000000</t>
  </si>
  <si>
    <t>730210000000</t>
  </si>
  <si>
    <t>730230000000</t>
  </si>
  <si>
    <t>730230000001</t>
  </si>
  <si>
    <t>730230000002</t>
  </si>
  <si>
    <t>730230000003</t>
  </si>
  <si>
    <t>730240000000</t>
  </si>
  <si>
    <t>730290000000</t>
  </si>
  <si>
    <t>730300000000</t>
  </si>
  <si>
    <t>730300000001</t>
  </si>
  <si>
    <t>730300000002</t>
  </si>
  <si>
    <t>730400000000</t>
  </si>
  <si>
    <t>730410000000</t>
  </si>
  <si>
    <t>730411000000</t>
  </si>
  <si>
    <t>730411000001</t>
  </si>
  <si>
    <t>730411000002</t>
  </si>
  <si>
    <t>730419000000</t>
  </si>
  <si>
    <t>730420000000</t>
  </si>
  <si>
    <t>730422000000</t>
  </si>
  <si>
    <t>730422000001</t>
  </si>
  <si>
    <t>730422000002</t>
  </si>
  <si>
    <t>730423000000</t>
  </si>
  <si>
    <t>730424000000</t>
  </si>
  <si>
    <t>730429000000</t>
  </si>
  <si>
    <t>730430000000</t>
  </si>
  <si>
    <t>730431000000</t>
  </si>
  <si>
    <t>730431000001</t>
  </si>
  <si>
    <t>730431000002</t>
  </si>
  <si>
    <t>730439000000</t>
  </si>
  <si>
    <t>730440000000</t>
  </si>
  <si>
    <t>730441000000</t>
  </si>
  <si>
    <t>730449000000</t>
  </si>
  <si>
    <t>730450000000</t>
  </si>
  <si>
    <t>730451000000</t>
  </si>
  <si>
    <t>730459000000</t>
  </si>
  <si>
    <t>730490000000</t>
  </si>
  <si>
    <t>730500000000</t>
  </si>
  <si>
    <t>730510000000</t>
  </si>
  <si>
    <t>730511000000</t>
  </si>
  <si>
    <t>730511000001</t>
  </si>
  <si>
    <t>730511000002</t>
  </si>
  <si>
    <t>730512000000</t>
  </si>
  <si>
    <t>730512000001</t>
  </si>
  <si>
    <t>730512000002</t>
  </si>
  <si>
    <t>730519000000</t>
  </si>
  <si>
    <t>730520000000</t>
  </si>
  <si>
    <t>730520000001</t>
  </si>
  <si>
    <t>730520000002</t>
  </si>
  <si>
    <t>730530000000</t>
  </si>
  <si>
    <t>730531000000</t>
  </si>
  <si>
    <t>730539000000</t>
  </si>
  <si>
    <t>730590000000</t>
  </si>
  <si>
    <t>730600000000</t>
  </si>
  <si>
    <t>730610000000</t>
  </si>
  <si>
    <t>730611000000</t>
  </si>
  <si>
    <t>730611000001</t>
  </si>
  <si>
    <t>730611000002</t>
  </si>
  <si>
    <t>730619000000</t>
  </si>
  <si>
    <t>730620000000</t>
  </si>
  <si>
    <t>730621000000</t>
  </si>
  <si>
    <t>730621000001</t>
  </si>
  <si>
    <t>730621000002</t>
  </si>
  <si>
    <t>730629000000</t>
  </si>
  <si>
    <t>730630000000</t>
  </si>
  <si>
    <t>730630000001</t>
  </si>
  <si>
    <t>730630000002</t>
  </si>
  <si>
    <t>730640000000</t>
  </si>
  <si>
    <t>730650000000</t>
  </si>
  <si>
    <t>730660000000</t>
  </si>
  <si>
    <t>730661000000</t>
  </si>
  <si>
    <t>730661000001</t>
  </si>
  <si>
    <t>730661000002</t>
  </si>
  <si>
    <t>730669000000</t>
  </si>
  <si>
    <t>730690000000</t>
  </si>
  <si>
    <t>730700000000</t>
  </si>
  <si>
    <t>730710000000</t>
  </si>
  <si>
    <t>730711000000</t>
  </si>
  <si>
    <t>730711000001</t>
  </si>
  <si>
    <t>730711000002</t>
  </si>
  <si>
    <t>730711000003</t>
  </si>
  <si>
    <t>730711009999</t>
  </si>
  <si>
    <t>730719000000</t>
  </si>
  <si>
    <t>730720000000</t>
  </si>
  <si>
    <t>730721000000</t>
  </si>
  <si>
    <t>730722000000</t>
  </si>
  <si>
    <t>730723000000</t>
  </si>
  <si>
    <t>730729000000</t>
  </si>
  <si>
    <t>730790000000</t>
  </si>
  <si>
    <t>730791000000</t>
  </si>
  <si>
    <t>730792000000</t>
  </si>
  <si>
    <t>730793000000</t>
  </si>
  <si>
    <t>730799000000</t>
  </si>
  <si>
    <t>730800000000</t>
  </si>
  <si>
    <t>730810000000</t>
  </si>
  <si>
    <t>730810000001</t>
  </si>
  <si>
    <t>730810000002</t>
  </si>
  <si>
    <t>730820000000</t>
  </si>
  <si>
    <t>730820000001</t>
  </si>
  <si>
    <t>730820000002</t>
  </si>
  <si>
    <t>730830000000</t>
  </si>
  <si>
    <t>730830000001</t>
  </si>
  <si>
    <t>730830000002</t>
  </si>
  <si>
    <t>730830000003</t>
  </si>
  <si>
    <t>730830000004</t>
  </si>
  <si>
    <t>730830000005</t>
  </si>
  <si>
    <t>730840000000</t>
  </si>
  <si>
    <t>730840000001</t>
  </si>
  <si>
    <t>730840000002</t>
  </si>
  <si>
    <t>730840000003</t>
  </si>
  <si>
    <t>730840000004</t>
  </si>
  <si>
    <t>730890000000</t>
  </si>
  <si>
    <t>730890100000</t>
  </si>
  <si>
    <t>730890100001</t>
  </si>
  <si>
    <t>730890100002</t>
  </si>
  <si>
    <t>730890109999</t>
  </si>
  <si>
    <t>730890200000</t>
  </si>
  <si>
    <t>730890200001</t>
  </si>
  <si>
    <t>730890200002</t>
  </si>
  <si>
    <t>730890200003</t>
  </si>
  <si>
    <t>730890300000</t>
  </si>
  <si>
    <t>730890300001</t>
  </si>
  <si>
    <t>730890300002</t>
  </si>
  <si>
    <t>730890400000</t>
  </si>
  <si>
    <t>730890400001</t>
  </si>
  <si>
    <t>730890400002</t>
  </si>
  <si>
    <t>730890500000</t>
  </si>
  <si>
    <t>730890500001</t>
  </si>
  <si>
    <t>730890500002</t>
  </si>
  <si>
    <t>730890600000</t>
  </si>
  <si>
    <t>730890600001</t>
  </si>
  <si>
    <t>730890600002</t>
  </si>
  <si>
    <t>730890900000</t>
  </si>
  <si>
    <t>730890900001</t>
  </si>
  <si>
    <t>730890900002</t>
  </si>
  <si>
    <t>730890900003</t>
  </si>
  <si>
    <t>730890900004</t>
  </si>
  <si>
    <t>730890900005</t>
  </si>
  <si>
    <t>730890900006</t>
  </si>
  <si>
    <t>730890900007</t>
  </si>
  <si>
    <t>730890900008</t>
  </si>
  <si>
    <t>730890909999</t>
  </si>
  <si>
    <t>730900000000</t>
  </si>
  <si>
    <t>730900100000</t>
  </si>
  <si>
    <t>730900100001</t>
  </si>
  <si>
    <t>730900100002</t>
  </si>
  <si>
    <t>730900109999</t>
  </si>
  <si>
    <t>730900900000</t>
  </si>
  <si>
    <t>730900900001</t>
  </si>
  <si>
    <t>730900900002</t>
  </si>
  <si>
    <t>730900900003</t>
  </si>
  <si>
    <t>730900900004</t>
  </si>
  <si>
    <t>730900909999</t>
  </si>
  <si>
    <t>731000000000</t>
  </si>
  <si>
    <t>731010000000</t>
  </si>
  <si>
    <t>731010000001</t>
  </si>
  <si>
    <t>731010009999</t>
  </si>
  <si>
    <t>731020000000</t>
  </si>
  <si>
    <t>731021000000</t>
  </si>
  <si>
    <t>731021100000</t>
  </si>
  <si>
    <t>731021100001</t>
  </si>
  <si>
    <t>731021100002</t>
  </si>
  <si>
    <t>731021200000</t>
  </si>
  <si>
    <t>731021300000</t>
  </si>
  <si>
    <t>731021900000</t>
  </si>
  <si>
    <t>731029000000</t>
  </si>
  <si>
    <t>731100000000</t>
  </si>
  <si>
    <t>731100100000</t>
  </si>
  <si>
    <t>731100200000</t>
  </si>
  <si>
    <t>731100300000</t>
  </si>
  <si>
    <t>731100900000</t>
  </si>
  <si>
    <t>731200000000</t>
  </si>
  <si>
    <t>731210000000</t>
  </si>
  <si>
    <t>731210100000</t>
  </si>
  <si>
    <t>731210100001</t>
  </si>
  <si>
    <t>731210100002</t>
  </si>
  <si>
    <t>731210900000</t>
  </si>
  <si>
    <t>731290000000</t>
  </si>
  <si>
    <t>731290100000</t>
  </si>
  <si>
    <t>731290900000</t>
  </si>
  <si>
    <t>731300000000</t>
  </si>
  <si>
    <t>731400000000</t>
  </si>
  <si>
    <t>731410000000</t>
  </si>
  <si>
    <t>731412000000</t>
  </si>
  <si>
    <t>731414000000</t>
  </si>
  <si>
    <t>731419000000</t>
  </si>
  <si>
    <t>731420000000</t>
  </si>
  <si>
    <t>731430000000</t>
  </si>
  <si>
    <t>731431000000</t>
  </si>
  <si>
    <t>731431000001</t>
  </si>
  <si>
    <t>731431000002</t>
  </si>
  <si>
    <t>731439000000</t>
  </si>
  <si>
    <t>731440000000</t>
  </si>
  <si>
    <t>731441000000</t>
  </si>
  <si>
    <t>731442000000</t>
  </si>
  <si>
    <t>731449000000</t>
  </si>
  <si>
    <t>731450000000</t>
  </si>
  <si>
    <t>731500000000</t>
  </si>
  <si>
    <t>731510000000</t>
  </si>
  <si>
    <t>731511000000</t>
  </si>
  <si>
    <t>731512000000</t>
  </si>
  <si>
    <t>731519000000</t>
  </si>
  <si>
    <t>731520000000</t>
  </si>
  <si>
    <t>731580000000</t>
  </si>
  <si>
    <t>731581000000</t>
  </si>
  <si>
    <t>731582000000</t>
  </si>
  <si>
    <t>731589000000</t>
  </si>
  <si>
    <t>731590000000</t>
  </si>
  <si>
    <t>731600000000</t>
  </si>
  <si>
    <t>731600000001</t>
  </si>
  <si>
    <t>731600000002</t>
  </si>
  <si>
    <t>731600000003</t>
  </si>
  <si>
    <t>731700000000</t>
  </si>
  <si>
    <t>731700100000</t>
  </si>
  <si>
    <t>731700100001</t>
  </si>
  <si>
    <t>731700100002</t>
  </si>
  <si>
    <t>731700200000</t>
  </si>
  <si>
    <t>731700300000</t>
  </si>
  <si>
    <t>731700400000</t>
  </si>
  <si>
    <t>731700900000</t>
  </si>
  <si>
    <t>731800000000</t>
  </si>
  <si>
    <t>731810000000</t>
  </si>
  <si>
    <t>731811000000</t>
  </si>
  <si>
    <t>731812000000</t>
  </si>
  <si>
    <t>731813000000</t>
  </si>
  <si>
    <t>731813000001</t>
  </si>
  <si>
    <t>731813000002</t>
  </si>
  <si>
    <t>731814000000</t>
  </si>
  <si>
    <t>731814000001</t>
  </si>
  <si>
    <t>731814000002</t>
  </si>
  <si>
    <t>731815000000</t>
  </si>
  <si>
    <t>731816000000</t>
  </si>
  <si>
    <t>731816000001</t>
  </si>
  <si>
    <t>731816000002</t>
  </si>
  <si>
    <t>731819000000</t>
  </si>
  <si>
    <t>731820000000</t>
  </si>
  <si>
    <t>731821000000</t>
  </si>
  <si>
    <t>731822000000</t>
  </si>
  <si>
    <t>731822000001</t>
  </si>
  <si>
    <t>731822000002</t>
  </si>
  <si>
    <t>731823000000</t>
  </si>
  <si>
    <t>731823000001</t>
  </si>
  <si>
    <t>731823000002</t>
  </si>
  <si>
    <t>731824000000</t>
  </si>
  <si>
    <t>731829000000</t>
  </si>
  <si>
    <t>731900000000</t>
  </si>
  <si>
    <t>731940000000</t>
  </si>
  <si>
    <t>731940000001</t>
  </si>
  <si>
    <t>731940000002</t>
  </si>
  <si>
    <t>731990000000</t>
  </si>
  <si>
    <t>731990000001</t>
  </si>
  <si>
    <t>731990000002</t>
  </si>
  <si>
    <t>731990000003</t>
  </si>
  <si>
    <t>731990000004</t>
  </si>
  <si>
    <t>731990009999</t>
  </si>
  <si>
    <t>732000000000</t>
  </si>
  <si>
    <t>732010000000</t>
  </si>
  <si>
    <t>732020000000</t>
  </si>
  <si>
    <t>732090000000</t>
  </si>
  <si>
    <t>732100000000</t>
  </si>
  <si>
    <t>732110000000</t>
  </si>
  <si>
    <t>732111000000</t>
  </si>
  <si>
    <t>732111100000</t>
  </si>
  <si>
    <t>732111100001</t>
  </si>
  <si>
    <t>732111100002</t>
  </si>
  <si>
    <t>732111200000</t>
  </si>
  <si>
    <t>732111200001</t>
  </si>
  <si>
    <t>732111200002</t>
  </si>
  <si>
    <t>732111300000</t>
  </si>
  <si>
    <t>732111300001</t>
  </si>
  <si>
    <t>732111300002</t>
  </si>
  <si>
    <t>732111900000</t>
  </si>
  <si>
    <t>732111900001</t>
  </si>
  <si>
    <t>732111900002</t>
  </si>
  <si>
    <t>732112000000</t>
  </si>
  <si>
    <t>732112100000</t>
  </si>
  <si>
    <t>732112200000</t>
  </si>
  <si>
    <t>732112300000</t>
  </si>
  <si>
    <t>732112900000</t>
  </si>
  <si>
    <t>732119000000</t>
  </si>
  <si>
    <t>732180000000</t>
  </si>
  <si>
    <t>732181000000</t>
  </si>
  <si>
    <t>732181100000</t>
  </si>
  <si>
    <t>732181100001</t>
  </si>
  <si>
    <t>732181100002</t>
  </si>
  <si>
    <t>732181900000</t>
  </si>
  <si>
    <t>732182000000</t>
  </si>
  <si>
    <t>732182100000</t>
  </si>
  <si>
    <t>732182900000</t>
  </si>
  <si>
    <t>732189000000</t>
  </si>
  <si>
    <t>732190000000</t>
  </si>
  <si>
    <t>732190100000</t>
  </si>
  <si>
    <t>732190200000</t>
  </si>
  <si>
    <t>732190300000</t>
  </si>
  <si>
    <t>732190900000</t>
  </si>
  <si>
    <t>732200000000</t>
  </si>
  <si>
    <t>732210000000</t>
  </si>
  <si>
    <t>732211000000</t>
  </si>
  <si>
    <t>732219000000</t>
  </si>
  <si>
    <t>732290000000</t>
  </si>
  <si>
    <t>732300000000</t>
  </si>
  <si>
    <t>732310000000</t>
  </si>
  <si>
    <t>732310000001</t>
  </si>
  <si>
    <t>732310000002</t>
  </si>
  <si>
    <t>732310000003</t>
  </si>
  <si>
    <t>732310000004</t>
  </si>
  <si>
    <t>732310009999</t>
  </si>
  <si>
    <t>732390000000</t>
  </si>
  <si>
    <t>732391000000</t>
  </si>
  <si>
    <t>732392000000</t>
  </si>
  <si>
    <t>732393000000</t>
  </si>
  <si>
    <t>732394000000</t>
  </si>
  <si>
    <t>732399000000</t>
  </si>
  <si>
    <t>732400000000</t>
  </si>
  <si>
    <t>732410000000</t>
  </si>
  <si>
    <t>732410000001</t>
  </si>
  <si>
    <t>732410000002</t>
  </si>
  <si>
    <t>732420000000</t>
  </si>
  <si>
    <t>732421000000</t>
  </si>
  <si>
    <t>732429000000</t>
  </si>
  <si>
    <t>732490000000</t>
  </si>
  <si>
    <t>732500000000</t>
  </si>
  <si>
    <t>732510000000</t>
  </si>
  <si>
    <t>732510100000</t>
  </si>
  <si>
    <t>732510100001</t>
  </si>
  <si>
    <t>732510100002</t>
  </si>
  <si>
    <t>732510109999</t>
  </si>
  <si>
    <t>732510200000</t>
  </si>
  <si>
    <t>732510300000</t>
  </si>
  <si>
    <t>732510300001</t>
  </si>
  <si>
    <t>732510300002</t>
  </si>
  <si>
    <t>732510400000</t>
  </si>
  <si>
    <t>732510400001</t>
  </si>
  <si>
    <t>732510400002</t>
  </si>
  <si>
    <t>732510400003</t>
  </si>
  <si>
    <t>732510400004</t>
  </si>
  <si>
    <t>732510400005</t>
  </si>
  <si>
    <t>732510400006</t>
  </si>
  <si>
    <t>732510900000</t>
  </si>
  <si>
    <t>732590000000</t>
  </si>
  <si>
    <t>732591000000</t>
  </si>
  <si>
    <t>732591000001</t>
  </si>
  <si>
    <t>732591000002</t>
  </si>
  <si>
    <t>732599000000</t>
  </si>
  <si>
    <t>732599100000</t>
  </si>
  <si>
    <t>732599100001</t>
  </si>
  <si>
    <t>732599100002</t>
  </si>
  <si>
    <t>732599109999</t>
  </si>
  <si>
    <t>732599200000</t>
  </si>
  <si>
    <t>732599300000</t>
  </si>
  <si>
    <t>732599300001</t>
  </si>
  <si>
    <t>732599300002</t>
  </si>
  <si>
    <t>732599400000</t>
  </si>
  <si>
    <t>732599400001</t>
  </si>
  <si>
    <t>732599400002</t>
  </si>
  <si>
    <t>732599400003</t>
  </si>
  <si>
    <t>732599400004</t>
  </si>
  <si>
    <t>732599400005</t>
  </si>
  <si>
    <t>732599400006</t>
  </si>
  <si>
    <t>732599900000</t>
  </si>
  <si>
    <t>732600000000</t>
  </si>
  <si>
    <t>732610000000</t>
  </si>
  <si>
    <t>732611000000</t>
  </si>
  <si>
    <t>732611000001</t>
  </si>
  <si>
    <t>732611000002</t>
  </si>
  <si>
    <t>732619000000</t>
  </si>
  <si>
    <t>732620000000</t>
  </si>
  <si>
    <t>732620100000</t>
  </si>
  <si>
    <t>732620200000</t>
  </si>
  <si>
    <t>732620300000</t>
  </si>
  <si>
    <t>732620400000</t>
  </si>
  <si>
    <t>732620900000</t>
  </si>
  <si>
    <t>732690000000</t>
  </si>
  <si>
    <t>732690100000</t>
  </si>
  <si>
    <t>732690100001</t>
  </si>
  <si>
    <t>732690100002</t>
  </si>
  <si>
    <t>732690200000</t>
  </si>
  <si>
    <t>732690200001</t>
  </si>
  <si>
    <t>732690200002</t>
  </si>
  <si>
    <t>732690300000</t>
  </si>
  <si>
    <t>732690300001</t>
  </si>
  <si>
    <t>732690300002</t>
  </si>
  <si>
    <t>732690400000</t>
  </si>
  <si>
    <t>732690400001</t>
  </si>
  <si>
    <t>732690400002</t>
  </si>
  <si>
    <t>732690500000</t>
  </si>
  <si>
    <t>732690500001</t>
  </si>
  <si>
    <t>732690500002</t>
  </si>
  <si>
    <t>732690600000</t>
  </si>
  <si>
    <t>732690700000</t>
  </si>
  <si>
    <t>732690700001</t>
  </si>
  <si>
    <t>732690700002</t>
  </si>
  <si>
    <t>732690800000</t>
  </si>
  <si>
    <t>732690800001</t>
  </si>
  <si>
    <t>732690800002</t>
  </si>
  <si>
    <t>732690900000</t>
  </si>
  <si>
    <t>732690910000</t>
  </si>
  <si>
    <t>732690910001</t>
  </si>
  <si>
    <t>732690910002</t>
  </si>
  <si>
    <t>732690920000</t>
  </si>
  <si>
    <t>732690920001</t>
  </si>
  <si>
    <t>732690920002</t>
  </si>
  <si>
    <t>732690930000</t>
  </si>
  <si>
    <t>732690930001</t>
  </si>
  <si>
    <t>732690930002</t>
  </si>
  <si>
    <t>732690940000</t>
  </si>
  <si>
    <t>732690940001</t>
  </si>
  <si>
    <t>732690940002</t>
  </si>
  <si>
    <t>732690950000</t>
  </si>
  <si>
    <t>732690950001</t>
  </si>
  <si>
    <t>732690950002</t>
  </si>
  <si>
    <t>732690960000</t>
  </si>
  <si>
    <t>732690960001</t>
  </si>
  <si>
    <t>732690960002</t>
  </si>
  <si>
    <t>732690960003</t>
  </si>
  <si>
    <t>732690970000</t>
  </si>
  <si>
    <t>732690970001</t>
  </si>
  <si>
    <t>732690970002</t>
  </si>
  <si>
    <t>732690980000</t>
  </si>
  <si>
    <t>732690980001</t>
  </si>
  <si>
    <t>732690980002</t>
  </si>
  <si>
    <t>732690980003</t>
  </si>
  <si>
    <t>732690980004</t>
  </si>
  <si>
    <t>732690980005</t>
  </si>
  <si>
    <t>732690980006</t>
  </si>
  <si>
    <t>732690990000</t>
  </si>
  <si>
    <t>732690990001</t>
  </si>
  <si>
    <t>732690999999</t>
  </si>
  <si>
    <t>740100000000</t>
  </si>
  <si>
    <t>740100000001</t>
  </si>
  <si>
    <t>740100000002</t>
  </si>
  <si>
    <t>740200000000</t>
  </si>
  <si>
    <t>740200000001</t>
  </si>
  <si>
    <t>740200000002</t>
  </si>
  <si>
    <t>740300000000</t>
  </si>
  <si>
    <t>740310000000</t>
  </si>
  <si>
    <t>740311000000</t>
  </si>
  <si>
    <t>740311000001</t>
  </si>
  <si>
    <t>740311000002</t>
  </si>
  <si>
    <t>740312000000</t>
  </si>
  <si>
    <t>740313000000</t>
  </si>
  <si>
    <t>740319000000</t>
  </si>
  <si>
    <t>740320000000</t>
  </si>
  <si>
    <t>740321000000</t>
  </si>
  <si>
    <t>740322000000</t>
  </si>
  <si>
    <t>740329000000</t>
  </si>
  <si>
    <t>740400000000</t>
  </si>
  <si>
    <t>740400000001</t>
  </si>
  <si>
    <t>740400000002</t>
  </si>
  <si>
    <t>740500000000</t>
  </si>
  <si>
    <t>740600000000</t>
  </si>
  <si>
    <t>740610000000</t>
  </si>
  <si>
    <t>740620000000</t>
  </si>
  <si>
    <t>740700000000</t>
  </si>
  <si>
    <t>740710000000</t>
  </si>
  <si>
    <t>740710000001</t>
  </si>
  <si>
    <t>740710000002</t>
  </si>
  <si>
    <t>740710000003</t>
  </si>
  <si>
    <t>740720000000</t>
  </si>
  <si>
    <t>740721000000</t>
  </si>
  <si>
    <t>740729000000</t>
  </si>
  <si>
    <t>740800000000</t>
  </si>
  <si>
    <t>740810000000</t>
  </si>
  <si>
    <t>740811000000</t>
  </si>
  <si>
    <t>740811000001</t>
  </si>
  <si>
    <t>740811000002</t>
  </si>
  <si>
    <t>740819000000</t>
  </si>
  <si>
    <t>740819000001</t>
  </si>
  <si>
    <t>740819000002</t>
  </si>
  <si>
    <t>740819009999</t>
  </si>
  <si>
    <t>740820000000</t>
  </si>
  <si>
    <t>740821000000</t>
  </si>
  <si>
    <t>740822000000</t>
  </si>
  <si>
    <t>740829000000</t>
  </si>
  <si>
    <t>740900000000</t>
  </si>
  <si>
    <t>740910000000</t>
  </si>
  <si>
    <t>740911000000</t>
  </si>
  <si>
    <t>740911000001</t>
  </si>
  <si>
    <t>740911000002</t>
  </si>
  <si>
    <t>740911000003</t>
  </si>
  <si>
    <t>740919000000</t>
  </si>
  <si>
    <t>740920000000</t>
  </si>
  <si>
    <t>740921000000</t>
  </si>
  <si>
    <t>740921000001</t>
  </si>
  <si>
    <t>740921000002</t>
  </si>
  <si>
    <t>740921000003</t>
  </si>
  <si>
    <t>740929000000</t>
  </si>
  <si>
    <t>740930000000</t>
  </si>
  <si>
    <t>740931000000</t>
  </si>
  <si>
    <t>740931000001</t>
  </si>
  <si>
    <t>740931000002</t>
  </si>
  <si>
    <t>740931000003</t>
  </si>
  <si>
    <t>740939000000</t>
  </si>
  <si>
    <t>740940000000</t>
  </si>
  <si>
    <t>740940000001</t>
  </si>
  <si>
    <t>740940000002</t>
  </si>
  <si>
    <t>740990000000</t>
  </si>
  <si>
    <t>741000000000</t>
  </si>
  <si>
    <t>741010000000</t>
  </si>
  <si>
    <t>741011000000</t>
  </si>
  <si>
    <t>741012000000</t>
  </si>
  <si>
    <t>741020000000</t>
  </si>
  <si>
    <t>741021000000</t>
  </si>
  <si>
    <t>741022000000</t>
  </si>
  <si>
    <t>741100000000</t>
  </si>
  <si>
    <t>741110000000</t>
  </si>
  <si>
    <t>741120000000</t>
  </si>
  <si>
    <t>741121000000</t>
  </si>
  <si>
    <t>741122000000</t>
  </si>
  <si>
    <t>741129000000</t>
  </si>
  <si>
    <t>741200000000</t>
  </si>
  <si>
    <t>741210000000</t>
  </si>
  <si>
    <t>741210000001</t>
  </si>
  <si>
    <t>741210000002</t>
  </si>
  <si>
    <t>741210000003</t>
  </si>
  <si>
    <t>741210009999</t>
  </si>
  <si>
    <t>741220000000</t>
  </si>
  <si>
    <t>741220000001</t>
  </si>
  <si>
    <t>741220000002</t>
  </si>
  <si>
    <t>741220000003</t>
  </si>
  <si>
    <t>741220009999</t>
  </si>
  <si>
    <t>741300000000</t>
  </si>
  <si>
    <t>741300000001</t>
  </si>
  <si>
    <t>741300000002</t>
  </si>
  <si>
    <t>741300000003</t>
  </si>
  <si>
    <t>741300009999</t>
  </si>
  <si>
    <t>741500000000</t>
  </si>
  <si>
    <t>741510000000</t>
  </si>
  <si>
    <t>741510000001</t>
  </si>
  <si>
    <t>741510000002</t>
  </si>
  <si>
    <t>741510000003</t>
  </si>
  <si>
    <t>741510000004</t>
  </si>
  <si>
    <t>741510009999</t>
  </si>
  <si>
    <t>741520000000</t>
  </si>
  <si>
    <t>741521000000</t>
  </si>
  <si>
    <t>741521000001</t>
  </si>
  <si>
    <t>741521000002</t>
  </si>
  <si>
    <t>741529000000</t>
  </si>
  <si>
    <t>741530000000</t>
  </si>
  <si>
    <t>741533000000</t>
  </si>
  <si>
    <t>741533000001</t>
  </si>
  <si>
    <t>741533000002</t>
  </si>
  <si>
    <t>741533000003</t>
  </si>
  <si>
    <t>741539000000</t>
  </si>
  <si>
    <t>741800000000</t>
  </si>
  <si>
    <t>741810000000</t>
  </si>
  <si>
    <t>741810000001</t>
  </si>
  <si>
    <t>741810000002</t>
  </si>
  <si>
    <t>741810000006</t>
  </si>
  <si>
    <t>741810000008</t>
  </si>
  <si>
    <t>741810000009</t>
  </si>
  <si>
    <t>741810000011</t>
  </si>
  <si>
    <t>741810000012</t>
  </si>
  <si>
    <t>741810009999</t>
  </si>
  <si>
    <t>741820000000</t>
  </si>
  <si>
    <t>741820000001</t>
  </si>
  <si>
    <t>741820000002</t>
  </si>
  <si>
    <t>741820000003</t>
  </si>
  <si>
    <t>741820009999</t>
  </si>
  <si>
    <t>741900000000</t>
  </si>
  <si>
    <t>741920000000</t>
  </si>
  <si>
    <t>741920100000</t>
  </si>
  <si>
    <t>741920200000</t>
  </si>
  <si>
    <t>741920900000</t>
  </si>
  <si>
    <t>741980000000</t>
  </si>
  <si>
    <t>741980100000</t>
  </si>
  <si>
    <t>741980200000</t>
  </si>
  <si>
    <t>741980300000</t>
  </si>
  <si>
    <t>741980400000</t>
  </si>
  <si>
    <t>741980500000</t>
  </si>
  <si>
    <t>741980600000</t>
  </si>
  <si>
    <t>741980700000</t>
  </si>
  <si>
    <t>741980800000</t>
  </si>
  <si>
    <t>741980900000</t>
  </si>
  <si>
    <t>750100000000</t>
  </si>
  <si>
    <t>750110000000</t>
  </si>
  <si>
    <t>750120000000</t>
  </si>
  <si>
    <t>750200000000</t>
  </si>
  <si>
    <t>750210000000</t>
  </si>
  <si>
    <t>750220000000</t>
  </si>
  <si>
    <t>750300000000</t>
  </si>
  <si>
    <t>750300000001</t>
  </si>
  <si>
    <t>750300000002</t>
  </si>
  <si>
    <t>750400000000</t>
  </si>
  <si>
    <t>750400000001</t>
  </si>
  <si>
    <t>750400000002</t>
  </si>
  <si>
    <t>750500000000</t>
  </si>
  <si>
    <t>750510000000</t>
  </si>
  <si>
    <t>750511000000</t>
  </si>
  <si>
    <t>750511000001</t>
  </si>
  <si>
    <t>750511000002</t>
  </si>
  <si>
    <t>750511000003</t>
  </si>
  <si>
    <t>750512000000</t>
  </si>
  <si>
    <t>750512000001</t>
  </si>
  <si>
    <t>750512000002</t>
  </si>
  <si>
    <t>750512000003</t>
  </si>
  <si>
    <t>750520000000</t>
  </si>
  <si>
    <t>750521000000</t>
  </si>
  <si>
    <t>750522000000</t>
  </si>
  <si>
    <t>750600000000</t>
  </si>
  <si>
    <t>750610000000</t>
  </si>
  <si>
    <t>750610000001</t>
  </si>
  <si>
    <t>750610000002</t>
  </si>
  <si>
    <t>750610000003</t>
  </si>
  <si>
    <t>750610000004</t>
  </si>
  <si>
    <t>750620000000</t>
  </si>
  <si>
    <t>750620000001</t>
  </si>
  <si>
    <t>750620000002</t>
  </si>
  <si>
    <t>750620000003</t>
  </si>
  <si>
    <t>750620000004</t>
  </si>
  <si>
    <t>750700000000</t>
  </si>
  <si>
    <t>750710000000</t>
  </si>
  <si>
    <t>750711000000</t>
  </si>
  <si>
    <t>750712000000</t>
  </si>
  <si>
    <t>750720000000</t>
  </si>
  <si>
    <t>750720000001</t>
  </si>
  <si>
    <t>750720000002</t>
  </si>
  <si>
    <t>750720000003</t>
  </si>
  <si>
    <t>750720009999</t>
  </si>
  <si>
    <t>750800000000</t>
  </si>
  <si>
    <t>750810000000</t>
  </si>
  <si>
    <t>750810000001</t>
  </si>
  <si>
    <t>750810000002</t>
  </si>
  <si>
    <t>750810000003</t>
  </si>
  <si>
    <t>750890000000</t>
  </si>
  <si>
    <t>750890100000</t>
  </si>
  <si>
    <t>750890200000</t>
  </si>
  <si>
    <t>750890300000</t>
  </si>
  <si>
    <t>750890300001</t>
  </si>
  <si>
    <t>750890300002</t>
  </si>
  <si>
    <t>750890300003</t>
  </si>
  <si>
    <t>750890300004</t>
  </si>
  <si>
    <t>750890400000</t>
  </si>
  <si>
    <t>750890500000</t>
  </si>
  <si>
    <t>750890600000</t>
  </si>
  <si>
    <t>750890900000</t>
  </si>
  <si>
    <t>760100000000</t>
  </si>
  <si>
    <t>760110000000</t>
  </si>
  <si>
    <t>760120000000</t>
  </si>
  <si>
    <t>760200000000</t>
  </si>
  <si>
    <t>760200000001</t>
  </si>
  <si>
    <t>760200000002</t>
  </si>
  <si>
    <t>760200000003</t>
  </si>
  <si>
    <t>760200000005</t>
  </si>
  <si>
    <t>760200000007</t>
  </si>
  <si>
    <t>760300000000</t>
  </si>
  <si>
    <t>760310000000</t>
  </si>
  <si>
    <t>760320000000</t>
  </si>
  <si>
    <t>760400000000</t>
  </si>
  <si>
    <t>760410000000</t>
  </si>
  <si>
    <t>760410000001</t>
  </si>
  <si>
    <t>760410000002</t>
  </si>
  <si>
    <t>760410000003</t>
  </si>
  <si>
    <t>760420000000</t>
  </si>
  <si>
    <t>760421000000</t>
  </si>
  <si>
    <t>760429000000</t>
  </si>
  <si>
    <t>760500000000</t>
  </si>
  <si>
    <t>760510000000</t>
  </si>
  <si>
    <t>760511000000</t>
  </si>
  <si>
    <t>760519000000</t>
  </si>
  <si>
    <t>760520000000</t>
  </si>
  <si>
    <t>760521000000</t>
  </si>
  <si>
    <t>760529000000</t>
  </si>
  <si>
    <t>760600000000</t>
  </si>
  <si>
    <t>760610000000</t>
  </si>
  <si>
    <t>760611000000</t>
  </si>
  <si>
    <t>760612000000</t>
  </si>
  <si>
    <t>760612100000</t>
  </si>
  <si>
    <t>760612100001</t>
  </si>
  <si>
    <t>760612100002</t>
  </si>
  <si>
    <t>760612200000</t>
  </si>
  <si>
    <t>760612200001</t>
  </si>
  <si>
    <t>760612200002</t>
  </si>
  <si>
    <t>760612300000</t>
  </si>
  <si>
    <t>760612300001</t>
  </si>
  <si>
    <t>760612300002</t>
  </si>
  <si>
    <t>760612400000</t>
  </si>
  <si>
    <t>760612400001</t>
  </si>
  <si>
    <t>760612400002</t>
  </si>
  <si>
    <t>760612900000</t>
  </si>
  <si>
    <t>760690000000</t>
  </si>
  <si>
    <t>760691000000</t>
  </si>
  <si>
    <t>760692000000</t>
  </si>
  <si>
    <t>760692100000</t>
  </si>
  <si>
    <t>760692100001</t>
  </si>
  <si>
    <t>760692100002</t>
  </si>
  <si>
    <t>760692200000</t>
  </si>
  <si>
    <t>760692200001</t>
  </si>
  <si>
    <t>760692200002</t>
  </si>
  <si>
    <t>760692900000</t>
  </si>
  <si>
    <t>760700000000</t>
  </si>
  <si>
    <t>760710000000</t>
  </si>
  <si>
    <t>760711000000</t>
  </si>
  <si>
    <t>760711100000</t>
  </si>
  <si>
    <t>760711900000</t>
  </si>
  <si>
    <t>760719000000</t>
  </si>
  <si>
    <t>760719100000</t>
  </si>
  <si>
    <t>760719900000</t>
  </si>
  <si>
    <t>760720000000</t>
  </si>
  <si>
    <t>760720100000</t>
  </si>
  <si>
    <t>760720900000</t>
  </si>
  <si>
    <t>760800000000</t>
  </si>
  <si>
    <t>760810000000</t>
  </si>
  <si>
    <t>760820000000</t>
  </si>
  <si>
    <t>760900000000</t>
  </si>
  <si>
    <t>760900000001</t>
  </si>
  <si>
    <t>760900000002</t>
  </si>
  <si>
    <t>760900000003</t>
  </si>
  <si>
    <t>760900009999</t>
  </si>
  <si>
    <t>761000000000</t>
  </si>
  <si>
    <t>761010000000</t>
  </si>
  <si>
    <t>761010100000</t>
  </si>
  <si>
    <t>761010900000</t>
  </si>
  <si>
    <t>761010900001</t>
  </si>
  <si>
    <t>761010900002</t>
  </si>
  <si>
    <t>761010900003</t>
  </si>
  <si>
    <t>761010900004</t>
  </si>
  <si>
    <t>761090000000</t>
  </si>
  <si>
    <t>761090100000</t>
  </si>
  <si>
    <t>761090100001</t>
  </si>
  <si>
    <t>761090100002</t>
  </si>
  <si>
    <t>761090200000</t>
  </si>
  <si>
    <t>761090200001</t>
  </si>
  <si>
    <t>761090200002</t>
  </si>
  <si>
    <t>761090300000</t>
  </si>
  <si>
    <t>761090300001</t>
  </si>
  <si>
    <t>761090300002</t>
  </si>
  <si>
    <t>761090400000</t>
  </si>
  <si>
    <t>761090500000</t>
  </si>
  <si>
    <t>761090600000</t>
  </si>
  <si>
    <t>761090700000</t>
  </si>
  <si>
    <t>761090900000</t>
  </si>
  <si>
    <t>761090900001</t>
  </si>
  <si>
    <t>761090900002</t>
  </si>
  <si>
    <t>761090900003</t>
  </si>
  <si>
    <t>761090900004</t>
  </si>
  <si>
    <t>761090909999</t>
  </si>
  <si>
    <t>761100000000</t>
  </si>
  <si>
    <t>761100000001</t>
  </si>
  <si>
    <t>761100009999</t>
  </si>
  <si>
    <t>761200000000</t>
  </si>
  <si>
    <t>761210000000</t>
  </si>
  <si>
    <t>761290000000</t>
  </si>
  <si>
    <t>761290100000</t>
  </si>
  <si>
    <t>761290100001</t>
  </si>
  <si>
    <t>761290100002</t>
  </si>
  <si>
    <t>761290200000</t>
  </si>
  <si>
    <t>761290300000</t>
  </si>
  <si>
    <t>761290300001</t>
  </si>
  <si>
    <t>761290300002</t>
  </si>
  <si>
    <t>761290900000</t>
  </si>
  <si>
    <t>761290900001</t>
  </si>
  <si>
    <t>761290909999</t>
  </si>
  <si>
    <t>761300000000</t>
  </si>
  <si>
    <t>761300100000</t>
  </si>
  <si>
    <t>761300900000</t>
  </si>
  <si>
    <t>761300900001</t>
  </si>
  <si>
    <t>761400000000</t>
  </si>
  <si>
    <t>761410000000</t>
  </si>
  <si>
    <t>761410100000</t>
  </si>
  <si>
    <t>761410100001</t>
  </si>
  <si>
    <t>761410100002</t>
  </si>
  <si>
    <t>761410900000</t>
  </si>
  <si>
    <t>761490000000</t>
  </si>
  <si>
    <t>761500000000</t>
  </si>
  <si>
    <t>761510000000</t>
  </si>
  <si>
    <t>761510100000</t>
  </si>
  <si>
    <t>761510200000</t>
  </si>
  <si>
    <t>761510200001</t>
  </si>
  <si>
    <t>761510200002</t>
  </si>
  <si>
    <t>761510900000</t>
  </si>
  <si>
    <t>761510900001</t>
  </si>
  <si>
    <t>761510900002</t>
  </si>
  <si>
    <t>761510900003</t>
  </si>
  <si>
    <t>761510900004</t>
  </si>
  <si>
    <t>761510900005</t>
  </si>
  <si>
    <t>761510900006</t>
  </si>
  <si>
    <t>761510900007</t>
  </si>
  <si>
    <t>761510900008</t>
  </si>
  <si>
    <t>761510909999</t>
  </si>
  <si>
    <t>761520000000</t>
  </si>
  <si>
    <t>761520000001</t>
  </si>
  <si>
    <t>761520000002</t>
  </si>
  <si>
    <t>761520000003</t>
  </si>
  <si>
    <t>761520009999</t>
  </si>
  <si>
    <t>761600000000</t>
  </si>
  <si>
    <t>761610000000</t>
  </si>
  <si>
    <t>761610000001</t>
  </si>
  <si>
    <t>761610000004</t>
  </si>
  <si>
    <t>761610000005</t>
  </si>
  <si>
    <t>761610000006</t>
  </si>
  <si>
    <t>761610000007</t>
  </si>
  <si>
    <t>761610000008</t>
  </si>
  <si>
    <t>761610000009</t>
  </si>
  <si>
    <t>761610000010</t>
  </si>
  <si>
    <t>761610009999</t>
  </si>
  <si>
    <t>761690000000</t>
  </si>
  <si>
    <t>761691000000</t>
  </si>
  <si>
    <t>761691000001</t>
  </si>
  <si>
    <t>761691000002</t>
  </si>
  <si>
    <t>761691000003</t>
  </si>
  <si>
    <t>761699000000</t>
  </si>
  <si>
    <t>761699100000</t>
  </si>
  <si>
    <t>761699200000</t>
  </si>
  <si>
    <t>761699210000</t>
  </si>
  <si>
    <t>761699210001</t>
  </si>
  <si>
    <t>761699210002</t>
  </si>
  <si>
    <t>761699210003</t>
  </si>
  <si>
    <t>761699220000</t>
  </si>
  <si>
    <t>761699290000</t>
  </si>
  <si>
    <t>761699300000</t>
  </si>
  <si>
    <t>761699400000</t>
  </si>
  <si>
    <t>761699500000</t>
  </si>
  <si>
    <t>761699500001</t>
  </si>
  <si>
    <t>761699500003</t>
  </si>
  <si>
    <t>761699500004</t>
  </si>
  <si>
    <t>761699500005</t>
  </si>
  <si>
    <t>761699509999</t>
  </si>
  <si>
    <t>761699600000</t>
  </si>
  <si>
    <t>761699700000</t>
  </si>
  <si>
    <t>761699900000</t>
  </si>
  <si>
    <t>780100000000</t>
  </si>
  <si>
    <t>780110000000</t>
  </si>
  <si>
    <t>780110000001</t>
  </si>
  <si>
    <t>780110000002</t>
  </si>
  <si>
    <t>780110009999</t>
  </si>
  <si>
    <t>780190000000</t>
  </si>
  <si>
    <t>780191000000</t>
  </si>
  <si>
    <t>780199000000</t>
  </si>
  <si>
    <t>780200000000</t>
  </si>
  <si>
    <t>780200000001</t>
  </si>
  <si>
    <t>780200000002</t>
  </si>
  <si>
    <t>780400000000</t>
  </si>
  <si>
    <t>780410000000</t>
  </si>
  <si>
    <t>780411000000</t>
  </si>
  <si>
    <t>780411000001</t>
  </si>
  <si>
    <t>780411000002</t>
  </si>
  <si>
    <t>780411000003</t>
  </si>
  <si>
    <t>780419000000</t>
  </si>
  <si>
    <t>780420000000</t>
  </si>
  <si>
    <t>780420000001</t>
  </si>
  <si>
    <t>780420000002</t>
  </si>
  <si>
    <t>780423999999</t>
  </si>
  <si>
    <t>780600000000</t>
  </si>
  <si>
    <t>790100000000</t>
  </si>
  <si>
    <t>790110000000</t>
  </si>
  <si>
    <t>790111000000</t>
  </si>
  <si>
    <t>790112000000</t>
  </si>
  <si>
    <t>790120000000</t>
  </si>
  <si>
    <t>790120000001</t>
  </si>
  <si>
    <t>790120000002</t>
  </si>
  <si>
    <t>790120009999</t>
  </si>
  <si>
    <t>790200000000</t>
  </si>
  <si>
    <t>790200000001</t>
  </si>
  <si>
    <t>790200000002</t>
  </si>
  <si>
    <t>790300000000</t>
  </si>
  <si>
    <t>790310000000</t>
  </si>
  <si>
    <t>790390000000</t>
  </si>
  <si>
    <t>790400000000</t>
  </si>
  <si>
    <t>790400100000</t>
  </si>
  <si>
    <t>790400200000</t>
  </si>
  <si>
    <t>790400900000</t>
  </si>
  <si>
    <t>790500000000</t>
  </si>
  <si>
    <t>790500100000</t>
  </si>
  <si>
    <t>790500100001</t>
  </si>
  <si>
    <t>790500100002</t>
  </si>
  <si>
    <t>790500900000</t>
  </si>
  <si>
    <t>790700000000</t>
  </si>
  <si>
    <t>790700100000</t>
  </si>
  <si>
    <t>790700200000</t>
  </si>
  <si>
    <t>790700300000</t>
  </si>
  <si>
    <t>790700400000</t>
  </si>
  <si>
    <t>790700500000</t>
  </si>
  <si>
    <t>790700600000</t>
  </si>
  <si>
    <t>790700700000</t>
  </si>
  <si>
    <t>790700800000</t>
  </si>
  <si>
    <t>790700900000</t>
  </si>
  <si>
    <t>790700910000</t>
  </si>
  <si>
    <t>790700920000</t>
  </si>
  <si>
    <t>790700930000</t>
  </si>
  <si>
    <t>790700990000</t>
  </si>
  <si>
    <t>800100000000</t>
  </si>
  <si>
    <t>800110000000</t>
  </si>
  <si>
    <t>800110000001</t>
  </si>
  <si>
    <t>800110000002</t>
  </si>
  <si>
    <t>800110009999</t>
  </si>
  <si>
    <t>800120000000</t>
  </si>
  <si>
    <t>800200000000</t>
  </si>
  <si>
    <t>800200000001</t>
  </si>
  <si>
    <t>800200000002</t>
  </si>
  <si>
    <t>800300000000</t>
  </si>
  <si>
    <t>800300100000</t>
  </si>
  <si>
    <t>800300900000</t>
  </si>
  <si>
    <t>800700000000</t>
  </si>
  <si>
    <t>800700100000</t>
  </si>
  <si>
    <t>800700200000</t>
  </si>
  <si>
    <t>800700200001</t>
  </si>
  <si>
    <t>800700200002</t>
  </si>
  <si>
    <t>800700209999</t>
  </si>
  <si>
    <t>800700300000</t>
  </si>
  <si>
    <t>800700900000</t>
  </si>
  <si>
    <t>810100000000</t>
  </si>
  <si>
    <t>810110000000</t>
  </si>
  <si>
    <t>810190000000</t>
  </si>
  <si>
    <t>810194000000</t>
  </si>
  <si>
    <t>810194000001</t>
  </si>
  <si>
    <t>810194000002</t>
  </si>
  <si>
    <t>810194000003</t>
  </si>
  <si>
    <t>810196000000</t>
  </si>
  <si>
    <t>810197000000</t>
  </si>
  <si>
    <t>810199000000</t>
  </si>
  <si>
    <t>810200000000</t>
  </si>
  <si>
    <t>810210000000</t>
  </si>
  <si>
    <t>810290000000</t>
  </si>
  <si>
    <t>810294000000</t>
  </si>
  <si>
    <t>810294000001</t>
  </si>
  <si>
    <t>810294000002</t>
  </si>
  <si>
    <t>810295000000</t>
  </si>
  <si>
    <t>810295000001</t>
  </si>
  <si>
    <t>810295000002</t>
  </si>
  <si>
    <t>810295000003</t>
  </si>
  <si>
    <t>810295000004</t>
  </si>
  <si>
    <t>810295000005</t>
  </si>
  <si>
    <t>810295000006</t>
  </si>
  <si>
    <t>810295000007</t>
  </si>
  <si>
    <t>810296000000</t>
  </si>
  <si>
    <t>810297000000</t>
  </si>
  <si>
    <t>810299000000</t>
  </si>
  <si>
    <t>810300000000</t>
  </si>
  <si>
    <t>810320000000</t>
  </si>
  <si>
    <t>810320000001</t>
  </si>
  <si>
    <t>810320000002</t>
  </si>
  <si>
    <t>810320000005</t>
  </si>
  <si>
    <t>810330000000</t>
  </si>
  <si>
    <t>810330000001</t>
  </si>
  <si>
    <t>810330000002</t>
  </si>
  <si>
    <t>810390000000</t>
  </si>
  <si>
    <t>810391000000</t>
  </si>
  <si>
    <t>810399000000</t>
  </si>
  <si>
    <t>810400000000</t>
  </si>
  <si>
    <t>810410000000</t>
  </si>
  <si>
    <t>810411000000</t>
  </si>
  <si>
    <t>810419000000</t>
  </si>
  <si>
    <t>810420000000</t>
  </si>
  <si>
    <t>810420000001</t>
  </si>
  <si>
    <t>810420000002</t>
  </si>
  <si>
    <t>810430000000</t>
  </si>
  <si>
    <t>810430100000</t>
  </si>
  <si>
    <t>810430900000</t>
  </si>
  <si>
    <t>810490000000</t>
  </si>
  <si>
    <t>810490100000</t>
  </si>
  <si>
    <t>810490100001</t>
  </si>
  <si>
    <t>810490100002</t>
  </si>
  <si>
    <t>810490100003</t>
  </si>
  <si>
    <t>810490100004</t>
  </si>
  <si>
    <t>810490100005</t>
  </si>
  <si>
    <t>810490100006</t>
  </si>
  <si>
    <t>810490100007</t>
  </si>
  <si>
    <t>810490100008</t>
  </si>
  <si>
    <t>810490200000</t>
  </si>
  <si>
    <t>810490200001</t>
  </si>
  <si>
    <t>810490200002</t>
  </si>
  <si>
    <t>810490200003</t>
  </si>
  <si>
    <t>810490300000</t>
  </si>
  <si>
    <t>810490300001</t>
  </si>
  <si>
    <t>810490300002</t>
  </si>
  <si>
    <t>810490300003</t>
  </si>
  <si>
    <t>810490300004</t>
  </si>
  <si>
    <t>810490300005</t>
  </si>
  <si>
    <t>810490300006</t>
  </si>
  <si>
    <t>810490309999</t>
  </si>
  <si>
    <t>810490900000</t>
  </si>
  <si>
    <t>810500000000</t>
  </si>
  <si>
    <t>810520000000</t>
  </si>
  <si>
    <t>810520000001</t>
  </si>
  <si>
    <t>810520000002</t>
  </si>
  <si>
    <t>810520000005</t>
  </si>
  <si>
    <t>810520000006</t>
  </si>
  <si>
    <t>810530000000</t>
  </si>
  <si>
    <t>810530000001</t>
  </si>
  <si>
    <t>810530000002</t>
  </si>
  <si>
    <t>810590000000</t>
  </si>
  <si>
    <t>810600000000</t>
  </si>
  <si>
    <t>810610000000</t>
  </si>
  <si>
    <t>810690000000</t>
  </si>
  <si>
    <t>810800000000</t>
  </si>
  <si>
    <t>810820000000</t>
  </si>
  <si>
    <t>810820000001</t>
  </si>
  <si>
    <t>810820000004</t>
  </si>
  <si>
    <t>810830000000</t>
  </si>
  <si>
    <t>810830000001</t>
  </si>
  <si>
    <t>810830000002</t>
  </si>
  <si>
    <t>810890000000</t>
  </si>
  <si>
    <t>810900000000</t>
  </si>
  <si>
    <t>810920000000</t>
  </si>
  <si>
    <t>810921000000</t>
  </si>
  <si>
    <t>810929000000</t>
  </si>
  <si>
    <t>810930000000</t>
  </si>
  <si>
    <t>810931000000</t>
  </si>
  <si>
    <t>810939000000</t>
  </si>
  <si>
    <t>810990000000</t>
  </si>
  <si>
    <t>810991000000</t>
  </si>
  <si>
    <t>810999000000</t>
  </si>
  <si>
    <t>811000000000</t>
  </si>
  <si>
    <t>811010000000</t>
  </si>
  <si>
    <t>811010000001</t>
  </si>
  <si>
    <t>811010000004</t>
  </si>
  <si>
    <t>811020000000</t>
  </si>
  <si>
    <t>811020000001</t>
  </si>
  <si>
    <t>811020000002</t>
  </si>
  <si>
    <t>811090000000</t>
  </si>
  <si>
    <t>811100000000</t>
  </si>
  <si>
    <t>811100000001</t>
  </si>
  <si>
    <t>811100000002</t>
  </si>
  <si>
    <t>811100000003</t>
  </si>
  <si>
    <t>811200000000</t>
  </si>
  <si>
    <t>811210000000</t>
  </si>
  <si>
    <t>811212000000</t>
  </si>
  <si>
    <t>811212000001</t>
  </si>
  <si>
    <t>811212000004</t>
  </si>
  <si>
    <t>811213000000</t>
  </si>
  <si>
    <t>811213000001</t>
  </si>
  <si>
    <t>811213000002</t>
  </si>
  <si>
    <t>811219000000</t>
  </si>
  <si>
    <t>811220000000</t>
  </si>
  <si>
    <t>811221000000</t>
  </si>
  <si>
    <t>811221000001</t>
  </si>
  <si>
    <t>811221000004</t>
  </si>
  <si>
    <t>811222000000</t>
  </si>
  <si>
    <t>811222000001</t>
  </si>
  <si>
    <t>811222000002</t>
  </si>
  <si>
    <t>811229000000</t>
  </si>
  <si>
    <t>811230000000</t>
  </si>
  <si>
    <t>811231000000</t>
  </si>
  <si>
    <t>811239000000</t>
  </si>
  <si>
    <t>811240000000</t>
  </si>
  <si>
    <t>811241000000</t>
  </si>
  <si>
    <t>811249000000</t>
  </si>
  <si>
    <t>811250000000</t>
  </si>
  <si>
    <t>811251000000</t>
  </si>
  <si>
    <t>811251000001</t>
  </si>
  <si>
    <t>811251000004</t>
  </si>
  <si>
    <t>811252000000</t>
  </si>
  <si>
    <t>811252000001</t>
  </si>
  <si>
    <t>811252000002</t>
  </si>
  <si>
    <t>811259000000</t>
  </si>
  <si>
    <t>811260000000</t>
  </si>
  <si>
    <t>811261000000</t>
  </si>
  <si>
    <t>811269000000</t>
  </si>
  <si>
    <t>811290000000</t>
  </si>
  <si>
    <t>811292000000</t>
  </si>
  <si>
    <t>811299000000</t>
  </si>
  <si>
    <t>811300000000</t>
  </si>
  <si>
    <t>811300000001</t>
  </si>
  <si>
    <t>811300000002</t>
  </si>
  <si>
    <t>811300000003</t>
  </si>
  <si>
    <t>811300000004</t>
  </si>
  <si>
    <t>820100000000</t>
  </si>
  <si>
    <t>820110000000</t>
  </si>
  <si>
    <t>820120000000</t>
  </si>
  <si>
    <t>820130000000</t>
  </si>
  <si>
    <t>820140000000</t>
  </si>
  <si>
    <t>820150000000</t>
  </si>
  <si>
    <t>820160000000</t>
  </si>
  <si>
    <t>820160000001</t>
  </si>
  <si>
    <t>820160000002</t>
  </si>
  <si>
    <t>820190000000</t>
  </si>
  <si>
    <t>820200000000</t>
  </si>
  <si>
    <t>820210000000</t>
  </si>
  <si>
    <t>820220000000</t>
  </si>
  <si>
    <t>820230000000</t>
  </si>
  <si>
    <t>820231000000</t>
  </si>
  <si>
    <t>820239000000</t>
  </si>
  <si>
    <t>820240000000</t>
  </si>
  <si>
    <t>820290000000</t>
  </si>
  <si>
    <t>820291000000</t>
  </si>
  <si>
    <t>820299000000</t>
  </si>
  <si>
    <t>820300000000</t>
  </si>
  <si>
    <t>820310000000</t>
  </si>
  <si>
    <t>820320000000</t>
  </si>
  <si>
    <t>820320000001</t>
  </si>
  <si>
    <t>820320000002</t>
  </si>
  <si>
    <t>820320000003</t>
  </si>
  <si>
    <t>820320000004</t>
  </si>
  <si>
    <t>820320009999</t>
  </si>
  <si>
    <t>820330000000</t>
  </si>
  <si>
    <t>820340000000</t>
  </si>
  <si>
    <t>820400000000</t>
  </si>
  <si>
    <t>820410000000</t>
  </si>
  <si>
    <t>820411000000</t>
  </si>
  <si>
    <t>820412000000</t>
  </si>
  <si>
    <t>820420000000</t>
  </si>
  <si>
    <t>820500000000</t>
  </si>
  <si>
    <t>820510000000</t>
  </si>
  <si>
    <t>820520000000</t>
  </si>
  <si>
    <t>820530000000</t>
  </si>
  <si>
    <t>820540000000</t>
  </si>
  <si>
    <t>820550000000</t>
  </si>
  <si>
    <t>820551000000</t>
  </si>
  <si>
    <t>820551000001</t>
  </si>
  <si>
    <t>820551000002</t>
  </si>
  <si>
    <t>820551000004</t>
  </si>
  <si>
    <t>820551000007</t>
  </si>
  <si>
    <t>820551000011</t>
  </si>
  <si>
    <t>820551000012</t>
  </si>
  <si>
    <t>820551000017</t>
  </si>
  <si>
    <t>820551000018</t>
  </si>
  <si>
    <t>820551009999</t>
  </si>
  <si>
    <t>820559000000</t>
  </si>
  <si>
    <t>820559100000</t>
  </si>
  <si>
    <t>820559200000</t>
  </si>
  <si>
    <t>820559900000</t>
  </si>
  <si>
    <t>820560000000</t>
  </si>
  <si>
    <t>820570000000</t>
  </si>
  <si>
    <t>820590000000</t>
  </si>
  <si>
    <t>820590100000</t>
  </si>
  <si>
    <t>820590200000</t>
  </si>
  <si>
    <t>820600000000</t>
  </si>
  <si>
    <t>820700000000</t>
  </si>
  <si>
    <t>820710000000</t>
  </si>
  <si>
    <t>820713000000</t>
  </si>
  <si>
    <t>820719000000</t>
  </si>
  <si>
    <t>820720000000</t>
  </si>
  <si>
    <t>820730000000</t>
  </si>
  <si>
    <t>820730000001</t>
  </si>
  <si>
    <t>820730000002</t>
  </si>
  <si>
    <t>820730000003</t>
  </si>
  <si>
    <t>820740000000</t>
  </si>
  <si>
    <t>820750000000</t>
  </si>
  <si>
    <t>820760000000</t>
  </si>
  <si>
    <t>820770000000</t>
  </si>
  <si>
    <t>820780000000</t>
  </si>
  <si>
    <t>820790000000</t>
  </si>
  <si>
    <t>820800000000</t>
  </si>
  <si>
    <t>820810000000</t>
  </si>
  <si>
    <t>820820000000</t>
  </si>
  <si>
    <t>820830000000</t>
  </si>
  <si>
    <t>820840000000</t>
  </si>
  <si>
    <t>820890000000</t>
  </si>
  <si>
    <t>820900000000</t>
  </si>
  <si>
    <t>821000000000</t>
  </si>
  <si>
    <t>821100000000</t>
  </si>
  <si>
    <t>821110000000</t>
  </si>
  <si>
    <t>821190000000</t>
  </si>
  <si>
    <t>821191000000</t>
  </si>
  <si>
    <t>821191200000</t>
  </si>
  <si>
    <t>821191300000</t>
  </si>
  <si>
    <t>821191900000</t>
  </si>
  <si>
    <t>821192000000</t>
  </si>
  <si>
    <t>821193000000</t>
  </si>
  <si>
    <t>821193100000</t>
  </si>
  <si>
    <t>821193900000</t>
  </si>
  <si>
    <t>821194000000</t>
  </si>
  <si>
    <t>821195000000</t>
  </si>
  <si>
    <t>821200000000</t>
  </si>
  <si>
    <t>821210000000</t>
  </si>
  <si>
    <t>821210100000</t>
  </si>
  <si>
    <t>821210200000</t>
  </si>
  <si>
    <t>821210900000</t>
  </si>
  <si>
    <t>821220000000</t>
  </si>
  <si>
    <t>821290000000</t>
  </si>
  <si>
    <t>821300000000</t>
  </si>
  <si>
    <t>821400000000</t>
  </si>
  <si>
    <t>821410000000</t>
  </si>
  <si>
    <t>821410100000</t>
  </si>
  <si>
    <t>821410900000</t>
  </si>
  <si>
    <t>821420000000</t>
  </si>
  <si>
    <t>821490000000</t>
  </si>
  <si>
    <t>821490100000</t>
  </si>
  <si>
    <t>821490900000</t>
  </si>
  <si>
    <t>821500000000</t>
  </si>
  <si>
    <t>821510000000</t>
  </si>
  <si>
    <t>821520000000</t>
  </si>
  <si>
    <t>821590000000</t>
  </si>
  <si>
    <t>821591000000</t>
  </si>
  <si>
    <t>821599000000</t>
  </si>
  <si>
    <t>830100000000</t>
  </si>
  <si>
    <t>830110000000</t>
  </si>
  <si>
    <t>830120000000</t>
  </si>
  <si>
    <t>830130000000</t>
  </si>
  <si>
    <t>830140000000</t>
  </si>
  <si>
    <t>830140100000</t>
  </si>
  <si>
    <t>830140200000</t>
  </si>
  <si>
    <t>830140300000</t>
  </si>
  <si>
    <t>830140400000</t>
  </si>
  <si>
    <t>830140900000</t>
  </si>
  <si>
    <t>830150000000</t>
  </si>
  <si>
    <t>830160000000</t>
  </si>
  <si>
    <t>830170000000</t>
  </si>
  <si>
    <t>830200000000</t>
  </si>
  <si>
    <t>830210000000</t>
  </si>
  <si>
    <t>830220000000</t>
  </si>
  <si>
    <t>830230000000</t>
  </si>
  <si>
    <t>830240000000</t>
  </si>
  <si>
    <t>830241000000</t>
  </si>
  <si>
    <t>830242000000</t>
  </si>
  <si>
    <t>830249000000</t>
  </si>
  <si>
    <t>830249100000</t>
  </si>
  <si>
    <t>830249900000</t>
  </si>
  <si>
    <t>830250000000</t>
  </si>
  <si>
    <t>830260000000</t>
  </si>
  <si>
    <t>830300000000</t>
  </si>
  <si>
    <t>830300000001</t>
  </si>
  <si>
    <t>830300000002</t>
  </si>
  <si>
    <t>830300000003</t>
  </si>
  <si>
    <t>830300000004</t>
  </si>
  <si>
    <t>830300000005</t>
  </si>
  <si>
    <t>830300000006</t>
  </si>
  <si>
    <t>830300000007</t>
  </si>
  <si>
    <t>830300000008</t>
  </si>
  <si>
    <t>830300009999</t>
  </si>
  <si>
    <t>830400000000</t>
  </si>
  <si>
    <t>830400100000</t>
  </si>
  <si>
    <t>830400200000</t>
  </si>
  <si>
    <t>830400210000</t>
  </si>
  <si>
    <t>830400290000</t>
  </si>
  <si>
    <t>830400300000</t>
  </si>
  <si>
    <t>830400400000</t>
  </si>
  <si>
    <t>830400900000</t>
  </si>
  <si>
    <t>830500000000</t>
  </si>
  <si>
    <t>830510000000</t>
  </si>
  <si>
    <t>830520000000</t>
  </si>
  <si>
    <t>830590000000</t>
  </si>
  <si>
    <t>830600000000</t>
  </si>
  <si>
    <t>830610000000</t>
  </si>
  <si>
    <t>830620000000</t>
  </si>
  <si>
    <t>830621000000</t>
  </si>
  <si>
    <t>830629000000</t>
  </si>
  <si>
    <t>830630000000</t>
  </si>
  <si>
    <t>830700000000</t>
  </si>
  <si>
    <t>830710000000</t>
  </si>
  <si>
    <t>830790000000</t>
  </si>
  <si>
    <t>830800000000</t>
  </si>
  <si>
    <t>830810000000</t>
  </si>
  <si>
    <t>830820000000</t>
  </si>
  <si>
    <t>830890000000</t>
  </si>
  <si>
    <t>830890100000</t>
  </si>
  <si>
    <t>830890200000</t>
  </si>
  <si>
    <t>830890900000</t>
  </si>
  <si>
    <t>830900000000</t>
  </si>
  <si>
    <t>830910000000</t>
  </si>
  <si>
    <t>830990000000</t>
  </si>
  <si>
    <t>830990100000</t>
  </si>
  <si>
    <t>830990200000</t>
  </si>
  <si>
    <t>830990300000</t>
  </si>
  <si>
    <t>830990400000</t>
  </si>
  <si>
    <t>830990400001</t>
  </si>
  <si>
    <t>830990400002</t>
  </si>
  <si>
    <t>830990400003</t>
  </si>
  <si>
    <t>830990500000</t>
  </si>
  <si>
    <t>830990600000</t>
  </si>
  <si>
    <t>830990700000</t>
  </si>
  <si>
    <t>830990900000</t>
  </si>
  <si>
    <t>831000000000</t>
  </si>
  <si>
    <t>831000100000</t>
  </si>
  <si>
    <t>831000100001</t>
  </si>
  <si>
    <t>831000100002</t>
  </si>
  <si>
    <t>831000100003</t>
  </si>
  <si>
    <t>831000100004</t>
  </si>
  <si>
    <t>831000109999</t>
  </si>
  <si>
    <t>831000200000</t>
  </si>
  <si>
    <t>831000200001</t>
  </si>
  <si>
    <t>831000200002</t>
  </si>
  <si>
    <t>831000200003</t>
  </si>
  <si>
    <t>831000300000</t>
  </si>
  <si>
    <t>831000300001</t>
  </si>
  <si>
    <t>831000300002</t>
  </si>
  <si>
    <t>831000300003</t>
  </si>
  <si>
    <t>831000309999</t>
  </si>
  <si>
    <t>831000400000</t>
  </si>
  <si>
    <t>831000500000</t>
  </si>
  <si>
    <t>831000500001</t>
  </si>
  <si>
    <t>831000500002</t>
  </si>
  <si>
    <t>831000500003</t>
  </si>
  <si>
    <t>831000509999</t>
  </si>
  <si>
    <t>831000600000</t>
  </si>
  <si>
    <t>831000700000</t>
  </si>
  <si>
    <t>831000900000</t>
  </si>
  <si>
    <t>831100000000</t>
  </si>
  <si>
    <t>831110000000</t>
  </si>
  <si>
    <t>831120000000</t>
  </si>
  <si>
    <t>831130000000</t>
  </si>
  <si>
    <t>831190000000</t>
  </si>
  <si>
    <t>840100000000</t>
  </si>
  <si>
    <t>840110000000</t>
  </si>
  <si>
    <t>840120000000</t>
  </si>
  <si>
    <t>840130000000</t>
  </si>
  <si>
    <t>840140000000</t>
  </si>
  <si>
    <t>840200000000</t>
  </si>
  <si>
    <t>840210000000</t>
  </si>
  <si>
    <t>840211000000</t>
  </si>
  <si>
    <t>840212000000</t>
  </si>
  <si>
    <t>840219000000</t>
  </si>
  <si>
    <t>840220000000</t>
  </si>
  <si>
    <t>840290000000</t>
  </si>
  <si>
    <t>840300000000</t>
  </si>
  <si>
    <t>840310000000</t>
  </si>
  <si>
    <t>840390000000</t>
  </si>
  <si>
    <t>840400000000</t>
  </si>
  <si>
    <t>840410000000</t>
  </si>
  <si>
    <t>840420000000</t>
  </si>
  <si>
    <t>840490000000</t>
  </si>
  <si>
    <t>840500000000</t>
  </si>
  <si>
    <t>840510000000</t>
  </si>
  <si>
    <t>840590000000</t>
  </si>
  <si>
    <t>840600000000</t>
  </si>
  <si>
    <t>840610000000</t>
  </si>
  <si>
    <t>840680000000</t>
  </si>
  <si>
    <t>840681000000</t>
  </si>
  <si>
    <t>840682000000</t>
  </si>
  <si>
    <t>840690000000</t>
  </si>
  <si>
    <t>840700000000</t>
  </si>
  <si>
    <t>840710000000</t>
  </si>
  <si>
    <t>840720000000</t>
  </si>
  <si>
    <t>840721000000</t>
  </si>
  <si>
    <t>840729000000</t>
  </si>
  <si>
    <t>840730000000</t>
  </si>
  <si>
    <t>840731000000</t>
  </si>
  <si>
    <t>840732000000</t>
  </si>
  <si>
    <t>840733000000</t>
  </si>
  <si>
    <t>840734000000</t>
  </si>
  <si>
    <t>840734100000</t>
  </si>
  <si>
    <t>840734200000</t>
  </si>
  <si>
    <t>840734300000</t>
  </si>
  <si>
    <t>840790000000</t>
  </si>
  <si>
    <t>840800000000</t>
  </si>
  <si>
    <t>840810000000</t>
  </si>
  <si>
    <t>840820000000</t>
  </si>
  <si>
    <t>840890000000</t>
  </si>
  <si>
    <t>840900000000</t>
  </si>
  <si>
    <t>840910000000</t>
  </si>
  <si>
    <t>840990000000</t>
  </si>
  <si>
    <t>840991000000</t>
  </si>
  <si>
    <t>840991100000</t>
  </si>
  <si>
    <t>840991200000</t>
  </si>
  <si>
    <t>840991300000</t>
  </si>
  <si>
    <t>840991400000</t>
  </si>
  <si>
    <t>840991500000</t>
  </si>
  <si>
    <t>840991900000</t>
  </si>
  <si>
    <t>840999000000</t>
  </si>
  <si>
    <t>840999000001</t>
  </si>
  <si>
    <t>840999000002</t>
  </si>
  <si>
    <t>840999000003</t>
  </si>
  <si>
    <t>840999000004</t>
  </si>
  <si>
    <t>840999009999</t>
  </si>
  <si>
    <t>841000000000</t>
  </si>
  <si>
    <t>841010000000</t>
  </si>
  <si>
    <t>841011000000</t>
  </si>
  <si>
    <t>841012000000</t>
  </si>
  <si>
    <t>841013000000</t>
  </si>
  <si>
    <t>841090000000</t>
  </si>
  <si>
    <t>841100000000</t>
  </si>
  <si>
    <t>841110000000</t>
  </si>
  <si>
    <t>841111000000</t>
  </si>
  <si>
    <t>841112000000</t>
  </si>
  <si>
    <t>841120000000</t>
  </si>
  <si>
    <t>841121000000</t>
  </si>
  <si>
    <t>841122000000</t>
  </si>
  <si>
    <t>841180000000</t>
  </si>
  <si>
    <t>841181000000</t>
  </si>
  <si>
    <t>841182000000</t>
  </si>
  <si>
    <t>841190000000</t>
  </si>
  <si>
    <t>841191000000</t>
  </si>
  <si>
    <t>841199000000</t>
  </si>
  <si>
    <t>841200000000</t>
  </si>
  <si>
    <t>841210000000</t>
  </si>
  <si>
    <t>841220000000</t>
  </si>
  <si>
    <t>841221000000</t>
  </si>
  <si>
    <t>841229000000</t>
  </si>
  <si>
    <t>841230000000</t>
  </si>
  <si>
    <t>841231000000</t>
  </si>
  <si>
    <t>841239000000</t>
  </si>
  <si>
    <t>841280000000</t>
  </si>
  <si>
    <t>841280000001</t>
  </si>
  <si>
    <t>841280009999</t>
  </si>
  <si>
    <t>841290000000</t>
  </si>
  <si>
    <t>841300000000</t>
  </si>
  <si>
    <t>841310000000</t>
  </si>
  <si>
    <t>841311000000</t>
  </si>
  <si>
    <t>841311000001</t>
  </si>
  <si>
    <t>841311000002</t>
  </si>
  <si>
    <t>841319000000</t>
  </si>
  <si>
    <t>841319100000</t>
  </si>
  <si>
    <t>841319900000</t>
  </si>
  <si>
    <t>841319900001</t>
  </si>
  <si>
    <t>841319900002</t>
  </si>
  <si>
    <t>841319900003</t>
  </si>
  <si>
    <t>841319900004</t>
  </si>
  <si>
    <t>841319900005</t>
  </si>
  <si>
    <t>841319909999</t>
  </si>
  <si>
    <t>841320000000</t>
  </si>
  <si>
    <t>841330000000</t>
  </si>
  <si>
    <t>841330000001</t>
  </si>
  <si>
    <t>841330000002</t>
  </si>
  <si>
    <t>841330000003</t>
  </si>
  <si>
    <t>841340000000</t>
  </si>
  <si>
    <t>841350000000</t>
  </si>
  <si>
    <t>841360000000</t>
  </si>
  <si>
    <t>841370000000</t>
  </si>
  <si>
    <t>841370000001</t>
  </si>
  <si>
    <t>841370009999</t>
  </si>
  <si>
    <t>841380000000</t>
  </si>
  <si>
    <t>841381000000</t>
  </si>
  <si>
    <t>841381100000</t>
  </si>
  <si>
    <t>841381200000</t>
  </si>
  <si>
    <t>841381900000</t>
  </si>
  <si>
    <t>841382000000</t>
  </si>
  <si>
    <t>841390000000</t>
  </si>
  <si>
    <t>841391000000</t>
  </si>
  <si>
    <t>841392000000</t>
  </si>
  <si>
    <t>841400000000</t>
  </si>
  <si>
    <t>841410000000</t>
  </si>
  <si>
    <t>841420000000</t>
  </si>
  <si>
    <t>841430000000</t>
  </si>
  <si>
    <t>841440000000</t>
  </si>
  <si>
    <t>841450000000</t>
  </si>
  <si>
    <t>841451000000</t>
  </si>
  <si>
    <t>841451100000</t>
  </si>
  <si>
    <t>841451100001</t>
  </si>
  <si>
    <t>841451100002</t>
  </si>
  <si>
    <t>841451100003</t>
  </si>
  <si>
    <t>841451100004</t>
  </si>
  <si>
    <t>841451100005</t>
  </si>
  <si>
    <t>841451109999</t>
  </si>
  <si>
    <t>841451200000</t>
  </si>
  <si>
    <t>841451200001</t>
  </si>
  <si>
    <t>841451200002</t>
  </si>
  <si>
    <t>841451200003</t>
  </si>
  <si>
    <t>841451200004</t>
  </si>
  <si>
    <t>841451200005</t>
  </si>
  <si>
    <t>841451209999</t>
  </si>
  <si>
    <t>841459000000</t>
  </si>
  <si>
    <t>841459000001</t>
  </si>
  <si>
    <t>841459000002</t>
  </si>
  <si>
    <t>841459000003</t>
  </si>
  <si>
    <t>841459000004</t>
  </si>
  <si>
    <t>841459000005</t>
  </si>
  <si>
    <t>841459009999</t>
  </si>
  <si>
    <t>841460000000</t>
  </si>
  <si>
    <t>841470000000</t>
  </si>
  <si>
    <t>841480000000</t>
  </si>
  <si>
    <t>841490000000</t>
  </si>
  <si>
    <t>841500000000</t>
  </si>
  <si>
    <t>841510000000</t>
  </si>
  <si>
    <t>841510100000</t>
  </si>
  <si>
    <t>841510100001</t>
  </si>
  <si>
    <t>841510109999</t>
  </si>
  <si>
    <t>841510200000</t>
  </si>
  <si>
    <t>841510200001</t>
  </si>
  <si>
    <t>841510209999</t>
  </si>
  <si>
    <t>841520000000</t>
  </si>
  <si>
    <t>841580000000</t>
  </si>
  <si>
    <t>841581000000</t>
  </si>
  <si>
    <t>841581200000</t>
  </si>
  <si>
    <t>841581200001</t>
  </si>
  <si>
    <t>841581209999</t>
  </si>
  <si>
    <t>841581900000</t>
  </si>
  <si>
    <t>841581900001</t>
  </si>
  <si>
    <t>841581909999</t>
  </si>
  <si>
    <t>841582000000</t>
  </si>
  <si>
    <t>841582200000</t>
  </si>
  <si>
    <t>841582200001</t>
  </si>
  <si>
    <t>841582209999</t>
  </si>
  <si>
    <t>841582900000</t>
  </si>
  <si>
    <t>841582900001</t>
  </si>
  <si>
    <t>841582909999</t>
  </si>
  <si>
    <t>841583000000</t>
  </si>
  <si>
    <t>841583200000</t>
  </si>
  <si>
    <t>841583200001</t>
  </si>
  <si>
    <t>841583209999</t>
  </si>
  <si>
    <t>841583900000</t>
  </si>
  <si>
    <t>841583900001</t>
  </si>
  <si>
    <t>841583909999</t>
  </si>
  <si>
    <t>841590000000</t>
  </si>
  <si>
    <t>841600000000</t>
  </si>
  <si>
    <t>841610000000</t>
  </si>
  <si>
    <t>841620000000</t>
  </si>
  <si>
    <t>841630000000</t>
  </si>
  <si>
    <t>841690000000</t>
  </si>
  <si>
    <t>841700000000</t>
  </si>
  <si>
    <t>841710000000</t>
  </si>
  <si>
    <t>841710000001</t>
  </si>
  <si>
    <t>841710000002</t>
  </si>
  <si>
    <t>841710009999</t>
  </si>
  <si>
    <t>841720000000</t>
  </si>
  <si>
    <t>841780000000</t>
  </si>
  <si>
    <t>841780100000</t>
  </si>
  <si>
    <t>841780200000</t>
  </si>
  <si>
    <t>841780200001</t>
  </si>
  <si>
    <t>841780200002</t>
  </si>
  <si>
    <t>841780300000</t>
  </si>
  <si>
    <t>841780300001</t>
  </si>
  <si>
    <t>841780300002</t>
  </si>
  <si>
    <t>841780400000</t>
  </si>
  <si>
    <t>841780900000</t>
  </si>
  <si>
    <t>841790000000</t>
  </si>
  <si>
    <t>841800000000</t>
  </si>
  <si>
    <t>841810000000</t>
  </si>
  <si>
    <t>841820000000</t>
  </si>
  <si>
    <t>841821000000</t>
  </si>
  <si>
    <t>841829000000</t>
  </si>
  <si>
    <t>841830000000</t>
  </si>
  <si>
    <t>841840000000</t>
  </si>
  <si>
    <t>841850000000</t>
  </si>
  <si>
    <t>841850000001</t>
  </si>
  <si>
    <t>841850000002</t>
  </si>
  <si>
    <t>841850000003</t>
  </si>
  <si>
    <t>841850000004</t>
  </si>
  <si>
    <t>841850000005</t>
  </si>
  <si>
    <t>841850000006</t>
  </si>
  <si>
    <t>841850000007</t>
  </si>
  <si>
    <t>841850000008</t>
  </si>
  <si>
    <t>841850009999</t>
  </si>
  <si>
    <t>841860000000</t>
  </si>
  <si>
    <t>841861000000</t>
  </si>
  <si>
    <t>841869000000</t>
  </si>
  <si>
    <t>841869100000</t>
  </si>
  <si>
    <t>841869200000</t>
  </si>
  <si>
    <t>841869300000</t>
  </si>
  <si>
    <t>841869400000</t>
  </si>
  <si>
    <t>841869400001</t>
  </si>
  <si>
    <t>841869400002</t>
  </si>
  <si>
    <t>841869500000</t>
  </si>
  <si>
    <t>841869900000</t>
  </si>
  <si>
    <t>841869900001</t>
  </si>
  <si>
    <t>841869900002</t>
  </si>
  <si>
    <t>841869900003</t>
  </si>
  <si>
    <t>841869900004</t>
  </si>
  <si>
    <t>841869909999</t>
  </si>
  <si>
    <t>841890000000</t>
  </si>
  <si>
    <t>841891000000</t>
  </si>
  <si>
    <t>841899000000</t>
  </si>
  <si>
    <t>841899100000</t>
  </si>
  <si>
    <t>841899900000</t>
  </si>
  <si>
    <t>841900000000</t>
  </si>
  <si>
    <t>841910000000</t>
  </si>
  <si>
    <t>841911000000</t>
  </si>
  <si>
    <t>841912000000</t>
  </si>
  <si>
    <t>841919000000</t>
  </si>
  <si>
    <t>841920000000</t>
  </si>
  <si>
    <t>841930000000</t>
  </si>
  <si>
    <t>841933000000</t>
  </si>
  <si>
    <t>841934000000</t>
  </si>
  <si>
    <t>841935000000</t>
  </si>
  <si>
    <t>841939000000</t>
  </si>
  <si>
    <t>841940000000</t>
  </si>
  <si>
    <t>841950000000</t>
  </si>
  <si>
    <t>841960000000</t>
  </si>
  <si>
    <t>841980000000</t>
  </si>
  <si>
    <t>841981000000</t>
  </si>
  <si>
    <t>841981000001</t>
  </si>
  <si>
    <t>841981000002</t>
  </si>
  <si>
    <t>841981000003</t>
  </si>
  <si>
    <t>841989000000</t>
  </si>
  <si>
    <t>841990000000</t>
  </si>
  <si>
    <t>841990000001</t>
  </si>
  <si>
    <t>841990009999</t>
  </si>
  <si>
    <t>842000000000</t>
  </si>
  <si>
    <t>842010000000</t>
  </si>
  <si>
    <t>842010000001</t>
  </si>
  <si>
    <t>842010000002</t>
  </si>
  <si>
    <t>842010000003</t>
  </si>
  <si>
    <t>842010000004</t>
  </si>
  <si>
    <t>842010000005</t>
  </si>
  <si>
    <t>842010000006</t>
  </si>
  <si>
    <t>842010000007</t>
  </si>
  <si>
    <t>842010000008</t>
  </si>
  <si>
    <t>842010000009</t>
  </si>
  <si>
    <t>842010000010</t>
  </si>
  <si>
    <t>842010009999</t>
  </si>
  <si>
    <t>842090000000</t>
  </si>
  <si>
    <t>842091000000</t>
  </si>
  <si>
    <t>842099000000</t>
  </si>
  <si>
    <t>842100000000</t>
  </si>
  <si>
    <t>842110000000</t>
  </si>
  <si>
    <t>842111000000</t>
  </si>
  <si>
    <t>842112000000</t>
  </si>
  <si>
    <t>842112000001</t>
  </si>
  <si>
    <t>842112000002</t>
  </si>
  <si>
    <t>842119000000</t>
  </si>
  <si>
    <t>842119000001</t>
  </si>
  <si>
    <t>842119000002</t>
  </si>
  <si>
    <t>842119000003</t>
  </si>
  <si>
    <t>842119000004</t>
  </si>
  <si>
    <t>842119009999</t>
  </si>
  <si>
    <t>842120000000</t>
  </si>
  <si>
    <t>842121000000</t>
  </si>
  <si>
    <t>842121100000</t>
  </si>
  <si>
    <t>842121100001</t>
  </si>
  <si>
    <t>842121109999</t>
  </si>
  <si>
    <t>842121900000</t>
  </si>
  <si>
    <t>842121900001</t>
  </si>
  <si>
    <t>842121909999</t>
  </si>
  <si>
    <t>842122000000</t>
  </si>
  <si>
    <t>842123000000</t>
  </si>
  <si>
    <t>842123000001</t>
  </si>
  <si>
    <t>842123000002</t>
  </si>
  <si>
    <t>842129000000</t>
  </si>
  <si>
    <t>842129100000</t>
  </si>
  <si>
    <t>842129900000</t>
  </si>
  <si>
    <t>842130000000</t>
  </si>
  <si>
    <t>842131000000</t>
  </si>
  <si>
    <t>842132000000</t>
  </si>
  <si>
    <t>842139000000</t>
  </si>
  <si>
    <t>842190000000</t>
  </si>
  <si>
    <t>842191000000</t>
  </si>
  <si>
    <t>842199000000</t>
  </si>
  <si>
    <t>842199000001</t>
  </si>
  <si>
    <t>842199009999</t>
  </si>
  <si>
    <t>842200000000</t>
  </si>
  <si>
    <t>842210000000</t>
  </si>
  <si>
    <t>842211000000</t>
  </si>
  <si>
    <t>842219000000</t>
  </si>
  <si>
    <t>842220000000</t>
  </si>
  <si>
    <t>842230000000</t>
  </si>
  <si>
    <t>842230100000</t>
  </si>
  <si>
    <t>842230200000</t>
  </si>
  <si>
    <t>842230300000</t>
  </si>
  <si>
    <t>842240000000</t>
  </si>
  <si>
    <t>842290000000</t>
  </si>
  <si>
    <t>842300000000</t>
  </si>
  <si>
    <t>842310000000</t>
  </si>
  <si>
    <t>842310000001</t>
  </si>
  <si>
    <t>842310000002</t>
  </si>
  <si>
    <t>842310000003</t>
  </si>
  <si>
    <t>842310000004</t>
  </si>
  <si>
    <t>842310000006</t>
  </si>
  <si>
    <t>842320000000</t>
  </si>
  <si>
    <t>842330000000</t>
  </si>
  <si>
    <t>842380000000</t>
  </si>
  <si>
    <t>842381000000</t>
  </si>
  <si>
    <t>842382000000</t>
  </si>
  <si>
    <t>842389000000</t>
  </si>
  <si>
    <t>842390000000</t>
  </si>
  <si>
    <t>842400000000</t>
  </si>
  <si>
    <t>842410000000</t>
  </si>
  <si>
    <t>842410000001</t>
  </si>
  <si>
    <t>842410000002</t>
  </si>
  <si>
    <t>842410000003</t>
  </si>
  <si>
    <t>842420000000</t>
  </si>
  <si>
    <t>842420100000</t>
  </si>
  <si>
    <t>842420900000</t>
  </si>
  <si>
    <t>842430000000</t>
  </si>
  <si>
    <t>842440000000</t>
  </si>
  <si>
    <t>842441000000</t>
  </si>
  <si>
    <t>842441100000</t>
  </si>
  <si>
    <t>842441900000</t>
  </si>
  <si>
    <t>842449000000</t>
  </si>
  <si>
    <t>842449100000</t>
  </si>
  <si>
    <t>842449900000</t>
  </si>
  <si>
    <t>842480000000</t>
  </si>
  <si>
    <t>842482000000</t>
  </si>
  <si>
    <t>842482100000</t>
  </si>
  <si>
    <t>842482300000</t>
  </si>
  <si>
    <t>842482900000</t>
  </si>
  <si>
    <t>842489000000</t>
  </si>
  <si>
    <t>842490000000</t>
  </si>
  <si>
    <t>842490100000</t>
  </si>
  <si>
    <t>842490200000</t>
  </si>
  <si>
    <t>842490900000</t>
  </si>
  <si>
    <t>842500000000</t>
  </si>
  <si>
    <t>842510000000</t>
  </si>
  <si>
    <t>842511000000</t>
  </si>
  <si>
    <t>842519000000</t>
  </si>
  <si>
    <t>842530000000</t>
  </si>
  <si>
    <t>842531000000</t>
  </si>
  <si>
    <t>842531000001</t>
  </si>
  <si>
    <t>842531000002</t>
  </si>
  <si>
    <t>842539000000</t>
  </si>
  <si>
    <t>842540000000</t>
  </si>
  <si>
    <t>842541000000</t>
  </si>
  <si>
    <t>842542000000</t>
  </si>
  <si>
    <t>842549000000</t>
  </si>
  <si>
    <t>842600000000</t>
  </si>
  <si>
    <t>842610000000</t>
  </si>
  <si>
    <t>842611000000</t>
  </si>
  <si>
    <t>842612000000</t>
  </si>
  <si>
    <t>842619000000</t>
  </si>
  <si>
    <t>842620000000</t>
  </si>
  <si>
    <t>842630000000</t>
  </si>
  <si>
    <t>842640000000</t>
  </si>
  <si>
    <t>842641000000</t>
  </si>
  <si>
    <t>842649000000</t>
  </si>
  <si>
    <t>842690000000</t>
  </si>
  <si>
    <t>842691000000</t>
  </si>
  <si>
    <t>842699000000</t>
  </si>
  <si>
    <t>842700000000</t>
  </si>
  <si>
    <t>842710000000</t>
  </si>
  <si>
    <t>842710000001</t>
  </si>
  <si>
    <t>842710009999</t>
  </si>
  <si>
    <t>842720000000</t>
  </si>
  <si>
    <t>842720000001</t>
  </si>
  <si>
    <t>842720009999</t>
  </si>
  <si>
    <t>842790000000</t>
  </si>
  <si>
    <t>842800000000</t>
  </si>
  <si>
    <t>842810000000</t>
  </si>
  <si>
    <t>842810000001</t>
  </si>
  <si>
    <t>842810000002</t>
  </si>
  <si>
    <t>842810000003</t>
  </si>
  <si>
    <t>842810009999</t>
  </si>
  <si>
    <t>842820000000</t>
  </si>
  <si>
    <t>842830000000</t>
  </si>
  <si>
    <t>842831000000</t>
  </si>
  <si>
    <t>842832000000</t>
  </si>
  <si>
    <t>842833000000</t>
  </si>
  <si>
    <t>842839000000</t>
  </si>
  <si>
    <t>842840000000</t>
  </si>
  <si>
    <t>842840000001</t>
  </si>
  <si>
    <t>842840000002</t>
  </si>
  <si>
    <t>842860000000</t>
  </si>
  <si>
    <t>842870000000</t>
  </si>
  <si>
    <t>842890000000</t>
  </si>
  <si>
    <t>842890000001</t>
  </si>
  <si>
    <t>842890000002</t>
  </si>
  <si>
    <t>842890009999</t>
  </si>
  <si>
    <t>842900000000</t>
  </si>
  <si>
    <t>842910000000</t>
  </si>
  <si>
    <t>842911000000</t>
  </si>
  <si>
    <t>842919000000</t>
  </si>
  <si>
    <t>842920000000</t>
  </si>
  <si>
    <t>842930000000</t>
  </si>
  <si>
    <t>842940000000</t>
  </si>
  <si>
    <t>842940000001</t>
  </si>
  <si>
    <t>842940000002</t>
  </si>
  <si>
    <t>842950000000</t>
  </si>
  <si>
    <t>842951000000</t>
  </si>
  <si>
    <t>842952000000</t>
  </si>
  <si>
    <t>842959000000</t>
  </si>
  <si>
    <t>843000000000</t>
  </si>
  <si>
    <t>843010000000</t>
  </si>
  <si>
    <t>843020000000</t>
  </si>
  <si>
    <t>843030000000</t>
  </si>
  <si>
    <t>843031000000</t>
  </si>
  <si>
    <t>843039000000</t>
  </si>
  <si>
    <t>843040000000</t>
  </si>
  <si>
    <t>843041000000</t>
  </si>
  <si>
    <t>843049000000</t>
  </si>
  <si>
    <t>843050000000</t>
  </si>
  <si>
    <t>843060000000</t>
  </si>
  <si>
    <t>843061000000</t>
  </si>
  <si>
    <t>843069000000</t>
  </si>
  <si>
    <t>843100000000</t>
  </si>
  <si>
    <t>843110000000</t>
  </si>
  <si>
    <t>843110000001</t>
  </si>
  <si>
    <t>843110000002</t>
  </si>
  <si>
    <t>843110000003</t>
  </si>
  <si>
    <t>843110009999</t>
  </si>
  <si>
    <t>843120000000</t>
  </si>
  <si>
    <t>843120000001</t>
  </si>
  <si>
    <t>843120000002</t>
  </si>
  <si>
    <t>843120000003</t>
  </si>
  <si>
    <t>843120009999</t>
  </si>
  <si>
    <t>843130000000</t>
  </si>
  <si>
    <t>843131000000</t>
  </si>
  <si>
    <t>843131000001</t>
  </si>
  <si>
    <t>843131000002</t>
  </si>
  <si>
    <t>843139000000</t>
  </si>
  <si>
    <t>843139000001</t>
  </si>
  <si>
    <t>843139000002</t>
  </si>
  <si>
    <t>843139009999</t>
  </si>
  <si>
    <t>843140000000</t>
  </si>
  <si>
    <t>843141000000</t>
  </si>
  <si>
    <t>843141000001</t>
  </si>
  <si>
    <t>843141000002</t>
  </si>
  <si>
    <t>843141000003</t>
  </si>
  <si>
    <t>843141000004</t>
  </si>
  <si>
    <t>843142000000</t>
  </si>
  <si>
    <t>843143000000</t>
  </si>
  <si>
    <t>843143100000</t>
  </si>
  <si>
    <t>843143900000</t>
  </si>
  <si>
    <t>843149000000</t>
  </si>
  <si>
    <t>843200000000</t>
  </si>
  <si>
    <t>843210000000</t>
  </si>
  <si>
    <t>843220000000</t>
  </si>
  <si>
    <t>843221000000</t>
  </si>
  <si>
    <t>843229000000</t>
  </si>
  <si>
    <t>843229000001</t>
  </si>
  <si>
    <t>843229000002</t>
  </si>
  <si>
    <t>843229000003</t>
  </si>
  <si>
    <t>843229009999</t>
  </si>
  <si>
    <t>843230000000</t>
  </si>
  <si>
    <t>843231000000</t>
  </si>
  <si>
    <t>843231000001</t>
  </si>
  <si>
    <t>843231000002</t>
  </si>
  <si>
    <t>843231000003</t>
  </si>
  <si>
    <t>843239000000</t>
  </si>
  <si>
    <t>843239000001</t>
  </si>
  <si>
    <t>843239000002</t>
  </si>
  <si>
    <t>843239000003</t>
  </si>
  <si>
    <t>843240000000</t>
  </si>
  <si>
    <t>843241000000</t>
  </si>
  <si>
    <t>843242000000</t>
  </si>
  <si>
    <t>843280000000</t>
  </si>
  <si>
    <t>843280000001</t>
  </si>
  <si>
    <t>843280000002</t>
  </si>
  <si>
    <t>843280000003</t>
  </si>
  <si>
    <t>843280009999</t>
  </si>
  <si>
    <t>843290000000</t>
  </si>
  <si>
    <t>843290000001</t>
  </si>
  <si>
    <t>843290000002</t>
  </si>
  <si>
    <t>843290000003</t>
  </si>
  <si>
    <t>843290000004</t>
  </si>
  <si>
    <t>843290009999</t>
  </si>
  <si>
    <t>843300000000</t>
  </si>
  <si>
    <t>843310000000</t>
  </si>
  <si>
    <t>843311000000</t>
  </si>
  <si>
    <t>843319000000</t>
  </si>
  <si>
    <t>843320000000</t>
  </si>
  <si>
    <t>843330000000</t>
  </si>
  <si>
    <t>843340000000</t>
  </si>
  <si>
    <t>843350000000</t>
  </si>
  <si>
    <t>843351000000</t>
  </si>
  <si>
    <t>843352000000</t>
  </si>
  <si>
    <t>843353000000</t>
  </si>
  <si>
    <t>843359000000</t>
  </si>
  <si>
    <t>843360000000</t>
  </si>
  <si>
    <t>843360000001</t>
  </si>
  <si>
    <t>843360000002</t>
  </si>
  <si>
    <t>843360000003</t>
  </si>
  <si>
    <t>843360000004</t>
  </si>
  <si>
    <t>843360000005</t>
  </si>
  <si>
    <t>843360000006</t>
  </si>
  <si>
    <t>843360009999</t>
  </si>
  <si>
    <t>843390000000</t>
  </si>
  <si>
    <t>843390000001</t>
  </si>
  <si>
    <t>843390000002</t>
  </si>
  <si>
    <t>843390000003</t>
  </si>
  <si>
    <t>843390000004</t>
  </si>
  <si>
    <t>843390000005</t>
  </si>
  <si>
    <t>843390000006</t>
  </si>
  <si>
    <t>843390000007</t>
  </si>
  <si>
    <t>843390000008</t>
  </si>
  <si>
    <t>843390000009</t>
  </si>
  <si>
    <t>843390000010</t>
  </si>
  <si>
    <t>843390009999</t>
  </si>
  <si>
    <t>843400000000</t>
  </si>
  <si>
    <t>843410000000</t>
  </si>
  <si>
    <t>843420000000</t>
  </si>
  <si>
    <t>843420000001</t>
  </si>
  <si>
    <t>843420000002</t>
  </si>
  <si>
    <t>843420000003</t>
  </si>
  <si>
    <t>843420009999</t>
  </si>
  <si>
    <t>843490000000</t>
  </si>
  <si>
    <t>843490000001</t>
  </si>
  <si>
    <t>843490000002</t>
  </si>
  <si>
    <t>843490009999</t>
  </si>
  <si>
    <t>843500000000</t>
  </si>
  <si>
    <t>843510000000</t>
  </si>
  <si>
    <t>843510000001</t>
  </si>
  <si>
    <t>843510000002</t>
  </si>
  <si>
    <t>843510009999</t>
  </si>
  <si>
    <t>843590000000</t>
  </si>
  <si>
    <t>843590000001</t>
  </si>
  <si>
    <t>843590009999</t>
  </si>
  <si>
    <t>843600000000</t>
  </si>
  <si>
    <t>843610000000</t>
  </si>
  <si>
    <t>843620000000</t>
  </si>
  <si>
    <t>843621000000</t>
  </si>
  <si>
    <t>843621000001</t>
  </si>
  <si>
    <t>843621000002</t>
  </si>
  <si>
    <t>843629000000</t>
  </si>
  <si>
    <t>843680000000</t>
  </si>
  <si>
    <t>843680100000</t>
  </si>
  <si>
    <t>843680900000</t>
  </si>
  <si>
    <t>843680900001</t>
  </si>
  <si>
    <t>843680900002</t>
  </si>
  <si>
    <t>843680909999</t>
  </si>
  <si>
    <t>843690000000</t>
  </si>
  <si>
    <t>843691000000</t>
  </si>
  <si>
    <t>843699000000</t>
  </si>
  <si>
    <t>843700000000</t>
  </si>
  <si>
    <t>843710000000</t>
  </si>
  <si>
    <t>843710000001</t>
  </si>
  <si>
    <t>843710000002</t>
  </si>
  <si>
    <t>843710000003</t>
  </si>
  <si>
    <t>843710000004</t>
  </si>
  <si>
    <t>843710000005</t>
  </si>
  <si>
    <t>843710000006</t>
  </si>
  <si>
    <t>843710000007</t>
  </si>
  <si>
    <t>843710000008</t>
  </si>
  <si>
    <t>843710000009</t>
  </si>
  <si>
    <t>843710000010</t>
  </si>
  <si>
    <t>843710000011</t>
  </si>
  <si>
    <t>843710000012</t>
  </si>
  <si>
    <t>843780000000</t>
  </si>
  <si>
    <t>843780000001</t>
  </si>
  <si>
    <t>843780000002</t>
  </si>
  <si>
    <t>843780000003</t>
  </si>
  <si>
    <t>843780000004</t>
  </si>
  <si>
    <t>843780009999</t>
  </si>
  <si>
    <t>843790000000</t>
  </si>
  <si>
    <t>843790000001</t>
  </si>
  <si>
    <t>843790000002</t>
  </si>
  <si>
    <t>843790009999</t>
  </si>
  <si>
    <t>843800000000</t>
  </si>
  <si>
    <t>843810000000</t>
  </si>
  <si>
    <t>843810000001</t>
  </si>
  <si>
    <t>843810000002</t>
  </si>
  <si>
    <t>843810000003</t>
  </si>
  <si>
    <t>843810000004</t>
  </si>
  <si>
    <t>843810000005</t>
  </si>
  <si>
    <t>843810000006</t>
  </si>
  <si>
    <t>843810000007</t>
  </si>
  <si>
    <t>843810009999</t>
  </si>
  <si>
    <t>843820000000</t>
  </si>
  <si>
    <t>843820000001</t>
  </si>
  <si>
    <t>843820000002</t>
  </si>
  <si>
    <t>843820000003</t>
  </si>
  <si>
    <t>843820000004</t>
  </si>
  <si>
    <t>843820000005</t>
  </si>
  <si>
    <t>843820000006</t>
  </si>
  <si>
    <t>843820009999</t>
  </si>
  <si>
    <t>843830000000</t>
  </si>
  <si>
    <t>843830000001</t>
  </si>
  <si>
    <t>843830000002</t>
  </si>
  <si>
    <t>843830000003</t>
  </si>
  <si>
    <t>843830009999</t>
  </si>
  <si>
    <t>843840000000</t>
  </si>
  <si>
    <t>843850000000</t>
  </si>
  <si>
    <t>843850000001</t>
  </si>
  <si>
    <t>843850000002</t>
  </si>
  <si>
    <t>843850000003</t>
  </si>
  <si>
    <t>843850000004</t>
  </si>
  <si>
    <t>843850000005</t>
  </si>
  <si>
    <t>843850000006</t>
  </si>
  <si>
    <t>843850009999</t>
  </si>
  <si>
    <t>843860000000</t>
  </si>
  <si>
    <t>843860000001</t>
  </si>
  <si>
    <t>843860000002</t>
  </si>
  <si>
    <t>843860000003</t>
  </si>
  <si>
    <t>843860000004</t>
  </si>
  <si>
    <t>843860009999</t>
  </si>
  <si>
    <t>843880000000</t>
  </si>
  <si>
    <t>843880000001</t>
  </si>
  <si>
    <t>843880000002</t>
  </si>
  <si>
    <t>843880000003</t>
  </si>
  <si>
    <t>843880000004</t>
  </si>
  <si>
    <t>843880009999</t>
  </si>
  <si>
    <t>843890000000</t>
  </si>
  <si>
    <t>843900000000</t>
  </si>
  <si>
    <t>843910000000</t>
  </si>
  <si>
    <t>843910000001</t>
  </si>
  <si>
    <t>843910000002</t>
  </si>
  <si>
    <t>843910000003</t>
  </si>
  <si>
    <t>843910000004</t>
  </si>
  <si>
    <t>843910000005</t>
  </si>
  <si>
    <t>843910000006</t>
  </si>
  <si>
    <t>843910009999</t>
  </si>
  <si>
    <t>843920000000</t>
  </si>
  <si>
    <t>843920000001</t>
  </si>
  <si>
    <t>843920009999</t>
  </si>
  <si>
    <t>843930000000</t>
  </si>
  <si>
    <t>843930000001</t>
  </si>
  <si>
    <t>843930000002</t>
  </si>
  <si>
    <t>843930000003</t>
  </si>
  <si>
    <t>843930000004</t>
  </si>
  <si>
    <t>843930000005</t>
  </si>
  <si>
    <t>843930009999</t>
  </si>
  <si>
    <t>843990000000</t>
  </si>
  <si>
    <t>843991000000</t>
  </si>
  <si>
    <t>843999000000</t>
  </si>
  <si>
    <t>843999000001</t>
  </si>
  <si>
    <t>843999000002</t>
  </si>
  <si>
    <t>844000000000</t>
  </si>
  <si>
    <t>844010000000</t>
  </si>
  <si>
    <t>844010000001</t>
  </si>
  <si>
    <t>844010000002</t>
  </si>
  <si>
    <t>844010000003</t>
  </si>
  <si>
    <t>844010000004</t>
  </si>
  <si>
    <t>844010000005</t>
  </si>
  <si>
    <t>844010000006</t>
  </si>
  <si>
    <t>844010000007</t>
  </si>
  <si>
    <t>844010000008</t>
  </si>
  <si>
    <t>844010000009</t>
  </si>
  <si>
    <t>844010009999</t>
  </si>
  <si>
    <t>844090000000</t>
  </si>
  <si>
    <t>844100000000</t>
  </si>
  <si>
    <t>844110000000</t>
  </si>
  <si>
    <t>844120000000</t>
  </si>
  <si>
    <t>844120000001</t>
  </si>
  <si>
    <t>844120000002</t>
  </si>
  <si>
    <t>844130000000</t>
  </si>
  <si>
    <t>844130000001</t>
  </si>
  <si>
    <t>844130000002</t>
  </si>
  <si>
    <t>844130000003</t>
  </si>
  <si>
    <t>844130000004</t>
  </si>
  <si>
    <t>844130000005</t>
  </si>
  <si>
    <t>844130009999</t>
  </si>
  <si>
    <t>844140000000</t>
  </si>
  <si>
    <t>844140000001</t>
  </si>
  <si>
    <t>844140000002</t>
  </si>
  <si>
    <t>844140000003</t>
  </si>
  <si>
    <t>844140000004</t>
  </si>
  <si>
    <t>844140000005</t>
  </si>
  <si>
    <t>844140009999</t>
  </si>
  <si>
    <t>844180000000</t>
  </si>
  <si>
    <t>844190000000</t>
  </si>
  <si>
    <t>844200000000</t>
  </si>
  <si>
    <t>844230000000</t>
  </si>
  <si>
    <t>844240000000</t>
  </si>
  <si>
    <t>844250000000</t>
  </si>
  <si>
    <t>844250000001</t>
  </si>
  <si>
    <t>844250000002</t>
  </si>
  <si>
    <t>844300000000</t>
  </si>
  <si>
    <t>844310000000</t>
  </si>
  <si>
    <t>844311000000</t>
  </si>
  <si>
    <t>844312000000</t>
  </si>
  <si>
    <t>844313000000</t>
  </si>
  <si>
    <t>844314000000</t>
  </si>
  <si>
    <t>844315000000</t>
  </si>
  <si>
    <t>844316000000</t>
  </si>
  <si>
    <t>844317000000</t>
  </si>
  <si>
    <t>844319000000</t>
  </si>
  <si>
    <t>844330000000</t>
  </si>
  <si>
    <t>844331000000</t>
  </si>
  <si>
    <t>844332000000</t>
  </si>
  <si>
    <t>844332100000</t>
  </si>
  <si>
    <t>844332200000</t>
  </si>
  <si>
    <t>844332300000</t>
  </si>
  <si>
    <t>844332900000</t>
  </si>
  <si>
    <t>844332900001</t>
  </si>
  <si>
    <t>844332900002</t>
  </si>
  <si>
    <t>844332909999</t>
  </si>
  <si>
    <t>844339000000</t>
  </si>
  <si>
    <t>844339100000</t>
  </si>
  <si>
    <t>844339200000</t>
  </si>
  <si>
    <t>844339900000</t>
  </si>
  <si>
    <t>844390000000</t>
  </si>
  <si>
    <t>844391000000</t>
  </si>
  <si>
    <t>844391000001</t>
  </si>
  <si>
    <t>844391000002</t>
  </si>
  <si>
    <t>844391000003</t>
  </si>
  <si>
    <t>844391000004</t>
  </si>
  <si>
    <t>844391000005</t>
  </si>
  <si>
    <t>844391009999</t>
  </si>
  <si>
    <t>844399000000</t>
  </si>
  <si>
    <t>844399200000</t>
  </si>
  <si>
    <t>844399300000</t>
  </si>
  <si>
    <t>844399400000</t>
  </si>
  <si>
    <t>844399500000</t>
  </si>
  <si>
    <t>844399900000</t>
  </si>
  <si>
    <t>844400000000</t>
  </si>
  <si>
    <t>844400000001</t>
  </si>
  <si>
    <t>844400000002</t>
  </si>
  <si>
    <t>844400000003</t>
  </si>
  <si>
    <t>844400000004</t>
  </si>
  <si>
    <t>844400009999</t>
  </si>
  <si>
    <t>844500000000</t>
  </si>
  <si>
    <t>844510000000</t>
  </si>
  <si>
    <t>844511000000</t>
  </si>
  <si>
    <t>844512000000</t>
  </si>
  <si>
    <t>844513000000</t>
  </si>
  <si>
    <t>844519000000</t>
  </si>
  <si>
    <t>844520000000</t>
  </si>
  <si>
    <t>844530000000</t>
  </si>
  <si>
    <t>844540000000</t>
  </si>
  <si>
    <t>844590000000</t>
  </si>
  <si>
    <t>844600000000</t>
  </si>
  <si>
    <t>844610000000</t>
  </si>
  <si>
    <t>844620000000</t>
  </si>
  <si>
    <t>844621000000</t>
  </si>
  <si>
    <t>844629000000</t>
  </si>
  <si>
    <t>844630000000</t>
  </si>
  <si>
    <t>844700000000</t>
  </si>
  <si>
    <t>844710000000</t>
  </si>
  <si>
    <t>844711000000</t>
  </si>
  <si>
    <t>844712000000</t>
  </si>
  <si>
    <t>844720000000</t>
  </si>
  <si>
    <t>844790000000</t>
  </si>
  <si>
    <t>844790000001</t>
  </si>
  <si>
    <t>844790000002</t>
  </si>
  <si>
    <t>844790000003</t>
  </si>
  <si>
    <t>844790000004</t>
  </si>
  <si>
    <t>844790000005</t>
  </si>
  <si>
    <t>844790000006</t>
  </si>
  <si>
    <t>844790009999</t>
  </si>
  <si>
    <t>844800000000</t>
  </si>
  <si>
    <t>844810000000</t>
  </si>
  <si>
    <t>844811000000</t>
  </si>
  <si>
    <t>844811000001</t>
  </si>
  <si>
    <t>844811000002</t>
  </si>
  <si>
    <t>844811000003</t>
  </si>
  <si>
    <t>844811000004</t>
  </si>
  <si>
    <t>844811000005</t>
  </si>
  <si>
    <t>844811000006</t>
  </si>
  <si>
    <t>844819000000</t>
  </si>
  <si>
    <t>844820000000</t>
  </si>
  <si>
    <t>844830000000</t>
  </si>
  <si>
    <t>844831000000</t>
  </si>
  <si>
    <t>844832000000</t>
  </si>
  <si>
    <t>844833000000</t>
  </si>
  <si>
    <t>844839000000</t>
  </si>
  <si>
    <t>844840000000</t>
  </si>
  <si>
    <t>844842000000</t>
  </si>
  <si>
    <t>844842000001</t>
  </si>
  <si>
    <t>844842000002</t>
  </si>
  <si>
    <t>844842000003</t>
  </si>
  <si>
    <t>844849000000</t>
  </si>
  <si>
    <t>844850000000</t>
  </si>
  <si>
    <t>844851000000</t>
  </si>
  <si>
    <t>844859000000</t>
  </si>
  <si>
    <t>844900000000</t>
  </si>
  <si>
    <t>844900000001</t>
  </si>
  <si>
    <t>844900000002</t>
  </si>
  <si>
    <t>844900000003</t>
  </si>
  <si>
    <t>844900000004</t>
  </si>
  <si>
    <t>845000000000</t>
  </si>
  <si>
    <t>845010000000</t>
  </si>
  <si>
    <t>845011000000</t>
  </si>
  <si>
    <t>845012000000</t>
  </si>
  <si>
    <t>845019000000</t>
  </si>
  <si>
    <t>845020000000</t>
  </si>
  <si>
    <t>845020000001</t>
  </si>
  <si>
    <t>845020000002</t>
  </si>
  <si>
    <t>845090000000</t>
  </si>
  <si>
    <t>845100000000</t>
  </si>
  <si>
    <t>845110000000</t>
  </si>
  <si>
    <t>845120000000</t>
  </si>
  <si>
    <t>845121000000</t>
  </si>
  <si>
    <t>845129000000</t>
  </si>
  <si>
    <t>845129000001</t>
  </si>
  <si>
    <t>845129000002</t>
  </si>
  <si>
    <t>845130000000</t>
  </si>
  <si>
    <t>845140000000</t>
  </si>
  <si>
    <t>845150000000</t>
  </si>
  <si>
    <t>845180000000</t>
  </si>
  <si>
    <t>845190000000</t>
  </si>
  <si>
    <t>845200000000</t>
  </si>
  <si>
    <t>845210000000</t>
  </si>
  <si>
    <t>845220000000</t>
  </si>
  <si>
    <t>845221000000</t>
  </si>
  <si>
    <t>845229000000</t>
  </si>
  <si>
    <t>845230000000</t>
  </si>
  <si>
    <t>845240000000</t>
  </si>
  <si>
    <t>845290000000</t>
  </si>
  <si>
    <t>845290000001</t>
  </si>
  <si>
    <t>845290000002</t>
  </si>
  <si>
    <t>845290000003</t>
  </si>
  <si>
    <t>845290009999</t>
  </si>
  <si>
    <t>845300000000</t>
  </si>
  <si>
    <t>845310000000</t>
  </si>
  <si>
    <t>845310000001</t>
  </si>
  <si>
    <t>845310000002</t>
  </si>
  <si>
    <t>845310000003</t>
  </si>
  <si>
    <t>845310000004</t>
  </si>
  <si>
    <t>845310000005</t>
  </si>
  <si>
    <t>845310000106</t>
  </si>
  <si>
    <t>845320000000</t>
  </si>
  <si>
    <t>845380000000</t>
  </si>
  <si>
    <t>845390000000</t>
  </si>
  <si>
    <t>845400000000</t>
  </si>
  <si>
    <t>845410000000</t>
  </si>
  <si>
    <t>845420000000</t>
  </si>
  <si>
    <t>845420000001</t>
  </si>
  <si>
    <t>845420000002</t>
  </si>
  <si>
    <t>845430000000</t>
  </si>
  <si>
    <t>845490000000</t>
  </si>
  <si>
    <t>845500000000</t>
  </si>
  <si>
    <t>845510000000</t>
  </si>
  <si>
    <t>845520000000</t>
  </si>
  <si>
    <t>845521000000</t>
  </si>
  <si>
    <t>845522000000</t>
  </si>
  <si>
    <t>845530000000</t>
  </si>
  <si>
    <t>845590000000</t>
  </si>
  <si>
    <t>845600000000</t>
  </si>
  <si>
    <t>845610000000</t>
  </si>
  <si>
    <t>845611000000</t>
  </si>
  <si>
    <t>845612000000</t>
  </si>
  <si>
    <t>845620000000</t>
  </si>
  <si>
    <t>845630000000</t>
  </si>
  <si>
    <t>845640000000</t>
  </si>
  <si>
    <t>845650000000</t>
  </si>
  <si>
    <t>845690000000</t>
  </si>
  <si>
    <t>845690000001</t>
  </si>
  <si>
    <t>845690000002</t>
  </si>
  <si>
    <t>845690000003</t>
  </si>
  <si>
    <t>845690000004</t>
  </si>
  <si>
    <t>845690009999</t>
  </si>
  <si>
    <t>845700000000</t>
  </si>
  <si>
    <t>845710000000</t>
  </si>
  <si>
    <t>845720000000</t>
  </si>
  <si>
    <t>845730000000</t>
  </si>
  <si>
    <t>845800000000</t>
  </si>
  <si>
    <t>845810000000</t>
  </si>
  <si>
    <t>845811000000</t>
  </si>
  <si>
    <t>845819000000</t>
  </si>
  <si>
    <t>845890000000</t>
  </si>
  <si>
    <t>845891000000</t>
  </si>
  <si>
    <t>845899000000</t>
  </si>
  <si>
    <t>845900000000</t>
  </si>
  <si>
    <t>845910000000</t>
  </si>
  <si>
    <t>845920000000</t>
  </si>
  <si>
    <t>845921000000</t>
  </si>
  <si>
    <t>845929000000</t>
  </si>
  <si>
    <t>845930000000</t>
  </si>
  <si>
    <t>845931000000</t>
  </si>
  <si>
    <t>845939000000</t>
  </si>
  <si>
    <t>845940000000</t>
  </si>
  <si>
    <t>845941000000</t>
  </si>
  <si>
    <t>845949000000</t>
  </si>
  <si>
    <t>845950000000</t>
  </si>
  <si>
    <t>845951000000</t>
  </si>
  <si>
    <t>845959000000</t>
  </si>
  <si>
    <t>845960000000</t>
  </si>
  <si>
    <t>845961000000</t>
  </si>
  <si>
    <t>845969000000</t>
  </si>
  <si>
    <t>845970000000</t>
  </si>
  <si>
    <t>845970000001</t>
  </si>
  <si>
    <t>845970000002</t>
  </si>
  <si>
    <t>846000000000</t>
  </si>
  <si>
    <t>846010000000</t>
  </si>
  <si>
    <t>846012000000</t>
  </si>
  <si>
    <t>846019000000</t>
  </si>
  <si>
    <t>846020000000</t>
  </si>
  <si>
    <t>846022000000</t>
  </si>
  <si>
    <t>846023000000</t>
  </si>
  <si>
    <t>846024000000</t>
  </si>
  <si>
    <t>846029000000</t>
  </si>
  <si>
    <t>846030000000</t>
  </si>
  <si>
    <t>846031000000</t>
  </si>
  <si>
    <t>846039000000</t>
  </si>
  <si>
    <t>846040000000</t>
  </si>
  <si>
    <t>846040000001</t>
  </si>
  <si>
    <t>846040000002</t>
  </si>
  <si>
    <t>846090000000</t>
  </si>
  <si>
    <t>846100000000</t>
  </si>
  <si>
    <t>846120000000</t>
  </si>
  <si>
    <t>846130000000</t>
  </si>
  <si>
    <t>846140000000</t>
  </si>
  <si>
    <t>846140000001</t>
  </si>
  <si>
    <t>846140000002</t>
  </si>
  <si>
    <t>846140000003</t>
  </si>
  <si>
    <t>846150000000</t>
  </si>
  <si>
    <t>846150000001</t>
  </si>
  <si>
    <t>846150000002</t>
  </si>
  <si>
    <t>846190000000</t>
  </si>
  <si>
    <t>846200000000</t>
  </si>
  <si>
    <t>846210000000</t>
  </si>
  <si>
    <t>846211000000</t>
  </si>
  <si>
    <t>846219000000</t>
  </si>
  <si>
    <t>846220000000</t>
  </si>
  <si>
    <t>846222000000</t>
  </si>
  <si>
    <t>846223000000</t>
  </si>
  <si>
    <t>846224000000</t>
  </si>
  <si>
    <t>846225000000</t>
  </si>
  <si>
    <t>846226000000</t>
  </si>
  <si>
    <t>846229000000</t>
  </si>
  <si>
    <t>846230000000</t>
  </si>
  <si>
    <t>846232000000</t>
  </si>
  <si>
    <t>846233000000</t>
  </si>
  <si>
    <t>846239000000</t>
  </si>
  <si>
    <t>846240000000</t>
  </si>
  <si>
    <t>846242000000</t>
  </si>
  <si>
    <t>846249000000</t>
  </si>
  <si>
    <t>846250000000</t>
  </si>
  <si>
    <t>846251000000</t>
  </si>
  <si>
    <t>846259000000</t>
  </si>
  <si>
    <t>846260000000</t>
  </si>
  <si>
    <t>846261000000</t>
  </si>
  <si>
    <t>846262000000</t>
  </si>
  <si>
    <t>846263000000</t>
  </si>
  <si>
    <t>846269000000</t>
  </si>
  <si>
    <t>846290000000</t>
  </si>
  <si>
    <t>846300000000</t>
  </si>
  <si>
    <t>846310000000</t>
  </si>
  <si>
    <t>846310000001</t>
  </si>
  <si>
    <t>846310000002</t>
  </si>
  <si>
    <t>846310000003</t>
  </si>
  <si>
    <t>846310009999</t>
  </si>
  <si>
    <t>846320000000</t>
  </si>
  <si>
    <t>846330000000</t>
  </si>
  <si>
    <t>846390000000</t>
  </si>
  <si>
    <t>846400000000</t>
  </si>
  <si>
    <t>846410000000</t>
  </si>
  <si>
    <t>846420000000</t>
  </si>
  <si>
    <t>846420000001</t>
  </si>
  <si>
    <t>846420000002</t>
  </si>
  <si>
    <t>846490000000</t>
  </si>
  <si>
    <t>846500000000</t>
  </si>
  <si>
    <t>846510000000</t>
  </si>
  <si>
    <t>846520000000</t>
  </si>
  <si>
    <t>846590000000</t>
  </si>
  <si>
    <t>846591000000</t>
  </si>
  <si>
    <t>846592000000</t>
  </si>
  <si>
    <t>846592000001</t>
  </si>
  <si>
    <t>846592000002</t>
  </si>
  <si>
    <t>846592000003</t>
  </si>
  <si>
    <t>846593000000</t>
  </si>
  <si>
    <t>846593000001</t>
  </si>
  <si>
    <t>846593000002</t>
  </si>
  <si>
    <t>846593000003</t>
  </si>
  <si>
    <t>846594000000</t>
  </si>
  <si>
    <t>846594000001</t>
  </si>
  <si>
    <t>846594000002</t>
  </si>
  <si>
    <t>846594000003</t>
  </si>
  <si>
    <t>846595000000</t>
  </si>
  <si>
    <t>846595000001</t>
  </si>
  <si>
    <t>846595000002</t>
  </si>
  <si>
    <t>846596000000</t>
  </si>
  <si>
    <t>846596000001</t>
  </si>
  <si>
    <t>846596000002</t>
  </si>
  <si>
    <t>846596000003</t>
  </si>
  <si>
    <t>846599000000</t>
  </si>
  <si>
    <t>846600000000</t>
  </si>
  <si>
    <t>846610000000</t>
  </si>
  <si>
    <t>846620000000</t>
  </si>
  <si>
    <t>846630000000</t>
  </si>
  <si>
    <t>846690000000</t>
  </si>
  <si>
    <t>846691000000</t>
  </si>
  <si>
    <t>846692000000</t>
  </si>
  <si>
    <t>846693000000</t>
  </si>
  <si>
    <t>846693000001</t>
  </si>
  <si>
    <t>846693000002</t>
  </si>
  <si>
    <t>846693000003</t>
  </si>
  <si>
    <t>846693000004</t>
  </si>
  <si>
    <t>846693000005</t>
  </si>
  <si>
    <t>846693000006</t>
  </si>
  <si>
    <t>846694000000</t>
  </si>
  <si>
    <t>846694000001</t>
  </si>
  <si>
    <t>846694000002</t>
  </si>
  <si>
    <t>846700000000</t>
  </si>
  <si>
    <t>846710000000</t>
  </si>
  <si>
    <t>846711000000</t>
  </si>
  <si>
    <t>846719000000</t>
  </si>
  <si>
    <t>846719100000</t>
  </si>
  <si>
    <t>846719100001</t>
  </si>
  <si>
    <t>846719100002</t>
  </si>
  <si>
    <t>846719100003</t>
  </si>
  <si>
    <t>846719200000</t>
  </si>
  <si>
    <t>846719300000</t>
  </si>
  <si>
    <t>846719400000</t>
  </si>
  <si>
    <t>846719500000</t>
  </si>
  <si>
    <t>846719600000</t>
  </si>
  <si>
    <t>846719700000</t>
  </si>
  <si>
    <t>846719800000</t>
  </si>
  <si>
    <t>846719900000</t>
  </si>
  <si>
    <t>846720000000</t>
  </si>
  <si>
    <t>846721000000</t>
  </si>
  <si>
    <t>846722000000</t>
  </si>
  <si>
    <t>846729000000</t>
  </si>
  <si>
    <t>846780000000</t>
  </si>
  <si>
    <t>846781000000</t>
  </si>
  <si>
    <t>846789000000</t>
  </si>
  <si>
    <t>846790000000</t>
  </si>
  <si>
    <t>846791000000</t>
  </si>
  <si>
    <t>846792000000</t>
  </si>
  <si>
    <t>846799000000</t>
  </si>
  <si>
    <t>846800000000</t>
  </si>
  <si>
    <t>846810000000</t>
  </si>
  <si>
    <t>846820000000</t>
  </si>
  <si>
    <t>846880000000</t>
  </si>
  <si>
    <t>846890000000</t>
  </si>
  <si>
    <t>847000000000</t>
  </si>
  <si>
    <t>847010000000</t>
  </si>
  <si>
    <t>847020000000</t>
  </si>
  <si>
    <t>847021000000</t>
  </si>
  <si>
    <t>847029000000</t>
  </si>
  <si>
    <t>847030000000</t>
  </si>
  <si>
    <t>847050000000</t>
  </si>
  <si>
    <t>847050000001</t>
  </si>
  <si>
    <t>847050009999</t>
  </si>
  <si>
    <t>847090000000</t>
  </si>
  <si>
    <t>847090100000</t>
  </si>
  <si>
    <t>847090200000</t>
  </si>
  <si>
    <t>847090900000</t>
  </si>
  <si>
    <t>847090900001</t>
  </si>
  <si>
    <t>847090909999</t>
  </si>
  <si>
    <t>847100000000</t>
  </si>
  <si>
    <t>847130000000</t>
  </si>
  <si>
    <t>847130000001</t>
  </si>
  <si>
    <t>847130000002</t>
  </si>
  <si>
    <t>847130000003</t>
  </si>
  <si>
    <t>847130009999</t>
  </si>
  <si>
    <t>847140000000</t>
  </si>
  <si>
    <t>847141000000</t>
  </si>
  <si>
    <t>847149000000</t>
  </si>
  <si>
    <t>847150000000</t>
  </si>
  <si>
    <t>847160000000</t>
  </si>
  <si>
    <t>847160000001</t>
  </si>
  <si>
    <t>847160000002</t>
  </si>
  <si>
    <t>847160009999</t>
  </si>
  <si>
    <t>847170000000</t>
  </si>
  <si>
    <t>847180000000</t>
  </si>
  <si>
    <t>847190000000</t>
  </si>
  <si>
    <t>847190000001</t>
  </si>
  <si>
    <t>847190000002</t>
  </si>
  <si>
    <t>847190009999</t>
  </si>
  <si>
    <t>847200000000</t>
  </si>
  <si>
    <t>847210000000</t>
  </si>
  <si>
    <t>847230000000</t>
  </si>
  <si>
    <t>847230000001</t>
  </si>
  <si>
    <t>847230000002</t>
  </si>
  <si>
    <t>847230000003</t>
  </si>
  <si>
    <t>847230000004</t>
  </si>
  <si>
    <t>847230000005</t>
  </si>
  <si>
    <t>847230000006</t>
  </si>
  <si>
    <t>847230000007</t>
  </si>
  <si>
    <t>847230000008</t>
  </si>
  <si>
    <t>847290000000</t>
  </si>
  <si>
    <t>847290100000</t>
  </si>
  <si>
    <t>847290200000</t>
  </si>
  <si>
    <t>847290300000</t>
  </si>
  <si>
    <t>847290400000</t>
  </si>
  <si>
    <t>847290500000</t>
  </si>
  <si>
    <t>847290600000</t>
  </si>
  <si>
    <t>847290700000</t>
  </si>
  <si>
    <t>847290800000</t>
  </si>
  <si>
    <t>847290900000</t>
  </si>
  <si>
    <t>847290900001</t>
  </si>
  <si>
    <t>847290900002</t>
  </si>
  <si>
    <t>847290900003</t>
  </si>
  <si>
    <t>847290909999</t>
  </si>
  <si>
    <t>847300000000</t>
  </si>
  <si>
    <t>847320000000</t>
  </si>
  <si>
    <t>847321000000</t>
  </si>
  <si>
    <t>847329000000</t>
  </si>
  <si>
    <t>847330000000</t>
  </si>
  <si>
    <t>847330000001</t>
  </si>
  <si>
    <t>847330009999</t>
  </si>
  <si>
    <t>847340000000</t>
  </si>
  <si>
    <t>847350000000</t>
  </si>
  <si>
    <t>847400000000</t>
  </si>
  <si>
    <t>847410000000</t>
  </si>
  <si>
    <t>847410000001</t>
  </si>
  <si>
    <t>847410000002</t>
  </si>
  <si>
    <t>847410000003</t>
  </si>
  <si>
    <t>847410000004</t>
  </si>
  <si>
    <t>847420000000</t>
  </si>
  <si>
    <t>847430000000</t>
  </si>
  <si>
    <t>847431000000</t>
  </si>
  <si>
    <t>847431000001</t>
  </si>
  <si>
    <t>847431000002</t>
  </si>
  <si>
    <t>847432000000</t>
  </si>
  <si>
    <t>847439000000</t>
  </si>
  <si>
    <t>847480000000</t>
  </si>
  <si>
    <t>847480000001</t>
  </si>
  <si>
    <t>847480000002</t>
  </si>
  <si>
    <t>847480000003</t>
  </si>
  <si>
    <t>847480000004</t>
  </si>
  <si>
    <t>847490000000</t>
  </si>
  <si>
    <t>847500000000</t>
  </si>
  <si>
    <t>847510000000</t>
  </si>
  <si>
    <t>847510000001</t>
  </si>
  <si>
    <t>847510000002</t>
  </si>
  <si>
    <t>847510000003</t>
  </si>
  <si>
    <t>847510000004</t>
  </si>
  <si>
    <t>847520000000</t>
  </si>
  <si>
    <t>847521000000</t>
  </si>
  <si>
    <t>847529000000</t>
  </si>
  <si>
    <t>847529000001</t>
  </si>
  <si>
    <t>847529000002</t>
  </si>
  <si>
    <t>847529000003</t>
  </si>
  <si>
    <t>847529000004</t>
  </si>
  <si>
    <t>847529009999</t>
  </si>
  <si>
    <t>847590000000</t>
  </si>
  <si>
    <t>847600000000</t>
  </si>
  <si>
    <t>847620000000</t>
  </si>
  <si>
    <t>847621000000</t>
  </si>
  <si>
    <t>847621000001</t>
  </si>
  <si>
    <t>847621000002</t>
  </si>
  <si>
    <t>847629000000</t>
  </si>
  <si>
    <t>847680000000</t>
  </si>
  <si>
    <t>847681000000</t>
  </si>
  <si>
    <t>847681000001</t>
  </si>
  <si>
    <t>847681009999</t>
  </si>
  <si>
    <t>847689000000</t>
  </si>
  <si>
    <t>847689000001</t>
  </si>
  <si>
    <t>847689000002</t>
  </si>
  <si>
    <t>847689000003</t>
  </si>
  <si>
    <t>847689009999</t>
  </si>
  <si>
    <t>847690000000</t>
  </si>
  <si>
    <t>847700000000</t>
  </si>
  <si>
    <t>847710000000</t>
  </si>
  <si>
    <t>847720000000</t>
  </si>
  <si>
    <t>847730000000</t>
  </si>
  <si>
    <t>847740000000</t>
  </si>
  <si>
    <t>847740000001</t>
  </si>
  <si>
    <t>847740000002</t>
  </si>
  <si>
    <t>847750000000</t>
  </si>
  <si>
    <t>847751000000</t>
  </si>
  <si>
    <t>847751000001</t>
  </si>
  <si>
    <t>847751000002</t>
  </si>
  <si>
    <t>847759000000</t>
  </si>
  <si>
    <t>847780000000</t>
  </si>
  <si>
    <t>847780000001</t>
  </si>
  <si>
    <t>847780000002</t>
  </si>
  <si>
    <t>847780000003</t>
  </si>
  <si>
    <t>847780000004</t>
  </si>
  <si>
    <t>847780009999</t>
  </si>
  <si>
    <t>847790000000</t>
  </si>
  <si>
    <t>847800000000</t>
  </si>
  <si>
    <t>847810000000</t>
  </si>
  <si>
    <t>847890000000</t>
  </si>
  <si>
    <t>847900000000</t>
  </si>
  <si>
    <t>847910000000</t>
  </si>
  <si>
    <t>847910100000</t>
  </si>
  <si>
    <t>847910200000</t>
  </si>
  <si>
    <t>847910200001</t>
  </si>
  <si>
    <t>847910200002</t>
  </si>
  <si>
    <t>847910300000</t>
  </si>
  <si>
    <t>847910900000</t>
  </si>
  <si>
    <t>847910900001</t>
  </si>
  <si>
    <t>847910909999</t>
  </si>
  <si>
    <t>847920000000</t>
  </si>
  <si>
    <t>847920000001</t>
  </si>
  <si>
    <t>847920000002</t>
  </si>
  <si>
    <t>847920000003</t>
  </si>
  <si>
    <t>847920000004</t>
  </si>
  <si>
    <t>847930000000</t>
  </si>
  <si>
    <t>847940000000</t>
  </si>
  <si>
    <t>847950000000</t>
  </si>
  <si>
    <t>847960000000</t>
  </si>
  <si>
    <t>847970000000</t>
  </si>
  <si>
    <t>847971000000</t>
  </si>
  <si>
    <t>847979000000</t>
  </si>
  <si>
    <t>847980000000</t>
  </si>
  <si>
    <t>847981000000</t>
  </si>
  <si>
    <t>847982000000</t>
  </si>
  <si>
    <t>847982000001</t>
  </si>
  <si>
    <t>847982000002</t>
  </si>
  <si>
    <t>847982000003</t>
  </si>
  <si>
    <t>847982000004</t>
  </si>
  <si>
    <t>847983000000</t>
  </si>
  <si>
    <t>847989000000</t>
  </si>
  <si>
    <t>847989100000</t>
  </si>
  <si>
    <t>847989200000</t>
  </si>
  <si>
    <t>847989300000</t>
  </si>
  <si>
    <t>847989400000</t>
  </si>
  <si>
    <t>847989400001</t>
  </si>
  <si>
    <t>847989400002</t>
  </si>
  <si>
    <t>847989500000</t>
  </si>
  <si>
    <t>847989600000</t>
  </si>
  <si>
    <t>847989700000</t>
  </si>
  <si>
    <t>847989800000</t>
  </si>
  <si>
    <t>847989900000</t>
  </si>
  <si>
    <t>847989910000</t>
  </si>
  <si>
    <t>847989920000</t>
  </si>
  <si>
    <t>847989930000</t>
  </si>
  <si>
    <t>847989940000</t>
  </si>
  <si>
    <t>847989990000</t>
  </si>
  <si>
    <t>847989990001</t>
  </si>
  <si>
    <t>847989990002</t>
  </si>
  <si>
    <t>847989990003</t>
  </si>
  <si>
    <t>847989990004</t>
  </si>
  <si>
    <t>847989990005</t>
  </si>
  <si>
    <t>847989999999</t>
  </si>
  <si>
    <t>847990000000</t>
  </si>
  <si>
    <t>848000000000</t>
  </si>
  <si>
    <t>848010000000</t>
  </si>
  <si>
    <t>848020000000</t>
  </si>
  <si>
    <t>848030000000</t>
  </si>
  <si>
    <t>848030100000</t>
  </si>
  <si>
    <t>848030900000</t>
  </si>
  <si>
    <t>848030900001</t>
  </si>
  <si>
    <t>848030900002</t>
  </si>
  <si>
    <t>848030900003</t>
  </si>
  <si>
    <t>848030909999</t>
  </si>
  <si>
    <t>848040000000</t>
  </si>
  <si>
    <t>848041000000</t>
  </si>
  <si>
    <t>848049000000</t>
  </si>
  <si>
    <t>848050000000</t>
  </si>
  <si>
    <t>848060000000</t>
  </si>
  <si>
    <t>848070000000</t>
  </si>
  <si>
    <t>848071000000</t>
  </si>
  <si>
    <t>848079000000</t>
  </si>
  <si>
    <t>848100000000</t>
  </si>
  <si>
    <t>848110000000</t>
  </si>
  <si>
    <t>848120000000</t>
  </si>
  <si>
    <t>848130000000</t>
  </si>
  <si>
    <t>848140000000</t>
  </si>
  <si>
    <t>848180000000</t>
  </si>
  <si>
    <t>848180100000</t>
  </si>
  <si>
    <t>848180200000</t>
  </si>
  <si>
    <t>848180300000</t>
  </si>
  <si>
    <t>848180400000</t>
  </si>
  <si>
    <t>848180500000</t>
  </si>
  <si>
    <t>848180600000</t>
  </si>
  <si>
    <t>848180700000</t>
  </si>
  <si>
    <t>848180800000</t>
  </si>
  <si>
    <t>848180900000</t>
  </si>
  <si>
    <t>848180900001</t>
  </si>
  <si>
    <t>848180900002</t>
  </si>
  <si>
    <t>848180909999</t>
  </si>
  <si>
    <t>848190000000</t>
  </si>
  <si>
    <t>848190000001</t>
  </si>
  <si>
    <t>848190009999</t>
  </si>
  <si>
    <t>848200000000</t>
  </si>
  <si>
    <t>848210000000</t>
  </si>
  <si>
    <t>848220000000</t>
  </si>
  <si>
    <t>848230000000</t>
  </si>
  <si>
    <t>848240000000</t>
  </si>
  <si>
    <t>848250000000</t>
  </si>
  <si>
    <t>848280000000</t>
  </si>
  <si>
    <t>848290000000</t>
  </si>
  <si>
    <t>848291000000</t>
  </si>
  <si>
    <t>848299000000</t>
  </si>
  <si>
    <t>848300000000</t>
  </si>
  <si>
    <t>848310000000</t>
  </si>
  <si>
    <t>848310000001</t>
  </si>
  <si>
    <t>848310000002</t>
  </si>
  <si>
    <t>848320000000</t>
  </si>
  <si>
    <t>848330000000</t>
  </si>
  <si>
    <t>848340000000</t>
  </si>
  <si>
    <t>848340000001</t>
  </si>
  <si>
    <t>848340000002</t>
  </si>
  <si>
    <t>848340000003</t>
  </si>
  <si>
    <t>848340000004</t>
  </si>
  <si>
    <t>848340000005</t>
  </si>
  <si>
    <t>848340000006</t>
  </si>
  <si>
    <t>848340009999</t>
  </si>
  <si>
    <t>848350000000</t>
  </si>
  <si>
    <t>848360000000</t>
  </si>
  <si>
    <t>848390000000</t>
  </si>
  <si>
    <t>848390000001</t>
  </si>
  <si>
    <t>848390000002</t>
  </si>
  <si>
    <t>848390000003</t>
  </si>
  <si>
    <t>848390000004</t>
  </si>
  <si>
    <t>848400000000</t>
  </si>
  <si>
    <t>848410000000</t>
  </si>
  <si>
    <t>848420000000</t>
  </si>
  <si>
    <t>848490000000</t>
  </si>
  <si>
    <t>848500000000</t>
  </si>
  <si>
    <t>848510000000</t>
  </si>
  <si>
    <t>848520000000</t>
  </si>
  <si>
    <t>848530000000</t>
  </si>
  <si>
    <t>848580000000</t>
  </si>
  <si>
    <t>848590000000</t>
  </si>
  <si>
    <t>848600000000</t>
  </si>
  <si>
    <t>848610000000</t>
  </si>
  <si>
    <t>848610100000</t>
  </si>
  <si>
    <t>848610200000</t>
  </si>
  <si>
    <t>848610300000</t>
  </si>
  <si>
    <t>848610400000</t>
  </si>
  <si>
    <t>848610900000</t>
  </si>
  <si>
    <t>848620000000</t>
  </si>
  <si>
    <t>848620100000</t>
  </si>
  <si>
    <t>848620200000</t>
  </si>
  <si>
    <t>848620300000</t>
  </si>
  <si>
    <t>848620400000</t>
  </si>
  <si>
    <t>848620500000</t>
  </si>
  <si>
    <t>848620600000</t>
  </si>
  <si>
    <t>848620600001</t>
  </si>
  <si>
    <t>848620600002</t>
  </si>
  <si>
    <t>848620600003</t>
  </si>
  <si>
    <t>848620700000</t>
  </si>
  <si>
    <t>848620900000</t>
  </si>
  <si>
    <t>848630000000</t>
  </si>
  <si>
    <t>848630100000</t>
  </si>
  <si>
    <t>848630100001</t>
  </si>
  <si>
    <t>848630100002</t>
  </si>
  <si>
    <t>848630900000</t>
  </si>
  <si>
    <t>848640000000</t>
  </si>
  <si>
    <t>848640100000</t>
  </si>
  <si>
    <t>848640200000</t>
  </si>
  <si>
    <t>848640300000</t>
  </si>
  <si>
    <t>848640900000</t>
  </si>
  <si>
    <t>848640910000</t>
  </si>
  <si>
    <t>848640920000</t>
  </si>
  <si>
    <t>848640990000</t>
  </si>
  <si>
    <t>848690000000</t>
  </si>
  <si>
    <t>848690100000</t>
  </si>
  <si>
    <t>848690200000</t>
  </si>
  <si>
    <t>848690300000</t>
  </si>
  <si>
    <t>848690400000</t>
  </si>
  <si>
    <t>848690900000</t>
  </si>
  <si>
    <t>848700000000</t>
  </si>
  <si>
    <t>848710000000</t>
  </si>
  <si>
    <t>848710000001</t>
  </si>
  <si>
    <t>848710000002</t>
  </si>
  <si>
    <t>848710000003</t>
  </si>
  <si>
    <t>848790000000</t>
  </si>
  <si>
    <t>850100000000</t>
  </si>
  <si>
    <t>850110000000</t>
  </si>
  <si>
    <t>850110000001</t>
  </si>
  <si>
    <t>850110000002</t>
  </si>
  <si>
    <t>850120000000</t>
  </si>
  <si>
    <t>850120000001</t>
  </si>
  <si>
    <t>850120009999</t>
  </si>
  <si>
    <t>850130000000</t>
  </si>
  <si>
    <t>850131000000</t>
  </si>
  <si>
    <t>850132000000</t>
  </si>
  <si>
    <t>850133000000</t>
  </si>
  <si>
    <t>850134000000</t>
  </si>
  <si>
    <t>850140000000</t>
  </si>
  <si>
    <t>850150000000</t>
  </si>
  <si>
    <t>850151000000</t>
  </si>
  <si>
    <t>850152000000</t>
  </si>
  <si>
    <t>850153000000</t>
  </si>
  <si>
    <t>850153000001</t>
  </si>
  <si>
    <t>850153000002</t>
  </si>
  <si>
    <t>850153009999</t>
  </si>
  <si>
    <t>850160000000</t>
  </si>
  <si>
    <t>850161000000</t>
  </si>
  <si>
    <t>850162000000</t>
  </si>
  <si>
    <t>850163000000</t>
  </si>
  <si>
    <t>850164000000</t>
  </si>
  <si>
    <t>850170000000</t>
  </si>
  <si>
    <t>850171000000</t>
  </si>
  <si>
    <t>850172000000</t>
  </si>
  <si>
    <t>850180000000</t>
  </si>
  <si>
    <t>850200000000</t>
  </si>
  <si>
    <t>850210000000</t>
  </si>
  <si>
    <t>850211000000</t>
  </si>
  <si>
    <t>850212000000</t>
  </si>
  <si>
    <t>850213000000</t>
  </si>
  <si>
    <t>850220000000</t>
  </si>
  <si>
    <t>850230000000</t>
  </si>
  <si>
    <t>850231000000</t>
  </si>
  <si>
    <t>850239000000</t>
  </si>
  <si>
    <t>850240000000</t>
  </si>
  <si>
    <t>850240000001</t>
  </si>
  <si>
    <t>850240000002</t>
  </si>
  <si>
    <t>850240000003</t>
  </si>
  <si>
    <t>850240009999</t>
  </si>
  <si>
    <t>850300000000</t>
  </si>
  <si>
    <t>850300000001</t>
  </si>
  <si>
    <t>850300000002</t>
  </si>
  <si>
    <t>850300000003</t>
  </si>
  <si>
    <t>850300000004</t>
  </si>
  <si>
    <t>850300000005</t>
  </si>
  <si>
    <t>850300009999</t>
  </si>
  <si>
    <t>850400000000</t>
  </si>
  <si>
    <t>850410000000</t>
  </si>
  <si>
    <t>850420000000</t>
  </si>
  <si>
    <t>850421000000</t>
  </si>
  <si>
    <t>850422000000</t>
  </si>
  <si>
    <t>850423000000</t>
  </si>
  <si>
    <t>850430000000</t>
  </si>
  <si>
    <t>850431000000</t>
  </si>
  <si>
    <t>850432000000</t>
  </si>
  <si>
    <t>850433000000</t>
  </si>
  <si>
    <t>850434000000</t>
  </si>
  <si>
    <t>850440000000</t>
  </si>
  <si>
    <t>850440100000</t>
  </si>
  <si>
    <t>850440110000</t>
  </si>
  <si>
    <t>850440120000</t>
  </si>
  <si>
    <t>850440130000</t>
  </si>
  <si>
    <t>850440140000</t>
  </si>
  <si>
    <t>850440190000</t>
  </si>
  <si>
    <t>850440900000</t>
  </si>
  <si>
    <t>850440900001</t>
  </si>
  <si>
    <t>850440900002</t>
  </si>
  <si>
    <t>850440900003</t>
  </si>
  <si>
    <t>850440909999</t>
  </si>
  <si>
    <t>850450000000</t>
  </si>
  <si>
    <t>850450100000</t>
  </si>
  <si>
    <t>850450900000</t>
  </si>
  <si>
    <t>850490000000</t>
  </si>
  <si>
    <t>850500000000</t>
  </si>
  <si>
    <t>850510000000</t>
  </si>
  <si>
    <t>850511000000</t>
  </si>
  <si>
    <t>850519000000</t>
  </si>
  <si>
    <t>850520000000</t>
  </si>
  <si>
    <t>850590000000</t>
  </si>
  <si>
    <t>850600000000</t>
  </si>
  <si>
    <t>850610000000</t>
  </si>
  <si>
    <t>850610100000</t>
  </si>
  <si>
    <t>850610900000</t>
  </si>
  <si>
    <t>850630000000</t>
  </si>
  <si>
    <t>850630100000</t>
  </si>
  <si>
    <t>850630900000</t>
  </si>
  <si>
    <t>850640000000</t>
  </si>
  <si>
    <t>850640100000</t>
  </si>
  <si>
    <t>850640900000</t>
  </si>
  <si>
    <t>850650000000</t>
  </si>
  <si>
    <t>850650100000</t>
  </si>
  <si>
    <t>850650900000</t>
  </si>
  <si>
    <t>850660000000</t>
  </si>
  <si>
    <t>850660100000</t>
  </si>
  <si>
    <t>850660900000</t>
  </si>
  <si>
    <t>850680000000</t>
  </si>
  <si>
    <t>850680100000</t>
  </si>
  <si>
    <t>850680900000</t>
  </si>
  <si>
    <t>850690000000</t>
  </si>
  <si>
    <t>850700000000</t>
  </si>
  <si>
    <t>850710000000</t>
  </si>
  <si>
    <t>850710000002</t>
  </si>
  <si>
    <t>850710000003</t>
  </si>
  <si>
    <t>850710000004</t>
  </si>
  <si>
    <t>850710000005</t>
  </si>
  <si>
    <t>850710000006</t>
  </si>
  <si>
    <t>850710000007</t>
  </si>
  <si>
    <t>850710000008</t>
  </si>
  <si>
    <t>850710000009</t>
  </si>
  <si>
    <t>850710000010</t>
  </si>
  <si>
    <t>850710000011</t>
  </si>
  <si>
    <t>850710000012</t>
  </si>
  <si>
    <t>850710000013</t>
  </si>
  <si>
    <t>850710000014</t>
  </si>
  <si>
    <t>850710009999</t>
  </si>
  <si>
    <t>850720000000</t>
  </si>
  <si>
    <t>850730000000</t>
  </si>
  <si>
    <t>850750000000</t>
  </si>
  <si>
    <t>850760000000</t>
  </si>
  <si>
    <t>850760000001</t>
  </si>
  <si>
    <t>850760000002</t>
  </si>
  <si>
    <t>850760000003</t>
  </si>
  <si>
    <t>850760009999</t>
  </si>
  <si>
    <t>850780000000</t>
  </si>
  <si>
    <t>850790000000</t>
  </si>
  <si>
    <t>850790000001</t>
  </si>
  <si>
    <t>850790000002</t>
  </si>
  <si>
    <t>850790009999</t>
  </si>
  <si>
    <t>850800000000</t>
  </si>
  <si>
    <t>850810000000</t>
  </si>
  <si>
    <t>850811000000</t>
  </si>
  <si>
    <t>850819000000</t>
  </si>
  <si>
    <t>850819100000</t>
  </si>
  <si>
    <t>850819200000</t>
  </si>
  <si>
    <t>850819900000</t>
  </si>
  <si>
    <t>850860000000</t>
  </si>
  <si>
    <t>850870000000</t>
  </si>
  <si>
    <t>850900000000</t>
  </si>
  <si>
    <t>850940000000</t>
  </si>
  <si>
    <t>850940000001</t>
  </si>
  <si>
    <t>850940000002</t>
  </si>
  <si>
    <t>850940000003</t>
  </si>
  <si>
    <t>850940000004</t>
  </si>
  <si>
    <t>850980000000</t>
  </si>
  <si>
    <t>850980100000</t>
  </si>
  <si>
    <t>850980100001</t>
  </si>
  <si>
    <t>850980100002</t>
  </si>
  <si>
    <t>850980200000</t>
  </si>
  <si>
    <t>850980200001</t>
  </si>
  <si>
    <t>850980200002</t>
  </si>
  <si>
    <t>850980200003</t>
  </si>
  <si>
    <t>850980200004</t>
  </si>
  <si>
    <t>850980200005</t>
  </si>
  <si>
    <t>850980300000</t>
  </si>
  <si>
    <t>850980400000</t>
  </si>
  <si>
    <t>850980900000</t>
  </si>
  <si>
    <t>850980900002</t>
  </si>
  <si>
    <t>850980900007</t>
  </si>
  <si>
    <t>850980900008</t>
  </si>
  <si>
    <t>850980909999</t>
  </si>
  <si>
    <t>850990000000</t>
  </si>
  <si>
    <t>850990000001</t>
  </si>
  <si>
    <t>850990009999</t>
  </si>
  <si>
    <t>851000000000</t>
  </si>
  <si>
    <t>851010000000</t>
  </si>
  <si>
    <t>851020000000</t>
  </si>
  <si>
    <t>851030000000</t>
  </si>
  <si>
    <t>851090000000</t>
  </si>
  <si>
    <t>851090000001</t>
  </si>
  <si>
    <t>851090000002</t>
  </si>
  <si>
    <t>851090000003</t>
  </si>
  <si>
    <t>851090009999</t>
  </si>
  <si>
    <t>851100000000</t>
  </si>
  <si>
    <t>851110000000</t>
  </si>
  <si>
    <t>851120000000</t>
  </si>
  <si>
    <t>851120000001</t>
  </si>
  <si>
    <t>851120000002</t>
  </si>
  <si>
    <t>851120000003</t>
  </si>
  <si>
    <t>851130000000</t>
  </si>
  <si>
    <t>851130000001</t>
  </si>
  <si>
    <t>851130000002</t>
  </si>
  <si>
    <t>851140000000</t>
  </si>
  <si>
    <t>851150000000</t>
  </si>
  <si>
    <t>851180000000</t>
  </si>
  <si>
    <t>851180000001</t>
  </si>
  <si>
    <t>851180009999</t>
  </si>
  <si>
    <t>851190000000</t>
  </si>
  <si>
    <t>851200000000</t>
  </si>
  <si>
    <t>851210000000</t>
  </si>
  <si>
    <t>851210000001</t>
  </si>
  <si>
    <t>851210000002</t>
  </si>
  <si>
    <t>851220000000</t>
  </si>
  <si>
    <t>851220000001</t>
  </si>
  <si>
    <t>851220000002</t>
  </si>
  <si>
    <t>851220000003</t>
  </si>
  <si>
    <t>851220000004</t>
  </si>
  <si>
    <t>851220000005</t>
  </si>
  <si>
    <t>851220000006</t>
  </si>
  <si>
    <t>851220009999</t>
  </si>
  <si>
    <t>851230000000</t>
  </si>
  <si>
    <t>851230000001</t>
  </si>
  <si>
    <t>851230000002</t>
  </si>
  <si>
    <t>851230000003</t>
  </si>
  <si>
    <t>851230000004</t>
  </si>
  <si>
    <t>851230000005</t>
  </si>
  <si>
    <t>851230009999</t>
  </si>
  <si>
    <t>851240000000</t>
  </si>
  <si>
    <t>851240000001</t>
  </si>
  <si>
    <t>851240000002</t>
  </si>
  <si>
    <t>851240000003</t>
  </si>
  <si>
    <t>851290000000</t>
  </si>
  <si>
    <t>851300000000</t>
  </si>
  <si>
    <t>851310000000</t>
  </si>
  <si>
    <t>851310000001</t>
  </si>
  <si>
    <t>851310009999</t>
  </si>
  <si>
    <t>851390000000</t>
  </si>
  <si>
    <t>851400000000</t>
  </si>
  <si>
    <t>851410000000</t>
  </si>
  <si>
    <t>851411000000</t>
  </si>
  <si>
    <t>851419000000</t>
  </si>
  <si>
    <t>851420000000</t>
  </si>
  <si>
    <t>851420000001</t>
  </si>
  <si>
    <t>851420000002</t>
  </si>
  <si>
    <t>851430000000</t>
  </si>
  <si>
    <t>851431000000</t>
  </si>
  <si>
    <t>851432000000</t>
  </si>
  <si>
    <t>851439000000</t>
  </si>
  <si>
    <t>851440000000</t>
  </si>
  <si>
    <t>851490000000</t>
  </si>
  <si>
    <t>851490000001</t>
  </si>
  <si>
    <t>851490000002</t>
  </si>
  <si>
    <t>851490000003</t>
  </si>
  <si>
    <t>851490009999</t>
  </si>
  <si>
    <t>851500000000</t>
  </si>
  <si>
    <t>851510000000</t>
  </si>
  <si>
    <t>851511000000</t>
  </si>
  <si>
    <t>851519000000</t>
  </si>
  <si>
    <t>851520000000</t>
  </si>
  <si>
    <t>851521000000</t>
  </si>
  <si>
    <t>851529000000</t>
  </si>
  <si>
    <t>851530000000</t>
  </si>
  <si>
    <t>851531000000</t>
  </si>
  <si>
    <t>851539000000</t>
  </si>
  <si>
    <t>851580000000</t>
  </si>
  <si>
    <t>851580000001</t>
  </si>
  <si>
    <t>851580000002</t>
  </si>
  <si>
    <t>851580000003</t>
  </si>
  <si>
    <t>851580009999</t>
  </si>
  <si>
    <t>851590000000</t>
  </si>
  <si>
    <t>851590000001</t>
  </si>
  <si>
    <t>851590000002</t>
  </si>
  <si>
    <t>851590000003</t>
  </si>
  <si>
    <t>851590009999</t>
  </si>
  <si>
    <t>851600000000</t>
  </si>
  <si>
    <t>851610000000</t>
  </si>
  <si>
    <t>851610100000</t>
  </si>
  <si>
    <t>851610100001</t>
  </si>
  <si>
    <t>851610100002</t>
  </si>
  <si>
    <t>851610100003</t>
  </si>
  <si>
    <t>851610200000</t>
  </si>
  <si>
    <t>851610200001</t>
  </si>
  <si>
    <t>851610200002</t>
  </si>
  <si>
    <t>851610200003</t>
  </si>
  <si>
    <t>851620000000</t>
  </si>
  <si>
    <t>851621000000</t>
  </si>
  <si>
    <t>851629000000</t>
  </si>
  <si>
    <t>851629100000</t>
  </si>
  <si>
    <t>851629900000</t>
  </si>
  <si>
    <t>851630000000</t>
  </si>
  <si>
    <t>851631000000</t>
  </si>
  <si>
    <t>851632000000</t>
  </si>
  <si>
    <t>851633000000</t>
  </si>
  <si>
    <t>851640000000</t>
  </si>
  <si>
    <t>851650000000</t>
  </si>
  <si>
    <t>851660000000</t>
  </si>
  <si>
    <t>851660000001</t>
  </si>
  <si>
    <t>851660000002</t>
  </si>
  <si>
    <t>851660000003</t>
  </si>
  <si>
    <t>851660000004</t>
  </si>
  <si>
    <t>851660000005</t>
  </si>
  <si>
    <t>851660000006</t>
  </si>
  <si>
    <t>851670000000</t>
  </si>
  <si>
    <t>851671000000</t>
  </si>
  <si>
    <t>851672000000</t>
  </si>
  <si>
    <t>851679000000</t>
  </si>
  <si>
    <t>851679100000</t>
  </si>
  <si>
    <t>851679100001</t>
  </si>
  <si>
    <t>851679100002</t>
  </si>
  <si>
    <t>851679200000</t>
  </si>
  <si>
    <t>851679900000</t>
  </si>
  <si>
    <t>851679900001</t>
  </si>
  <si>
    <t>851679900002</t>
  </si>
  <si>
    <t>851679900003</t>
  </si>
  <si>
    <t>851679909999</t>
  </si>
  <si>
    <t>851680000000</t>
  </si>
  <si>
    <t>851690000000</t>
  </si>
  <si>
    <t>851690000001</t>
  </si>
  <si>
    <t>851690009999</t>
  </si>
  <si>
    <t>851700000000</t>
  </si>
  <si>
    <t>851710000000</t>
  </si>
  <si>
    <t>851711000000</t>
  </si>
  <si>
    <t>851713000000</t>
  </si>
  <si>
    <t>851714000000</t>
  </si>
  <si>
    <t>851714100000</t>
  </si>
  <si>
    <t>851714200000</t>
  </si>
  <si>
    <t>851714900000</t>
  </si>
  <si>
    <t>851718000000</t>
  </si>
  <si>
    <t>851718000001</t>
  </si>
  <si>
    <t>851718000002</t>
  </si>
  <si>
    <t>851718000003</t>
  </si>
  <si>
    <t>851718009999</t>
  </si>
  <si>
    <t>851760000000</t>
  </si>
  <si>
    <t>851761000000</t>
  </si>
  <si>
    <t>851762000000</t>
  </si>
  <si>
    <t>851762100000</t>
  </si>
  <si>
    <t>851762200000</t>
  </si>
  <si>
    <t>851762200001</t>
  </si>
  <si>
    <t>851762200002</t>
  </si>
  <si>
    <t>851762200003</t>
  </si>
  <si>
    <t>851762200004</t>
  </si>
  <si>
    <t>851762200005</t>
  </si>
  <si>
    <t>851762209999</t>
  </si>
  <si>
    <t>851762300000</t>
  </si>
  <si>
    <t>851762400000</t>
  </si>
  <si>
    <t>851762500000</t>
  </si>
  <si>
    <t>851762600000</t>
  </si>
  <si>
    <t>851762700000</t>
  </si>
  <si>
    <t>851762800000</t>
  </si>
  <si>
    <t>851762900000</t>
  </si>
  <si>
    <t>851762900001</t>
  </si>
  <si>
    <t>851762900002</t>
  </si>
  <si>
    <t>851762900003</t>
  </si>
  <si>
    <t>851762900004</t>
  </si>
  <si>
    <t>851762900005</t>
  </si>
  <si>
    <t>851762900006</t>
  </si>
  <si>
    <t>851762900007</t>
  </si>
  <si>
    <t>851762900008</t>
  </si>
  <si>
    <t>851762900009</t>
  </si>
  <si>
    <t>851762909999</t>
  </si>
  <si>
    <t>851769000000</t>
  </si>
  <si>
    <t>851769100000</t>
  </si>
  <si>
    <t>851769900000</t>
  </si>
  <si>
    <t>851769900001</t>
  </si>
  <si>
    <t>851769900002</t>
  </si>
  <si>
    <t>851769909999</t>
  </si>
  <si>
    <t>851770000000</t>
  </si>
  <si>
    <t>851771000000</t>
  </si>
  <si>
    <t>851779000000</t>
  </si>
  <si>
    <t>851800000000</t>
  </si>
  <si>
    <t>851810000000</t>
  </si>
  <si>
    <t>851810100000</t>
  </si>
  <si>
    <t>851810900000</t>
  </si>
  <si>
    <t>851820000000</t>
  </si>
  <si>
    <t>851821000000</t>
  </si>
  <si>
    <t>851822000000</t>
  </si>
  <si>
    <t>851829000000</t>
  </si>
  <si>
    <t>851829100000</t>
  </si>
  <si>
    <t>851829900000</t>
  </si>
  <si>
    <t>851830000000</t>
  </si>
  <si>
    <t>851830100000</t>
  </si>
  <si>
    <t>851830900000</t>
  </si>
  <si>
    <t>851830900001</t>
  </si>
  <si>
    <t>851830900002</t>
  </si>
  <si>
    <t>851830900003</t>
  </si>
  <si>
    <t>851830900004</t>
  </si>
  <si>
    <t>851840000000</t>
  </si>
  <si>
    <t>851840100000</t>
  </si>
  <si>
    <t>851840900000</t>
  </si>
  <si>
    <t>851850000000</t>
  </si>
  <si>
    <t>851890000000</t>
  </si>
  <si>
    <t>851890100000</t>
  </si>
  <si>
    <t>851890900000</t>
  </si>
  <si>
    <t>851900000000</t>
  </si>
  <si>
    <t>851920000000</t>
  </si>
  <si>
    <t>851930000000</t>
  </si>
  <si>
    <t>851980000000</t>
  </si>
  <si>
    <t>851981000000</t>
  </si>
  <si>
    <t>851989000000</t>
  </si>
  <si>
    <t>852100000000</t>
  </si>
  <si>
    <t>852110000000</t>
  </si>
  <si>
    <t>852190000000</t>
  </si>
  <si>
    <t>852200000000</t>
  </si>
  <si>
    <t>852210000000</t>
  </si>
  <si>
    <t>852290000000</t>
  </si>
  <si>
    <t>852300000000</t>
  </si>
  <si>
    <t>852320000000</t>
  </si>
  <si>
    <t>852321000000</t>
  </si>
  <si>
    <t>852329000000</t>
  </si>
  <si>
    <t>852329100000</t>
  </si>
  <si>
    <t>852329900000</t>
  </si>
  <si>
    <t>852329900001</t>
  </si>
  <si>
    <t>852329909999</t>
  </si>
  <si>
    <t>852340000000</t>
  </si>
  <si>
    <t>852341000000</t>
  </si>
  <si>
    <t>852349000000</t>
  </si>
  <si>
    <t>852349000001</t>
  </si>
  <si>
    <t>852349009999</t>
  </si>
  <si>
    <t>852350000000</t>
  </si>
  <si>
    <t>852351000000</t>
  </si>
  <si>
    <t>852351000001</t>
  </si>
  <si>
    <t>852351009999</t>
  </si>
  <si>
    <t>852352000000</t>
  </si>
  <si>
    <t>852352000001</t>
  </si>
  <si>
    <t>852352000002</t>
  </si>
  <si>
    <t>852352000003</t>
  </si>
  <si>
    <t>852352009999</t>
  </si>
  <si>
    <t>852359000000</t>
  </si>
  <si>
    <t>852380000000</t>
  </si>
  <si>
    <t>852400000000</t>
  </si>
  <si>
    <t>852410000000</t>
  </si>
  <si>
    <t>852411000000</t>
  </si>
  <si>
    <t>852412000000</t>
  </si>
  <si>
    <t>852419000000</t>
  </si>
  <si>
    <t>852490000000</t>
  </si>
  <si>
    <t>852491000000</t>
  </si>
  <si>
    <t>852492000000</t>
  </si>
  <si>
    <t>852499000000</t>
  </si>
  <si>
    <t>852500000000</t>
  </si>
  <si>
    <t>852550000000</t>
  </si>
  <si>
    <t>852560000000</t>
  </si>
  <si>
    <t>852580000000</t>
  </si>
  <si>
    <t>852580100000</t>
  </si>
  <si>
    <t>852580200000</t>
  </si>
  <si>
    <t>852580900000</t>
  </si>
  <si>
    <t>852580910000</t>
  </si>
  <si>
    <t>852580990000</t>
  </si>
  <si>
    <t>852581000000</t>
  </si>
  <si>
    <t>852582000000</t>
  </si>
  <si>
    <t>852583000000</t>
  </si>
  <si>
    <t>852589000000</t>
  </si>
  <si>
    <t>852600000000</t>
  </si>
  <si>
    <t>852610000000</t>
  </si>
  <si>
    <t>852690000000</t>
  </si>
  <si>
    <t>852691000000</t>
  </si>
  <si>
    <t>852691100000</t>
  </si>
  <si>
    <t>852691900000</t>
  </si>
  <si>
    <t>852692000000</t>
  </si>
  <si>
    <t>852700000000</t>
  </si>
  <si>
    <t>852710000000</t>
  </si>
  <si>
    <t>852712000000</t>
  </si>
  <si>
    <t>852713000000</t>
  </si>
  <si>
    <t>852719000000</t>
  </si>
  <si>
    <t>852720000000</t>
  </si>
  <si>
    <t>852721000000</t>
  </si>
  <si>
    <t>852729000000</t>
  </si>
  <si>
    <t>852790000000</t>
  </si>
  <si>
    <t>852791000000</t>
  </si>
  <si>
    <t>852792000000</t>
  </si>
  <si>
    <t>852799000000</t>
  </si>
  <si>
    <t>852800000000</t>
  </si>
  <si>
    <t>852840000000</t>
  </si>
  <si>
    <t>852842000000</t>
  </si>
  <si>
    <t>852849000000</t>
  </si>
  <si>
    <t>852850000000</t>
  </si>
  <si>
    <t>852852000000</t>
  </si>
  <si>
    <t>852859000000</t>
  </si>
  <si>
    <t>852860000000</t>
  </si>
  <si>
    <t>852862000000</t>
  </si>
  <si>
    <t>852869000000</t>
  </si>
  <si>
    <t>852870000000</t>
  </si>
  <si>
    <t>852871000000</t>
  </si>
  <si>
    <t>852871100000</t>
  </si>
  <si>
    <t>852871200000</t>
  </si>
  <si>
    <t>852871900000</t>
  </si>
  <si>
    <t>852872000000</t>
  </si>
  <si>
    <t>852872200000</t>
  </si>
  <si>
    <t>852872300000</t>
  </si>
  <si>
    <t>852872900000</t>
  </si>
  <si>
    <t>852873000000</t>
  </si>
  <si>
    <t>852900000000</t>
  </si>
  <si>
    <t>852910000000</t>
  </si>
  <si>
    <t>852990000000</t>
  </si>
  <si>
    <t>852990100000</t>
  </si>
  <si>
    <t>852990100001</t>
  </si>
  <si>
    <t>852990100002</t>
  </si>
  <si>
    <t>852990109999</t>
  </si>
  <si>
    <t>852990900000</t>
  </si>
  <si>
    <t>853000000000</t>
  </si>
  <si>
    <t>853010000000</t>
  </si>
  <si>
    <t>853080000000</t>
  </si>
  <si>
    <t>853090000000</t>
  </si>
  <si>
    <t>853100000000</t>
  </si>
  <si>
    <t>853110000000</t>
  </si>
  <si>
    <t>853110000001</t>
  </si>
  <si>
    <t>853110000002</t>
  </si>
  <si>
    <t>853110009999</t>
  </si>
  <si>
    <t>853120000000</t>
  </si>
  <si>
    <t>853180000000</t>
  </si>
  <si>
    <t>853180100000</t>
  </si>
  <si>
    <t>853180200000</t>
  </si>
  <si>
    <t>853180300000</t>
  </si>
  <si>
    <t>853180900000</t>
  </si>
  <si>
    <t>853190000000</t>
  </si>
  <si>
    <t>853190100000</t>
  </si>
  <si>
    <t>853190900000</t>
  </si>
  <si>
    <t>853200000000</t>
  </si>
  <si>
    <t>853210000000</t>
  </si>
  <si>
    <t>853220000000</t>
  </si>
  <si>
    <t>853221000000</t>
  </si>
  <si>
    <t>853222000000</t>
  </si>
  <si>
    <t>853223000000</t>
  </si>
  <si>
    <t>853224000000</t>
  </si>
  <si>
    <t>853225000000</t>
  </si>
  <si>
    <t>853225000001</t>
  </si>
  <si>
    <t>853225000002</t>
  </si>
  <si>
    <t>853229000000</t>
  </si>
  <si>
    <t>853230000000</t>
  </si>
  <si>
    <t>853290000000</t>
  </si>
  <si>
    <t>853300000000</t>
  </si>
  <si>
    <t>853310000000</t>
  </si>
  <si>
    <t>853320000000</t>
  </si>
  <si>
    <t>853321000000</t>
  </si>
  <si>
    <t>853329000000</t>
  </si>
  <si>
    <t>853330000000</t>
  </si>
  <si>
    <t>853331000000</t>
  </si>
  <si>
    <t>853339000000</t>
  </si>
  <si>
    <t>853340000000</t>
  </si>
  <si>
    <t>853340000001</t>
  </si>
  <si>
    <t>853340000002</t>
  </si>
  <si>
    <t>853340009999</t>
  </si>
  <si>
    <t>853390000000</t>
  </si>
  <si>
    <t>853400000000</t>
  </si>
  <si>
    <t>853400000001</t>
  </si>
  <si>
    <t>853400000002</t>
  </si>
  <si>
    <t>853400000003</t>
  </si>
  <si>
    <t>853400000004</t>
  </si>
  <si>
    <t>853400009999</t>
  </si>
  <si>
    <t>853500000000</t>
  </si>
  <si>
    <t>853510000000</t>
  </si>
  <si>
    <t>853520000000</t>
  </si>
  <si>
    <t>853521000000</t>
  </si>
  <si>
    <t>853529000000</t>
  </si>
  <si>
    <t>853530000000</t>
  </si>
  <si>
    <t>853530000001</t>
  </si>
  <si>
    <t>853530000002</t>
  </si>
  <si>
    <t>853540000000</t>
  </si>
  <si>
    <t>853540000001</t>
  </si>
  <si>
    <t>853540000002</t>
  </si>
  <si>
    <t>853540000003</t>
  </si>
  <si>
    <t>853590000000</t>
  </si>
  <si>
    <t>853590000001</t>
  </si>
  <si>
    <t>853590009999</t>
  </si>
  <si>
    <t>853600000000</t>
  </si>
  <si>
    <t>853610000000</t>
  </si>
  <si>
    <t>853620000000</t>
  </si>
  <si>
    <t>853630000000</t>
  </si>
  <si>
    <t>853640000000</t>
  </si>
  <si>
    <t>853641000000</t>
  </si>
  <si>
    <t>853649000000</t>
  </si>
  <si>
    <t>853650000000</t>
  </si>
  <si>
    <t>853650100000</t>
  </si>
  <si>
    <t>853650200000</t>
  </si>
  <si>
    <t>853650300000</t>
  </si>
  <si>
    <t>853650900000</t>
  </si>
  <si>
    <t>853650900001</t>
  </si>
  <si>
    <t>853650900002</t>
  </si>
  <si>
    <t>853650900003</t>
  </si>
  <si>
    <t>853650900004</t>
  </si>
  <si>
    <t>853650900005</t>
  </si>
  <si>
    <t>853650909999</t>
  </si>
  <si>
    <t>853660000000</t>
  </si>
  <si>
    <t>853661000000</t>
  </si>
  <si>
    <t>853669000000</t>
  </si>
  <si>
    <t>853669100000</t>
  </si>
  <si>
    <t>853669200000</t>
  </si>
  <si>
    <t>853669200001</t>
  </si>
  <si>
    <t>853669200002</t>
  </si>
  <si>
    <t>853670000000</t>
  </si>
  <si>
    <t>853670000001</t>
  </si>
  <si>
    <t>853670000002</t>
  </si>
  <si>
    <t>853670000003</t>
  </si>
  <si>
    <t>853690000000</t>
  </si>
  <si>
    <t>853690100000</t>
  </si>
  <si>
    <t>853690200000</t>
  </si>
  <si>
    <t>853690900000</t>
  </si>
  <si>
    <t>853690910000</t>
  </si>
  <si>
    <t>853690990000</t>
  </si>
  <si>
    <t>853700000000</t>
  </si>
  <si>
    <t>853710000000</t>
  </si>
  <si>
    <t>853710000001</t>
  </si>
  <si>
    <t>853710000002</t>
  </si>
  <si>
    <t>853710000003</t>
  </si>
  <si>
    <t>853710000004</t>
  </si>
  <si>
    <t>853710000005</t>
  </si>
  <si>
    <t>853710000006</t>
  </si>
  <si>
    <t>853710009999</t>
  </si>
  <si>
    <t>853720000000</t>
  </si>
  <si>
    <t>853720000001</t>
  </si>
  <si>
    <t>853720000002</t>
  </si>
  <si>
    <t>853720000003</t>
  </si>
  <si>
    <t>853720000004</t>
  </si>
  <si>
    <t>853720000005</t>
  </si>
  <si>
    <t>853720000006</t>
  </si>
  <si>
    <t>853720009999</t>
  </si>
  <si>
    <t>853800000000</t>
  </si>
  <si>
    <t>853810000000</t>
  </si>
  <si>
    <t>853810000001</t>
  </si>
  <si>
    <t>853810000002</t>
  </si>
  <si>
    <t>853810000003</t>
  </si>
  <si>
    <t>853810009999</t>
  </si>
  <si>
    <t>853890000000</t>
  </si>
  <si>
    <t>853900000000</t>
  </si>
  <si>
    <t>853910000000</t>
  </si>
  <si>
    <t>853920000000</t>
  </si>
  <si>
    <t>853921000000</t>
  </si>
  <si>
    <t>853921000005</t>
  </si>
  <si>
    <t>853921000006</t>
  </si>
  <si>
    <t>853921000007</t>
  </si>
  <si>
    <t>853922000000</t>
  </si>
  <si>
    <t>853929000000</t>
  </si>
  <si>
    <t>853930000000</t>
  </si>
  <si>
    <t>853931000000</t>
  </si>
  <si>
    <t>853931000003</t>
  </si>
  <si>
    <t>853931000004</t>
  </si>
  <si>
    <t>853931009999</t>
  </si>
  <si>
    <t>853932000000</t>
  </si>
  <si>
    <t>853932000001</t>
  </si>
  <si>
    <t>853932000002</t>
  </si>
  <si>
    <t>853932000003</t>
  </si>
  <si>
    <t>853939000000</t>
  </si>
  <si>
    <t>853939000001</t>
  </si>
  <si>
    <t>853939009999</t>
  </si>
  <si>
    <t>853940000000</t>
  </si>
  <si>
    <t>853941000000</t>
  </si>
  <si>
    <t>853949000000</t>
  </si>
  <si>
    <t>853950000000</t>
  </si>
  <si>
    <t>853951000000</t>
  </si>
  <si>
    <t>853951000001</t>
  </si>
  <si>
    <t>853951000002</t>
  </si>
  <si>
    <t>853952000000</t>
  </si>
  <si>
    <t>853952000001</t>
  </si>
  <si>
    <t>853952000002</t>
  </si>
  <si>
    <t>853990000000</t>
  </si>
  <si>
    <t>853990000001</t>
  </si>
  <si>
    <t>853990000002</t>
  </si>
  <si>
    <t>853990009999</t>
  </si>
  <si>
    <t>854000000000</t>
  </si>
  <si>
    <t>854010000000</t>
  </si>
  <si>
    <t>854011000000</t>
  </si>
  <si>
    <t>854012000000</t>
  </si>
  <si>
    <t>854020000000</t>
  </si>
  <si>
    <t>854020000001</t>
  </si>
  <si>
    <t>854020000002</t>
  </si>
  <si>
    <t>854020000003</t>
  </si>
  <si>
    <t>854040000000</t>
  </si>
  <si>
    <t>854050000000</t>
  </si>
  <si>
    <t>854060000000</t>
  </si>
  <si>
    <t>854070000000</t>
  </si>
  <si>
    <t>854071000000</t>
  </si>
  <si>
    <t>854072000000</t>
  </si>
  <si>
    <t>854079000000</t>
  </si>
  <si>
    <t>854080000000</t>
  </si>
  <si>
    <t>854081000000</t>
  </si>
  <si>
    <t>854089000000</t>
  </si>
  <si>
    <t>854090000000</t>
  </si>
  <si>
    <t>854091000000</t>
  </si>
  <si>
    <t>854099000000</t>
  </si>
  <si>
    <t>854100000000</t>
  </si>
  <si>
    <t>854110000000</t>
  </si>
  <si>
    <t>854110000001</t>
  </si>
  <si>
    <t>854110000002</t>
  </si>
  <si>
    <t>854110000003</t>
  </si>
  <si>
    <t>854110000004</t>
  </si>
  <si>
    <t>854110009999</t>
  </si>
  <si>
    <t>854120000000</t>
  </si>
  <si>
    <t>854121000000</t>
  </si>
  <si>
    <t>854129000000</t>
  </si>
  <si>
    <t>854130000000</t>
  </si>
  <si>
    <t>854140000000</t>
  </si>
  <si>
    <t>854141000000</t>
  </si>
  <si>
    <t>854142000000</t>
  </si>
  <si>
    <t>854143000000</t>
  </si>
  <si>
    <t>854149000000</t>
  </si>
  <si>
    <t>854150000000</t>
  </si>
  <si>
    <t>854151000000</t>
  </si>
  <si>
    <t>854159000000</t>
  </si>
  <si>
    <t>854160000000</t>
  </si>
  <si>
    <t>854190000000</t>
  </si>
  <si>
    <t>854200000000</t>
  </si>
  <si>
    <t>854230000000</t>
  </si>
  <si>
    <t>854231000000</t>
  </si>
  <si>
    <t>854232000000</t>
  </si>
  <si>
    <t>854233000000</t>
  </si>
  <si>
    <t>854239000000</t>
  </si>
  <si>
    <t>854290000000</t>
  </si>
  <si>
    <t>854300000000</t>
  </si>
  <si>
    <t>854310000000</t>
  </si>
  <si>
    <t>854320000000</t>
  </si>
  <si>
    <t>854330000000</t>
  </si>
  <si>
    <t>854340000000</t>
  </si>
  <si>
    <t>854340100000</t>
  </si>
  <si>
    <t>854340200000</t>
  </si>
  <si>
    <t>854340300000</t>
  </si>
  <si>
    <t>854340900000</t>
  </si>
  <si>
    <t>854370000000</t>
  </si>
  <si>
    <t>854370100000</t>
  </si>
  <si>
    <t>854370200000</t>
  </si>
  <si>
    <t>854370900000</t>
  </si>
  <si>
    <t>854370900001</t>
  </si>
  <si>
    <t>854370900002</t>
  </si>
  <si>
    <t>854370900003</t>
  </si>
  <si>
    <t>854370900004</t>
  </si>
  <si>
    <t>854370900005</t>
  </si>
  <si>
    <t>854370900006</t>
  </si>
  <si>
    <t>854370900007</t>
  </si>
  <si>
    <t>854370900008</t>
  </si>
  <si>
    <t>854370900011</t>
  </si>
  <si>
    <t>854370900012</t>
  </si>
  <si>
    <t>854370900014</t>
  </si>
  <si>
    <t>854370909999</t>
  </si>
  <si>
    <t>854390000000</t>
  </si>
  <si>
    <t>854390100000</t>
  </si>
  <si>
    <t>854390900000</t>
  </si>
  <si>
    <t>854390910000</t>
  </si>
  <si>
    <t>854390920000</t>
  </si>
  <si>
    <t>854390930000</t>
  </si>
  <si>
    <t>854390980000</t>
  </si>
  <si>
    <t>854390990000</t>
  </si>
  <si>
    <t>854400000000</t>
  </si>
  <si>
    <t>854410000000</t>
  </si>
  <si>
    <t>854411000000</t>
  </si>
  <si>
    <t>854419000000</t>
  </si>
  <si>
    <t>854420000000</t>
  </si>
  <si>
    <t>854420100000</t>
  </si>
  <si>
    <t>854420200000</t>
  </si>
  <si>
    <t>854420300000</t>
  </si>
  <si>
    <t>854420900000</t>
  </si>
  <si>
    <t>854430000000</t>
  </si>
  <si>
    <t>854430000001</t>
  </si>
  <si>
    <t>854430000002</t>
  </si>
  <si>
    <t>854440000000</t>
  </si>
  <si>
    <t>854442000000</t>
  </si>
  <si>
    <t>854442100000</t>
  </si>
  <si>
    <t>854442110000</t>
  </si>
  <si>
    <t>854442190000</t>
  </si>
  <si>
    <t>854442200000</t>
  </si>
  <si>
    <t>854442210000</t>
  </si>
  <si>
    <t>854442290000</t>
  </si>
  <si>
    <t>854442300000</t>
  </si>
  <si>
    <t>854442400000</t>
  </si>
  <si>
    <t>854442900000</t>
  </si>
  <si>
    <t>854442910000</t>
  </si>
  <si>
    <t>854442990000</t>
  </si>
  <si>
    <t>854449000000</t>
  </si>
  <si>
    <t>854449100000</t>
  </si>
  <si>
    <t>854449200000</t>
  </si>
  <si>
    <t>854449210000</t>
  </si>
  <si>
    <t>854449290000</t>
  </si>
  <si>
    <t>854449300000</t>
  </si>
  <si>
    <t>854449310000</t>
  </si>
  <si>
    <t>854449390000</t>
  </si>
  <si>
    <t>854449400000</t>
  </si>
  <si>
    <t>854449410000</t>
  </si>
  <si>
    <t>854449490000</t>
  </si>
  <si>
    <t>854449900000</t>
  </si>
  <si>
    <t>854449910000</t>
  </si>
  <si>
    <t>854449990000</t>
  </si>
  <si>
    <t>854460000000</t>
  </si>
  <si>
    <t>854460100000</t>
  </si>
  <si>
    <t>854460200000</t>
  </si>
  <si>
    <t>854460300000</t>
  </si>
  <si>
    <t>854460900000</t>
  </si>
  <si>
    <t>854470000000</t>
  </si>
  <si>
    <t>854500000000</t>
  </si>
  <si>
    <t>854510000000</t>
  </si>
  <si>
    <t>854511000000</t>
  </si>
  <si>
    <t>854519000000</t>
  </si>
  <si>
    <t>854519000001</t>
  </si>
  <si>
    <t>854519000002</t>
  </si>
  <si>
    <t>854519009999</t>
  </si>
  <si>
    <t>854520000000</t>
  </si>
  <si>
    <t>854590000000</t>
  </si>
  <si>
    <t>854590000001</t>
  </si>
  <si>
    <t>854590000002</t>
  </si>
  <si>
    <t>854590000003</t>
  </si>
  <si>
    <t>854590009999</t>
  </si>
  <si>
    <t>854600000000</t>
  </si>
  <si>
    <t>854610000000</t>
  </si>
  <si>
    <t>854620000000</t>
  </si>
  <si>
    <t>854690000000</t>
  </si>
  <si>
    <t>854690000001</t>
  </si>
  <si>
    <t>854690000002</t>
  </si>
  <si>
    <t>854690000003</t>
  </si>
  <si>
    <t>854690009999</t>
  </si>
  <si>
    <t>854700000000</t>
  </si>
  <si>
    <t>854710000000</t>
  </si>
  <si>
    <t>854720000000</t>
  </si>
  <si>
    <t>854790000000</t>
  </si>
  <si>
    <t>854790000001</t>
  </si>
  <si>
    <t>854790000002</t>
  </si>
  <si>
    <t>854790000003</t>
  </si>
  <si>
    <t>854790009999</t>
  </si>
  <si>
    <t>854800000000</t>
  </si>
  <si>
    <t>854900000000</t>
  </si>
  <si>
    <t>854910000000</t>
  </si>
  <si>
    <t>854911000000</t>
  </si>
  <si>
    <t>854912000000</t>
  </si>
  <si>
    <t>854913000000</t>
  </si>
  <si>
    <t>854914000000</t>
  </si>
  <si>
    <t>854919000000</t>
  </si>
  <si>
    <t>854920000000</t>
  </si>
  <si>
    <t>854921000000</t>
  </si>
  <si>
    <t>854929000000</t>
  </si>
  <si>
    <t>854930000000</t>
  </si>
  <si>
    <t>854931000000</t>
  </si>
  <si>
    <t>854939000000</t>
  </si>
  <si>
    <t>854939100000</t>
  </si>
  <si>
    <t>854939900000</t>
  </si>
  <si>
    <t>854990000000</t>
  </si>
  <si>
    <t>854991000000</t>
  </si>
  <si>
    <t>854999000000</t>
  </si>
  <si>
    <t>860100000000</t>
  </si>
  <si>
    <t>860110000000</t>
  </si>
  <si>
    <t>860120000000</t>
  </si>
  <si>
    <t>860200000000</t>
  </si>
  <si>
    <t>860210000000</t>
  </si>
  <si>
    <t>860290000000</t>
  </si>
  <si>
    <t>860300000000</t>
  </si>
  <si>
    <t>860310000000</t>
  </si>
  <si>
    <t>860310000001</t>
  </si>
  <si>
    <t>860310000002</t>
  </si>
  <si>
    <t>860310009999</t>
  </si>
  <si>
    <t>860390000000</t>
  </si>
  <si>
    <t>860400000000</t>
  </si>
  <si>
    <t>860400000001</t>
  </si>
  <si>
    <t>860400000002</t>
  </si>
  <si>
    <t>860400000003</t>
  </si>
  <si>
    <t>860400009999</t>
  </si>
  <si>
    <t>860500000000</t>
  </si>
  <si>
    <t>860500000001</t>
  </si>
  <si>
    <t>860500000002</t>
  </si>
  <si>
    <t>860500000003</t>
  </si>
  <si>
    <t>860500000004</t>
  </si>
  <si>
    <t>860500009999</t>
  </si>
  <si>
    <t>860600000000</t>
  </si>
  <si>
    <t>860610000000</t>
  </si>
  <si>
    <t>860630000000</t>
  </si>
  <si>
    <t>860690000000</t>
  </si>
  <si>
    <t>860691000000</t>
  </si>
  <si>
    <t>860691000001</t>
  </si>
  <si>
    <t>860691000002</t>
  </si>
  <si>
    <t>860691000003</t>
  </si>
  <si>
    <t>860691009999</t>
  </si>
  <si>
    <t>860692000000</t>
  </si>
  <si>
    <t>860699000000</t>
  </si>
  <si>
    <t>860699000001</t>
  </si>
  <si>
    <t>860699000002</t>
  </si>
  <si>
    <t>860699009999</t>
  </si>
  <si>
    <t>860700000000</t>
  </si>
  <si>
    <t>860710000000</t>
  </si>
  <si>
    <t>860711000000</t>
  </si>
  <si>
    <t>860712000000</t>
  </si>
  <si>
    <t>860719000000</t>
  </si>
  <si>
    <t>860720000000</t>
  </si>
  <si>
    <t>860721000000</t>
  </si>
  <si>
    <t>860729000000</t>
  </si>
  <si>
    <t>860730000000</t>
  </si>
  <si>
    <t>860790000000</t>
  </si>
  <si>
    <t>860791000000</t>
  </si>
  <si>
    <t>860799000000</t>
  </si>
  <si>
    <t>860800000000</t>
  </si>
  <si>
    <t>860800000001</t>
  </si>
  <si>
    <t>860800000002</t>
  </si>
  <si>
    <t>860800000003</t>
  </si>
  <si>
    <t>860900000000</t>
  </si>
  <si>
    <t>870100000000</t>
  </si>
  <si>
    <t>870110000000</t>
  </si>
  <si>
    <t>870120000000</t>
  </si>
  <si>
    <t>870121000000</t>
  </si>
  <si>
    <t>870122000000</t>
  </si>
  <si>
    <t>870123000000</t>
  </si>
  <si>
    <t>870124000000</t>
  </si>
  <si>
    <t>870129000000</t>
  </si>
  <si>
    <t>870130000000</t>
  </si>
  <si>
    <t>870190000000</t>
  </si>
  <si>
    <t>870191000000</t>
  </si>
  <si>
    <t>870192000000</t>
  </si>
  <si>
    <t>870193000000</t>
  </si>
  <si>
    <t>870194000000</t>
  </si>
  <si>
    <t>870195000000</t>
  </si>
  <si>
    <t>870200000000</t>
  </si>
  <si>
    <t>870210000000</t>
  </si>
  <si>
    <t>870220000000</t>
  </si>
  <si>
    <t>870230000000</t>
  </si>
  <si>
    <t>870240000000</t>
  </si>
  <si>
    <t>870240000001</t>
  </si>
  <si>
    <t>870240000002</t>
  </si>
  <si>
    <t>870290000000</t>
  </si>
  <si>
    <t>870300000000</t>
  </si>
  <si>
    <t>870310000000</t>
  </si>
  <si>
    <t>870310000001</t>
  </si>
  <si>
    <t>870310000002</t>
  </si>
  <si>
    <t>870310000003</t>
  </si>
  <si>
    <t>870310000004</t>
  </si>
  <si>
    <t>870310000005</t>
  </si>
  <si>
    <t>870310009999</t>
  </si>
  <si>
    <t>870320000000</t>
  </si>
  <si>
    <t>870321000000</t>
  </si>
  <si>
    <t>870321100000</t>
  </si>
  <si>
    <t>870321110000</t>
  </si>
  <si>
    <t>870321120000</t>
  </si>
  <si>
    <t>870321300000</t>
  </si>
  <si>
    <t>870321310000</t>
  </si>
  <si>
    <t>870321320000</t>
  </si>
  <si>
    <t>870321500000</t>
  </si>
  <si>
    <t>870321500001</t>
  </si>
  <si>
    <t>870321500002</t>
  </si>
  <si>
    <t>870321500003</t>
  </si>
  <si>
    <t>870321500004</t>
  </si>
  <si>
    <t>870321509999</t>
  </si>
  <si>
    <t>870321600000</t>
  </si>
  <si>
    <t>870321700000</t>
  </si>
  <si>
    <t>870321710000</t>
  </si>
  <si>
    <t>870321790000</t>
  </si>
  <si>
    <t>870321800000</t>
  </si>
  <si>
    <t>870321900000</t>
  </si>
  <si>
    <t>870322000000</t>
  </si>
  <si>
    <t>870322100000</t>
  </si>
  <si>
    <t>870322110000</t>
  </si>
  <si>
    <t>870322120000</t>
  </si>
  <si>
    <t>870322300000</t>
  </si>
  <si>
    <t>870322310000</t>
  </si>
  <si>
    <t>870322320000</t>
  </si>
  <si>
    <t>870322500000</t>
  </si>
  <si>
    <t>870322500001</t>
  </si>
  <si>
    <t>870322500002</t>
  </si>
  <si>
    <t>870322500003</t>
  </si>
  <si>
    <t>870322500004</t>
  </si>
  <si>
    <t>870322509999</t>
  </si>
  <si>
    <t>870322600000</t>
  </si>
  <si>
    <t>870322700000</t>
  </si>
  <si>
    <t>870322800000</t>
  </si>
  <si>
    <t>870322900000</t>
  </si>
  <si>
    <t>870323000000</t>
  </si>
  <si>
    <t>870323100000</t>
  </si>
  <si>
    <t>870323110000</t>
  </si>
  <si>
    <t>870323110001</t>
  </si>
  <si>
    <t>870323119999</t>
  </si>
  <si>
    <t>870323120000</t>
  </si>
  <si>
    <t>870323120001</t>
  </si>
  <si>
    <t>870323129999</t>
  </si>
  <si>
    <t>870323300000</t>
  </si>
  <si>
    <t>870323310000</t>
  </si>
  <si>
    <t>870323310001</t>
  </si>
  <si>
    <t>870323319999</t>
  </si>
  <si>
    <t>870323320000</t>
  </si>
  <si>
    <t>870323320001</t>
  </si>
  <si>
    <t>870323329999</t>
  </si>
  <si>
    <t>870323500000</t>
  </si>
  <si>
    <t>870323500001</t>
  </si>
  <si>
    <t>870323500002</t>
  </si>
  <si>
    <t>870323500003</t>
  </si>
  <si>
    <t>870323500004</t>
  </si>
  <si>
    <t>870323509999</t>
  </si>
  <si>
    <t>870323600000</t>
  </si>
  <si>
    <t>870323700000</t>
  </si>
  <si>
    <t>870323800000</t>
  </si>
  <si>
    <t>870323900000</t>
  </si>
  <si>
    <t>870324000000</t>
  </si>
  <si>
    <t>870324100000</t>
  </si>
  <si>
    <t>870324110000</t>
  </si>
  <si>
    <t>870324110001</t>
  </si>
  <si>
    <t>870324119999</t>
  </si>
  <si>
    <t>870324120000</t>
  </si>
  <si>
    <t>870324120001</t>
  </si>
  <si>
    <t>870324129999</t>
  </si>
  <si>
    <t>870324300000</t>
  </si>
  <si>
    <t>870324310000</t>
  </si>
  <si>
    <t>870324310001</t>
  </si>
  <si>
    <t>870324319999</t>
  </si>
  <si>
    <t>870324320000</t>
  </si>
  <si>
    <t>870324320001</t>
  </si>
  <si>
    <t>870324329999</t>
  </si>
  <si>
    <t>870324500000</t>
  </si>
  <si>
    <t>870324500001</t>
  </si>
  <si>
    <t>870324500002</t>
  </si>
  <si>
    <t>870324500003</t>
  </si>
  <si>
    <t>870324500004</t>
  </si>
  <si>
    <t>870324509999</t>
  </si>
  <si>
    <t>870324600000</t>
  </si>
  <si>
    <t>870324700000</t>
  </si>
  <si>
    <t>870324900000</t>
  </si>
  <si>
    <t>870330000000</t>
  </si>
  <si>
    <t>870331000000</t>
  </si>
  <si>
    <t>870331000001</t>
  </si>
  <si>
    <t>870331009999</t>
  </si>
  <si>
    <t>870332000000</t>
  </si>
  <si>
    <t>870332000001</t>
  </si>
  <si>
    <t>870332009999</t>
  </si>
  <si>
    <t>870333000000</t>
  </si>
  <si>
    <t>870333000001</t>
  </si>
  <si>
    <t>870333000002</t>
  </si>
  <si>
    <t>870333009999</t>
  </si>
  <si>
    <t>870340000000</t>
  </si>
  <si>
    <t>870340000001</t>
  </si>
  <si>
    <t>870340000002</t>
  </si>
  <si>
    <t>870340009999</t>
  </si>
  <si>
    <t>870350000000</t>
  </si>
  <si>
    <t>870350000001</t>
  </si>
  <si>
    <t>870350000002</t>
  </si>
  <si>
    <t>870350009999</t>
  </si>
  <si>
    <t>870360000000</t>
  </si>
  <si>
    <t>870360000001</t>
  </si>
  <si>
    <t>870360000002</t>
  </si>
  <si>
    <t>870360009999</t>
  </si>
  <si>
    <t>870370000000</t>
  </si>
  <si>
    <t>870370000001</t>
  </si>
  <si>
    <t>870370000002</t>
  </si>
  <si>
    <t>870370009999</t>
  </si>
  <si>
    <t>870380000000</t>
  </si>
  <si>
    <t>870380000001</t>
  </si>
  <si>
    <t>870380000002</t>
  </si>
  <si>
    <t>870380000003</t>
  </si>
  <si>
    <t>870380000004</t>
  </si>
  <si>
    <t>870390000000</t>
  </si>
  <si>
    <t>870400000000</t>
  </si>
  <si>
    <t>870410000000</t>
  </si>
  <si>
    <t>870420000000</t>
  </si>
  <si>
    <t>870421000000</t>
  </si>
  <si>
    <t>870421100000</t>
  </si>
  <si>
    <t>870421100001</t>
  </si>
  <si>
    <t>870421100002</t>
  </si>
  <si>
    <t>870421200000</t>
  </si>
  <si>
    <t>870421200001</t>
  </si>
  <si>
    <t>870421200002</t>
  </si>
  <si>
    <t>870421300000</t>
  </si>
  <si>
    <t>870421300001</t>
  </si>
  <si>
    <t>870421300002</t>
  </si>
  <si>
    <t>870421400000</t>
  </si>
  <si>
    <t>870421400001</t>
  </si>
  <si>
    <t>870421400002</t>
  </si>
  <si>
    <t>870421500000</t>
  </si>
  <si>
    <t>870421600000</t>
  </si>
  <si>
    <t>870421900000</t>
  </si>
  <si>
    <t>870421910000</t>
  </si>
  <si>
    <t>870421990000</t>
  </si>
  <si>
    <t>870422000000</t>
  </si>
  <si>
    <t>870422100000</t>
  </si>
  <si>
    <t>870422100001</t>
  </si>
  <si>
    <t>870422100002</t>
  </si>
  <si>
    <t>870422100003</t>
  </si>
  <si>
    <t>870422200000</t>
  </si>
  <si>
    <t>870422200001</t>
  </si>
  <si>
    <t>870422200002</t>
  </si>
  <si>
    <t>870422300000</t>
  </si>
  <si>
    <t>870422300001</t>
  </si>
  <si>
    <t>870422300002</t>
  </si>
  <si>
    <t>870422400000</t>
  </si>
  <si>
    <t>870422400001</t>
  </si>
  <si>
    <t>870422400002</t>
  </si>
  <si>
    <t>870422500000</t>
  </si>
  <si>
    <t>870422600000</t>
  </si>
  <si>
    <t>870422700000</t>
  </si>
  <si>
    <t>870422700001</t>
  </si>
  <si>
    <t>870422700002</t>
  </si>
  <si>
    <t>870422700003</t>
  </si>
  <si>
    <t>870422900000</t>
  </si>
  <si>
    <t>870422910000</t>
  </si>
  <si>
    <t>870422990000</t>
  </si>
  <si>
    <t>870422990001</t>
  </si>
  <si>
    <t>870422999999</t>
  </si>
  <si>
    <t>870423000000</t>
  </si>
  <si>
    <t>870423100000</t>
  </si>
  <si>
    <t>870423100001</t>
  </si>
  <si>
    <t>870423100002</t>
  </si>
  <si>
    <t>870423200000</t>
  </si>
  <si>
    <t>870423200001</t>
  </si>
  <si>
    <t>870423200002</t>
  </si>
  <si>
    <t>870423300000</t>
  </si>
  <si>
    <t>870423300001</t>
  </si>
  <si>
    <t>870423300002</t>
  </si>
  <si>
    <t>870423400000</t>
  </si>
  <si>
    <t>870423400001</t>
  </si>
  <si>
    <t>870423400002</t>
  </si>
  <si>
    <t>870423500000</t>
  </si>
  <si>
    <t>870423600000</t>
  </si>
  <si>
    <t>870423700000</t>
  </si>
  <si>
    <t>870423900000</t>
  </si>
  <si>
    <t>870423910000</t>
  </si>
  <si>
    <t>870423990000</t>
  </si>
  <si>
    <t>870423990001</t>
  </si>
  <si>
    <t>870423999999</t>
  </si>
  <si>
    <t>870430000000</t>
  </si>
  <si>
    <t>870431000000</t>
  </si>
  <si>
    <t>870431100000</t>
  </si>
  <si>
    <t>870431200000</t>
  </si>
  <si>
    <t>870431300000</t>
  </si>
  <si>
    <t>870431300001</t>
  </si>
  <si>
    <t>870431300002</t>
  </si>
  <si>
    <t>870431400000</t>
  </si>
  <si>
    <t>870431400001</t>
  </si>
  <si>
    <t>870431400002</t>
  </si>
  <si>
    <t>870431500000</t>
  </si>
  <si>
    <t>870431500001</t>
  </si>
  <si>
    <t>870431500002</t>
  </si>
  <si>
    <t>870431600000</t>
  </si>
  <si>
    <t>870431600001</t>
  </si>
  <si>
    <t>870431600002</t>
  </si>
  <si>
    <t>870431700000</t>
  </si>
  <si>
    <t>870431800000</t>
  </si>
  <si>
    <t>870431900000</t>
  </si>
  <si>
    <t>870432000000</t>
  </si>
  <si>
    <t>870432100000</t>
  </si>
  <si>
    <t>870432100001</t>
  </si>
  <si>
    <t>870432100002</t>
  </si>
  <si>
    <t>870432200000</t>
  </si>
  <si>
    <t>870432200001</t>
  </si>
  <si>
    <t>870432200002</t>
  </si>
  <si>
    <t>870432900000</t>
  </si>
  <si>
    <t>870440000000</t>
  </si>
  <si>
    <t>870441000000</t>
  </si>
  <si>
    <t>870442000000</t>
  </si>
  <si>
    <t>870443000000</t>
  </si>
  <si>
    <t>870450000000</t>
  </si>
  <si>
    <t>870451000000</t>
  </si>
  <si>
    <t>870452000000</t>
  </si>
  <si>
    <t>870460000000</t>
  </si>
  <si>
    <t>870490000000</t>
  </si>
  <si>
    <t>870500000000</t>
  </si>
  <si>
    <t>870510000000</t>
  </si>
  <si>
    <t>870520000000</t>
  </si>
  <si>
    <t>870530000000</t>
  </si>
  <si>
    <t>870540000000</t>
  </si>
  <si>
    <t>870590000000</t>
  </si>
  <si>
    <t>870590100000</t>
  </si>
  <si>
    <t>870590200000</t>
  </si>
  <si>
    <t>870590300000</t>
  </si>
  <si>
    <t>870590400000</t>
  </si>
  <si>
    <t>870590500000</t>
  </si>
  <si>
    <t>870590600000</t>
  </si>
  <si>
    <t>870590700000</t>
  </si>
  <si>
    <t>870590800000</t>
  </si>
  <si>
    <t>870590900000</t>
  </si>
  <si>
    <t>870590910000</t>
  </si>
  <si>
    <t>870590920000</t>
  </si>
  <si>
    <t>870590920001</t>
  </si>
  <si>
    <t>870590920002</t>
  </si>
  <si>
    <t>870590920003</t>
  </si>
  <si>
    <t>870590920004</t>
  </si>
  <si>
    <t>870590930000</t>
  </si>
  <si>
    <t>870590930001</t>
  </si>
  <si>
    <t>870590930002</t>
  </si>
  <si>
    <t>870590940000</t>
  </si>
  <si>
    <t>870590990000</t>
  </si>
  <si>
    <t>870590990001</t>
  </si>
  <si>
    <t>870590999999</t>
  </si>
  <si>
    <t>870600000000</t>
  </si>
  <si>
    <t>870600000001</t>
  </si>
  <si>
    <t>870600000002</t>
  </si>
  <si>
    <t>870600000003</t>
  </si>
  <si>
    <t>870600000004</t>
  </si>
  <si>
    <t>870600000005</t>
  </si>
  <si>
    <t>870700000000</t>
  </si>
  <si>
    <t>870710000000</t>
  </si>
  <si>
    <t>870790000000</t>
  </si>
  <si>
    <t>870790100000</t>
  </si>
  <si>
    <t>870790200000</t>
  </si>
  <si>
    <t>870790300000</t>
  </si>
  <si>
    <t>870790310000</t>
  </si>
  <si>
    <t>870790320000</t>
  </si>
  <si>
    <t>870790330000</t>
  </si>
  <si>
    <t>870790340000</t>
  </si>
  <si>
    <t>870790350000</t>
  </si>
  <si>
    <t>870790360000</t>
  </si>
  <si>
    <t>870790390000</t>
  </si>
  <si>
    <t>870790900000</t>
  </si>
  <si>
    <t>870800000000</t>
  </si>
  <si>
    <t>870810000000</t>
  </si>
  <si>
    <t>870810000001</t>
  </si>
  <si>
    <t>870810000002</t>
  </si>
  <si>
    <t>870810000003</t>
  </si>
  <si>
    <t>870810000004</t>
  </si>
  <si>
    <t>870810000005</t>
  </si>
  <si>
    <t>870820000000</t>
  </si>
  <si>
    <t>870821000000</t>
  </si>
  <si>
    <t>870822000000</t>
  </si>
  <si>
    <t>870822100000</t>
  </si>
  <si>
    <t>870822200000</t>
  </si>
  <si>
    <t>870829000000</t>
  </si>
  <si>
    <t>870829100000</t>
  </si>
  <si>
    <t>870829100005</t>
  </si>
  <si>
    <t>870829109999</t>
  </si>
  <si>
    <t>870829900000</t>
  </si>
  <si>
    <t>870829900001</t>
  </si>
  <si>
    <t>870829900002</t>
  </si>
  <si>
    <t>870829900003</t>
  </si>
  <si>
    <t>870829900004</t>
  </si>
  <si>
    <t>870829900005</t>
  </si>
  <si>
    <t>870829900006</t>
  </si>
  <si>
    <t>870829909999</t>
  </si>
  <si>
    <t>870830000000</t>
  </si>
  <si>
    <t>870830000001</t>
  </si>
  <si>
    <t>870830000002</t>
  </si>
  <si>
    <t>870830000003</t>
  </si>
  <si>
    <t>870830000004</t>
  </si>
  <si>
    <t>870830009999</t>
  </si>
  <si>
    <t>870840000000</t>
  </si>
  <si>
    <t>870840000001</t>
  </si>
  <si>
    <t>870840000002</t>
  </si>
  <si>
    <t>870840000003</t>
  </si>
  <si>
    <t>870840000004</t>
  </si>
  <si>
    <t>870840000005</t>
  </si>
  <si>
    <t>870840000006</t>
  </si>
  <si>
    <t>870840000007</t>
  </si>
  <si>
    <t>870840000008</t>
  </si>
  <si>
    <t>870840009999</t>
  </si>
  <si>
    <t>870850000000</t>
  </si>
  <si>
    <t>870850100000</t>
  </si>
  <si>
    <t>870850100001</t>
  </si>
  <si>
    <t>870850100002</t>
  </si>
  <si>
    <t>870850109999</t>
  </si>
  <si>
    <t>870850900000</t>
  </si>
  <si>
    <t>870870000000</t>
  </si>
  <si>
    <t>870880000000</t>
  </si>
  <si>
    <t>870880000001</t>
  </si>
  <si>
    <t>870880000002</t>
  </si>
  <si>
    <t>870880000003</t>
  </si>
  <si>
    <t>870880000004</t>
  </si>
  <si>
    <t>870880009999</t>
  </si>
  <si>
    <t>870890000000</t>
  </si>
  <si>
    <t>870891000000</t>
  </si>
  <si>
    <t>870891100000</t>
  </si>
  <si>
    <t>870891100001</t>
  </si>
  <si>
    <t>870891100002</t>
  </si>
  <si>
    <t>870891100003</t>
  </si>
  <si>
    <t>870891100004</t>
  </si>
  <si>
    <t>870891100005</t>
  </si>
  <si>
    <t>870891200000</t>
  </si>
  <si>
    <t>870892000000</t>
  </si>
  <si>
    <t>870892100000</t>
  </si>
  <si>
    <t>870892100001</t>
  </si>
  <si>
    <t>870892100002</t>
  </si>
  <si>
    <t>870892100003</t>
  </si>
  <si>
    <t>870892100004</t>
  </si>
  <si>
    <t>870892100005</t>
  </si>
  <si>
    <t>870892100006</t>
  </si>
  <si>
    <t>870892100007</t>
  </si>
  <si>
    <t>870892200000</t>
  </si>
  <si>
    <t>870892200001</t>
  </si>
  <si>
    <t>870892200002</t>
  </si>
  <si>
    <t>870892200003</t>
  </si>
  <si>
    <t>870892200004</t>
  </si>
  <si>
    <t>870892200005</t>
  </si>
  <si>
    <t>870892200006</t>
  </si>
  <si>
    <t>870893000000</t>
  </si>
  <si>
    <t>870893000001</t>
  </si>
  <si>
    <t>870893000002</t>
  </si>
  <si>
    <t>870893000003</t>
  </si>
  <si>
    <t>870893000004</t>
  </si>
  <si>
    <t>870893000005</t>
  </si>
  <si>
    <t>870894000000</t>
  </si>
  <si>
    <t>870894100000</t>
  </si>
  <si>
    <t>870894100001</t>
  </si>
  <si>
    <t>870894100002</t>
  </si>
  <si>
    <t>870894100003</t>
  </si>
  <si>
    <t>870894100004</t>
  </si>
  <si>
    <t>870894100005</t>
  </si>
  <si>
    <t>870894200000</t>
  </si>
  <si>
    <t>870895000000</t>
  </si>
  <si>
    <t>870895000006</t>
  </si>
  <si>
    <t>870895009999</t>
  </si>
  <si>
    <t>870899000000</t>
  </si>
  <si>
    <t>870900000000</t>
  </si>
  <si>
    <t>870910000000</t>
  </si>
  <si>
    <t>870911000000</t>
  </si>
  <si>
    <t>870919000000</t>
  </si>
  <si>
    <t>870990000000</t>
  </si>
  <si>
    <t>870990000001</t>
  </si>
  <si>
    <t>870990000002</t>
  </si>
  <si>
    <t>870990000003</t>
  </si>
  <si>
    <t>870990000004</t>
  </si>
  <si>
    <t>870990000005</t>
  </si>
  <si>
    <t>870990009999</t>
  </si>
  <si>
    <t>871000000000</t>
  </si>
  <si>
    <t>871000000001</t>
  </si>
  <si>
    <t>871000000002</t>
  </si>
  <si>
    <t>871000000003</t>
  </si>
  <si>
    <t>871100000000</t>
  </si>
  <si>
    <t>871110000000</t>
  </si>
  <si>
    <t>871110000001</t>
  </si>
  <si>
    <t>871110009999</t>
  </si>
  <si>
    <t>871120000000</t>
  </si>
  <si>
    <t>871120000001</t>
  </si>
  <si>
    <t>871120009999</t>
  </si>
  <si>
    <t>871130000000</t>
  </si>
  <si>
    <t>871140000000</t>
  </si>
  <si>
    <t>871150000000</t>
  </si>
  <si>
    <t>871160000000</t>
  </si>
  <si>
    <t>871190000000</t>
  </si>
  <si>
    <t>871200000000</t>
  </si>
  <si>
    <t>871200100000</t>
  </si>
  <si>
    <t>871200100001</t>
  </si>
  <si>
    <t>871200100002</t>
  </si>
  <si>
    <t>871200100003</t>
  </si>
  <si>
    <t>871200100004</t>
  </si>
  <si>
    <t>871200100005</t>
  </si>
  <si>
    <t>871200100006</t>
  </si>
  <si>
    <t>871200109999</t>
  </si>
  <si>
    <t>871200200000</t>
  </si>
  <si>
    <t>871200900000</t>
  </si>
  <si>
    <t>871300000000</t>
  </si>
  <si>
    <t>871310000000</t>
  </si>
  <si>
    <t>871390000000</t>
  </si>
  <si>
    <t>871400000000</t>
  </si>
  <si>
    <t>871410000000</t>
  </si>
  <si>
    <t>871410000001</t>
  </si>
  <si>
    <t>871410009999</t>
  </si>
  <si>
    <t>871420000000</t>
  </si>
  <si>
    <t>871490000000</t>
  </si>
  <si>
    <t>871491000000</t>
  </si>
  <si>
    <t>871492000000</t>
  </si>
  <si>
    <t>871493000000</t>
  </si>
  <si>
    <t>871494000000</t>
  </si>
  <si>
    <t>871495000000</t>
  </si>
  <si>
    <t>871496000000</t>
  </si>
  <si>
    <t>871499000000</t>
  </si>
  <si>
    <t>871500000000</t>
  </si>
  <si>
    <t>871500100000</t>
  </si>
  <si>
    <t>871500900000</t>
  </si>
  <si>
    <t>871600000000</t>
  </si>
  <si>
    <t>871610000000</t>
  </si>
  <si>
    <t>871620000000</t>
  </si>
  <si>
    <t>871630000000</t>
  </si>
  <si>
    <t>871631000000</t>
  </si>
  <si>
    <t>871639000000</t>
  </si>
  <si>
    <t>871639100000</t>
  </si>
  <si>
    <t>871639200000</t>
  </si>
  <si>
    <t>871639300000</t>
  </si>
  <si>
    <t>871639400000</t>
  </si>
  <si>
    <t>871639500000</t>
  </si>
  <si>
    <t>871639600000</t>
  </si>
  <si>
    <t>871639600001</t>
  </si>
  <si>
    <t>871639600002</t>
  </si>
  <si>
    <t>871639700000</t>
  </si>
  <si>
    <t>871639900000</t>
  </si>
  <si>
    <t>871640000000</t>
  </si>
  <si>
    <t>871640100000</t>
  </si>
  <si>
    <t>871640200000</t>
  </si>
  <si>
    <t>871640300000</t>
  </si>
  <si>
    <t>871640900000</t>
  </si>
  <si>
    <t>871680000000</t>
  </si>
  <si>
    <t>871680100000</t>
  </si>
  <si>
    <t>871680110000</t>
  </si>
  <si>
    <t>871680110001</t>
  </si>
  <si>
    <t>871680110002</t>
  </si>
  <si>
    <t>871680120000</t>
  </si>
  <si>
    <t>871680130000</t>
  </si>
  <si>
    <t>871680140000</t>
  </si>
  <si>
    <t>871680150000</t>
  </si>
  <si>
    <t>871680160000</t>
  </si>
  <si>
    <t>871680170000</t>
  </si>
  <si>
    <t>871680180000</t>
  </si>
  <si>
    <t>871680190000</t>
  </si>
  <si>
    <t>871680190001</t>
  </si>
  <si>
    <t>871680190002</t>
  </si>
  <si>
    <t>871680199999</t>
  </si>
  <si>
    <t>871680900000</t>
  </si>
  <si>
    <t>871690000000</t>
  </si>
  <si>
    <t>871690100000</t>
  </si>
  <si>
    <t>871690100001</t>
  </si>
  <si>
    <t>871690100002</t>
  </si>
  <si>
    <t>871690100003</t>
  </si>
  <si>
    <t>871690900000</t>
  </si>
  <si>
    <t>871690900001</t>
  </si>
  <si>
    <t>871690900002</t>
  </si>
  <si>
    <t>880100000000</t>
  </si>
  <si>
    <t>880100000001</t>
  </si>
  <si>
    <t>880100000002</t>
  </si>
  <si>
    <t>880100000003</t>
  </si>
  <si>
    <t>880100000004</t>
  </si>
  <si>
    <t>880100000005</t>
  </si>
  <si>
    <t>880100000006</t>
  </si>
  <si>
    <t>880100000007</t>
  </si>
  <si>
    <t>880100000008</t>
  </si>
  <si>
    <t>880200000000</t>
  </si>
  <si>
    <t>880210000000</t>
  </si>
  <si>
    <t>880211000000</t>
  </si>
  <si>
    <t>880211000001</t>
  </si>
  <si>
    <t>880211000002</t>
  </si>
  <si>
    <t>880211000003</t>
  </si>
  <si>
    <t>880211000004</t>
  </si>
  <si>
    <t>880211009999</t>
  </si>
  <si>
    <t>880212000000</t>
  </si>
  <si>
    <t>880212000001</t>
  </si>
  <si>
    <t>880212000002</t>
  </si>
  <si>
    <t>880212000003</t>
  </si>
  <si>
    <t>880212000004</t>
  </si>
  <si>
    <t>880212009999</t>
  </si>
  <si>
    <t>880220000000</t>
  </si>
  <si>
    <t>880220000001</t>
  </si>
  <si>
    <t>880220000002</t>
  </si>
  <si>
    <t>880220000003</t>
  </si>
  <si>
    <t>880220000004</t>
  </si>
  <si>
    <t>880220000005</t>
  </si>
  <si>
    <t>880220000006</t>
  </si>
  <si>
    <t>880220009999</t>
  </si>
  <si>
    <t>880230000000</t>
  </si>
  <si>
    <t>880230000001</t>
  </si>
  <si>
    <t>880230000002</t>
  </si>
  <si>
    <t>880230000003</t>
  </si>
  <si>
    <t>880230000004</t>
  </si>
  <si>
    <t>880230000005</t>
  </si>
  <si>
    <t>880230000006</t>
  </si>
  <si>
    <t>880230009999</t>
  </si>
  <si>
    <t>880240000000</t>
  </si>
  <si>
    <t>880240000001</t>
  </si>
  <si>
    <t>880240000002</t>
  </si>
  <si>
    <t>880240000003</t>
  </si>
  <si>
    <t>880240000004</t>
  </si>
  <si>
    <t>880240000005</t>
  </si>
  <si>
    <t>880240000006</t>
  </si>
  <si>
    <t>880240009999</t>
  </si>
  <si>
    <t>880260000000</t>
  </si>
  <si>
    <t>880400000000</t>
  </si>
  <si>
    <t>880400000001</t>
  </si>
  <si>
    <t>880400000002</t>
  </si>
  <si>
    <t>880400000003</t>
  </si>
  <si>
    <t>880400000004</t>
  </si>
  <si>
    <t>880500000000</t>
  </si>
  <si>
    <t>880510000000</t>
  </si>
  <si>
    <t>880510000001</t>
  </si>
  <si>
    <t>880510000002</t>
  </si>
  <si>
    <t>880510000003</t>
  </si>
  <si>
    <t>880510000004</t>
  </si>
  <si>
    <t>880520000000</t>
  </si>
  <si>
    <t>880521000000</t>
  </si>
  <si>
    <t>880521000001</t>
  </si>
  <si>
    <t>880521000002</t>
  </si>
  <si>
    <t>880529000000</t>
  </si>
  <si>
    <t>880529000001</t>
  </si>
  <si>
    <t>880529000002</t>
  </si>
  <si>
    <t>880529000003</t>
  </si>
  <si>
    <t>880529000004</t>
  </si>
  <si>
    <t>880600000000</t>
  </si>
  <si>
    <t>880610000000</t>
  </si>
  <si>
    <t>880620000000</t>
  </si>
  <si>
    <t>880621000000</t>
  </si>
  <si>
    <t>880621100000</t>
  </si>
  <si>
    <t>880621900000</t>
  </si>
  <si>
    <t>880622000000</t>
  </si>
  <si>
    <t>880622100000</t>
  </si>
  <si>
    <t>880622900000</t>
  </si>
  <si>
    <t>880623000000</t>
  </si>
  <si>
    <t>880623100000</t>
  </si>
  <si>
    <t>880623900000</t>
  </si>
  <si>
    <t>880624000000</t>
  </si>
  <si>
    <t>880624100000</t>
  </si>
  <si>
    <t>880624900000</t>
  </si>
  <si>
    <t>880629000000</t>
  </si>
  <si>
    <t>880629100000</t>
  </si>
  <si>
    <t>880629900000</t>
  </si>
  <si>
    <t>880690000000</t>
  </si>
  <si>
    <t>880691000000</t>
  </si>
  <si>
    <t>880691100000</t>
  </si>
  <si>
    <t>880691900000</t>
  </si>
  <si>
    <t>880692000000</t>
  </si>
  <si>
    <t>880692100000</t>
  </si>
  <si>
    <t>880692900000</t>
  </si>
  <si>
    <t>880693000000</t>
  </si>
  <si>
    <t>880693100000</t>
  </si>
  <si>
    <t>880693900000</t>
  </si>
  <si>
    <t>880694000000</t>
  </si>
  <si>
    <t>880694100000</t>
  </si>
  <si>
    <t>880694900000</t>
  </si>
  <si>
    <t>880699000000</t>
  </si>
  <si>
    <t>880699100000</t>
  </si>
  <si>
    <t>880699900000</t>
  </si>
  <si>
    <t>880700000000</t>
  </si>
  <si>
    <t>880710000000</t>
  </si>
  <si>
    <t>880710000001</t>
  </si>
  <si>
    <t>880710009999</t>
  </si>
  <si>
    <t>880720000000</t>
  </si>
  <si>
    <t>880720000001</t>
  </si>
  <si>
    <t>880720009999</t>
  </si>
  <si>
    <t>880730000000</t>
  </si>
  <si>
    <t>880730000001</t>
  </si>
  <si>
    <t>880730000002</t>
  </si>
  <si>
    <t>880730000003</t>
  </si>
  <si>
    <t>880730000004</t>
  </si>
  <si>
    <t>880730000005</t>
  </si>
  <si>
    <t>880730009999</t>
  </si>
  <si>
    <t>880790000000</t>
  </si>
  <si>
    <t>890100000000</t>
  </si>
  <si>
    <t>890110000000</t>
  </si>
  <si>
    <t>890110000001</t>
  </si>
  <si>
    <t>890110000002</t>
  </si>
  <si>
    <t>890110000003</t>
  </si>
  <si>
    <t>890110000004</t>
  </si>
  <si>
    <t>890110009999</t>
  </si>
  <si>
    <t>890120000000</t>
  </si>
  <si>
    <t>890130000000</t>
  </si>
  <si>
    <t>890190000000</t>
  </si>
  <si>
    <t>890190000001</t>
  </si>
  <si>
    <t>890190000002</t>
  </si>
  <si>
    <t>890200000000</t>
  </si>
  <si>
    <t>890200000001</t>
  </si>
  <si>
    <t>890200000002</t>
  </si>
  <si>
    <t>890200000003</t>
  </si>
  <si>
    <t>890300000000</t>
  </si>
  <si>
    <t>890310000000</t>
  </si>
  <si>
    <t>890311000000</t>
  </si>
  <si>
    <t>890312000000</t>
  </si>
  <si>
    <t>890319000000</t>
  </si>
  <si>
    <t>890320000000</t>
  </si>
  <si>
    <t>890321000000</t>
  </si>
  <si>
    <t>890322000000</t>
  </si>
  <si>
    <t>890323000000</t>
  </si>
  <si>
    <t>890330000000</t>
  </si>
  <si>
    <t>890331000000</t>
  </si>
  <si>
    <t>890332000000</t>
  </si>
  <si>
    <t>890333000000</t>
  </si>
  <si>
    <t>890390000000</t>
  </si>
  <si>
    <t>890393000000</t>
  </si>
  <si>
    <t>890399000000</t>
  </si>
  <si>
    <t>890399100000</t>
  </si>
  <si>
    <t>890399200000</t>
  </si>
  <si>
    <t>890399300000</t>
  </si>
  <si>
    <t>890399900000</t>
  </si>
  <si>
    <t>890399900001</t>
  </si>
  <si>
    <t>890399909999</t>
  </si>
  <si>
    <t>890400000000</t>
  </si>
  <si>
    <t>890400000001</t>
  </si>
  <si>
    <t>890400000002</t>
  </si>
  <si>
    <t>890500000000</t>
  </si>
  <si>
    <t>890510000000</t>
  </si>
  <si>
    <t>890520000000</t>
  </si>
  <si>
    <t>890590000000</t>
  </si>
  <si>
    <t>890590100000</t>
  </si>
  <si>
    <t>890590200000</t>
  </si>
  <si>
    <t>890590900000</t>
  </si>
  <si>
    <t>890590900001</t>
  </si>
  <si>
    <t>890590900002</t>
  </si>
  <si>
    <t>890590909999</t>
  </si>
  <si>
    <t>890600000000</t>
  </si>
  <si>
    <t>890610000000</t>
  </si>
  <si>
    <t>890690000000</t>
  </si>
  <si>
    <t>890690100000</t>
  </si>
  <si>
    <t>890690900000</t>
  </si>
  <si>
    <t>890690900001</t>
  </si>
  <si>
    <t>890690900002</t>
  </si>
  <si>
    <t>890690900003</t>
  </si>
  <si>
    <t>890690909999</t>
  </si>
  <si>
    <t>890700000000</t>
  </si>
  <si>
    <t>890710000000</t>
  </si>
  <si>
    <t>890790000000</t>
  </si>
  <si>
    <t>890790000001</t>
  </si>
  <si>
    <t>890790000002</t>
  </si>
  <si>
    <t>890790000003</t>
  </si>
  <si>
    <t>890790000004</t>
  </si>
  <si>
    <t>890790000005</t>
  </si>
  <si>
    <t>890790000006</t>
  </si>
  <si>
    <t>890790000007</t>
  </si>
  <si>
    <t>890790009999</t>
  </si>
  <si>
    <t>890800000000</t>
  </si>
  <si>
    <t>900100000000</t>
  </si>
  <si>
    <t>900110000000</t>
  </si>
  <si>
    <t>900110000001</t>
  </si>
  <si>
    <t>900110000002</t>
  </si>
  <si>
    <t>900110000003</t>
  </si>
  <si>
    <t>900120000000</t>
  </si>
  <si>
    <t>900130000000</t>
  </si>
  <si>
    <t>900130000001</t>
  </si>
  <si>
    <t>900130000002</t>
  </si>
  <si>
    <t>900130000003</t>
  </si>
  <si>
    <t>900130009999</t>
  </si>
  <si>
    <t>900140000000</t>
  </si>
  <si>
    <t>900150000000</t>
  </si>
  <si>
    <t>900190000000</t>
  </si>
  <si>
    <t>900200000000</t>
  </si>
  <si>
    <t>900210000000</t>
  </si>
  <si>
    <t>900211000000</t>
  </si>
  <si>
    <t>900211000001</t>
  </si>
  <si>
    <t>900211000002</t>
  </si>
  <si>
    <t>900211000003</t>
  </si>
  <si>
    <t>900211000004</t>
  </si>
  <si>
    <t>900219000000</t>
  </si>
  <si>
    <t>900220000000</t>
  </si>
  <si>
    <t>900290000000</t>
  </si>
  <si>
    <t>900300000000</t>
  </si>
  <si>
    <t>900310000000</t>
  </si>
  <si>
    <t>900311000000</t>
  </si>
  <si>
    <t>900311000001</t>
  </si>
  <si>
    <t>900311000002</t>
  </si>
  <si>
    <t>900319000000</t>
  </si>
  <si>
    <t>900319000001</t>
  </si>
  <si>
    <t>900319000002</t>
  </si>
  <si>
    <t>900319009999</t>
  </si>
  <si>
    <t>900390000000</t>
  </si>
  <si>
    <t>900400000000</t>
  </si>
  <si>
    <t>900410000000</t>
  </si>
  <si>
    <t>900490000000</t>
  </si>
  <si>
    <t>900490100000</t>
  </si>
  <si>
    <t>900490100001</t>
  </si>
  <si>
    <t>900490100002</t>
  </si>
  <si>
    <t>900490109999</t>
  </si>
  <si>
    <t>900490200000</t>
  </si>
  <si>
    <t>900490200001</t>
  </si>
  <si>
    <t>900490200002</t>
  </si>
  <si>
    <t>900490209999</t>
  </si>
  <si>
    <t>900490900000</t>
  </si>
  <si>
    <t>900490900001</t>
  </si>
  <si>
    <t>900490909999</t>
  </si>
  <si>
    <t>900500000000</t>
  </si>
  <si>
    <t>900510000000</t>
  </si>
  <si>
    <t>900510000001</t>
  </si>
  <si>
    <t>900510000002</t>
  </si>
  <si>
    <t>900580000000</t>
  </si>
  <si>
    <t>900580000001</t>
  </si>
  <si>
    <t>900580000002</t>
  </si>
  <si>
    <t>900580000003</t>
  </si>
  <si>
    <t>900580009999</t>
  </si>
  <si>
    <t>900590000000</t>
  </si>
  <si>
    <t>900600000000</t>
  </si>
  <si>
    <t>900630000000</t>
  </si>
  <si>
    <t>900630000001</t>
  </si>
  <si>
    <t>900630000002</t>
  </si>
  <si>
    <t>900630000003</t>
  </si>
  <si>
    <t>900630000004</t>
  </si>
  <si>
    <t>900630000005</t>
  </si>
  <si>
    <t>900640000000</t>
  </si>
  <si>
    <t>900650000000</t>
  </si>
  <si>
    <t>900653000000</t>
  </si>
  <si>
    <t>900659000000</t>
  </si>
  <si>
    <t>900660000000</t>
  </si>
  <si>
    <t>900661000000</t>
  </si>
  <si>
    <t>900669000000</t>
  </si>
  <si>
    <t>900690000000</t>
  </si>
  <si>
    <t>900691000000</t>
  </si>
  <si>
    <t>900699000000</t>
  </si>
  <si>
    <t>900700000000</t>
  </si>
  <si>
    <t>900710000000</t>
  </si>
  <si>
    <t>900720000000</t>
  </si>
  <si>
    <t>900790000000</t>
  </si>
  <si>
    <t>900791000000</t>
  </si>
  <si>
    <t>900792000000</t>
  </si>
  <si>
    <t>900800000000</t>
  </si>
  <si>
    <t>900850000000</t>
  </si>
  <si>
    <t>900890000000</t>
  </si>
  <si>
    <t>901000000000</t>
  </si>
  <si>
    <t>901010000000</t>
  </si>
  <si>
    <t>901010000001</t>
  </si>
  <si>
    <t>901010000002</t>
  </si>
  <si>
    <t>901050000000</t>
  </si>
  <si>
    <t>901050000001</t>
  </si>
  <si>
    <t>901050000002</t>
  </si>
  <si>
    <t>901050000003</t>
  </si>
  <si>
    <t>901060000000</t>
  </si>
  <si>
    <t>901090000000</t>
  </si>
  <si>
    <t>901100000000</t>
  </si>
  <si>
    <t>901110000000</t>
  </si>
  <si>
    <t>901120000000</t>
  </si>
  <si>
    <t>901120000001</t>
  </si>
  <si>
    <t>901120000002</t>
  </si>
  <si>
    <t>901120000003</t>
  </si>
  <si>
    <t>901180000000</t>
  </si>
  <si>
    <t>901190000000</t>
  </si>
  <si>
    <t>901200000000</t>
  </si>
  <si>
    <t>901210000000</t>
  </si>
  <si>
    <t>901290000000</t>
  </si>
  <si>
    <t>901300000000</t>
  </si>
  <si>
    <t>901310000000</t>
  </si>
  <si>
    <t>901310000001</t>
  </si>
  <si>
    <t>901310000002</t>
  </si>
  <si>
    <t>901310000003</t>
  </si>
  <si>
    <t>901320000000</t>
  </si>
  <si>
    <t>901320100000</t>
  </si>
  <si>
    <t>901320900000</t>
  </si>
  <si>
    <t>901320900001</t>
  </si>
  <si>
    <t>901320900002</t>
  </si>
  <si>
    <t>901320909999</t>
  </si>
  <si>
    <t>901380000000</t>
  </si>
  <si>
    <t>901380100000</t>
  </si>
  <si>
    <t>901380100001</t>
  </si>
  <si>
    <t>901380100002</t>
  </si>
  <si>
    <t>901380200000</t>
  </si>
  <si>
    <t>901380200001</t>
  </si>
  <si>
    <t>901380209999</t>
  </si>
  <si>
    <t>901380300000</t>
  </si>
  <si>
    <t>901380900000</t>
  </si>
  <si>
    <t>901390000000</t>
  </si>
  <si>
    <t>901390100000</t>
  </si>
  <si>
    <t>901390900000</t>
  </si>
  <si>
    <t>901390900001</t>
  </si>
  <si>
    <t>901390909999</t>
  </si>
  <si>
    <t>901400000000</t>
  </si>
  <si>
    <t>901410000000</t>
  </si>
  <si>
    <t>901410000001</t>
  </si>
  <si>
    <t>901410000002</t>
  </si>
  <si>
    <t>901410000003</t>
  </si>
  <si>
    <t>901410009999</t>
  </si>
  <si>
    <t>901420000000</t>
  </si>
  <si>
    <t>901480000000</t>
  </si>
  <si>
    <t>901490000000</t>
  </si>
  <si>
    <t>901500000000</t>
  </si>
  <si>
    <t>901510000000</t>
  </si>
  <si>
    <t>901520000000</t>
  </si>
  <si>
    <t>901520000001</t>
  </si>
  <si>
    <t>901520000002</t>
  </si>
  <si>
    <t>901530000000</t>
  </si>
  <si>
    <t>901540000000</t>
  </si>
  <si>
    <t>901580000000</t>
  </si>
  <si>
    <t>901580000001</t>
  </si>
  <si>
    <t>901580000002</t>
  </si>
  <si>
    <t>901580000003</t>
  </si>
  <si>
    <t>901580009999</t>
  </si>
  <si>
    <t>901590000000</t>
  </si>
  <si>
    <t>901600000000</t>
  </si>
  <si>
    <t>901700000000</t>
  </si>
  <si>
    <t>901710000000</t>
  </si>
  <si>
    <t>901710100000</t>
  </si>
  <si>
    <t>901710900000</t>
  </si>
  <si>
    <t>901720000000</t>
  </si>
  <si>
    <t>901720100000</t>
  </si>
  <si>
    <t>901720100001</t>
  </si>
  <si>
    <t>901720109999</t>
  </si>
  <si>
    <t>901720900000</t>
  </si>
  <si>
    <t>901730000000</t>
  </si>
  <si>
    <t>901780000000</t>
  </si>
  <si>
    <t>901780100000</t>
  </si>
  <si>
    <t>901780200000</t>
  </si>
  <si>
    <t>901780900000</t>
  </si>
  <si>
    <t>901790000000</t>
  </si>
  <si>
    <t>901790100000</t>
  </si>
  <si>
    <t>901790900000</t>
  </si>
  <si>
    <t>901800000000</t>
  </si>
  <si>
    <t>901810000000</t>
  </si>
  <si>
    <t>901811000000</t>
  </si>
  <si>
    <t>901812000000</t>
  </si>
  <si>
    <t>901813000000</t>
  </si>
  <si>
    <t>901814000000</t>
  </si>
  <si>
    <t>901819000000</t>
  </si>
  <si>
    <t>901819100000</t>
  </si>
  <si>
    <t>901819100001</t>
  </si>
  <si>
    <t>901819100002</t>
  </si>
  <si>
    <t>901819200000</t>
  </si>
  <si>
    <t>901819200001</t>
  </si>
  <si>
    <t>901819200002</t>
  </si>
  <si>
    <t>901819200003</t>
  </si>
  <si>
    <t>901819209999</t>
  </si>
  <si>
    <t>901819900000</t>
  </si>
  <si>
    <t>901819900001</t>
  </si>
  <si>
    <t>901819900002</t>
  </si>
  <si>
    <t>901819900003</t>
  </si>
  <si>
    <t>901819900004</t>
  </si>
  <si>
    <t>901820000000</t>
  </si>
  <si>
    <t>901820000001</t>
  </si>
  <si>
    <t>901820009999</t>
  </si>
  <si>
    <t>901830000000</t>
  </si>
  <si>
    <t>901831000000</t>
  </si>
  <si>
    <t>901831100000</t>
  </si>
  <si>
    <t>901831200000</t>
  </si>
  <si>
    <t>901831200001</t>
  </si>
  <si>
    <t>901831200002</t>
  </si>
  <si>
    <t>901831200003</t>
  </si>
  <si>
    <t>901831300000</t>
  </si>
  <si>
    <t>901831400000</t>
  </si>
  <si>
    <t>901831900000</t>
  </si>
  <si>
    <t>901832000000</t>
  </si>
  <si>
    <t>901832000001</t>
  </si>
  <si>
    <t>901832000002</t>
  </si>
  <si>
    <t>901839000000</t>
  </si>
  <si>
    <t>901839100000</t>
  </si>
  <si>
    <t>901839200000</t>
  </si>
  <si>
    <t>901839200001</t>
  </si>
  <si>
    <t>901839200002</t>
  </si>
  <si>
    <t>901839200003</t>
  </si>
  <si>
    <t>901839200004</t>
  </si>
  <si>
    <t>901839200005</t>
  </si>
  <si>
    <t>901839200006</t>
  </si>
  <si>
    <t>901839300000</t>
  </si>
  <si>
    <t>901839900000</t>
  </si>
  <si>
    <t>901840000000</t>
  </si>
  <si>
    <t>901841000000</t>
  </si>
  <si>
    <t>901849000000</t>
  </si>
  <si>
    <t>901849100000</t>
  </si>
  <si>
    <t>901849200000</t>
  </si>
  <si>
    <t>901849300000</t>
  </si>
  <si>
    <t>901849900000</t>
  </si>
  <si>
    <t>901850000000</t>
  </si>
  <si>
    <t>901850100000</t>
  </si>
  <si>
    <t>901850100001</t>
  </si>
  <si>
    <t>901850100002</t>
  </si>
  <si>
    <t>901850100003</t>
  </si>
  <si>
    <t>901850200000</t>
  </si>
  <si>
    <t>901850200001</t>
  </si>
  <si>
    <t>901850200002</t>
  </si>
  <si>
    <t>901850200003</t>
  </si>
  <si>
    <t>901850900000</t>
  </si>
  <si>
    <t>901890000000</t>
  </si>
  <si>
    <t>901890100000</t>
  </si>
  <si>
    <t>901890100001</t>
  </si>
  <si>
    <t>901890100002</t>
  </si>
  <si>
    <t>901890109999</t>
  </si>
  <si>
    <t>901890200000</t>
  </si>
  <si>
    <t>901890300000</t>
  </si>
  <si>
    <t>901890400000</t>
  </si>
  <si>
    <t>901890500000</t>
  </si>
  <si>
    <t>901890500001</t>
  </si>
  <si>
    <t>901890500002</t>
  </si>
  <si>
    <t>901890500003</t>
  </si>
  <si>
    <t>901890600000</t>
  </si>
  <si>
    <t>901890700000</t>
  </si>
  <si>
    <t>901890800000</t>
  </si>
  <si>
    <t>901890900000</t>
  </si>
  <si>
    <t>901890900001</t>
  </si>
  <si>
    <t>901890900002</t>
  </si>
  <si>
    <t>901890909999</t>
  </si>
  <si>
    <t>901900000000</t>
  </si>
  <si>
    <t>901910000000</t>
  </si>
  <si>
    <t>901910000001</t>
  </si>
  <si>
    <t>901910000002</t>
  </si>
  <si>
    <t>901910000003</t>
  </si>
  <si>
    <t>901920000000</t>
  </si>
  <si>
    <t>901920000001</t>
  </si>
  <si>
    <t>901920000002</t>
  </si>
  <si>
    <t>901920000003</t>
  </si>
  <si>
    <t>901920000004</t>
  </si>
  <si>
    <t>901920009999</t>
  </si>
  <si>
    <t>902000000000</t>
  </si>
  <si>
    <t>902000000001</t>
  </si>
  <si>
    <t>902000000002</t>
  </si>
  <si>
    <t>902000000003</t>
  </si>
  <si>
    <t>902000000004</t>
  </si>
  <si>
    <t>902100000000</t>
  </si>
  <si>
    <t>902110000000</t>
  </si>
  <si>
    <t>902110100000</t>
  </si>
  <si>
    <t>902110100001</t>
  </si>
  <si>
    <t>902110100002</t>
  </si>
  <si>
    <t>902110100003</t>
  </si>
  <si>
    <t>902110100004</t>
  </si>
  <si>
    <t>902110200000</t>
  </si>
  <si>
    <t>902110300000</t>
  </si>
  <si>
    <t>902110400000</t>
  </si>
  <si>
    <t>902110400001</t>
  </si>
  <si>
    <t>902110400002</t>
  </si>
  <si>
    <t>902110500000</t>
  </si>
  <si>
    <t>902110500001</t>
  </si>
  <si>
    <t>902110500002</t>
  </si>
  <si>
    <t>902110500003</t>
  </si>
  <si>
    <t>902110600000</t>
  </si>
  <si>
    <t>902110700000</t>
  </si>
  <si>
    <t>902110900000</t>
  </si>
  <si>
    <t>902120000000</t>
  </si>
  <si>
    <t>902121000000</t>
  </si>
  <si>
    <t>902129000000</t>
  </si>
  <si>
    <t>902130000000</t>
  </si>
  <si>
    <t>902131000000</t>
  </si>
  <si>
    <t>902139000000</t>
  </si>
  <si>
    <t>902139100000</t>
  </si>
  <si>
    <t>902139200000</t>
  </si>
  <si>
    <t>902139200001</t>
  </si>
  <si>
    <t>902139200002</t>
  </si>
  <si>
    <t>902139200003</t>
  </si>
  <si>
    <t>902139200005</t>
  </si>
  <si>
    <t>902139200006</t>
  </si>
  <si>
    <t>902139200007</t>
  </si>
  <si>
    <t>902139200008</t>
  </si>
  <si>
    <t>902139900000</t>
  </si>
  <si>
    <t>902140000000</t>
  </si>
  <si>
    <t>902150000000</t>
  </si>
  <si>
    <t>902190000000</t>
  </si>
  <si>
    <t>902190100000</t>
  </si>
  <si>
    <t>902190200000</t>
  </si>
  <si>
    <t>902190900000</t>
  </si>
  <si>
    <t>902190900001</t>
  </si>
  <si>
    <t>902190909999</t>
  </si>
  <si>
    <t>902200000000</t>
  </si>
  <si>
    <t>902210000000</t>
  </si>
  <si>
    <t>902212000000</t>
  </si>
  <si>
    <t>902213000000</t>
  </si>
  <si>
    <t>902214000000</t>
  </si>
  <si>
    <t>902214000001</t>
  </si>
  <si>
    <t>902214000002</t>
  </si>
  <si>
    <t>902214000003</t>
  </si>
  <si>
    <t>902214000004</t>
  </si>
  <si>
    <t>902214000005</t>
  </si>
  <si>
    <t>902219000000</t>
  </si>
  <si>
    <t>902219100000</t>
  </si>
  <si>
    <t>902219900000</t>
  </si>
  <si>
    <t>902219900001</t>
  </si>
  <si>
    <t>902219909999</t>
  </si>
  <si>
    <t>902220000000</t>
  </si>
  <si>
    <t>902221000000</t>
  </si>
  <si>
    <t>902221000001</t>
  </si>
  <si>
    <t>902221000002</t>
  </si>
  <si>
    <t>902221000003</t>
  </si>
  <si>
    <t>902221000004</t>
  </si>
  <si>
    <t>902221000005</t>
  </si>
  <si>
    <t>902221000006</t>
  </si>
  <si>
    <t>902221000007</t>
  </si>
  <si>
    <t>902221000008</t>
  </si>
  <si>
    <t>902221000009</t>
  </si>
  <si>
    <t>902229000000</t>
  </si>
  <si>
    <t>902230000000</t>
  </si>
  <si>
    <t>902290000000</t>
  </si>
  <si>
    <t>902290000001</t>
  </si>
  <si>
    <t>902290009999</t>
  </si>
  <si>
    <t>902300000000</t>
  </si>
  <si>
    <t>902400000000</t>
  </si>
  <si>
    <t>902410000000</t>
  </si>
  <si>
    <t>902480000000</t>
  </si>
  <si>
    <t>902480000001</t>
  </si>
  <si>
    <t>902480000002</t>
  </si>
  <si>
    <t>902480000003</t>
  </si>
  <si>
    <t>902480000004</t>
  </si>
  <si>
    <t>902480009999</t>
  </si>
  <si>
    <t>902490000000</t>
  </si>
  <si>
    <t>902500000000</t>
  </si>
  <si>
    <t>902510000000</t>
  </si>
  <si>
    <t>902511000000</t>
  </si>
  <si>
    <t>902519000000</t>
  </si>
  <si>
    <t>902519000001</t>
  </si>
  <si>
    <t>902519009999</t>
  </si>
  <si>
    <t>902580000000</t>
  </si>
  <si>
    <t>902580100000</t>
  </si>
  <si>
    <t>902580200000</t>
  </si>
  <si>
    <t>902580900000</t>
  </si>
  <si>
    <t>902590000000</t>
  </si>
  <si>
    <t>902590000001</t>
  </si>
  <si>
    <t>902590009999</t>
  </si>
  <si>
    <t>902600000000</t>
  </si>
  <si>
    <t>902610000000</t>
  </si>
  <si>
    <t>902610000001</t>
  </si>
  <si>
    <t>902610000002</t>
  </si>
  <si>
    <t>902610000003</t>
  </si>
  <si>
    <t>902610000004</t>
  </si>
  <si>
    <t>902610000005</t>
  </si>
  <si>
    <t>902610000006</t>
  </si>
  <si>
    <t>902620000000</t>
  </si>
  <si>
    <t>902680000000</t>
  </si>
  <si>
    <t>902680000003</t>
  </si>
  <si>
    <t>902680000004</t>
  </si>
  <si>
    <t>902680009999</t>
  </si>
  <si>
    <t>902690000000</t>
  </si>
  <si>
    <t>902700000000</t>
  </si>
  <si>
    <t>902710000000</t>
  </si>
  <si>
    <t>902710000001</t>
  </si>
  <si>
    <t>902710000002</t>
  </si>
  <si>
    <t>902720000000</t>
  </si>
  <si>
    <t>902720000001</t>
  </si>
  <si>
    <t>902720000002</t>
  </si>
  <si>
    <t>902730000000</t>
  </si>
  <si>
    <t>902730000001</t>
  </si>
  <si>
    <t>902730000002</t>
  </si>
  <si>
    <t>902730000003</t>
  </si>
  <si>
    <t>902750000000</t>
  </si>
  <si>
    <t>902780000000</t>
  </si>
  <si>
    <t>902781000000</t>
  </si>
  <si>
    <t>902789000000</t>
  </si>
  <si>
    <t>902789100000</t>
  </si>
  <si>
    <t>902789900000</t>
  </si>
  <si>
    <t>902790000000</t>
  </si>
  <si>
    <t>902790100000</t>
  </si>
  <si>
    <t>902790100001</t>
  </si>
  <si>
    <t>902790109999</t>
  </si>
  <si>
    <t>902790900000</t>
  </si>
  <si>
    <t>902790900001</t>
  </si>
  <si>
    <t>902790909999</t>
  </si>
  <si>
    <t>902800000000</t>
  </si>
  <si>
    <t>902810000000</t>
  </si>
  <si>
    <t>902820000000</t>
  </si>
  <si>
    <t>902820100000</t>
  </si>
  <si>
    <t>902820900000</t>
  </si>
  <si>
    <t>902830000000</t>
  </si>
  <si>
    <t>902890000000</t>
  </si>
  <si>
    <t>902900000000</t>
  </si>
  <si>
    <t>902910000000</t>
  </si>
  <si>
    <t>902910100000</t>
  </si>
  <si>
    <t>902910200000</t>
  </si>
  <si>
    <t>902910900000</t>
  </si>
  <si>
    <t>902920000000</t>
  </si>
  <si>
    <t>902920000001</t>
  </si>
  <si>
    <t>902920000002</t>
  </si>
  <si>
    <t>902920000003</t>
  </si>
  <si>
    <t>902990000000</t>
  </si>
  <si>
    <t>903000000000</t>
  </si>
  <si>
    <t>903010000000</t>
  </si>
  <si>
    <t>903010000001</t>
  </si>
  <si>
    <t>903010000002</t>
  </si>
  <si>
    <t>903020000000</t>
  </si>
  <si>
    <t>903030000000</t>
  </si>
  <si>
    <t>903031000000</t>
  </si>
  <si>
    <t>903032000000</t>
  </si>
  <si>
    <t>903033000000</t>
  </si>
  <si>
    <t>903039000000</t>
  </si>
  <si>
    <t>903040000000</t>
  </si>
  <si>
    <t>903040000001</t>
  </si>
  <si>
    <t>903040000002</t>
  </si>
  <si>
    <t>903040000003</t>
  </si>
  <si>
    <t>903040000004</t>
  </si>
  <si>
    <t>903040009999</t>
  </si>
  <si>
    <t>903080000000</t>
  </si>
  <si>
    <t>903082000000</t>
  </si>
  <si>
    <t>903084000000</t>
  </si>
  <si>
    <t>903089000000</t>
  </si>
  <si>
    <t>903090000000</t>
  </si>
  <si>
    <t>903090100000</t>
  </si>
  <si>
    <t>903090900000</t>
  </si>
  <si>
    <t>903100000000</t>
  </si>
  <si>
    <t>903110000000</t>
  </si>
  <si>
    <t>903120000000</t>
  </si>
  <si>
    <t>903140000000</t>
  </si>
  <si>
    <t>903141000000</t>
  </si>
  <si>
    <t>903149000000</t>
  </si>
  <si>
    <t>903149100000</t>
  </si>
  <si>
    <t>903149900000</t>
  </si>
  <si>
    <t>903180000000</t>
  </si>
  <si>
    <t>903180100000</t>
  </si>
  <si>
    <t>903180200000</t>
  </si>
  <si>
    <t>903180900000</t>
  </si>
  <si>
    <t>903190000000</t>
  </si>
  <si>
    <t>903190100000</t>
  </si>
  <si>
    <t>903190200000</t>
  </si>
  <si>
    <t>903190300000</t>
  </si>
  <si>
    <t>903190400000</t>
  </si>
  <si>
    <t>903190500000</t>
  </si>
  <si>
    <t>903190900000</t>
  </si>
  <si>
    <t>903200000000</t>
  </si>
  <si>
    <t>903210000000</t>
  </si>
  <si>
    <t>903220000000</t>
  </si>
  <si>
    <t>903280000000</t>
  </si>
  <si>
    <t>903281000000</t>
  </si>
  <si>
    <t>903289000000</t>
  </si>
  <si>
    <t>903290000000</t>
  </si>
  <si>
    <t>903300000000</t>
  </si>
  <si>
    <t>910100000000</t>
  </si>
  <si>
    <t>910110000000</t>
  </si>
  <si>
    <t>910111000000</t>
  </si>
  <si>
    <t>910111000001</t>
  </si>
  <si>
    <t>910111000002</t>
  </si>
  <si>
    <t>910111000003</t>
  </si>
  <si>
    <t>910111000004</t>
  </si>
  <si>
    <t>910111000005</t>
  </si>
  <si>
    <t>910111000006</t>
  </si>
  <si>
    <t>910111009999</t>
  </si>
  <si>
    <t>910119000000</t>
  </si>
  <si>
    <t>910119000001</t>
  </si>
  <si>
    <t>910119000002</t>
  </si>
  <si>
    <t>910119000003</t>
  </si>
  <si>
    <t>910119000004</t>
  </si>
  <si>
    <t>910119000005</t>
  </si>
  <si>
    <t>910119000006</t>
  </si>
  <si>
    <t>910119009999</t>
  </si>
  <si>
    <t>910120000000</t>
  </si>
  <si>
    <t>910121000000</t>
  </si>
  <si>
    <t>910121000001</t>
  </si>
  <si>
    <t>910121000002</t>
  </si>
  <si>
    <t>910121000003</t>
  </si>
  <si>
    <t>910121000004</t>
  </si>
  <si>
    <t>910121000005</t>
  </si>
  <si>
    <t>910121000006</t>
  </si>
  <si>
    <t>910121000007</t>
  </si>
  <si>
    <t>910129000000</t>
  </si>
  <si>
    <t>910129000001</t>
  </si>
  <si>
    <t>910129000002</t>
  </si>
  <si>
    <t>910129000003</t>
  </si>
  <si>
    <t>910129000004</t>
  </si>
  <si>
    <t>910129009999</t>
  </si>
  <si>
    <t>910190000000</t>
  </si>
  <si>
    <t>910191000000</t>
  </si>
  <si>
    <t>910191000001</t>
  </si>
  <si>
    <t>910191000002</t>
  </si>
  <si>
    <t>910191000003</t>
  </si>
  <si>
    <t>910191000004</t>
  </si>
  <si>
    <t>910191009999</t>
  </si>
  <si>
    <t>910199000000</t>
  </si>
  <si>
    <t>910200000000</t>
  </si>
  <si>
    <t>910210000000</t>
  </si>
  <si>
    <t>910211000000</t>
  </si>
  <si>
    <t>910211000001</t>
  </si>
  <si>
    <t>910211009999</t>
  </si>
  <si>
    <t>910212000000</t>
  </si>
  <si>
    <t>910212000001</t>
  </si>
  <si>
    <t>910212009999</t>
  </si>
  <si>
    <t>910219000000</t>
  </si>
  <si>
    <t>910219000001</t>
  </si>
  <si>
    <t>910219009999</t>
  </si>
  <si>
    <t>910220000000</t>
  </si>
  <si>
    <t>910221000000</t>
  </si>
  <si>
    <t>910221000001</t>
  </si>
  <si>
    <t>910221009999</t>
  </si>
  <si>
    <t>910229000000</t>
  </si>
  <si>
    <t>910229000001</t>
  </si>
  <si>
    <t>910229009999</t>
  </si>
  <si>
    <t>910290000000</t>
  </si>
  <si>
    <t>910291000000</t>
  </si>
  <si>
    <t>910299000000</t>
  </si>
  <si>
    <t>910299000001</t>
  </si>
  <si>
    <t>910299009999</t>
  </si>
  <si>
    <t>910300000000</t>
  </si>
  <si>
    <t>910310000000</t>
  </si>
  <si>
    <t>910390000000</t>
  </si>
  <si>
    <t>910400000000</t>
  </si>
  <si>
    <t>910400000001</t>
  </si>
  <si>
    <t>910400000002</t>
  </si>
  <si>
    <t>910400000003</t>
  </si>
  <si>
    <t>910400000004</t>
  </si>
  <si>
    <t>910400000005</t>
  </si>
  <si>
    <t>910400000006</t>
  </si>
  <si>
    <t>910400009999</t>
  </si>
  <si>
    <t>910500000000</t>
  </si>
  <si>
    <t>910510000000</t>
  </si>
  <si>
    <t>910511000000</t>
  </si>
  <si>
    <t>910519000000</t>
  </si>
  <si>
    <t>910520000000</t>
  </si>
  <si>
    <t>910521000000</t>
  </si>
  <si>
    <t>910529000000</t>
  </si>
  <si>
    <t>910590000000</t>
  </si>
  <si>
    <t>910591000000</t>
  </si>
  <si>
    <t>910599000000</t>
  </si>
  <si>
    <t>910600000000</t>
  </si>
  <si>
    <t>910610000000</t>
  </si>
  <si>
    <t>910690000000</t>
  </si>
  <si>
    <t>910700000000</t>
  </si>
  <si>
    <t>910700000001</t>
  </si>
  <si>
    <t>910700000002</t>
  </si>
  <si>
    <t>910700000003</t>
  </si>
  <si>
    <t>910700000004</t>
  </si>
  <si>
    <t>910700009999</t>
  </si>
  <si>
    <t>910800000000</t>
  </si>
  <si>
    <t>910810000000</t>
  </si>
  <si>
    <t>910811000000</t>
  </si>
  <si>
    <t>910812000000</t>
  </si>
  <si>
    <t>910819000000</t>
  </si>
  <si>
    <t>910820000000</t>
  </si>
  <si>
    <t>910890000000</t>
  </si>
  <si>
    <t>910900000000</t>
  </si>
  <si>
    <t>910910000000</t>
  </si>
  <si>
    <t>910990000000</t>
  </si>
  <si>
    <t>911000000000</t>
  </si>
  <si>
    <t>911010000000</t>
  </si>
  <si>
    <t>911011000000</t>
  </si>
  <si>
    <t>911012000000</t>
  </si>
  <si>
    <t>911019000000</t>
  </si>
  <si>
    <t>911090000000</t>
  </si>
  <si>
    <t>911100000000</t>
  </si>
  <si>
    <t>911110000000</t>
  </si>
  <si>
    <t>911120000000</t>
  </si>
  <si>
    <t>911180000000</t>
  </si>
  <si>
    <t>911190000000</t>
  </si>
  <si>
    <t>911200000000</t>
  </si>
  <si>
    <t>911220000000</t>
  </si>
  <si>
    <t>911220000001</t>
  </si>
  <si>
    <t>911220000002</t>
  </si>
  <si>
    <t>911220000003</t>
  </si>
  <si>
    <t>911220000004</t>
  </si>
  <si>
    <t>911220009999</t>
  </si>
  <si>
    <t>911290000000</t>
  </si>
  <si>
    <t>911300000000</t>
  </si>
  <si>
    <t>911310000000</t>
  </si>
  <si>
    <t>911310000001</t>
  </si>
  <si>
    <t>911310000002</t>
  </si>
  <si>
    <t>911310000003</t>
  </si>
  <si>
    <t>911310000004</t>
  </si>
  <si>
    <t>911320000000</t>
  </si>
  <si>
    <t>911320000001</t>
  </si>
  <si>
    <t>911320000002</t>
  </si>
  <si>
    <t>911320000003</t>
  </si>
  <si>
    <t>911320000004</t>
  </si>
  <si>
    <t>911390000000</t>
  </si>
  <si>
    <t>911390100000</t>
  </si>
  <si>
    <t>911390200000</t>
  </si>
  <si>
    <t>911390300000</t>
  </si>
  <si>
    <t>911390400000</t>
  </si>
  <si>
    <t>911390400001</t>
  </si>
  <si>
    <t>911390400002</t>
  </si>
  <si>
    <t>911390400003</t>
  </si>
  <si>
    <t>911390400004</t>
  </si>
  <si>
    <t>911390900000</t>
  </si>
  <si>
    <t>911400000000</t>
  </si>
  <si>
    <t>911430000000</t>
  </si>
  <si>
    <t>911440000000</t>
  </si>
  <si>
    <t>911490000000</t>
  </si>
  <si>
    <t>920100000000</t>
  </si>
  <si>
    <t>920110000000</t>
  </si>
  <si>
    <t>920120000000</t>
  </si>
  <si>
    <t>920190000000</t>
  </si>
  <si>
    <t>920200000000</t>
  </si>
  <si>
    <t>920210000000</t>
  </si>
  <si>
    <t>920210000001</t>
  </si>
  <si>
    <t>920210000002</t>
  </si>
  <si>
    <t>920210009999</t>
  </si>
  <si>
    <t>920290000000</t>
  </si>
  <si>
    <t>920290100000</t>
  </si>
  <si>
    <t>920290900000</t>
  </si>
  <si>
    <t>920290900001</t>
  </si>
  <si>
    <t>920290909999</t>
  </si>
  <si>
    <t>920500000000</t>
  </si>
  <si>
    <t>920510000000</t>
  </si>
  <si>
    <t>920510000001</t>
  </si>
  <si>
    <t>920510000002</t>
  </si>
  <si>
    <t>920510000003</t>
  </si>
  <si>
    <t>920510009999</t>
  </si>
  <si>
    <t>920590000000</t>
  </si>
  <si>
    <t>920590000001</t>
  </si>
  <si>
    <t>920590000002</t>
  </si>
  <si>
    <t>920590000003</t>
  </si>
  <si>
    <t>920590000004</t>
  </si>
  <si>
    <t>920590000005</t>
  </si>
  <si>
    <t>920590009999</t>
  </si>
  <si>
    <t>920600000000</t>
  </si>
  <si>
    <t>920600100000</t>
  </si>
  <si>
    <t>920600200000</t>
  </si>
  <si>
    <t>920600300000</t>
  </si>
  <si>
    <t>920600400000</t>
  </si>
  <si>
    <t>920600900000</t>
  </si>
  <si>
    <t>920700000000</t>
  </si>
  <si>
    <t>920710000000</t>
  </si>
  <si>
    <t>920710000001</t>
  </si>
  <si>
    <t>920710000002</t>
  </si>
  <si>
    <t>920710009999</t>
  </si>
  <si>
    <t>920790000000</t>
  </si>
  <si>
    <t>920800000000</t>
  </si>
  <si>
    <t>920810000000</t>
  </si>
  <si>
    <t>920890000000</t>
  </si>
  <si>
    <t>920890100000</t>
  </si>
  <si>
    <t>920890200000</t>
  </si>
  <si>
    <t>920890300000</t>
  </si>
  <si>
    <t>920890400000</t>
  </si>
  <si>
    <t>920890900000</t>
  </si>
  <si>
    <t>920900000000</t>
  </si>
  <si>
    <t>920930000000</t>
  </si>
  <si>
    <t>920930000001</t>
  </si>
  <si>
    <t>920930000002</t>
  </si>
  <si>
    <t>920930000003</t>
  </si>
  <si>
    <t>920930009999</t>
  </si>
  <si>
    <t>920990000000</t>
  </si>
  <si>
    <t>920991000000</t>
  </si>
  <si>
    <t>920992000000</t>
  </si>
  <si>
    <t>920994000000</t>
  </si>
  <si>
    <t>920999000000</t>
  </si>
  <si>
    <t>930100000000</t>
  </si>
  <si>
    <t>930110000000</t>
  </si>
  <si>
    <t>930120000000</t>
  </si>
  <si>
    <t>930120000001</t>
  </si>
  <si>
    <t>930120000002</t>
  </si>
  <si>
    <t>930120000003</t>
  </si>
  <si>
    <t>930120000004</t>
  </si>
  <si>
    <t>930190000000</t>
  </si>
  <si>
    <t>930200000000</t>
  </si>
  <si>
    <t>930200000001</t>
  </si>
  <si>
    <t>930200000002</t>
  </si>
  <si>
    <t>930200009999</t>
  </si>
  <si>
    <t>930300000000</t>
  </si>
  <si>
    <t>930310000000</t>
  </si>
  <si>
    <t>930320000000</t>
  </si>
  <si>
    <t>930330000000</t>
  </si>
  <si>
    <t>930390000000</t>
  </si>
  <si>
    <t>930400000000</t>
  </si>
  <si>
    <t>930400100000</t>
  </si>
  <si>
    <t>930400900000</t>
  </si>
  <si>
    <t>930400900001</t>
  </si>
  <si>
    <t>930400900002</t>
  </si>
  <si>
    <t>930400900003</t>
  </si>
  <si>
    <t>930400909999</t>
  </si>
  <si>
    <t>930500000000</t>
  </si>
  <si>
    <t>930510000000</t>
  </si>
  <si>
    <t>930520000000</t>
  </si>
  <si>
    <t>930590000000</t>
  </si>
  <si>
    <t>930591000000</t>
  </si>
  <si>
    <t>930599000000</t>
  </si>
  <si>
    <t>930600000000</t>
  </si>
  <si>
    <t>930620000000</t>
  </si>
  <si>
    <t>930621000000</t>
  </si>
  <si>
    <t>930621100000</t>
  </si>
  <si>
    <t>930621900000</t>
  </si>
  <si>
    <t>930629000000</t>
  </si>
  <si>
    <t>930629100000</t>
  </si>
  <si>
    <t>930629900000</t>
  </si>
  <si>
    <t>930630000000</t>
  </si>
  <si>
    <t>930630100000</t>
  </si>
  <si>
    <t>930630900000</t>
  </si>
  <si>
    <t>930630900001</t>
  </si>
  <si>
    <t>930630909999</t>
  </si>
  <si>
    <t>930690000000</t>
  </si>
  <si>
    <t>930700000000</t>
  </si>
  <si>
    <t>930700100000</t>
  </si>
  <si>
    <t>930700100001</t>
  </si>
  <si>
    <t>930700100002</t>
  </si>
  <si>
    <t>930700100003</t>
  </si>
  <si>
    <t>930700100004</t>
  </si>
  <si>
    <t>930700100005</t>
  </si>
  <si>
    <t>930700109999</t>
  </si>
  <si>
    <t>930700900000</t>
  </si>
  <si>
    <t>930700900001</t>
  </si>
  <si>
    <t>930700900002</t>
  </si>
  <si>
    <t>930700900003</t>
  </si>
  <si>
    <t>930700900004</t>
  </si>
  <si>
    <t>930700900005</t>
  </si>
  <si>
    <t>930700909999</t>
  </si>
  <si>
    <t>940100000000</t>
  </si>
  <si>
    <t>940110000000</t>
  </si>
  <si>
    <t>940120000000</t>
  </si>
  <si>
    <t>940130000000</t>
  </si>
  <si>
    <t>940131000000</t>
  </si>
  <si>
    <t>940139000000</t>
  </si>
  <si>
    <t>940140000000</t>
  </si>
  <si>
    <t>940141000000</t>
  </si>
  <si>
    <t>940149000000</t>
  </si>
  <si>
    <t>940150000000</t>
  </si>
  <si>
    <t>940152000000</t>
  </si>
  <si>
    <t>940153000000</t>
  </si>
  <si>
    <t>940159000000</t>
  </si>
  <si>
    <t>940159000001</t>
  </si>
  <si>
    <t>940159000002</t>
  </si>
  <si>
    <t>940159000003</t>
  </si>
  <si>
    <t>940160000000</t>
  </si>
  <si>
    <t>940161000000</t>
  </si>
  <si>
    <t>940161000001</t>
  </si>
  <si>
    <t>940161000002</t>
  </si>
  <si>
    <t>940161000004</t>
  </si>
  <si>
    <t>940161000012</t>
  </si>
  <si>
    <t>940161009999</t>
  </si>
  <si>
    <t>940169000000</t>
  </si>
  <si>
    <t>940170000000</t>
  </si>
  <si>
    <t>940171000000</t>
  </si>
  <si>
    <t>940171100000</t>
  </si>
  <si>
    <t>940171200000</t>
  </si>
  <si>
    <t>940171900000</t>
  </si>
  <si>
    <t>940179000000</t>
  </si>
  <si>
    <t>940179100000</t>
  </si>
  <si>
    <t>940179200000</t>
  </si>
  <si>
    <t>940179900000</t>
  </si>
  <si>
    <t>940180000000</t>
  </si>
  <si>
    <t>940180100000</t>
  </si>
  <si>
    <t>940180110000</t>
  </si>
  <si>
    <t>940180120000</t>
  </si>
  <si>
    <t>940180190000</t>
  </si>
  <si>
    <t>940180200000</t>
  </si>
  <si>
    <t>940180200001</t>
  </si>
  <si>
    <t>940180200002</t>
  </si>
  <si>
    <t>940180200003</t>
  </si>
  <si>
    <t>940180900000</t>
  </si>
  <si>
    <t>940190000000</t>
  </si>
  <si>
    <t>940191000000</t>
  </si>
  <si>
    <t>940199000000</t>
  </si>
  <si>
    <t>940200000000</t>
  </si>
  <si>
    <t>940210000000</t>
  </si>
  <si>
    <t>940210100000</t>
  </si>
  <si>
    <t>940210100001</t>
  </si>
  <si>
    <t>940210100002</t>
  </si>
  <si>
    <t>940210100003</t>
  </si>
  <si>
    <t>940210100004</t>
  </si>
  <si>
    <t>940210100005</t>
  </si>
  <si>
    <t>940210109999</t>
  </si>
  <si>
    <t>940210200000</t>
  </si>
  <si>
    <t>940210900000</t>
  </si>
  <si>
    <t>940210900001</t>
  </si>
  <si>
    <t>940210900002</t>
  </si>
  <si>
    <t>940210900003</t>
  </si>
  <si>
    <t>940210900004</t>
  </si>
  <si>
    <t>940210900005</t>
  </si>
  <si>
    <t>940210909999</t>
  </si>
  <si>
    <t>940290000000</t>
  </si>
  <si>
    <t>940290100000</t>
  </si>
  <si>
    <t>940290100001</t>
  </si>
  <si>
    <t>940290100002</t>
  </si>
  <si>
    <t>940290100003</t>
  </si>
  <si>
    <t>940290100004</t>
  </si>
  <si>
    <t>940290100005</t>
  </si>
  <si>
    <t>940290100006</t>
  </si>
  <si>
    <t>940290100007</t>
  </si>
  <si>
    <t>940290100008</t>
  </si>
  <si>
    <t>940290100009</t>
  </si>
  <si>
    <t>940290100010</t>
  </si>
  <si>
    <t>940290100011</t>
  </si>
  <si>
    <t>940290100012</t>
  </si>
  <si>
    <t>940290100013</t>
  </si>
  <si>
    <t>940290100014</t>
  </si>
  <si>
    <t>940290100015</t>
  </si>
  <si>
    <t>940290100016</t>
  </si>
  <si>
    <t>940290109999</t>
  </si>
  <si>
    <t>940290900000</t>
  </si>
  <si>
    <t>940290900001</t>
  </si>
  <si>
    <t>940290900002</t>
  </si>
  <si>
    <t>940290900003</t>
  </si>
  <si>
    <t>940290900004</t>
  </si>
  <si>
    <t>940290900005</t>
  </si>
  <si>
    <t>940290900006</t>
  </si>
  <si>
    <t>940290900007</t>
  </si>
  <si>
    <t>940290909999</t>
  </si>
  <si>
    <t>940300000000</t>
  </si>
  <si>
    <t>940310000000</t>
  </si>
  <si>
    <t>940310100000</t>
  </si>
  <si>
    <t>940310200000</t>
  </si>
  <si>
    <t>940310300000</t>
  </si>
  <si>
    <t>940310900000</t>
  </si>
  <si>
    <t>940320000000</t>
  </si>
  <si>
    <t>940320100000</t>
  </si>
  <si>
    <t>940320200000</t>
  </si>
  <si>
    <t>940320300000</t>
  </si>
  <si>
    <t>940320400000</t>
  </si>
  <si>
    <t>940320500000</t>
  </si>
  <si>
    <t>940320500001</t>
  </si>
  <si>
    <t>940320500002</t>
  </si>
  <si>
    <t>940320500003</t>
  </si>
  <si>
    <t>940320900000</t>
  </si>
  <si>
    <t>940320900001</t>
  </si>
  <si>
    <t>940320900002</t>
  </si>
  <si>
    <t>940320900003</t>
  </si>
  <si>
    <t>940320900004</t>
  </si>
  <si>
    <t>940320900005</t>
  </si>
  <si>
    <t>940320900006</t>
  </si>
  <si>
    <t>940320900007</t>
  </si>
  <si>
    <t>940320900008</t>
  </si>
  <si>
    <t>940320900019</t>
  </si>
  <si>
    <t>940320900026</t>
  </si>
  <si>
    <t>940320900027</t>
  </si>
  <si>
    <t>940320909999</t>
  </si>
  <si>
    <t>940330000000</t>
  </si>
  <si>
    <t>940330100000</t>
  </si>
  <si>
    <t>940330200000</t>
  </si>
  <si>
    <t>940330300000</t>
  </si>
  <si>
    <t>940330900000</t>
  </si>
  <si>
    <t>940340000000</t>
  </si>
  <si>
    <t>940340100000</t>
  </si>
  <si>
    <t>940340200000</t>
  </si>
  <si>
    <t>940340900000</t>
  </si>
  <si>
    <t>940350000000</t>
  </si>
  <si>
    <t>940350100000</t>
  </si>
  <si>
    <t>940350200000</t>
  </si>
  <si>
    <t>940350900000</t>
  </si>
  <si>
    <t>940350900001</t>
  </si>
  <si>
    <t>940350900002</t>
  </si>
  <si>
    <t>940350900003</t>
  </si>
  <si>
    <t>940350900004</t>
  </si>
  <si>
    <t>940350900005</t>
  </si>
  <si>
    <t>940350909999</t>
  </si>
  <si>
    <t>940360000000</t>
  </si>
  <si>
    <t>940360100000</t>
  </si>
  <si>
    <t>940360200000</t>
  </si>
  <si>
    <t>940360300000</t>
  </si>
  <si>
    <t>940360400000</t>
  </si>
  <si>
    <t>940360900000</t>
  </si>
  <si>
    <t>940370000000</t>
  </si>
  <si>
    <t>940380000000</t>
  </si>
  <si>
    <t>940382000000</t>
  </si>
  <si>
    <t>940383000000</t>
  </si>
  <si>
    <t>940389000000</t>
  </si>
  <si>
    <t>940389000001</t>
  </si>
  <si>
    <t>940389000002</t>
  </si>
  <si>
    <t>940389000003</t>
  </si>
  <si>
    <t>940389009999</t>
  </si>
  <si>
    <t>940390000000</t>
  </si>
  <si>
    <t>940391000000</t>
  </si>
  <si>
    <t>940399000000</t>
  </si>
  <si>
    <t>940400000000</t>
  </si>
  <si>
    <t>940410000000</t>
  </si>
  <si>
    <t>940420000000</t>
  </si>
  <si>
    <t>940421000000</t>
  </si>
  <si>
    <t>940421100000</t>
  </si>
  <si>
    <t>940421900000</t>
  </si>
  <si>
    <t>940429000000</t>
  </si>
  <si>
    <t>940429100000</t>
  </si>
  <si>
    <t>940429900000</t>
  </si>
  <si>
    <t>940430000000</t>
  </si>
  <si>
    <t>940430000001</t>
  </si>
  <si>
    <t>940430000002</t>
  </si>
  <si>
    <t>940440000000</t>
  </si>
  <si>
    <t>940490000000</t>
  </si>
  <si>
    <t>940490100000</t>
  </si>
  <si>
    <t>940490200000</t>
  </si>
  <si>
    <t>940490200001</t>
  </si>
  <si>
    <t>940490200002</t>
  </si>
  <si>
    <t>940490300000</t>
  </si>
  <si>
    <t>940490300001</t>
  </si>
  <si>
    <t>940490300002</t>
  </si>
  <si>
    <t>940490400000</t>
  </si>
  <si>
    <t>940490900000</t>
  </si>
  <si>
    <t>940500000000</t>
  </si>
  <si>
    <t>940510000000</t>
  </si>
  <si>
    <t>940511000000</t>
  </si>
  <si>
    <t>940519000000</t>
  </si>
  <si>
    <t>940520000000</t>
  </si>
  <si>
    <t>940521000000</t>
  </si>
  <si>
    <t>940529000000</t>
  </si>
  <si>
    <t>940530000000</t>
  </si>
  <si>
    <t>940531000000</t>
  </si>
  <si>
    <t>940539000000</t>
  </si>
  <si>
    <t>940540000000</t>
  </si>
  <si>
    <t>940541000000</t>
  </si>
  <si>
    <t>940542000000</t>
  </si>
  <si>
    <t>940549000000</t>
  </si>
  <si>
    <t>940549100000</t>
  </si>
  <si>
    <t>940549200000</t>
  </si>
  <si>
    <t>940549900000</t>
  </si>
  <si>
    <t>940550000000</t>
  </si>
  <si>
    <t>940560000000</t>
  </si>
  <si>
    <t>940561000000</t>
  </si>
  <si>
    <t>940569000000</t>
  </si>
  <si>
    <t>940590000000</t>
  </si>
  <si>
    <t>940591000000</t>
  </si>
  <si>
    <t>940592000000</t>
  </si>
  <si>
    <t>940599000000</t>
  </si>
  <si>
    <t>940599000001</t>
  </si>
  <si>
    <t>940599000002</t>
  </si>
  <si>
    <t>940599000003</t>
  </si>
  <si>
    <t>940599000004</t>
  </si>
  <si>
    <t>940599000005</t>
  </si>
  <si>
    <t>940599000006</t>
  </si>
  <si>
    <t>940599000008</t>
  </si>
  <si>
    <t>940599000009</t>
  </si>
  <si>
    <t>940599000010</t>
  </si>
  <si>
    <t>940599000011</t>
  </si>
  <si>
    <t>940599000012</t>
  </si>
  <si>
    <t>940599000013</t>
  </si>
  <si>
    <t>940599000014</t>
  </si>
  <si>
    <t>940599000015</t>
  </si>
  <si>
    <t>940599000016</t>
  </si>
  <si>
    <t>940599000017</t>
  </si>
  <si>
    <t>940599000018</t>
  </si>
  <si>
    <t>940599000019</t>
  </si>
  <si>
    <t>940599009999</t>
  </si>
  <si>
    <t>940600000000</t>
  </si>
  <si>
    <t>940610000000</t>
  </si>
  <si>
    <t>940610100000</t>
  </si>
  <si>
    <t>940610200000</t>
  </si>
  <si>
    <t>940610300000</t>
  </si>
  <si>
    <t>940610400000</t>
  </si>
  <si>
    <t>940610900000</t>
  </si>
  <si>
    <t>940620000000</t>
  </si>
  <si>
    <t>940690000000</t>
  </si>
  <si>
    <t>940690100000</t>
  </si>
  <si>
    <t>940690110000</t>
  </si>
  <si>
    <t>940690120000</t>
  </si>
  <si>
    <t>940690130000</t>
  </si>
  <si>
    <t>940690140000</t>
  </si>
  <si>
    <t>940690190000</t>
  </si>
  <si>
    <t>940690200000</t>
  </si>
  <si>
    <t>940690210000</t>
  </si>
  <si>
    <t>940690220000</t>
  </si>
  <si>
    <t>940690230000</t>
  </si>
  <si>
    <t>940690240000</t>
  </si>
  <si>
    <t>940690290000</t>
  </si>
  <si>
    <t>940690300000</t>
  </si>
  <si>
    <t>940690310000</t>
  </si>
  <si>
    <t>940690320000</t>
  </si>
  <si>
    <t>940690330000</t>
  </si>
  <si>
    <t>940690340000</t>
  </si>
  <si>
    <t>940690390000</t>
  </si>
  <si>
    <t>940690400000</t>
  </si>
  <si>
    <t>940690410000</t>
  </si>
  <si>
    <t>940690420000</t>
  </si>
  <si>
    <t>940690430000</t>
  </si>
  <si>
    <t>940690440000</t>
  </si>
  <si>
    <t>940690490000</t>
  </si>
  <si>
    <t>940690900000</t>
  </si>
  <si>
    <t>950300000000</t>
  </si>
  <si>
    <t>950300100000</t>
  </si>
  <si>
    <t>950300100001</t>
  </si>
  <si>
    <t>950300100002</t>
  </si>
  <si>
    <t>950300100003</t>
  </si>
  <si>
    <t>950300100004</t>
  </si>
  <si>
    <t>950300109999</t>
  </si>
  <si>
    <t>950300200000</t>
  </si>
  <si>
    <t>950300300000</t>
  </si>
  <si>
    <t>950300400000</t>
  </si>
  <si>
    <t>950300400001</t>
  </si>
  <si>
    <t>950300400002</t>
  </si>
  <si>
    <t>950300900000</t>
  </si>
  <si>
    <t>950300900001</t>
  </si>
  <si>
    <t>950300909999</t>
  </si>
  <si>
    <t>950400000000</t>
  </si>
  <si>
    <t>950420000000</t>
  </si>
  <si>
    <t>950420100000</t>
  </si>
  <si>
    <t>950420100001</t>
  </si>
  <si>
    <t>950420100002</t>
  </si>
  <si>
    <t>950420109999</t>
  </si>
  <si>
    <t>950420900000</t>
  </si>
  <si>
    <t>950420900001</t>
  </si>
  <si>
    <t>950420900002</t>
  </si>
  <si>
    <t>950420909999</t>
  </si>
  <si>
    <t>950430000000</t>
  </si>
  <si>
    <t>950440000000</t>
  </si>
  <si>
    <t>950440000001</t>
  </si>
  <si>
    <t>950440000002</t>
  </si>
  <si>
    <t>950450000000</t>
  </si>
  <si>
    <t>950450000001</t>
  </si>
  <si>
    <t>950450000002</t>
  </si>
  <si>
    <t>950450000003</t>
  </si>
  <si>
    <t>950490000000</t>
  </si>
  <si>
    <t>950490000001</t>
  </si>
  <si>
    <t>950490000002</t>
  </si>
  <si>
    <t>950490000003</t>
  </si>
  <si>
    <t>950490000004</t>
  </si>
  <si>
    <t>950490000005</t>
  </si>
  <si>
    <t>950490000006</t>
  </si>
  <si>
    <t>950490000007</t>
  </si>
  <si>
    <t>950490009999</t>
  </si>
  <si>
    <t>950500000000</t>
  </si>
  <si>
    <t>950510000000</t>
  </si>
  <si>
    <t>950590000000</t>
  </si>
  <si>
    <t>950590000001</t>
  </si>
  <si>
    <t>950590000002</t>
  </si>
  <si>
    <t>950590000003</t>
  </si>
  <si>
    <t>950590009999</t>
  </si>
  <si>
    <t>950600000000</t>
  </si>
  <si>
    <t>950610000000</t>
  </si>
  <si>
    <t>950611000000</t>
  </si>
  <si>
    <t>950612000000</t>
  </si>
  <si>
    <t>950619000000</t>
  </si>
  <si>
    <t>950620000000</t>
  </si>
  <si>
    <t>950621000000</t>
  </si>
  <si>
    <t>950629000000</t>
  </si>
  <si>
    <t>950630000000</t>
  </si>
  <si>
    <t>950631000000</t>
  </si>
  <si>
    <t>950632000000</t>
  </si>
  <si>
    <t>950639000000</t>
  </si>
  <si>
    <t>950640000000</t>
  </si>
  <si>
    <t>950640000001</t>
  </si>
  <si>
    <t>950640000003</t>
  </si>
  <si>
    <t>950640000004</t>
  </si>
  <si>
    <t>950640000005</t>
  </si>
  <si>
    <t>950640009999</t>
  </si>
  <si>
    <t>950650000000</t>
  </si>
  <si>
    <t>950651000000</t>
  </si>
  <si>
    <t>950659000000</t>
  </si>
  <si>
    <t>950660000000</t>
  </si>
  <si>
    <t>950661000000</t>
  </si>
  <si>
    <t>950662000000</t>
  </si>
  <si>
    <t>950662000001</t>
  </si>
  <si>
    <t>950662000002</t>
  </si>
  <si>
    <t>950662000003</t>
  </si>
  <si>
    <t>950662009999</t>
  </si>
  <si>
    <t>950669000000</t>
  </si>
  <si>
    <t>950670000000</t>
  </si>
  <si>
    <t>950670000001</t>
  </si>
  <si>
    <t>950670000002</t>
  </si>
  <si>
    <t>950670000003</t>
  </si>
  <si>
    <t>950670009999</t>
  </si>
  <si>
    <t>950690000000</t>
  </si>
  <si>
    <t>950691000000</t>
  </si>
  <si>
    <t>950691000001</t>
  </si>
  <si>
    <t>950691000002</t>
  </si>
  <si>
    <t>950691000003</t>
  </si>
  <si>
    <t>950691000004</t>
  </si>
  <si>
    <t>950691000005</t>
  </si>
  <si>
    <t>950691000006</t>
  </si>
  <si>
    <t>950691000007</t>
  </si>
  <si>
    <t>950691000008</t>
  </si>
  <si>
    <t>950691000009</t>
  </si>
  <si>
    <t>950691000010</t>
  </si>
  <si>
    <t>950691000011</t>
  </si>
  <si>
    <t>950691000012</t>
  </si>
  <si>
    <t>950691000013</t>
  </si>
  <si>
    <t>950691000014</t>
  </si>
  <si>
    <t>950691000015</t>
  </si>
  <si>
    <t>950691000016</t>
  </si>
  <si>
    <t>950691009999</t>
  </si>
  <si>
    <t>950699000000</t>
  </si>
  <si>
    <t>950699100000</t>
  </si>
  <si>
    <t>950699900000</t>
  </si>
  <si>
    <t>950700000000</t>
  </si>
  <si>
    <t>950710000000</t>
  </si>
  <si>
    <t>950720000000</t>
  </si>
  <si>
    <t>950730000000</t>
  </si>
  <si>
    <t>950790000000</t>
  </si>
  <si>
    <t>950800000000</t>
  </si>
  <si>
    <t>950810000000</t>
  </si>
  <si>
    <t>950820000000</t>
  </si>
  <si>
    <t>950821000000</t>
  </si>
  <si>
    <t>950822000000</t>
  </si>
  <si>
    <t>950823000000</t>
  </si>
  <si>
    <t>950824000000</t>
  </si>
  <si>
    <t>950825000000</t>
  </si>
  <si>
    <t>950826000000</t>
  </si>
  <si>
    <t>950829000000</t>
  </si>
  <si>
    <t>950830000000</t>
  </si>
  <si>
    <t>950840000000</t>
  </si>
  <si>
    <t>960100000000</t>
  </si>
  <si>
    <t>960110000000</t>
  </si>
  <si>
    <t>960190000000</t>
  </si>
  <si>
    <t>960200000000</t>
  </si>
  <si>
    <t>960200100000</t>
  </si>
  <si>
    <t>960200200000</t>
  </si>
  <si>
    <t>960200300000</t>
  </si>
  <si>
    <t>960200300001</t>
  </si>
  <si>
    <t>960200309999</t>
  </si>
  <si>
    <t>960200400000</t>
  </si>
  <si>
    <t>960200500000</t>
  </si>
  <si>
    <t>960200900000</t>
  </si>
  <si>
    <t>960300000000</t>
  </si>
  <si>
    <t>960310000000</t>
  </si>
  <si>
    <t>960320000000</t>
  </si>
  <si>
    <t>960321000000</t>
  </si>
  <si>
    <t>960329000000</t>
  </si>
  <si>
    <t>960329100000</t>
  </si>
  <si>
    <t>960329200000</t>
  </si>
  <si>
    <t>960329900000</t>
  </si>
  <si>
    <t>960330000000</t>
  </si>
  <si>
    <t>960340000000</t>
  </si>
  <si>
    <t>960340000001</t>
  </si>
  <si>
    <t>960340000002</t>
  </si>
  <si>
    <t>960340000003</t>
  </si>
  <si>
    <t>960340009999</t>
  </si>
  <si>
    <t>960350000000</t>
  </si>
  <si>
    <t>960390000000</t>
  </si>
  <si>
    <t>960390100000</t>
  </si>
  <si>
    <t>960390200000</t>
  </si>
  <si>
    <t>960390300000</t>
  </si>
  <si>
    <t>960390400000</t>
  </si>
  <si>
    <t>960390900000</t>
  </si>
  <si>
    <t>960400000000</t>
  </si>
  <si>
    <t>960400000002</t>
  </si>
  <si>
    <t>960400000003</t>
  </si>
  <si>
    <t>960400000005</t>
  </si>
  <si>
    <t>960400009999</t>
  </si>
  <si>
    <t>960500000000</t>
  </si>
  <si>
    <t>960500000001</t>
  </si>
  <si>
    <t>960500000002</t>
  </si>
  <si>
    <t>960500000003</t>
  </si>
  <si>
    <t>960500000004</t>
  </si>
  <si>
    <t>960600000000</t>
  </si>
  <si>
    <t>960610000000</t>
  </si>
  <si>
    <t>960610000001</t>
  </si>
  <si>
    <t>960610000002</t>
  </si>
  <si>
    <t>960610000003</t>
  </si>
  <si>
    <t>960610000004</t>
  </si>
  <si>
    <t>960610000005</t>
  </si>
  <si>
    <t>960610000006</t>
  </si>
  <si>
    <t>960610009999</t>
  </si>
  <si>
    <t>960620000000</t>
  </si>
  <si>
    <t>960621000000</t>
  </si>
  <si>
    <t>960622000000</t>
  </si>
  <si>
    <t>960629000000</t>
  </si>
  <si>
    <t>960630000000</t>
  </si>
  <si>
    <t>960700000000</t>
  </si>
  <si>
    <t>960710000000</t>
  </si>
  <si>
    <t>960711000000</t>
  </si>
  <si>
    <t>960719000000</t>
  </si>
  <si>
    <t>960720000000</t>
  </si>
  <si>
    <t>960800000000</t>
  </si>
  <si>
    <t>960810000000</t>
  </si>
  <si>
    <t>960820000000</t>
  </si>
  <si>
    <t>960830000000</t>
  </si>
  <si>
    <t>960840000000</t>
  </si>
  <si>
    <t>960850000000</t>
  </si>
  <si>
    <t>960860000000</t>
  </si>
  <si>
    <t>960890000000</t>
  </si>
  <si>
    <t>960891000000</t>
  </si>
  <si>
    <t>960899000000</t>
  </si>
  <si>
    <t>960899000001</t>
  </si>
  <si>
    <t>960899000002</t>
  </si>
  <si>
    <t>960899000003</t>
  </si>
  <si>
    <t>960899000004</t>
  </si>
  <si>
    <t>960899000005</t>
  </si>
  <si>
    <t>960899000006</t>
  </si>
  <si>
    <t>960899009999</t>
  </si>
  <si>
    <t>960900000000</t>
  </si>
  <si>
    <t>960910000000</t>
  </si>
  <si>
    <t>960920000000</t>
  </si>
  <si>
    <t>960990000000</t>
  </si>
  <si>
    <t>960990100000</t>
  </si>
  <si>
    <t>960990200000</t>
  </si>
  <si>
    <t>960990300000</t>
  </si>
  <si>
    <t>960990400000</t>
  </si>
  <si>
    <t>960990500000</t>
  </si>
  <si>
    <t>960990900000</t>
  </si>
  <si>
    <t>961000000000</t>
  </si>
  <si>
    <t>961000100000</t>
  </si>
  <si>
    <t>961000100001</t>
  </si>
  <si>
    <t>961000100002</t>
  </si>
  <si>
    <t>961000100003</t>
  </si>
  <si>
    <t>961000100004</t>
  </si>
  <si>
    <t>961000900000</t>
  </si>
  <si>
    <t>961000900001</t>
  </si>
  <si>
    <t>961000900002</t>
  </si>
  <si>
    <t>961000900003</t>
  </si>
  <si>
    <t>961000909999</t>
  </si>
  <si>
    <t>961100000000</t>
  </si>
  <si>
    <t>961100000001</t>
  </si>
  <si>
    <t>961100000002</t>
  </si>
  <si>
    <t>961100000003</t>
  </si>
  <si>
    <t>961200000000</t>
  </si>
  <si>
    <t>961210000000</t>
  </si>
  <si>
    <t>961210000001</t>
  </si>
  <si>
    <t>961210000002</t>
  </si>
  <si>
    <t>961210000003</t>
  </si>
  <si>
    <t>961210000004</t>
  </si>
  <si>
    <t>961210000005</t>
  </si>
  <si>
    <t>961210000006</t>
  </si>
  <si>
    <t>961210000007</t>
  </si>
  <si>
    <t>961210000008</t>
  </si>
  <si>
    <t>961210000009</t>
  </si>
  <si>
    <t>961210000010</t>
  </si>
  <si>
    <t>961210009999</t>
  </si>
  <si>
    <t>961220000000</t>
  </si>
  <si>
    <t>961300000000</t>
  </si>
  <si>
    <t>961310000000</t>
  </si>
  <si>
    <t>961320000000</t>
  </si>
  <si>
    <t>961380000000</t>
  </si>
  <si>
    <t>961380000001</t>
  </si>
  <si>
    <t>961380000002</t>
  </si>
  <si>
    <t>961380000003</t>
  </si>
  <si>
    <t>961380000004</t>
  </si>
  <si>
    <t>961390000000</t>
  </si>
  <si>
    <t>961400000000</t>
  </si>
  <si>
    <t>961400100000</t>
  </si>
  <si>
    <t>961400200000</t>
  </si>
  <si>
    <t>961400200001</t>
  </si>
  <si>
    <t>961400200002</t>
  </si>
  <si>
    <t>961400200003</t>
  </si>
  <si>
    <t>961400200004</t>
  </si>
  <si>
    <t>961400200005</t>
  </si>
  <si>
    <t>961400200006</t>
  </si>
  <si>
    <t>961400209999</t>
  </si>
  <si>
    <t>961400900000</t>
  </si>
  <si>
    <t>961400900001</t>
  </si>
  <si>
    <t>961400900002</t>
  </si>
  <si>
    <t>961400900003</t>
  </si>
  <si>
    <t>961400909999</t>
  </si>
  <si>
    <t>961500000000</t>
  </si>
  <si>
    <t>961510000000</t>
  </si>
  <si>
    <t>961511000000</t>
  </si>
  <si>
    <t>961511000001</t>
  </si>
  <si>
    <t>961511000002</t>
  </si>
  <si>
    <t>961511000003</t>
  </si>
  <si>
    <t>961511000004</t>
  </si>
  <si>
    <t>961511000005</t>
  </si>
  <si>
    <t>961511000006</t>
  </si>
  <si>
    <t>961519000000</t>
  </si>
  <si>
    <t>961590000000</t>
  </si>
  <si>
    <t>961590000001</t>
  </si>
  <si>
    <t>961590000002</t>
  </si>
  <si>
    <t>961590009999</t>
  </si>
  <si>
    <t>961600000000</t>
  </si>
  <si>
    <t>961610000000</t>
  </si>
  <si>
    <t>961610000001</t>
  </si>
  <si>
    <t>961610000002</t>
  </si>
  <si>
    <t>961610000003</t>
  </si>
  <si>
    <t>961620000000</t>
  </si>
  <si>
    <t>961620000001</t>
  </si>
  <si>
    <t>961620000002</t>
  </si>
  <si>
    <t>961700000000</t>
  </si>
  <si>
    <t>961700100000</t>
  </si>
  <si>
    <t>961700900000</t>
  </si>
  <si>
    <t>961800000000</t>
  </si>
  <si>
    <t>961800000001</t>
  </si>
  <si>
    <t>961800000002</t>
  </si>
  <si>
    <t>961800000003</t>
  </si>
  <si>
    <t>961800000004</t>
  </si>
  <si>
    <t>961800000005</t>
  </si>
  <si>
    <t>961900000000</t>
  </si>
  <si>
    <t>961900100000</t>
  </si>
  <si>
    <t>961900200000</t>
  </si>
  <si>
    <t>961900300000</t>
  </si>
  <si>
    <t>961900400000</t>
  </si>
  <si>
    <t>961900500000</t>
  </si>
  <si>
    <t>961900900000</t>
  </si>
  <si>
    <t>962000000000</t>
  </si>
  <si>
    <t>962000100000</t>
  </si>
  <si>
    <t>962000900000</t>
  </si>
  <si>
    <t>970100000000</t>
  </si>
  <si>
    <t>970120000000</t>
  </si>
  <si>
    <t>970121000000</t>
  </si>
  <si>
    <t>970122000000</t>
  </si>
  <si>
    <t>970129000000</t>
  </si>
  <si>
    <t>970190000000</t>
  </si>
  <si>
    <t>970191000000</t>
  </si>
  <si>
    <t>970192000000</t>
  </si>
  <si>
    <t>970199000000</t>
  </si>
  <si>
    <t>970200000000</t>
  </si>
  <si>
    <t>970210000000</t>
  </si>
  <si>
    <t>970290000000</t>
  </si>
  <si>
    <t>970300000000</t>
  </si>
  <si>
    <t>970310000000</t>
  </si>
  <si>
    <t>970390000000</t>
  </si>
  <si>
    <t>970400000000</t>
  </si>
  <si>
    <t>970400000001</t>
  </si>
  <si>
    <t>970400000002</t>
  </si>
  <si>
    <t>970400000003</t>
  </si>
  <si>
    <t>970400000004</t>
  </si>
  <si>
    <t>970400009999</t>
  </si>
  <si>
    <t>970500000000</t>
  </si>
  <si>
    <t>970510000000</t>
  </si>
  <si>
    <t>970520000000</t>
  </si>
  <si>
    <t>970521000000</t>
  </si>
  <si>
    <t>970522000000</t>
  </si>
  <si>
    <t>970529000000</t>
  </si>
  <si>
    <t>970529100000</t>
  </si>
  <si>
    <t>970529900000</t>
  </si>
  <si>
    <t>970530000000</t>
  </si>
  <si>
    <t>970531000000</t>
  </si>
  <si>
    <t>970539000000</t>
  </si>
  <si>
    <t>970600000000</t>
  </si>
  <si>
    <t>970610000000</t>
  </si>
  <si>
    <t>970690000000</t>
  </si>
  <si>
    <t>970690100000</t>
  </si>
  <si>
    <t>970690200000</t>
  </si>
  <si>
    <t>970690300000</t>
  </si>
  <si>
    <t>970690900000</t>
  </si>
  <si>
    <t>980100000000</t>
  </si>
  <si>
    <t>980100000001</t>
  </si>
  <si>
    <t>980100000002</t>
  </si>
  <si>
    <t>980100000003</t>
  </si>
  <si>
    <t>980100000004</t>
  </si>
  <si>
    <t>980200000000</t>
  </si>
  <si>
    <t>980200100000</t>
  </si>
  <si>
    <t>980200100001</t>
  </si>
  <si>
    <t>980200100002</t>
  </si>
  <si>
    <t>980200109999</t>
  </si>
  <si>
    <t>980200200000</t>
  </si>
  <si>
    <t>Item</t>
  </si>
  <si>
    <t>Live horses asses mules and hinnies.</t>
  </si>
  <si>
    <t>- Horses:</t>
  </si>
  <si>
    <t>--- Horses of Arab breed:</t>
  </si>
  <si>
    <t>Of Arab breed males</t>
  </si>
  <si>
    <t>Of Arab breed females</t>
  </si>
  <si>
    <t>--- Other</t>
  </si>
  <si>
    <t xml:space="preserve">Of non-Arab breed males  </t>
  </si>
  <si>
    <t>Of non-Arab breed females</t>
  </si>
  <si>
    <t>-- Other:</t>
  </si>
  <si>
    <t>--- Horses for sport</t>
  </si>
  <si>
    <t>Males of  Arab breed for sport</t>
  </si>
  <si>
    <t>Females of Arab breed for sport</t>
  </si>
  <si>
    <t>Males of non-Arab breed for sport</t>
  </si>
  <si>
    <t>Females of non-Arab breed for sport</t>
  </si>
  <si>
    <t>--- Ponies</t>
  </si>
  <si>
    <t>Ponies  (males)</t>
  </si>
  <si>
    <t>Ponies (females)</t>
  </si>
  <si>
    <t>Pure-bred Arab horses  for beauty contests and competitions</t>
  </si>
  <si>
    <t>Arab horses of foreign breeds for beauty contests and competitions</t>
  </si>
  <si>
    <t>Non-Arab horses for beauty contests and competitions</t>
  </si>
  <si>
    <t>-Asses</t>
  </si>
  <si>
    <t>- Other</t>
  </si>
  <si>
    <t>Live bovine animals.</t>
  </si>
  <si>
    <t>- Cattle:</t>
  </si>
  <si>
    <t>-- Pure- bred breeding animals</t>
  </si>
  <si>
    <t>Pure-bred  bovine (males)</t>
  </si>
  <si>
    <t>Pure-bred  bovine (females)</t>
  </si>
  <si>
    <t>-- Other</t>
  </si>
  <si>
    <t>Bovine for slaughter</t>
  </si>
  <si>
    <t>Bovine for dairy production</t>
  </si>
  <si>
    <t>Other of cattle</t>
  </si>
  <si>
    <t>- Buffalo:</t>
  </si>
  <si>
    <t>-- Pure-bred breeding animals</t>
  </si>
  <si>
    <t>Pure-bred breeding buffalo (males)</t>
  </si>
  <si>
    <t>Pure-bred breeding buffalo (females)</t>
  </si>
  <si>
    <t>Buffalo  for slaughter (males)</t>
  </si>
  <si>
    <t xml:space="preserve">Buffalo  for slaughter (females)   </t>
  </si>
  <si>
    <t>Other</t>
  </si>
  <si>
    <t>Live swine.</t>
  </si>
  <si>
    <t>- Pure-bred breeding animals</t>
  </si>
  <si>
    <t>- Other :</t>
  </si>
  <si>
    <t>-- Weighing less than 50 kg</t>
  </si>
  <si>
    <t>-- Weighing 50 kg or more</t>
  </si>
  <si>
    <t>Live sheep and goats.</t>
  </si>
  <si>
    <t>- Sheep</t>
  </si>
  <si>
    <t xml:space="preserve"> - - - Pure- bred breeding</t>
  </si>
  <si>
    <t>Sheep (males)</t>
  </si>
  <si>
    <t>Sheep (females)</t>
  </si>
  <si>
    <t>- - - Other</t>
  </si>
  <si>
    <t>Sheep for slaughter (males)</t>
  </si>
  <si>
    <t>Sheep  for slaughter (females)</t>
  </si>
  <si>
    <t>- Goats</t>
  </si>
  <si>
    <t xml:space="preserve">- - - Pure- bred breeding </t>
  </si>
  <si>
    <t>Goats for slaughter (males)</t>
  </si>
  <si>
    <t>Goats for slaughter (females)</t>
  </si>
  <si>
    <t>Live poultry- that is to say- fowls of the species Gallus domesticus- ducks- geese- turkeys and guinea fowls.</t>
  </si>
  <si>
    <t>- Weighing not more than 185 g :</t>
  </si>
  <si>
    <t>-- Fowls of the species Gallus domesticus</t>
  </si>
  <si>
    <t>-- Turkeys</t>
  </si>
  <si>
    <t xml:space="preserve"> - - Tame ducks </t>
  </si>
  <si>
    <t>-- Geese</t>
  </si>
  <si>
    <t>-- Guinea fowls</t>
  </si>
  <si>
    <t xml:space="preserve">  - - - Layers</t>
  </si>
  <si>
    <t xml:space="preserve">  - - - Broilers </t>
  </si>
  <si>
    <t>- - - As mothers</t>
  </si>
  <si>
    <t>---Other</t>
  </si>
  <si>
    <t>- - - Tame ducks and geesse</t>
  </si>
  <si>
    <t>---Turkeys</t>
  </si>
  <si>
    <t xml:space="preserve"> - - - Other</t>
  </si>
  <si>
    <t>Other live animals.</t>
  </si>
  <si>
    <t>- Mammals :</t>
  </si>
  <si>
    <t>-- Primates</t>
  </si>
  <si>
    <t xml:space="preserve"> - - Whales, dolphins and porpoises (mammals of the order Cetacea); manatees and dugongs (mammals of the order Sirenia) ; seals, sea
lions and walruses (mammals of the suborder Pinnipedia)”:
</t>
  </si>
  <si>
    <t>Whales</t>
  </si>
  <si>
    <t>Dolphins</t>
  </si>
  <si>
    <t>Manatees </t>
  </si>
  <si>
    <t>Seals</t>
  </si>
  <si>
    <t>sea lions</t>
  </si>
  <si>
    <t>walruses</t>
  </si>
  <si>
    <t>-- Camels and other camelids (Camelidae)</t>
  </si>
  <si>
    <t xml:space="preserve">  - - - Pure-bred breeding </t>
  </si>
  <si>
    <t xml:space="preserve"> - - - For domestic competitions and sport racing:
</t>
  </si>
  <si>
    <t>Camel for sports competitions</t>
  </si>
  <si>
    <t>Camel for beauty competitions</t>
  </si>
  <si>
    <t>--- other</t>
  </si>
  <si>
    <t xml:space="preserve">  - - Tame and wild rabbits</t>
  </si>
  <si>
    <t>Tame rabbits</t>
  </si>
  <si>
    <t>Wild rabbits</t>
  </si>
  <si>
    <t>---Gazelles and deer</t>
  </si>
  <si>
    <t>---Dogs</t>
  </si>
  <si>
    <t>Dogs (for guarding)</t>
  </si>
  <si>
    <t>Dogs (for hunting)</t>
  </si>
  <si>
    <t>Other dogs</t>
  </si>
  <si>
    <t xml:space="preserve">   - - -  Foxes, minks and other fur animals</t>
  </si>
  <si>
    <t>Foxes</t>
  </si>
  <si>
    <t>Mink</t>
  </si>
  <si>
    <t>Raccoon</t>
  </si>
  <si>
    <t>Mara</t>
  </si>
  <si>
    <t xml:space="preserve">   - - - Animals for zoos, fairs, scientific experiment and research labs</t>
  </si>
  <si>
    <t>Animals for zoos</t>
  </si>
  <si>
    <t>Animals for fairs</t>
  </si>
  <si>
    <t>Animals imported for scientific experiment and research labs</t>
  </si>
  <si>
    <t>---Other:</t>
  </si>
  <si>
    <t>Cats</t>
  </si>
  <si>
    <t>Mice</t>
  </si>
  <si>
    <t>Predatory animals (lions)</t>
  </si>
  <si>
    <t>Predatory animals (tigers)</t>
  </si>
  <si>
    <t>Predatory animals (leopards)</t>
  </si>
  <si>
    <t>Predatory animals (hyenas)</t>
  </si>
  <si>
    <t xml:space="preserve"> Elephants</t>
  </si>
  <si>
    <t xml:space="preserve"> Giraffes</t>
  </si>
  <si>
    <t>animals of the monkeys family</t>
  </si>
  <si>
    <t>Bears</t>
  </si>
  <si>
    <t>Scorpions</t>
  </si>
  <si>
    <t>Spiders</t>
  </si>
  <si>
    <t>- Reptiles (including snakes and turtles)</t>
  </si>
  <si>
    <t>snakes</t>
  </si>
  <si>
    <t>Turtles</t>
  </si>
  <si>
    <t>Other reptiles</t>
  </si>
  <si>
    <t>- Birds :</t>
  </si>
  <si>
    <t>-- Birds of prey:</t>
  </si>
  <si>
    <t>Falcon</t>
  </si>
  <si>
    <t>Other birds of prey</t>
  </si>
  <si>
    <t>- - Psittaciformes (including parrots, parakeets, macaws and cockatoos)</t>
  </si>
  <si>
    <t>Parrots</t>
  </si>
  <si>
    <t xml:space="preserve">Parakeets  </t>
  </si>
  <si>
    <t xml:space="preserve">Macaw </t>
  </si>
  <si>
    <t xml:space="preserve">Cockatoo </t>
  </si>
  <si>
    <t>-- Ostriches; emus (Dromaius novaehollandiae)</t>
  </si>
  <si>
    <t xml:space="preserve">  - - - Tame and wild pigeons, partridges, pheasants, quail, snipe, sand grouse, wild ducks and similar animals</t>
  </si>
  <si>
    <t xml:space="preserve">Tame pigeons </t>
  </si>
  <si>
    <t>Partridge </t>
  </si>
  <si>
    <t>Quail</t>
  </si>
  <si>
    <t>Pterocles</t>
  </si>
  <si>
    <t>---Ornamental birds</t>
  </si>
  <si>
    <t>Houbara</t>
  </si>
  <si>
    <t>- Insects:</t>
  </si>
  <si>
    <t>-- Bees</t>
  </si>
  <si>
    <t>Locust</t>
  </si>
  <si>
    <t>Butterflies</t>
  </si>
  <si>
    <t>Worms</t>
  </si>
  <si>
    <t xml:space="preserve"> - Other</t>
  </si>
  <si>
    <t>Meat of bovine animals- fresh or chilled.</t>
  </si>
  <si>
    <t>- Carcasses and half-carcasses</t>
  </si>
  <si>
    <t xml:space="preserve">Fresh  carcasses of bovine animals </t>
  </si>
  <si>
    <t xml:space="preserve">Fresh  half-carcasses  of bovine animals </t>
  </si>
  <si>
    <t>Chilled carcasses  of bovine animals</t>
  </si>
  <si>
    <t>Chilled  half-carcasses of bovine animals</t>
  </si>
  <si>
    <t>- Other cuts with bone in</t>
  </si>
  <si>
    <t>- Boneless</t>
  </si>
  <si>
    <t>Meat of bovine animals- frozen.</t>
  </si>
  <si>
    <t>Frozen  carcasses  of bovine animals</t>
  </si>
  <si>
    <t>Frozen  half-carcasses  of bovine animals</t>
  </si>
  <si>
    <t>- - - Minced</t>
  </si>
  <si>
    <t>Meat of swine- fresh- chilled or frozen.</t>
  </si>
  <si>
    <t>- Fresh or chilled :</t>
  </si>
  <si>
    <t>-- Carcasses and half-carcasses</t>
  </si>
  <si>
    <t xml:space="preserve">- - Hams, shoulders and cuts thereof, with bone in </t>
  </si>
  <si>
    <t>- Frozen :</t>
  </si>
  <si>
    <t>Meat of sheep or goats- fresh- chilled or frozen.</t>
  </si>
  <si>
    <t xml:space="preserve"> - Carcasses and half-carcasses of lambs, fresh or chilled:</t>
  </si>
  <si>
    <t>Fresh carcasses of lambs</t>
  </si>
  <si>
    <t>Fresh half-carcasses of lambs</t>
  </si>
  <si>
    <t xml:space="preserve">Chilled carcasses of lambs </t>
  </si>
  <si>
    <t xml:space="preserve">Chilled half-carcasses of lambs </t>
  </si>
  <si>
    <t>- Other meat of sheep- fresh or chilled :</t>
  </si>
  <si>
    <t>-- Carcasses and half-carcasses:</t>
  </si>
  <si>
    <t>Fresh carcasses of sheep</t>
  </si>
  <si>
    <t>Fresh half-carcasses of sheep</t>
  </si>
  <si>
    <t>Chilled  carcasses of sheep</t>
  </si>
  <si>
    <t>Chilled  half-carcasses of sheep</t>
  </si>
  <si>
    <t>-- Other cuts with bone in</t>
  </si>
  <si>
    <t>-- Boneless</t>
  </si>
  <si>
    <t>Fresh boneless sheep</t>
  </si>
  <si>
    <t xml:space="preserve">Chilled boneless sheep  </t>
  </si>
  <si>
    <t>Fresh boneless lambs</t>
  </si>
  <si>
    <t>Chilled boneless lambs</t>
  </si>
  <si>
    <t xml:space="preserve">   - Carcasses and half-carcasses of lambs, frozen:</t>
  </si>
  <si>
    <t>Frozen carcasses of lambs</t>
  </si>
  <si>
    <t>Frozen half-carcasses of lambs</t>
  </si>
  <si>
    <t>- Other meat of sheep- frozen :</t>
  </si>
  <si>
    <t>Frozen carcasses of sheep</t>
  </si>
  <si>
    <t>Frozen half-carcasses of sheep</t>
  </si>
  <si>
    <t>-- Boneless:</t>
  </si>
  <si>
    <t>- - - Minced:</t>
  </si>
  <si>
    <t>Fresh minced</t>
  </si>
  <si>
    <t>Chilled minced</t>
  </si>
  <si>
    <t>Frozen minced</t>
  </si>
  <si>
    <t>- Meat of goats</t>
  </si>
  <si>
    <t>--Carcasses and half-carcasses:</t>
  </si>
  <si>
    <t>- - - - Fresh or chilled:</t>
  </si>
  <si>
    <t>Fresh carcasses of goats</t>
  </si>
  <si>
    <t>Fresh half-carcasses of goats</t>
  </si>
  <si>
    <t>Chilled  carcasses of goats</t>
  </si>
  <si>
    <t>Chilled  half-carcasses of goats</t>
  </si>
  <si>
    <t>- - - - Frozen:</t>
  </si>
  <si>
    <t>Frozen  carcasses of goats</t>
  </si>
  <si>
    <t>Frozen  half-carcasses of goats</t>
  </si>
  <si>
    <t>--Other cuts with bone in:</t>
  </si>
  <si>
    <t>- - - - Fresh or chilled</t>
  </si>
  <si>
    <t>Fresh  breasts of goats</t>
  </si>
  <si>
    <t>Fresh  backs of goats</t>
  </si>
  <si>
    <t>Fresh  legs of goats</t>
  </si>
  <si>
    <t>Fresh  heads of goats</t>
  </si>
  <si>
    <t>Fresh  shoulders of goats</t>
  </si>
  <si>
    <t>Chilled  breasts of goats</t>
  </si>
  <si>
    <t>Chilled  backs of goats</t>
  </si>
  <si>
    <t>Chilled  legs of goats</t>
  </si>
  <si>
    <t>Chilled  shoulders of goats</t>
  </si>
  <si>
    <t>Frozen  breasts of goats</t>
  </si>
  <si>
    <t>Frozen  backs of goats</t>
  </si>
  <si>
    <t>Frozen  legs of goats</t>
  </si>
  <si>
    <t>Frozen  shoulders of goats</t>
  </si>
  <si>
    <t>Frozen  necks of goats</t>
  </si>
  <si>
    <t>--Boneless:</t>
  </si>
  <si>
    <t>Fresh  joints or cuts of goats</t>
  </si>
  <si>
    <t>Chilled  joints or cuts of goats</t>
  </si>
  <si>
    <t>- - - - Frozen</t>
  </si>
  <si>
    <t>Meat of horses- asses- mules or hinnies- fresh- chilled or frozen:</t>
  </si>
  <si>
    <t>- - - Meat of horses</t>
  </si>
  <si>
    <t>Edible offal of bovine animals- swine- sheep- goats- horses- asses- mules or hinnies- fresh- chilled or frozen.:</t>
  </si>
  <si>
    <t xml:space="preserve"> - Of bovine animals, fresh or chilled</t>
  </si>
  <si>
    <t>- Of bovine animals- frozen :</t>
  </si>
  <si>
    <t>-- Tongues</t>
  </si>
  <si>
    <t>-- Livers</t>
  </si>
  <si>
    <t>- Of swine, fresh or chilled</t>
  </si>
  <si>
    <t>- Of swine- frozen :</t>
  </si>
  <si>
    <t>- Other- fresh or chilled:</t>
  </si>
  <si>
    <t>- - - Of sheep or goats</t>
  </si>
  <si>
    <t>- Other- frozen:</t>
  </si>
  <si>
    <t>---Of sheep and goats:</t>
  </si>
  <si>
    <t>- - - - Tongues</t>
  </si>
  <si>
    <t xml:space="preserve">- - - - Livers </t>
  </si>
  <si>
    <t>- - - - Other</t>
  </si>
  <si>
    <t xml:space="preserve">- - - Other </t>
  </si>
  <si>
    <t>Meat and edible offal, of the poultry of heading  01.05,fresh, chilled or frozen.</t>
  </si>
  <si>
    <t>- Of fowls of the species Gallus domesticus :</t>
  </si>
  <si>
    <t>- - Not cut in pieces, fresh or chilled</t>
  </si>
  <si>
    <t>- - Not cut in pieces, frozen:</t>
  </si>
  <si>
    <t>Frozen uncut fowls (broilers)</t>
  </si>
  <si>
    <t>Frozen uncut fowls (layers)</t>
  </si>
  <si>
    <t>- - Cuts and offal, fresh or chilled:</t>
  </si>
  <si>
    <t>Fresh breasts</t>
  </si>
  <si>
    <t>Fresh thighs</t>
  </si>
  <si>
    <t>Fresh wings</t>
  </si>
  <si>
    <t>Chilled breasts</t>
  </si>
  <si>
    <t>Chilled thighs</t>
  </si>
  <si>
    <t>Chilled wings</t>
  </si>
  <si>
    <t>Chilled Minced</t>
  </si>
  <si>
    <t>- - Cuts and offal, frozen:</t>
  </si>
  <si>
    <t>Frozen breasts</t>
  </si>
  <si>
    <t>Frozen thighs</t>
  </si>
  <si>
    <t>Frozen wings</t>
  </si>
  <si>
    <t>Frozen Minced</t>
  </si>
  <si>
    <t>- Of turkeys :</t>
  </si>
  <si>
    <t>- - Not cut in pieces, fresh or chilled:</t>
  </si>
  <si>
    <t>Whole fresh turkeys (males)</t>
  </si>
  <si>
    <t>Whole chilled turkeys (males)</t>
  </si>
  <si>
    <t>Whole fresh turkeys (females)</t>
  </si>
  <si>
    <t>Whole chilled turkeys (females)</t>
  </si>
  <si>
    <t>- - Not cut in pieces, frozen</t>
  </si>
  <si>
    <t>Whole frozen turkeys (males)</t>
  </si>
  <si>
    <t>Whole frozen turkeys (females)</t>
  </si>
  <si>
    <t>- - Cuts and offal, fresh or chilled</t>
  </si>
  <si>
    <t>- - Cuts and offal, frozen</t>
  </si>
  <si>
    <t>- Of ducks- geese or guinea fowls :</t>
  </si>
  <si>
    <t>- Of ducks :</t>
  </si>
  <si>
    <t>-- Not cut in pieces, fresh or chilled:</t>
  </si>
  <si>
    <t>Whole fresh duck</t>
  </si>
  <si>
    <t>Whole chilled duck</t>
  </si>
  <si>
    <t>-- Not cut in pieces, frozen</t>
  </si>
  <si>
    <t>-- Fatty livers, fresh or chilled:</t>
  </si>
  <si>
    <t>Fresh fatty livers</t>
  </si>
  <si>
    <t>Chilled fatty livers</t>
  </si>
  <si>
    <t>-- Other, fresh or chilled</t>
  </si>
  <si>
    <t>-- Other, frozen</t>
  </si>
  <si>
    <t>- Of geese:</t>
  </si>
  <si>
    <t>Whole fresh geese</t>
  </si>
  <si>
    <t>Whole chilled geese</t>
  </si>
  <si>
    <t>Fatty livers, fresh</t>
  </si>
  <si>
    <t>Chilled fatty, livers</t>
  </si>
  <si>
    <t>-- Of guinea fowls:</t>
  </si>
  <si>
    <t>Fresh guinea fowls</t>
  </si>
  <si>
    <t>Chilled guinea fowls</t>
  </si>
  <si>
    <t>Frozen guinea fowls</t>
  </si>
  <si>
    <t>Other meat and edible meat offal- fresh- chilled or frozen.</t>
  </si>
  <si>
    <t>- Of rabbits or hares</t>
  </si>
  <si>
    <t>- - - Fresh or chilled</t>
  </si>
  <si>
    <t>- - - Frozen</t>
  </si>
  <si>
    <t>- Of primates:</t>
  </si>
  <si>
    <t>Of fresh primates</t>
  </si>
  <si>
    <t>Of chilled primates</t>
  </si>
  <si>
    <t>Of frozen primates</t>
  </si>
  <si>
    <t xml:space="preserve">  - Of whales, dolphins and porpoises (mammals of the order Cetacea); of manatees and dugongs (mammals of the order Sirenia); of seals, sea lions and walruses (mammals of the suborder Pinnipedia)</t>
  </si>
  <si>
    <t>- Of reptiles (including snakes and turtles)</t>
  </si>
  <si>
    <t>- Of camels and other camelids (Camlidae):</t>
  </si>
  <si>
    <t>--- Fresh or chilled:</t>
  </si>
  <si>
    <t>Whole fresh camels</t>
  </si>
  <si>
    <t>Fresh half camels</t>
  </si>
  <si>
    <t>Fresh  livers of camels</t>
  </si>
  <si>
    <t>Whole chilled camels</t>
  </si>
  <si>
    <t>Half chilled camels</t>
  </si>
  <si>
    <t>Chilled camel livers</t>
  </si>
  <si>
    <t>Other fresh and chilled meat and edible meat offal of camels and other camelids</t>
  </si>
  <si>
    <t>--- Frozen:</t>
  </si>
  <si>
    <t xml:space="preserve">Whole frozen camels </t>
  </si>
  <si>
    <t>Half frozen camels</t>
  </si>
  <si>
    <t>Frozen camel livers</t>
  </si>
  <si>
    <t>Other frozen meat and edible meat offal of camels and other camelids</t>
  </si>
  <si>
    <t>---Gazelles and deer:</t>
  </si>
  <si>
    <t>Fresh deer meat</t>
  </si>
  <si>
    <t>Chilled deer meat</t>
  </si>
  <si>
    <t>Fresh antelope meat</t>
  </si>
  <si>
    <t>Chilled antelope meat</t>
  </si>
  <si>
    <t>Frozen deer meat</t>
  </si>
  <si>
    <t>Frozen antelope meat</t>
  </si>
  <si>
    <t>---Wild pigeons- partridges- pheasants- quail- snipe- sand grouse and wild ducks:</t>
  </si>
  <si>
    <t>---Other :</t>
  </si>
  <si>
    <t xml:space="preserve"> - - - -  Frogs' thighs  </t>
  </si>
  <si>
    <t>----Other</t>
  </si>
  <si>
    <t>Pig fat- free of lean meat- and poultry fat- not rendered or otherwise extracted- fresh- chilled- frozen- salted- in brine- dried or smoked.</t>
  </si>
  <si>
    <t>- Pig fat</t>
  </si>
  <si>
    <t>Meat and edible meat offal- salted- in brine- dried or smoked; edible flours and meals of meat or meat offal.</t>
  </si>
  <si>
    <t>- Meat of swine :</t>
  </si>
  <si>
    <t>-- Bellies (streaky) and cuts thereof</t>
  </si>
  <si>
    <t>- Meat of bovine animals</t>
  </si>
  <si>
    <t>- Other- including edible flours and meals of meat or meat offal :</t>
  </si>
  <si>
    <t>-- Of primates</t>
  </si>
  <si>
    <t xml:space="preserve"> - - Of  whales, dolphines and porpoises (mammals of the order Cetacea); of manatees and dugongs (mammals of the order Sirenia)</t>
  </si>
  <si>
    <t>-- Of reptiles (including snakes and turtles)</t>
  </si>
  <si>
    <t>Live fish.</t>
  </si>
  <si>
    <t>- Ornamental fish</t>
  </si>
  <si>
    <t>-- Freshwater</t>
  </si>
  <si>
    <t>- Other live fish :</t>
  </si>
  <si>
    <t>- - Trout (Salmo trutta, Oncorhynchus mykiss, Oncorhynchus clarki, Oncorhynchus aguabonita, Oncorhynchus gilae,Oncorhynchus apache and Oncorhynchus chrysogaster)</t>
  </si>
  <si>
    <t>-- Eels (Anguilla spp.)</t>
  </si>
  <si>
    <t xml:space="preserve"> - - Carp (Cyprinus spp., Carassius spp., Ctenopharyngodon idellus, Hypophthalmichthys spp., Cirrhinus spp., Mylopharyngodon piceus, Catla catla, Labeo spp., Osteochilus hasselti, Leptobarbus hoeveni, Megalobrama spp.)”.
</t>
  </si>
  <si>
    <t xml:space="preserve">  - - Atlantic and Pacific bluefin tunas (Thunnus thynnus, Thunnus
orientalis):
</t>
  </si>
  <si>
    <t>- - Soutern bluefin tunas (Thunnus maccoyii)</t>
  </si>
  <si>
    <t>Fish- fresh or chilled- excluding fish fillets and other fish meat of heading 03.04.</t>
  </si>
  <si>
    <t>- Salmonidae- excluding livers and roes :</t>
  </si>
  <si>
    <t xml:space="preserve"> - - Trout (Salmo trutta, Oncorhynchus mykiss, Oncorhynchus clarki, Oncorhynchus aguabonita, Oncorhynchus gilae, Oncorhynchus apache and Oncorhynchus chrysogaster)</t>
  </si>
  <si>
    <t xml:space="preserve"> - - Pacific salmon (Oncorhynchus nerka, Oncorhvnchus gorbuscha, Oncorhynchus keta, Oncorhvnchus tschawytscha, Oncorhynchus kisutch, Oncorhynchus masou and Oncorhynchus rhodurus).</t>
  </si>
  <si>
    <t xml:space="preserve"> - -  Atlantic salmon (Salmo salar) and Danube salmon (Hucho hucho).</t>
  </si>
  <si>
    <t>- Flat fish (Pleuronectidae- Bothidae- Cynoglossidae- Soleidae- Scophthalmidae and Citharidae)- excluding livers and roes :</t>
  </si>
  <si>
    <t xml:space="preserve"> - - Halibut (Reinhardtius hippoglossoides, Hippoglossus hippoglossus, Hippoglossus stenolepis)</t>
  </si>
  <si>
    <t>-- Plaice (Pleuronectes platessa)</t>
  </si>
  <si>
    <t>-- Sole (Solea spp.)</t>
  </si>
  <si>
    <t xml:space="preserve">-- Turbots (Psetta maxima, Scophthalmidae) </t>
  </si>
  <si>
    <t>- Tunas (of the genus Thunnus), skipjack tuna (stripe-bellied bonito) (Katsuwonus pelamis), excluding edible fish offal of subheadings 0302.91 to 0302.99 :</t>
  </si>
  <si>
    <t>-- Albacore or longfinned tunas (Thunnus alalunga)</t>
  </si>
  <si>
    <t>-- Yellowfin tunas (Thunnus albacares)</t>
  </si>
  <si>
    <t>-- Skipjack tuna (stripe-bellied bonito) (Katsuwonus pelamis)</t>
  </si>
  <si>
    <t>-- Bigeye tunas (Thunnus obesus)</t>
  </si>
  <si>
    <t>- -  Atlantic and Pacific bluefin tunas (Thunnus thynnus,Thunnus orientalis )</t>
  </si>
  <si>
    <t>-- Southern bluefin tunas (Thunnus maccoyii)</t>
  </si>
  <si>
    <t>--- Longtail tuna (Thunnus tungle)</t>
  </si>
  <si>
    <t>--- Kawakawa(Thunnus Avinus)</t>
  </si>
  <si>
    <t>- Herrings (Clupea harengus- Clupea pallasii)- excluding livers and roes</t>
  </si>
  <si>
    <t>-- Herrings (Clupea harengus, Clupea pallasii)</t>
  </si>
  <si>
    <t>-- Anchovies (Engraulis spp.)</t>
  </si>
  <si>
    <t>-- Sardines (Sardina pilchardus, Sardinops spp.), sardinella (Sardinella spp.), brisling or sprats (Sprattus sprattus)</t>
  </si>
  <si>
    <t>-- Mackerel (Scomber scombrus , scomber austalasicus, scomber japonicus)</t>
  </si>
  <si>
    <t>--- Mackerel (King fish, soitted soabusg mackerel)</t>
  </si>
  <si>
    <t>---  Indian mackerel</t>
  </si>
  <si>
    <t>--Jack and horse mackerel (Trachurus spp.):</t>
  </si>
  <si>
    <t xml:space="preserve"> - - - Trevally  </t>
  </si>
  <si>
    <t xml:space="preserve"> - - - Jackpomfert</t>
  </si>
  <si>
    <t xml:space="preserve">-- Cobia (Rachycentron canadum)  </t>
  </si>
  <si>
    <t>-- Swordfish (Xiphias gladius)</t>
  </si>
  <si>
    <t>Other:</t>
  </si>
  <si>
    <t xml:space="preserve"> --- Silver pomfret</t>
  </si>
  <si>
    <t>- Cod (Gadus morhua- Gadus ogac- Gadus macrocephalus)- excluding livers and roes</t>
  </si>
  <si>
    <t xml:space="preserve">- - Cod (Gadus morhua, Gadus ogac, Gadus macrocephalus). </t>
  </si>
  <si>
    <t>-- Haddock (Melanogrammus aeglefinus)</t>
  </si>
  <si>
    <t>-- Coalfish (Pollachius virens)</t>
  </si>
  <si>
    <t>-- Hake (Merluccius spp., Urophycis spp.)</t>
  </si>
  <si>
    <t>-- Alaska Pollock (Theragra chalcogramma)</t>
  </si>
  <si>
    <t xml:space="preserve"> - - Blue whitings (Micromesistius poutassou, Micromesistius</t>
  </si>
  <si>
    <t>--  Other</t>
  </si>
  <si>
    <t>- Livers and roes</t>
  </si>
  <si>
    <t xml:space="preserve"> - - Tilapias (Oreochromis spp.)
</t>
  </si>
  <si>
    <t>--Catfish (Pangasius spp., Silurus spp.,Clarias spp., Ictalurus spp.)</t>
  </si>
  <si>
    <t xml:space="preserve"> -- Carp (Cyprinus spp., Carassius spp., Ctenopharyngodon idellus, Hypophthalmichthys spp., Cirrhinus spp., Mylopharyngodon piceus, Catla catla, Labeo spp., Osteochilus hasselti, Leptobarbus hoeveni, Megalobrama spp.)”.
</t>
  </si>
  <si>
    <t>-Other fish, excluding edible fish offal of subheadings 0302,91 to 0302,99:</t>
  </si>
  <si>
    <t>-- Dogfish and other sharks</t>
  </si>
  <si>
    <t>-- Rays and skates (Rajidae)</t>
  </si>
  <si>
    <t>-- Toothfish (Dissostichus spp.)</t>
  </si>
  <si>
    <t>-- Seabass (Dicentrarchus spp.)</t>
  </si>
  <si>
    <t>-- Seabream (Sparidae)</t>
  </si>
  <si>
    <t>--Other</t>
  </si>
  <si>
    <t xml:space="preserve">- - - Groupers (for example, Hamor, Bertam, Chenino, Cato, Nagel, Samman) </t>
  </si>
  <si>
    <t>- - - Shei'ri fish (Sheoor)</t>
  </si>
  <si>
    <t xml:space="preserve">- - - Hamra fish (Alesmaudi) </t>
  </si>
  <si>
    <t>- - - Nagroor fish</t>
  </si>
  <si>
    <t>- - - Bori (Meed and Biyah) fish</t>
  </si>
  <si>
    <t xml:space="preserve"> - - - Safi fish</t>
  </si>
  <si>
    <t>--- barracuda</t>
  </si>
  <si>
    <t>--- Croaker (Siganidae)</t>
  </si>
  <si>
    <t>- - - Other:</t>
  </si>
  <si>
    <t>-- Livers, roes and milt</t>
  </si>
  <si>
    <t>-- Shark fins</t>
  </si>
  <si>
    <t>Fish- frozen- excluding fish fillets and other fish meat of heading 03.04.</t>
  </si>
  <si>
    <t>- Pacific salmon (Oncorhynchus nerka- Oncorhynchus gorbuscha- Oncorhynchus keta- Oncorhynchus tschawytscha- Oncorhynchus kisutch- Oncorhynchus masou and Oncorhynchus rhodurus)- excluding livers and roes :</t>
  </si>
  <si>
    <t>-- Sockeye salmon (red salmon) (Oncorhynchus nerka)</t>
  </si>
  <si>
    <t xml:space="preserve">- - Other Pacific salmon (Oncorhynchus gorbuscha, Oncorhynchus
   keta, Oncorhynchus tschawytscha, Oncorhynchus kisutch,
   Oncorhynchus masou and Oncorhynchus rhodurus)
</t>
  </si>
  <si>
    <t xml:space="preserve">  - - Atlantic salmon (Salmo salar) and Danube salmon (Hucho hucho)
</t>
  </si>
  <si>
    <t xml:space="preserve">- - Trout (Salmo trutta, Oncorhynchus mykiss, Oncorhynchus clarki,
Oncorhynchus aguabonita, Oncorhynchus gilae, Oncorhynchus
apache and Oncorhynchus chrysogaster)
</t>
  </si>
  <si>
    <t>- Other salmonidae- excluding livers and roes :</t>
  </si>
  <si>
    <t>-- Tilapias (Oreochromis spp.)</t>
  </si>
  <si>
    <t>-- Catfish (Pangasius spp., Silurus spp., Clarias spp., Ictalurus spp.)</t>
  </si>
  <si>
    <t xml:space="preserve">- - Carp (Cyprinus carpio, Carassius carassius, Ctenopharyngodon
idellus, Hypophthalmichthys spp., Cirrhinus spp.,Mylopharyngodon piceus)
</t>
  </si>
  <si>
    <t>- - Turbots (Psetta maxima)</t>
  </si>
  <si>
    <t>- Tunas (of the genus Thunnus), skipjack tuna (stripe-bellied bonito) (Katsuwonus pelamis), excluding edible fish offal of subheadings 0303.91 to 0303.99 :</t>
  </si>
  <si>
    <t xml:space="preserve">- - Atlantic and Pacific bluefin tunas (Thunnus thynnus, Thunnus
orientalis)
</t>
  </si>
  <si>
    <t>- - - Other.</t>
  </si>
  <si>
    <t>- Herrings (Clupea harengus- Clupea pallasii) and cod (Gadus morhua- Gadus ogac- Gadus macrocephalus)- excluding livers and roes :</t>
  </si>
  <si>
    <t>- - Herrings (Clupea harengus, Clupea pallasii)</t>
  </si>
  <si>
    <t xml:space="preserve">- - Sardines (Sardina pilchardus, Sardinops spp.), sardinella
(Sardinella spp.), brisling or sprats (Sprattus sprattus)
</t>
  </si>
  <si>
    <t>-- Mackerel (Scomber scombrus, scomber australasicus, scomber japonicus):</t>
  </si>
  <si>
    <t>--- Mackerel (King fish, soitted soabusg macherel)</t>
  </si>
  <si>
    <t>--- Indian mackerel</t>
  </si>
  <si>
    <t>Jack and horse mackerel(Trachurus spp.)</t>
  </si>
  <si>
    <t>--- Trevally (bigeye, blacktip, scad)</t>
  </si>
  <si>
    <t>- - - Jack pomfret</t>
  </si>
  <si>
    <t>-- Cobia (Rachycentron canadum)</t>
  </si>
  <si>
    <t>- - Other:</t>
  </si>
  <si>
    <t>--- Silver pomfret</t>
  </si>
  <si>
    <t>- Swordfish (Xiphias gladius) and toothfish (Dissostichus spp.)- excluding livers and roes :</t>
  </si>
  <si>
    <t>- - Sardines (Sardina pilchardus, Sardinops spp.), sardinella (Sardinella spp.), brisling or sprats (Sprattus sprattus)</t>
  </si>
  <si>
    <t>- - Cod (Gadus morhua, Gadus ogac, Gadus macrocephalus)</t>
  </si>
  <si>
    <t>-- Blue whitings (Micromesistius poutassou, Micromesistius australis)</t>
  </si>
  <si>
    <t>- - Eels (Anguilla spp.)</t>
  </si>
  <si>
    <t>- - Sea bass (Dicentrarchus labrax, Dicentrarchus punctatus)</t>
  </si>
  <si>
    <t>- - Hake (Merluccius spp., Urophycis spp.)</t>
  </si>
  <si>
    <t xml:space="preserve">- - - Groupers ( Hamor, Bertam, Chenino, Cato, Nagel, Samman) </t>
  </si>
  <si>
    <t>- - - Shearifish (Sheoor)</t>
  </si>
  <si>
    <t xml:space="preserve">- - - Hamra fish (Asmaudi) </t>
  </si>
  <si>
    <t>- - - Bouri fish ( meed and biyah)</t>
  </si>
  <si>
    <t>- - - Safi fish</t>
  </si>
  <si>
    <t>--- Barracuda</t>
  </si>
  <si>
    <t>---- Seabream (bareed silvery, banded) (Sparidae)</t>
  </si>
  <si>
    <t>---- other</t>
  </si>
  <si>
    <t>- - Other</t>
  </si>
  <si>
    <t>Fish fillets and other fish meat (whether or not minced)- fresh- chilled or frozen.</t>
  </si>
  <si>
    <t>- Fresh or chilled fillets of tilapias, catfish, crap, nile perch and snakeheads:</t>
  </si>
  <si>
    <t>-- Nile Perch (Lates niloticus)</t>
  </si>
  <si>
    <t>fresh or chilled fillets of other fish</t>
  </si>
  <si>
    <t xml:space="preserve">- - Pacific salmon (Oncorhynchus nerka, Oncorhynchus gorbuscha,
Oncorhynchus keta, Oncorhynchus tschawytscha, Oncorhynchus
kisutch, Oncorhynchus masou and Oncorhynchus rhodurus),
Atlantic salmon (Salmo salar) and Danube salmon (Hucho
hucho)
</t>
  </si>
  <si>
    <t xml:space="preserve"> - - Trout (Salmo trutta, Oncorhynchus mykiss, Oncorhynchus clarki,
Oncorhynchus aguabonita, Oncorhynchus gilae, Oncorhynchus
apache and Oncorhynchus chrysogaster)
</t>
  </si>
  <si>
    <t xml:space="preserve"> - - Flat fish (Pleuronectidae, Bothidae, Cynoglossidae, Soleidae,
Scophthalmidae and Citharidae)
</t>
  </si>
  <si>
    <t xml:space="preserve"> - - Fish of the families Bregmacerotidae, Euclichthyidae, Gadidae,
Macrouridae, Melanonidae, Merlucciidae, Moridae and Muraenolepididae
</t>
  </si>
  <si>
    <t xml:space="preserve">  -- Dogfish and other sharks</t>
  </si>
  <si>
    <t xml:space="preserve"> -- Rays and skates (Rajidae)”.</t>
  </si>
  <si>
    <t>-Other, fresh or chilled</t>
  </si>
  <si>
    <t xml:space="preserve"> - - Tilapias (Oreochromis spp.), catfish (Pangasius spp., Silurus spp., Clarias spp., Ictalurus spp.), carp (Cyprinus spp., Carassius spp., Ctenopharyngodon idellus, Hypophthalmichthys spp., Cirrhinus spp., Mylopharyngodon piceus, Catla catla, Labeo spp.</t>
  </si>
  <si>
    <t>-- Salmonidae</t>
  </si>
  <si>
    <t xml:space="preserve">- - Fish of the families Bregmacerotidae, Euclichthyidae, Gadidae,Macrouridae, Melanonidae, Merlucciidae, Moridae and
Muraenolepididae
</t>
  </si>
  <si>
    <t xml:space="preserve">  - - Dogfish and other sharks</t>
  </si>
  <si>
    <t xml:space="preserve">  - - Rays and skates (Rajidae)”.</t>
  </si>
  <si>
    <t>--- Groupers</t>
  </si>
  <si>
    <t>--- Emperors</t>
  </si>
  <si>
    <t>- Frozen fillets of tilapias, catfish, crap, nile perch and snakeheads:</t>
  </si>
  <si>
    <t>- Frozen fillets of fish of the families Bredmacerotidae, Euclichthyidae, Gadidae, Macrouridae, Melanonidae, Merlucciidae, Moridae and Muraenolepididae:</t>
  </si>
  <si>
    <t>-- Cod (Gadus morhua, Gadus ogac, Gadus macrocephalus)</t>
  </si>
  <si>
    <t>- Frozen fillets of other fish:</t>
  </si>
  <si>
    <t xml:space="preserve">- - Pacific salmon (Oncorhynchus nerka, Oncorhynchus gorbuscha,
Oncorhynchus keta, Oncorhynchus tschawytscha, Oncorhynchuskisutch, Oncorhynchus masou and Oncorhynchus rhodurus),Atlantic salmon (Salmo salar) and Danube salmon (Huchohucho)
</t>
  </si>
  <si>
    <t xml:space="preserve">- - Trout (Salmo trutta, Oncorhynchus mykiss, Oncorhynchus clarki,Oncorhynchus
 aguabonita, Oncorhynchus gilae, Oncorhynchusapache and Oncorhynchus chrysogaster)
</t>
  </si>
  <si>
    <t xml:space="preserve">- - Flat fish (Pleuronectidae, Bothidae, Cynoglossidae, Soleidae,
Scophthalmidae and Citharidae)
</t>
  </si>
  <si>
    <t>-- Tunas (of the genus Thunnus), skipjack tuna (stripe-bellied bonito) (Katsuwonus pelamis)</t>
  </si>
  <si>
    <t xml:space="preserve">    -- Dogfish and other sharks rays and skates (Rajidae)”</t>
  </si>
  <si>
    <t>- Other , frozen:</t>
  </si>
  <si>
    <t xml:space="preserve">  -- Tilapias (Oreochromis spp.), catfish (Pangasius spp., Silurus spp., Clarias spp., Ictalurus spp.), carp (Cyprinus spp., Carassius spp., Ctenopharyngodon idellus, Hypophthalmichthys spp., Cirrhinus spp., Mylopharyngodon piceus, Catla catla, Labeo spp.</t>
  </si>
  <si>
    <t>-- Fish of the families Bregmacerotidae, Euclichthyidae, Gadidae, Macrouridae, Melanonidae, Merlucciidae, Moridae and Muraenolepididae, other than Alaska Pollock (Theragra chalcogramma)</t>
  </si>
  <si>
    <t xml:space="preserve"> -- Dogfish and other sharks </t>
  </si>
  <si>
    <t xml:space="preserve"> - - Rays and skates (Rajidae)</t>
  </si>
  <si>
    <t>- - Other.</t>
  </si>
  <si>
    <t>Fish, dried, salted or in brine; smoked fish, whether or not cooked before or during the smoking process.</t>
  </si>
  <si>
    <t>- Livers and roes, dried, smoked, salted or in brine</t>
  </si>
  <si>
    <t>- Fish fillets- dried- salted or in brine- but not smoked</t>
  </si>
  <si>
    <t xml:space="preserve"> - - Tilapias (Oreochromis spp.) catfish (Pangasius spp., Silurus spp.,Clarias spp., Ictalurus spp.), carp (Cyprinus carpio, Carassius
carassius, Ctenopharyngodon idellus, Hypophthalmichthys spp.,
Cirrhinus spp., Mylopharyngodon piceus), eels (Anguilla sp</t>
  </si>
  <si>
    <t xml:space="preserve">  - - Fish of the families Bregmacerotidae, Euclichthyidae, Gadidae, Macrouridae, Melanonidae, Merlucciidae, Moridae and Muraenolepididae
</t>
  </si>
  <si>
    <t>-Other</t>
  </si>
  <si>
    <t>--- Sharks</t>
  </si>
  <si>
    <t>- Smoked fish- including fillets :</t>
  </si>
  <si>
    <t xml:space="preserve"> - - Pacific salmon (Oncorhynchus nerka, Oncorhynchus gorbuscha, Oncorhynchus keta, Oncorhynchus tschawytscha, Oncorhynchus kisutch, Oncorhynchus masou and Oncorhynchus rhodurus), Atlantic salmon (Salmo salar) and Danube salmon (Hucho hucho)</t>
  </si>
  <si>
    <t xml:space="preserve"> - - Herrings (Clupea harengus, Clupea pallasii)</t>
  </si>
  <si>
    <t xml:space="preserve"> -- Tilapias (Oreochromis spp.), catfish (Pangasius spp., Silurus spp., Clarias spp., Ictalurus spp.), carp (Cyprinus spp., Carassius spp., Ctenopharyngodon idellus, Hypophthalmichthys spp., Cirrhinus spp., Mylopharyngodon piceus, Catla catla, Labeo spp.,</t>
  </si>
  <si>
    <t>- Dried fish, other than edible fish offal, whether or not salted but not smoked :</t>
  </si>
  <si>
    <t xml:space="preserve"> -- Fish of the families Bregmacerotidae, Euclichthyidae, Gadidae, Macrouridae, Melanonidae, Merlucciidae, Moridae and Muraenolepididae, other than cod (Gadus morhua, Gadus ogac, Gadus macrocephalus)</t>
  </si>
  <si>
    <t xml:space="preserve">  -- Herrings (Clupea harengus, Clupea pallasii), anchovies (Engraulis spp.), sardines (Sardina pilchardus, Sardinops spp.), sardinella (Sardinella spp.), brisling or sprats (Sprattus sprattus), mackerel (Scomber scombrus, Scomber australasicus, Scomber j</t>
  </si>
  <si>
    <t xml:space="preserve">--- Anchovies (Engraulis spp.) </t>
  </si>
  <si>
    <t>- Fish, salted but not dried or smoked and fish in brine , other than edible fish offal:</t>
  </si>
  <si>
    <t>- Fish fins, heads, tails, maws, and other edible fish offal:</t>
  </si>
  <si>
    <t>-- Fish heads, tails and maws</t>
  </si>
  <si>
    <t>Crustaceans, whether in shell or not, live, fresh, chilled, frozen, dried, salted or in brine; smoked crustaceans, whether in shell or not, whether or not cooked before or during the smoking process; crustaceans, in shell, cooked by steaming or by boiling in water, whether or not chilled, frozen, dried, salted or in brine.</t>
  </si>
  <si>
    <t>- - Rock lobster and other sea crawfish (Palinurus spp., Panulirus spp., Jasus spp.)</t>
  </si>
  <si>
    <t>-- Lobsters (Homarus spp.)</t>
  </si>
  <si>
    <t>-- Crabs</t>
  </si>
  <si>
    <t>-- Norway lobsters (Nephrops norvegicus)</t>
  </si>
  <si>
    <t>-- Cold-water shrimps and prawns (Pandalus spp., Crangon crangon)</t>
  </si>
  <si>
    <t>-- Other shrimps and prawns</t>
  </si>
  <si>
    <t>- Live, fresh or chilled:</t>
  </si>
  <si>
    <t>- - Rock lobster and other sea crawfish (Palinurus spp., Panulirus spp., Jasus spp.):</t>
  </si>
  <si>
    <t>Live rock lobster and other sea crawfish</t>
  </si>
  <si>
    <t>Fresh or chilled  Rock lobster and other sea crawfish</t>
  </si>
  <si>
    <t xml:space="preserve">- - Lobsters (Homarus spp.) </t>
  </si>
  <si>
    <t>Live lobsters</t>
  </si>
  <si>
    <t>Fresh or chilled lobsters</t>
  </si>
  <si>
    <t>- - Crabs:</t>
  </si>
  <si>
    <t>Live crabs</t>
  </si>
  <si>
    <t>Fresh or chilled crabs</t>
  </si>
  <si>
    <t>- - Norway lobsters (Nephrops norvegicus)</t>
  </si>
  <si>
    <t>Live Norway lobsters</t>
  </si>
  <si>
    <t>Fresh or chilled Norway lobsters</t>
  </si>
  <si>
    <t xml:space="preserve"> - - Cold-water shrimps and prawns (Pandalus spp., Crangon crangon)</t>
  </si>
  <si>
    <t>Live cold-water shrimps and prawns</t>
  </si>
  <si>
    <t>Fresh or chilled cold-water shrimps and prawns</t>
  </si>
  <si>
    <t>- - Other shrimps and prawns</t>
  </si>
  <si>
    <t>Other live shrimps and prawns</t>
  </si>
  <si>
    <t>Other fresh or chilled shrimps and prawns</t>
  </si>
  <si>
    <t xml:space="preserve"> -- Rock lobster and other sea crawfish (Palinurus spp., Panulirus spp., Jasus spp.)</t>
  </si>
  <si>
    <t>-- Shrimps and prawns</t>
  </si>
  <si>
    <t>Molluscs, whether in shell or not, live, fresh, chilled, frozen, dried, salted or in brine; smoked molluscs, whether in shell or not, whether or not cooked before or during the smoking process.</t>
  </si>
  <si>
    <t>- Oysters:</t>
  </si>
  <si>
    <t>-- Live, fresh or chilled:</t>
  </si>
  <si>
    <t>Live oysters</t>
  </si>
  <si>
    <t>Fresh or chilled oysters</t>
  </si>
  <si>
    <t>-- Frozen</t>
  </si>
  <si>
    <t xml:space="preserve">- Scallops and other molluscs of the family Pectinidae : </t>
  </si>
  <si>
    <t>- - Live, fresh or chilled:</t>
  </si>
  <si>
    <t/>
  </si>
  <si>
    <t>- Mussels (Mytilus spp, Perna spp.) :</t>
  </si>
  <si>
    <t>Mussels (Mytilus), alive</t>
  </si>
  <si>
    <t>Mussels (Mytilus), fresh</t>
  </si>
  <si>
    <t>- Cuttle fish (Sepia officinalis- Rossia macrosoma- Sepiola spp.) and squid (Ommastrephes spp.- Loligo spp.- Nototodarus spp.- Sepioteuthis spp.) :</t>
  </si>
  <si>
    <t>Live cuttle fish and squid</t>
  </si>
  <si>
    <t>Fesh or chilled cuttle fish and squid</t>
  </si>
  <si>
    <t>- Octopus (Octopus spp.) :</t>
  </si>
  <si>
    <t>Octopus, alive</t>
  </si>
  <si>
    <t>Octopus, fresh</t>
  </si>
  <si>
    <t xml:space="preserve"> -- Frozen</t>
  </si>
  <si>
    <t>- Snails, other than sea snails:</t>
  </si>
  <si>
    <t>Snails, other than sea snails</t>
  </si>
  <si>
    <t>Fesh or chilled Snails, other than sea snails</t>
  </si>
  <si>
    <t>Frozen Snails, other than sea snails</t>
  </si>
  <si>
    <t>- Clam, cocles and ark shells:</t>
  </si>
  <si>
    <t>Clams and cockles of the Arcidae family, alive</t>
  </si>
  <si>
    <t>Clams and cockles of the Arcidae family, fresh</t>
  </si>
  <si>
    <t>Arca noae of the Arcticidae family, alive</t>
  </si>
  <si>
    <t>Arca noae of the Arcidae family, fresh</t>
  </si>
  <si>
    <t>- Abalone and stromboid conchs:</t>
  </si>
  <si>
    <t xml:space="preserve">  -- Live, fresh or chilled abalone (Haliotis spp.):</t>
  </si>
  <si>
    <t>Abalone  (Haliotis), alive</t>
  </si>
  <si>
    <t>Abalone  (Haliotis), fresh</t>
  </si>
  <si>
    <t>-- Live, fresh or chilled stromboid conchs (Strombus spp.):</t>
  </si>
  <si>
    <t>Live chilled stromboid conchs</t>
  </si>
  <si>
    <t xml:space="preserve"> Fresh or chilled stromboid conchs</t>
  </si>
  <si>
    <t>-- Frozen abalone (Haliotis spp.)</t>
  </si>
  <si>
    <t>-- Frozen stromboid conchs (Strombus spp.)</t>
  </si>
  <si>
    <t>-- Other abalone (Haliotis spp.)</t>
  </si>
  <si>
    <t xml:space="preserve"> -- Other stromboid conchs (Strombus spp.)”</t>
  </si>
  <si>
    <t xml:space="preserve"> - Other :</t>
  </si>
  <si>
    <t xml:space="preserve"> - - Live, fresh or chilled:</t>
  </si>
  <si>
    <t>Other, live</t>
  </si>
  <si>
    <t>Other, fresh or chilled</t>
  </si>
  <si>
    <t xml:space="preserve"> - - Frozen</t>
  </si>
  <si>
    <t xml:space="preserve">Aquatic invertebrates other than crustaceans and molluscs, live, fresh, chilled, frozen, dried, salted or in brine; smoked aquatic invertebrates other than crustaceans and molluscs, whether or not cooked before or during the smoking process._x000D_
_x000D_
</t>
  </si>
  <si>
    <t>- Sea cucumbers:</t>
  </si>
  <si>
    <t>-- Live, fresh or chilled</t>
  </si>
  <si>
    <t>Sea cucumber (Stichopus japonicus), alive</t>
  </si>
  <si>
    <t>Sea cucumber (Stichopus japonicus), fresh</t>
  </si>
  <si>
    <t>- - Frozen</t>
  </si>
  <si>
    <t>- Sea urchins:</t>
  </si>
  <si>
    <t>Sea urchins (Strongylocentrotus), alive</t>
  </si>
  <si>
    <t xml:space="preserve">Sea urchins (Strongylocentrotus), fresh </t>
  </si>
  <si>
    <t>- Jellyfish (Rhopilema spp.)</t>
  </si>
  <si>
    <t>Jellyfish (Rhopilema), alive</t>
  </si>
  <si>
    <t>Jellyfish (Rhopilema), fresh</t>
  </si>
  <si>
    <t>Jellyfish (Rhopilema), frozen</t>
  </si>
  <si>
    <t xml:space="preserve">Flours, meals and pellets of fish, crustaceans, molluscs and other aquatic invertebrates, fit for human consumption. </t>
  </si>
  <si>
    <t>- Of fish</t>
  </si>
  <si>
    <t>- Other:</t>
  </si>
  <si>
    <t>ـ ـ ـ Of crustaceans</t>
  </si>
  <si>
    <t>ـ ـ ـ Other</t>
  </si>
  <si>
    <t>Milk and cream- not concentrated nor containing added sugar or other sweetening matter.</t>
  </si>
  <si>
    <t>- Of a fat content- by weight- not exceeding 1 %</t>
  </si>
  <si>
    <t>- - - Long life milk, in containers exceeding 1 Litre</t>
  </si>
  <si>
    <t>- Of a fat content- by weight- exceeding 1 % but not exceeding 6 %:</t>
  </si>
  <si>
    <t xml:space="preserve"> - - - Long life milk, in containers exceeding 1 litre</t>
  </si>
  <si>
    <t>- Of fat content, by weight, exceeding 6% but not exceeding 10%:</t>
  </si>
  <si>
    <t>--- Long life milk, in containers exceeding 1 litre</t>
  </si>
  <si>
    <t>- Of a fat content, by weight, exceeding 10%"</t>
  </si>
  <si>
    <t>Milk and cream- concentrated or containing added sugar or other sweetening matter.</t>
  </si>
  <si>
    <t>- In powder- granules or other solid forms- of a fat content- by weight- not exceeding 1.5 %:</t>
  </si>
  <si>
    <t>- - - For industrial purposes:</t>
  </si>
  <si>
    <t>Milk, for industrial purposes, containing at least 75% milk, containing added sugar or other sweetening matter, whether or not concentrated.</t>
  </si>
  <si>
    <t>Milk , for industrial purposes, containing  less than 75% of milk, containing added sugar or other sweetening matter, whether or not concentrated:</t>
  </si>
  <si>
    <t>useed in  the beverges industry.</t>
  </si>
  <si>
    <t>Other of milk containing at least 75% of milk, containing added sugar or other sweetening matter, whether or not concentrated.</t>
  </si>
  <si>
    <t>Other of milk containing less than 75% of milk, containing added sugar or sweetening matter, whether or not concentrated:</t>
  </si>
  <si>
    <t>useed in the preparation of beverges.</t>
  </si>
  <si>
    <t>- In powder- granules or other solid forms- of a fat content- by weight- exceeding 1.5 % :</t>
  </si>
  <si>
    <t>-- Not containing added sugar or other sweetening matter</t>
  </si>
  <si>
    <t>- - - For industrial purposes</t>
  </si>
  <si>
    <t>Other of milk, for industrial purposes, containing at least 75% of milk, containing added sugar or other sweetening matter, whther or not concentrated.</t>
  </si>
  <si>
    <t>Other of milk, for indutrial purposes, containing less than 75% of milk, containing added sugar or other sweetening mattar, whther or not concentratedf.</t>
  </si>
  <si>
    <t>useed in the beverges industry.</t>
  </si>
  <si>
    <t>Other.</t>
  </si>
  <si>
    <t>Other of milk, containing at least 75% of milk containing added sugar or other sweetening mattar, whther or not concentrated.</t>
  </si>
  <si>
    <t>Other of milk, containing less than 75% of milk, containing added sugar or other sweetening mattar, whther or not concentrated:</t>
  </si>
  <si>
    <t>-- Not containing added sugar or other sweetening matter:</t>
  </si>
  <si>
    <t>- - - Milk</t>
  </si>
  <si>
    <t>- - - Cream</t>
  </si>
  <si>
    <t>- - - Milk:</t>
  </si>
  <si>
    <t>---- Other of milk containing at least 75% of milk, containing added sugar or other sweetening matter, whther or not concentraited.</t>
  </si>
  <si>
    <t>---- Other of milk, containing less than 75% of milk, containing added sugar pr other sweetening matter, whther or not concentrated.</t>
  </si>
  <si>
    <t>---- Other</t>
  </si>
  <si>
    <t>Yogurt; buttermilk, curdled milk and cream, kephir and other fermented or acidified milk and cream, whether or not concentrated or containing added sugar or other sweetening matter or flavoured or containing added fruit, nuts or cocoa.</t>
  </si>
  <si>
    <t>- Yogurt</t>
  </si>
  <si>
    <t xml:space="preserve"> - - -  Labnah (Dehydrated yogurt)</t>
  </si>
  <si>
    <t xml:space="preserve">  - - - Laban (curdled milk)</t>
  </si>
  <si>
    <t>Whey- whether or not concentrated or containing added sugar or other sweetening matter; products consisting of natural milk constituents- whether or not containing added sugar or other sweetening matter- not elsewhere specified or included.</t>
  </si>
  <si>
    <t>- Whey and modified whey, whether or not concentrated or containing added sugar or other sweetening matter</t>
  </si>
  <si>
    <t>Butter and other fats and oils derived from milk; dairy spreads.</t>
  </si>
  <si>
    <t>- Butter</t>
  </si>
  <si>
    <t>- Dairy spreads</t>
  </si>
  <si>
    <t>Dairy Spreads derived from Milk in packages of a weight less than 10 kgs</t>
  </si>
  <si>
    <t>Dairy spreads derived from Milk in packages of a weight from 10 kgs to a weight less than 20 kgs</t>
  </si>
  <si>
    <t>Dairy Spreads derived from Milk in packages of a weight equal to 20 kgs</t>
  </si>
  <si>
    <t>Dairy Spreads derived from Milk in packages of a weight more than 20 kgs</t>
  </si>
  <si>
    <t>Cheese and curd.</t>
  </si>
  <si>
    <t>- Fresh (unripened or uncured) cheese, including whey cheese, and curd</t>
  </si>
  <si>
    <t>- Grated or powdered cheese, of all kinds</t>
  </si>
  <si>
    <t>Grated Cheese</t>
  </si>
  <si>
    <t>Powdered Cheese</t>
  </si>
  <si>
    <t>- Processed cheese, not grated or powdered</t>
  </si>
  <si>
    <t>Cheese in Pieces</t>
  </si>
  <si>
    <t>Melted Cheese</t>
  </si>
  <si>
    <t>Cheese in Slices</t>
  </si>
  <si>
    <t>Other of processed cheese</t>
  </si>
  <si>
    <t>- Blue-veined cheese and other cheese containing veins produced by Penicillium roqueforti</t>
  </si>
  <si>
    <t>- Other cheese</t>
  </si>
  <si>
    <t>---Fresh fermented cream cheese</t>
  </si>
  <si>
    <t>- - - Medium hard cheese and hard cheese (e.g., Cheddar, Gouda, Gruyère, Parmesan)</t>
  </si>
  <si>
    <t>--- Semi-processed yellow cheese, in packages of a weight no less than 15 kg each.</t>
  </si>
  <si>
    <t>Birds eggs- in shell- fresh- preserved or cooked.</t>
  </si>
  <si>
    <t>- Fertilised eggs for incubation:</t>
  </si>
  <si>
    <t>--  Of fowls of the species Gallus domesticus</t>
  </si>
  <si>
    <t>- Other fresh eggs:</t>
  </si>
  <si>
    <t>Birds eggs- not in shell- and egg yolks- fresh- dried- cooked by steaming or by boiling in water- moulded- frozen or otherwise preserved- whether or not containing added sugar or other sweetening matter.</t>
  </si>
  <si>
    <t>- Egg yolks :</t>
  </si>
  <si>
    <t>-- Dried</t>
  </si>
  <si>
    <t>Natural honey.</t>
  </si>
  <si>
    <t xml:space="preserve">Insects and other edible products of animal origin, not elsewhere specified or included. </t>
  </si>
  <si>
    <t xml:space="preserve">- Insects </t>
  </si>
  <si>
    <t>- - - Turtles eggs</t>
  </si>
  <si>
    <t>- - - Salanganes nests</t>
  </si>
  <si>
    <t>Human hair, unworked, whether or not washed or scoured; waste of human hair.</t>
  </si>
  <si>
    <t>Human Hair, Unworked</t>
  </si>
  <si>
    <t>Human Hair, Unworked, whether or not washed</t>
  </si>
  <si>
    <t>Human Hair, Scoured</t>
  </si>
  <si>
    <t>Waste of Human Hair.</t>
  </si>
  <si>
    <t>Pigs- hogs or boars  bristles and hair; badger hair and other brush making hair; waste of such bristles or hair.</t>
  </si>
  <si>
    <t>- Pigs', hogs' or boars' bristles and hair and waste thereof</t>
  </si>
  <si>
    <t>Guts- bladders and stomachs of animals (other than fish)- whole and pieces thereof- fresh- chilled- frozen- salted- in brine- dried or smoked.</t>
  </si>
  <si>
    <t>- - - Guts</t>
  </si>
  <si>
    <t>- - - Stomachs</t>
  </si>
  <si>
    <t>Skins and other parts of birds- with their feathers or down- feathers and parts of feathers (whether or not with trimmed edges) and down- not further worked than cleaned- disinfected or treated for preservation; powder and waste of feathers or parts of fe</t>
  </si>
  <si>
    <t>- Feathers of a kind used for stuffing; down</t>
  </si>
  <si>
    <t>Bones and horn-cores- unworked- defatted- simply prepared (but not cut to shape)- treated with acid or degelatinised; powder and waste of these products.</t>
  </si>
  <si>
    <t>- Ossein and bones treated with acid</t>
  </si>
  <si>
    <t>Ivory- tortoise-shell- whalebone and whalebone hair- horns- antlers- hooves- nails- claws and beaks- unworked or simply prepared but not cut to shape; powder and waste of these products.</t>
  </si>
  <si>
    <t>- Ivory; ivory powder and waste</t>
  </si>
  <si>
    <t>Ivory, unworked</t>
  </si>
  <si>
    <t>Prepared Ivory, not cut</t>
  </si>
  <si>
    <t>Ivory powder</t>
  </si>
  <si>
    <t>Ivory waste</t>
  </si>
  <si>
    <t xml:space="preserve"> - - - Tortoise - shel, whalebone and whalebone hair powder and waste</t>
  </si>
  <si>
    <t xml:space="preserve"> - - - Horn, antlers, hooves, nails, claws and beaks, powder and waste</t>
  </si>
  <si>
    <t>Coral and similar materials- unworked or simply prepared but not otherwise worked; shells of molluscs- crustaceans or echinoderms and cuttle-bone- unworked or simply prepared but not cut to shape- powder and waste thereof.</t>
  </si>
  <si>
    <t>---Coral</t>
  </si>
  <si>
    <t>---Black coral</t>
  </si>
  <si>
    <t>- - - Shells of molluscs, crustaceans or echinoderms</t>
  </si>
  <si>
    <t>Ambergris- castoreum- civet and musk; cantharides; bile- whether or not dried; glands and other animal products used in the preparation of pharmaceutical products- fresh- chilled- frozen or otherwise provisionally preserved.</t>
  </si>
  <si>
    <t>- - - Ambergris castoreum , civet and musk</t>
  </si>
  <si>
    <t>Ambergris</t>
  </si>
  <si>
    <t>Castoreum</t>
  </si>
  <si>
    <t>Civet</t>
  </si>
  <si>
    <t>Musk</t>
  </si>
  <si>
    <t>Animal products not elsewhere specified or included; dead animals of Chapter 1 or 3 , unfit for human consumption.</t>
  </si>
  <si>
    <t>- Bovine semen</t>
  </si>
  <si>
    <t>-- Products of fish or crustaceans- molluscs or other aquatic invertebrates; dead animals of Chapter 3</t>
  </si>
  <si>
    <t>---Inedible fish eggs</t>
  </si>
  <si>
    <t>- - - Dead animals of Chapter (3)</t>
  </si>
  <si>
    <t xml:space="preserve"> - - - Cochineal and similar insects</t>
  </si>
  <si>
    <t>---Silkworm eggs</t>
  </si>
  <si>
    <t xml:space="preserve">- - - Ants eggs </t>
  </si>
  <si>
    <t xml:space="preserve">  - - - Animal blood, other dead animals and inedible meat, offal and limbs</t>
  </si>
  <si>
    <t>- - - Sinews and tendons, and similar waste of row hides</t>
  </si>
  <si>
    <t>Bulbs- tubers- tuberous roots- corms- crowns and rhizomes- dormant- in growth or in flower; chicory plants and roots other than roots of heading 12.12.</t>
  </si>
  <si>
    <t>- Bulbs, tubers, tuberous roots, corms, crowns and rhizomes, dormant</t>
  </si>
  <si>
    <t>- Bulbs, tubers, tuberous roots, corms, crowns and rhizomes, in growth or in flower; chicory plants and roots</t>
  </si>
  <si>
    <t>Other live plants (including their roots)- cuttings and slips; mushroom spawn.</t>
  </si>
  <si>
    <t>- Unrooted cuttings and slips</t>
  </si>
  <si>
    <t>---Grapevines (grapeslips)</t>
  </si>
  <si>
    <t>- Trees- shrubs and bushes- grafted or not- of kinds which bear edible fruit or nuts</t>
  </si>
  <si>
    <t>- - - Palm tree seedling</t>
  </si>
  <si>
    <t>--- Coconut  seedling</t>
  </si>
  <si>
    <t>- Rhododendrons and azaleas- grafted or not</t>
  </si>
  <si>
    <t>---Ornamental shrubs</t>
  </si>
  <si>
    <t>- Roses, grafted or not</t>
  </si>
  <si>
    <t>Natural Agricultural Gross</t>
  </si>
  <si>
    <t>Cut flowers and flower buds of a kind suitable for bouquets or for ornamental purposes- fresh- dried- dyed- bleached- impregnated or otherwise prepared.</t>
  </si>
  <si>
    <t>- Fresh :</t>
  </si>
  <si>
    <t>-- Roses</t>
  </si>
  <si>
    <t>-- Carnations</t>
  </si>
  <si>
    <t>-- Orchids</t>
  </si>
  <si>
    <t>- - Chrysanthermums</t>
  </si>
  <si>
    <t>-- Lilies (Lilium spp.)</t>
  </si>
  <si>
    <t xml:space="preserve">Foliage, branches and other parts of plants, without flower or flower buds, and grasses, mosses and lichens, being goods of a kind suitable for bouquets or for ornamental purposes fresh, dried, dyed, bleached, impregnated or otherwise prepared. </t>
  </si>
  <si>
    <t>- Fresh</t>
  </si>
  <si>
    <t>Potatoes- fresh or chilled.</t>
  </si>
  <si>
    <t>- Seed</t>
  </si>
  <si>
    <t xml:space="preserve">Tomatoes, fresh or chilled. </t>
  </si>
  <si>
    <t>Onions- shallots- garlic- leeks and other alliaceous vegetables- fresh or chilled.</t>
  </si>
  <si>
    <t>- Onions and shallots</t>
  </si>
  <si>
    <t>--Onions:</t>
  </si>
  <si>
    <t>- - - - Onions for food (green or dry rind)</t>
  </si>
  <si>
    <t>---Onions (for sowing)</t>
  </si>
  <si>
    <t>--Shallots</t>
  </si>
  <si>
    <t>- Garlic</t>
  </si>
  <si>
    <t>- Leeks and other alliaceous vegetables</t>
  </si>
  <si>
    <t>Cabbages, cauliflowers, kohlrabi, kale and similar edilble brassicas, fresh or chilled.</t>
  </si>
  <si>
    <t xml:space="preserve">- Cauliflowers and broccoli </t>
  </si>
  <si>
    <t>- Brussels sprouts</t>
  </si>
  <si>
    <t>Cabbages, fresh and chilled</t>
  </si>
  <si>
    <t>Lettuce (Lactuca sativa) and chicory (Cichorium spp.)- fresh or chilled.</t>
  </si>
  <si>
    <t>- Lettuce :</t>
  </si>
  <si>
    <t>-- Cabbage lettuce (head lettuce)</t>
  </si>
  <si>
    <t>- Chicory :</t>
  </si>
  <si>
    <t>-- Witloof chicory (Cichorium intybus var. foliosum)</t>
  </si>
  <si>
    <t>Carrots- turnips- salad beetroot- salsify- celeriac- radishes and similar edible roots- fresh or chilled.</t>
  </si>
  <si>
    <t>- Carrots and turnips</t>
  </si>
  <si>
    <t>Cucumbers and gherkins, fresh or chilled .</t>
  </si>
  <si>
    <t>Leguminous vegetables- shelled or unshelled- fresh or chilled.</t>
  </si>
  <si>
    <t>- Peas (Pisum sativum)</t>
  </si>
  <si>
    <t xml:space="preserve"> - Beans (Vigna spp., Phaseolus spp.) </t>
  </si>
  <si>
    <t>- Other leguminous vegetables</t>
  </si>
  <si>
    <t xml:space="preserve"> - - - Beans</t>
  </si>
  <si>
    <t>Other vegetables- fresh or chilled.</t>
  </si>
  <si>
    <t>- Asparagus</t>
  </si>
  <si>
    <t>- Aubergines (egg-plants)</t>
  </si>
  <si>
    <t>- Celery other than celeriac</t>
  </si>
  <si>
    <t>- Mushrooms and truffles :</t>
  </si>
  <si>
    <t>-- Mushrooms of the genus Agaricus</t>
  </si>
  <si>
    <t xml:space="preserve">-- Mushrooms of the genus Boletus </t>
  </si>
  <si>
    <t xml:space="preserve">-- Mushrooms of the genus Cantharellus </t>
  </si>
  <si>
    <t xml:space="preserve">-- Shiitake (Lentinus edodes) </t>
  </si>
  <si>
    <t xml:space="preserve">-- Matsutake (Tricholoma matsutake, Tricholoma magnivelare, Tricholoma anatolicum, Tricholoma dulciolens, Tricholoma caligatum) </t>
  </si>
  <si>
    <t>-- Truffles (Tuber spp.)</t>
  </si>
  <si>
    <t>---Truffles</t>
  </si>
  <si>
    <t>- Fruits of the genus Capsicum or of the genus Pimenta</t>
  </si>
  <si>
    <t xml:space="preserve">- Spinach, New Zealand spinach and orache spinach (garden spinach) </t>
  </si>
  <si>
    <t>-- Globe artichokes</t>
  </si>
  <si>
    <t>-- Olives</t>
  </si>
  <si>
    <t>-- Pumpkins, squash and gourds (Cucurbita spp.)</t>
  </si>
  <si>
    <t>-- other</t>
  </si>
  <si>
    <t>--- Marrow</t>
  </si>
  <si>
    <t>--- Okra</t>
  </si>
  <si>
    <t>--- Parsley</t>
  </si>
  <si>
    <t>--- Coriander</t>
  </si>
  <si>
    <t>Sweet corn, whrther or not cones, fresh or cooled</t>
  </si>
  <si>
    <t>OTHER</t>
  </si>
  <si>
    <t>Vegetables (uncooked or cooked by steaming or boiling in water)- frozen.</t>
  </si>
  <si>
    <t>- Potatoes</t>
  </si>
  <si>
    <t>- Leguminous vegetables- shelled or unshelled :</t>
  </si>
  <si>
    <t>-- Peas (Pisum sativum)</t>
  </si>
  <si>
    <t xml:space="preserve"> - - Beans (Vigna spp., Phaseolus spp.)</t>
  </si>
  <si>
    <t>- Sweet corn</t>
  </si>
  <si>
    <t>- Other vegetables</t>
  </si>
  <si>
    <t>- Mixtures of vegetables</t>
  </si>
  <si>
    <t>Vegetables provisionally preserved, but unsuitable in that state for immediate consumption.</t>
  </si>
  <si>
    <t>- Olives</t>
  </si>
  <si>
    <t>- Cucumbers and gherkins</t>
  </si>
  <si>
    <t>- Other vegetables; mixtures of vegetables</t>
  </si>
  <si>
    <t>Dried vegetables- whole- cut- sliced- broken or in powder- but not further prepared.</t>
  </si>
  <si>
    <t>- Onions</t>
  </si>
  <si>
    <t>- Mushrooms- wood ears (Auricularia spp.)- jelly fungi (Tremella spp.) and truffles :</t>
  </si>
  <si>
    <t>-- Wood ears (Auricularia spp.)</t>
  </si>
  <si>
    <t>-- Jelly fungi (Tremella spp.)</t>
  </si>
  <si>
    <t>-- Shiitake (Lentinus edodes)</t>
  </si>
  <si>
    <t>Dried leguminous vegetables- shelled- whether or not skinned or split.</t>
  </si>
  <si>
    <t>- Chickpeas (garbanzos)</t>
  </si>
  <si>
    <t>- Beans (Vigna spp.- Phaseolus spp.) :</t>
  </si>
  <si>
    <t>-- Beans of the species Vigna mungo (L.) Hepper or Vigna radiata (L.) Wilczek</t>
  </si>
  <si>
    <t>- - - For sowing</t>
  </si>
  <si>
    <t>- - - For food</t>
  </si>
  <si>
    <t>-- Small red (Adzuki) beans (Phaseolus or Vigna angularis)</t>
  </si>
  <si>
    <t>-- Kidney beans- including white pea beans (Phaseolus vulgaris)</t>
  </si>
  <si>
    <t>Bambara beans(vigna subterranea or voandzeia subterranea</t>
  </si>
  <si>
    <t>--- For sowing</t>
  </si>
  <si>
    <t>--- For food</t>
  </si>
  <si>
    <t>--Cow peas (vigna unguiculata)</t>
  </si>
  <si>
    <t>- Lentils</t>
  </si>
  <si>
    <t>Lentils for seeds</t>
  </si>
  <si>
    <t>Edible lentils</t>
  </si>
  <si>
    <t xml:space="preserve"> - Broad beans (Vicia faba var. major) and horse beans (Vicia faba var. equina, Vicia faba var. minor) </t>
  </si>
  <si>
    <t>- Pigeon peas (Cajanus cajan)</t>
  </si>
  <si>
    <t>Pigeon peas (Cajanus cajan) for seed</t>
  </si>
  <si>
    <t>Edible pigeon peas (Cajanus cajan)</t>
  </si>
  <si>
    <t>- - - Mung</t>
  </si>
  <si>
    <t>Indian pea for seed</t>
  </si>
  <si>
    <t>Edible Indian pea</t>
  </si>
  <si>
    <t>Manioc- arrowroot- salep- Jerusalem artichokes- sweet potatoes and similar roots and tubers with high starch or inulin content- fresh- chilled- frozen or dried- whether or not sliced or in the form of pellets; sago pith.</t>
  </si>
  <si>
    <t>- Manioc (cassava)</t>
  </si>
  <si>
    <t>- Sweet potatoes</t>
  </si>
  <si>
    <t>- Yams (Dioscorea spp.)</t>
  </si>
  <si>
    <t>- Taro (Colocasia spp.)</t>
  </si>
  <si>
    <t>- Yautia (Xanthosoma spp.)</t>
  </si>
  <si>
    <t>---Salep</t>
  </si>
  <si>
    <t>---Jerusalem artichokes</t>
  </si>
  <si>
    <t>Coconuts- Brazil nuts and cashew nuts- fresh or dried- whether or not shelled or peeled.</t>
  </si>
  <si>
    <t>- Coconuts :</t>
  </si>
  <si>
    <t>-- Desiccated</t>
  </si>
  <si>
    <t>-- In the inner shell (endocarp)</t>
  </si>
  <si>
    <t>- Brazil nuts :</t>
  </si>
  <si>
    <t>-- In shell</t>
  </si>
  <si>
    <t>-- Shelled</t>
  </si>
  <si>
    <t>- Cashew nuts :</t>
  </si>
  <si>
    <t>Other nuts- fresh or dried- whether or not shelled or peeled.</t>
  </si>
  <si>
    <t>- Almonds :</t>
  </si>
  <si>
    <t>- Hazelnuts or filberts (Corylus spp.) :</t>
  </si>
  <si>
    <t>- Walnuts :</t>
  </si>
  <si>
    <t>- Chestnuts (Castanea spp.)</t>
  </si>
  <si>
    <t>- Pistachios</t>
  </si>
  <si>
    <t>- Macadamia nuts</t>
  </si>
  <si>
    <t>- Kola nuts (Cola spp.):</t>
  </si>
  <si>
    <t>- - - Cola Acuminata ( sterculia acuminata)</t>
  </si>
  <si>
    <t>- Areca nuts</t>
  </si>
  <si>
    <t xml:space="preserve">-- Pine nuts, in shell </t>
  </si>
  <si>
    <t xml:space="preserve">-- Pine nuts, shelled </t>
  </si>
  <si>
    <t xml:space="preserve">  - - - Green seed (Banak)</t>
  </si>
  <si>
    <t xml:space="preserve">- - - Other: </t>
  </si>
  <si>
    <t>- - - - In shell</t>
  </si>
  <si>
    <t xml:space="preserve"> - - - - Shelled</t>
  </si>
  <si>
    <t>Bananas- including plantains- fresh or dried.</t>
  </si>
  <si>
    <t>-  Plantains</t>
  </si>
  <si>
    <t>Plantains fresh</t>
  </si>
  <si>
    <t>Plantains dried</t>
  </si>
  <si>
    <t>Other Bananas Fresh</t>
  </si>
  <si>
    <t>Other Dried</t>
  </si>
  <si>
    <t xml:space="preserve">Dates, figs, pineapples, avocedos, guevas, mangoes and mangosteens, fresh or dried. </t>
  </si>
  <si>
    <t>- Dates</t>
  </si>
  <si>
    <t>- - - Fresh</t>
  </si>
  <si>
    <t>---Dried dates</t>
  </si>
  <si>
    <t>---- Pressed</t>
  </si>
  <si>
    <t>- Figs</t>
  </si>
  <si>
    <t>- - - Dried</t>
  </si>
  <si>
    <t>- Pineapples</t>
  </si>
  <si>
    <t>- Avocados</t>
  </si>
  <si>
    <t>- Guavas- mangoes and mangosteens</t>
  </si>
  <si>
    <t>---Guavas</t>
  </si>
  <si>
    <t>Fresh Guava</t>
  </si>
  <si>
    <t>Guava, dried</t>
  </si>
  <si>
    <t>- - - Mangoes</t>
  </si>
  <si>
    <t>Mango, fresh</t>
  </si>
  <si>
    <t>Mango, dried</t>
  </si>
  <si>
    <t>---Mangosteens</t>
  </si>
  <si>
    <t>Fresh Mangosteens</t>
  </si>
  <si>
    <t>Mangosteens, dried</t>
  </si>
  <si>
    <t>Citrus fruit- fresh or dried.</t>
  </si>
  <si>
    <t>- Oranges</t>
  </si>
  <si>
    <t>Fresh Orange</t>
  </si>
  <si>
    <t>Orange, dried</t>
  </si>
  <si>
    <t>- Mandarins (including tangerines and satsumas); clementines- wilkings and similar citrus hybrids</t>
  </si>
  <si>
    <t>-- Mandarins (including tangerines and satsumas)</t>
  </si>
  <si>
    <t>-- Clementines</t>
  </si>
  <si>
    <t xml:space="preserve">- Grapefruit and pomelos </t>
  </si>
  <si>
    <t>- Lemons (Citrus limon- Citrus limonum) and limes (Citrus aurantifolia- Citrus latifolia)</t>
  </si>
  <si>
    <t>Grapes- fresh or dried.</t>
  </si>
  <si>
    <t>- Dried</t>
  </si>
  <si>
    <t>Melons (including watermelons) and papaws (papayas)- fresh.</t>
  </si>
  <si>
    <t>- Melons (including watermelons) :</t>
  </si>
  <si>
    <t>-- Watermelons</t>
  </si>
  <si>
    <t>- - - Melon (muskmelon)</t>
  </si>
  <si>
    <t>- Papaws (papayas)</t>
  </si>
  <si>
    <t>Apples- pears and quinces- fresh.</t>
  </si>
  <si>
    <t>- Apples</t>
  </si>
  <si>
    <t>- Pears</t>
  </si>
  <si>
    <t>- Quinces</t>
  </si>
  <si>
    <t>Apricots- cherries- peaches (including nectarines)- plums and sloes- fresh.</t>
  </si>
  <si>
    <t>- Apricots</t>
  </si>
  <si>
    <t>- Cherries</t>
  </si>
  <si>
    <t>-- Sour cherries (Prunus cerasus)</t>
  </si>
  <si>
    <t>- Peaches, including nectarines</t>
  </si>
  <si>
    <t>- Plums and sloes</t>
  </si>
  <si>
    <t>Other fruit- fresh.</t>
  </si>
  <si>
    <t>- Strawberries</t>
  </si>
  <si>
    <t>- Raspberries, blackberries,  mulberries and loganberries</t>
  </si>
  <si>
    <t>- Black, white or red currants and gooseberries</t>
  </si>
  <si>
    <t>- Cranberries, bilberries and other fruits of the genus Vaccinium</t>
  </si>
  <si>
    <t>- Kiwifruit</t>
  </si>
  <si>
    <t>- Durians</t>
  </si>
  <si>
    <t>- Persimmons</t>
  </si>
  <si>
    <t>- - - Pomegranates</t>
  </si>
  <si>
    <t>- - - Medlar</t>
  </si>
  <si>
    <t>- - - Prickly pear</t>
  </si>
  <si>
    <t>Fruit and nuts- uncooked or cooked by steaming or boiling in water- frozen- whether or not containing added sugar or other sweetening matter.</t>
  </si>
  <si>
    <t>- Raspberries, blackberries, mulberries, loganberries, black, white or red currants and gooseberries</t>
  </si>
  <si>
    <t xml:space="preserve">Fruit and nuts provisionally preserved, but unsuitable in that state for immediate consumption. </t>
  </si>
  <si>
    <t>Fruit- dried- other than that of headings 08.01 to 08.06; mixtures of nuts or dried fruits of this Chapter.</t>
  </si>
  <si>
    <t>- Prunes</t>
  </si>
  <si>
    <t>- Other fruit</t>
  </si>
  <si>
    <t>- - - Cherries</t>
  </si>
  <si>
    <t>- - - Tamarind</t>
  </si>
  <si>
    <t>- - - Pears</t>
  </si>
  <si>
    <t>- Mixtures of nuts or dried fruits of this Chapter</t>
  </si>
  <si>
    <t>Peel of citrus fruit or melons (including watermelons), fresh,frozen, dried or provisionally preserved in brine. in sulphur water or in other preservative solutions.</t>
  </si>
  <si>
    <t>Coffee- whether or not roasted or decaffeinated; coffee husks and skins; coffee substitutes containing coffee in any proportion.</t>
  </si>
  <si>
    <t>- Coffee- not roasted :</t>
  </si>
  <si>
    <t>-- Not decaffeinated</t>
  </si>
  <si>
    <t>-- Decaffeinated</t>
  </si>
  <si>
    <t>- Coffee roasted :</t>
  </si>
  <si>
    <t>Tea- whether or not flavoured.</t>
  </si>
  <si>
    <t>- Green tea (not fermented) in immediate packings of a content not exceeding 3 kg</t>
  </si>
  <si>
    <t>- Other green tea (not fermented)</t>
  </si>
  <si>
    <t>- Black tea (fermented) and partly fermented tea- in immediate packings of a content not exceeding 3 kg</t>
  </si>
  <si>
    <t>- - - Tea bag not exceeding 3 g</t>
  </si>
  <si>
    <t>- Other black tea (fermented) and other partly fermented tea</t>
  </si>
  <si>
    <t xml:space="preserve">Mate. </t>
  </si>
  <si>
    <t>Pepper of the genus Piper; dried or crushed or ground fruits of the genus Capsicum or of the genus Pimenta.</t>
  </si>
  <si>
    <t>- Pepper :</t>
  </si>
  <si>
    <t>-- Neither crushed nor ground</t>
  </si>
  <si>
    <t>-- Crushed or ground</t>
  </si>
  <si>
    <t>- Fruits of the genus Capsicum or of the genus Pimenta- dried or crushed or ground</t>
  </si>
  <si>
    <t>- - Neither crushed nor ground:</t>
  </si>
  <si>
    <t>Vanilla.</t>
  </si>
  <si>
    <t xml:space="preserve"> - Neither crushed nor ground:</t>
  </si>
  <si>
    <t>Cinnamon and cinnamon-tree flowers.</t>
  </si>
  <si>
    <t>- Neither crushed nor ground :</t>
  </si>
  <si>
    <t>-- Cinnamon (Cinnamomum zeylanicum Blume)</t>
  </si>
  <si>
    <t>- Crushed or ground</t>
  </si>
  <si>
    <t>Cloves (whole fruit- cloves and stems).</t>
  </si>
  <si>
    <t>Nutmeg- mace and cardamoms.</t>
  </si>
  <si>
    <t>- Nutmeg</t>
  </si>
  <si>
    <t>- Mace</t>
  </si>
  <si>
    <t xml:space="preserve"> - - Neither crushed nor ground.</t>
  </si>
  <si>
    <t>- Cardamoms</t>
  </si>
  <si>
    <t xml:space="preserve">Seeds of anise, badian, fennel, coriander, cumin or csraway; juniper berries. </t>
  </si>
  <si>
    <t>- Seeds of coriander</t>
  </si>
  <si>
    <t>- Seeds of cumin</t>
  </si>
  <si>
    <t>- Seeds of anise, badian, caraway or fennel; juniper berries :</t>
  </si>
  <si>
    <t>Ginger- saffron- turmeric (curcuma)- thyme- bay leaves- curry and other spices.</t>
  </si>
  <si>
    <t>- Ginger</t>
  </si>
  <si>
    <t>- Saffron</t>
  </si>
  <si>
    <t>- Turmeric (curcuma)</t>
  </si>
  <si>
    <t>- - - Neither crushed nor ground:</t>
  </si>
  <si>
    <t>--- Crushed or ground</t>
  </si>
  <si>
    <t>- Other spices :</t>
  </si>
  <si>
    <t>-- Mixtures referred to in Note 1 (b) to this Chapter</t>
  </si>
  <si>
    <t>---Fenugreek</t>
  </si>
  <si>
    <t>- - - Thyme and bay leaves</t>
  </si>
  <si>
    <t>---Curry</t>
  </si>
  <si>
    <t>Wheat and meslin.</t>
  </si>
  <si>
    <t>- Durum wheat</t>
  </si>
  <si>
    <t>-- Seed</t>
  </si>
  <si>
    <t>Durum wheat feed, unfit for human consumption</t>
  </si>
  <si>
    <t>--- Normal wheat</t>
  </si>
  <si>
    <t>Wheat, unfit for human consumption</t>
  </si>
  <si>
    <t>Other Normal wheat</t>
  </si>
  <si>
    <t>--- Thin wheat</t>
  </si>
  <si>
    <t>Durum thin wheat, unfit for human consumption</t>
  </si>
  <si>
    <t>Other thin wheat</t>
  </si>
  <si>
    <t>--- Meslin</t>
  </si>
  <si>
    <t>Rye.</t>
  </si>
  <si>
    <t>-  Other</t>
  </si>
  <si>
    <t>Barley.</t>
  </si>
  <si>
    <t>Oats.</t>
  </si>
  <si>
    <t>---Grey oats (or black)</t>
  </si>
  <si>
    <t>- - - Grey oats ( or black)</t>
  </si>
  <si>
    <t>- - - White oats ( or yellow )</t>
  </si>
  <si>
    <t>Maize (corn).</t>
  </si>
  <si>
    <t>---Golden corn</t>
  </si>
  <si>
    <t>---White corn</t>
  </si>
  <si>
    <t>---Brown corn</t>
  </si>
  <si>
    <t>Rice.</t>
  </si>
  <si>
    <t>- Rice in the husk (paddy or rough)</t>
  </si>
  <si>
    <t>- Husked (brown) rice</t>
  </si>
  <si>
    <t xml:space="preserve">- Semi-milled or wholly milled rice, whether or not polished or glazed  </t>
  </si>
  <si>
    <t>- Broken rice</t>
  </si>
  <si>
    <t>Grain sorghum.</t>
  </si>
  <si>
    <t xml:space="preserve">Buckwheat, millet and canary seeds; other cereals. </t>
  </si>
  <si>
    <t>- Buckwheat</t>
  </si>
  <si>
    <t>- Millet</t>
  </si>
  <si>
    <t>- Canary seeds</t>
  </si>
  <si>
    <t>- Fonio (Digitaria spp.)</t>
  </si>
  <si>
    <t>- Quinoa (Chenopodium quinoa)</t>
  </si>
  <si>
    <t>- Triticale</t>
  </si>
  <si>
    <t>- Other cereals</t>
  </si>
  <si>
    <t>Wheat or meslin flour.</t>
  </si>
  <si>
    <t>---Wheat Flour</t>
  </si>
  <si>
    <t>---Flour of mixed wheat and rye</t>
  </si>
  <si>
    <t>Cereal flours other than of wheat or meslin.</t>
  </si>
  <si>
    <t>- Maize (corn) flour</t>
  </si>
  <si>
    <t>---Barley flour</t>
  </si>
  <si>
    <t>- - - Oats flour</t>
  </si>
  <si>
    <t>---Grain sorghum flour</t>
  </si>
  <si>
    <t>---Buckwheat flour</t>
  </si>
  <si>
    <t>---Millet flour</t>
  </si>
  <si>
    <t>---Rice flour</t>
  </si>
  <si>
    <t>Cereal groats- meal and pellets.</t>
  </si>
  <si>
    <t>- Groats and meal :</t>
  </si>
  <si>
    <t>-- Of wheat</t>
  </si>
  <si>
    <t>- - - Groats</t>
  </si>
  <si>
    <t>- - - Meal</t>
  </si>
  <si>
    <t>-- Of maize (corn)</t>
  </si>
  <si>
    <t>-- Of other cereals</t>
  </si>
  <si>
    <t>- - - Of barley</t>
  </si>
  <si>
    <t>- - - Of grain sorghum</t>
  </si>
  <si>
    <t>- - - Of rye</t>
  </si>
  <si>
    <t>- - - Of buckwheat</t>
  </si>
  <si>
    <t>- - - Of millet</t>
  </si>
  <si>
    <t>- - - Of other creals</t>
  </si>
  <si>
    <t>- Pellets</t>
  </si>
  <si>
    <t>Cereal grains otherwise worked (for example- hulled- rolled- flaked- pearled- sliced or kibbled)- except rice of heading 10.06; germ of cereals- whole- rolled- flaked or ground.</t>
  </si>
  <si>
    <t>- Rolled or flaked grains :</t>
  </si>
  <si>
    <t>-- Of oats</t>
  </si>
  <si>
    <t>- - - Of wheat</t>
  </si>
  <si>
    <t>- - - Of maize (corn)</t>
  </si>
  <si>
    <t>- - - Of other cereals</t>
  </si>
  <si>
    <t>- Other worked grains (for example- hulled- pearled- sliced or kibbled) :</t>
  </si>
  <si>
    <t xml:space="preserve">- - - Of grain sorghum  </t>
  </si>
  <si>
    <t>- Germ of cereals, whole, rolled, flaked or ground</t>
  </si>
  <si>
    <t>Flour- meal- powder- flakes- granules and pellets of potatoes.</t>
  </si>
  <si>
    <t>- Flour- meal and powder</t>
  </si>
  <si>
    <t>- - - Flour</t>
  </si>
  <si>
    <t xml:space="preserve">- - - Meal </t>
  </si>
  <si>
    <t>- - - Powders</t>
  </si>
  <si>
    <t>- Flakes, granules and pellets</t>
  </si>
  <si>
    <t>Flour- meal and powder of the dried leguminous vegetables of heading 07.13, of sago or of roots or tubers of heading 07.14 or of the products of Chapter 8.</t>
  </si>
  <si>
    <t>- Of the dried leguminous vegetables of heading 07.13</t>
  </si>
  <si>
    <t>---Flour:</t>
  </si>
  <si>
    <t>- - - - Of peas</t>
  </si>
  <si>
    <t>- - - - Of chick peas</t>
  </si>
  <si>
    <t>- - - - Of string beans</t>
  </si>
  <si>
    <t>- - - - Of haricot beans</t>
  </si>
  <si>
    <t>- - - - Of lentils</t>
  </si>
  <si>
    <t>- - - - Of kidney beans</t>
  </si>
  <si>
    <t>---Meal:</t>
  </si>
  <si>
    <t xml:space="preserve">  - - - - Of kidney beans</t>
  </si>
  <si>
    <t>- Of sago or of roots or tubers of heading 07.14</t>
  </si>
  <si>
    <t>- - - Flour of sago</t>
  </si>
  <si>
    <t>- - - Meal of sago</t>
  </si>
  <si>
    <t>---Flour and meal of roots and tubers:</t>
  </si>
  <si>
    <t>- - - - Manioc</t>
  </si>
  <si>
    <t>- - - - Arrowroot</t>
  </si>
  <si>
    <t>- - - - Of salep</t>
  </si>
  <si>
    <t>- - - - Of jerusalem artichokes</t>
  </si>
  <si>
    <t>- - - - Of sweet potatoes</t>
  </si>
  <si>
    <t>----Flour of other roots and tubers</t>
  </si>
  <si>
    <t>Meal of  roots and tubers</t>
  </si>
  <si>
    <t>- Of the products of Chapter 8</t>
  </si>
  <si>
    <t xml:space="preserve">   - - - Of chestnuts</t>
  </si>
  <si>
    <t xml:space="preserve">  - - - Of almonds</t>
  </si>
  <si>
    <t xml:space="preserve">  - - - Of dates</t>
  </si>
  <si>
    <t xml:space="preserve">  - - - Of bananas</t>
  </si>
  <si>
    <t xml:space="preserve">  - - - Of coconuts</t>
  </si>
  <si>
    <t xml:space="preserve"> - - - Of tamarind</t>
  </si>
  <si>
    <t xml:space="preserve">   - - - Of fruit peels</t>
  </si>
  <si>
    <t xml:space="preserve"> - - - Of lemon</t>
  </si>
  <si>
    <t>Malt- whether or not roasted.</t>
  </si>
  <si>
    <t>- Not roasted</t>
  </si>
  <si>
    <t>- Roasted</t>
  </si>
  <si>
    <t>Starches; inulin.</t>
  </si>
  <si>
    <t>- Starches :</t>
  </si>
  <si>
    <t>-- Wheat starch</t>
  </si>
  <si>
    <t>-- Maize (corn) starch</t>
  </si>
  <si>
    <t>-- Potato starch</t>
  </si>
  <si>
    <t>-- Manioc (cassava) starch</t>
  </si>
  <si>
    <t>-- Other starches</t>
  </si>
  <si>
    <t>---Rice starch</t>
  </si>
  <si>
    <t>---Arrowroot starch</t>
  </si>
  <si>
    <t>---Sago starch</t>
  </si>
  <si>
    <t>---Other starches</t>
  </si>
  <si>
    <t>- Inulin</t>
  </si>
  <si>
    <t xml:space="preserve">Wheat gluten, whether or not dried. </t>
  </si>
  <si>
    <t>Wheat Gluten, Whether Not Dried</t>
  </si>
  <si>
    <t>Wheat Gluten, Dried</t>
  </si>
  <si>
    <t>Soya beans- whether or not broken.</t>
  </si>
  <si>
    <t>-  Seeds</t>
  </si>
  <si>
    <t>--- Whole</t>
  </si>
  <si>
    <t>--- Broken</t>
  </si>
  <si>
    <t>Ground-nuts- not roasted or otherwise cooked- whether or not shelled or broken.</t>
  </si>
  <si>
    <t>-- Shelled, whether or not broken</t>
  </si>
  <si>
    <t>Copra.</t>
  </si>
  <si>
    <t>Linseed, whether or not broken.</t>
  </si>
  <si>
    <t>Rape or colza seeds- whether or not broken.</t>
  </si>
  <si>
    <t>- Low erucic acid rape or colza seeds</t>
  </si>
  <si>
    <t>Sunflower seeds, whether or not broken.</t>
  </si>
  <si>
    <t>Other oil seeds and oleaginous fruits- whether or not broken.</t>
  </si>
  <si>
    <t>-    Palm nuts and kernnels</t>
  </si>
  <si>
    <t>Palm Nuts</t>
  </si>
  <si>
    <t>Palm Kernels</t>
  </si>
  <si>
    <t>- Cotton seeds</t>
  </si>
  <si>
    <t>--   Seeds</t>
  </si>
  <si>
    <t>- Castor oil seeds</t>
  </si>
  <si>
    <t>- Sesamum seeds</t>
  </si>
  <si>
    <t>- Mustard seeds</t>
  </si>
  <si>
    <t>- Safflower (Carthamus tinctorius) seeds</t>
  </si>
  <si>
    <t>- Melon seeds</t>
  </si>
  <si>
    <t>-- Poppy seeds</t>
  </si>
  <si>
    <t>---Poppy</t>
  </si>
  <si>
    <t>---Hemp seeds</t>
  </si>
  <si>
    <t>Flours and meals of oil seeds or oleaginous fruits- other than those of mustard.</t>
  </si>
  <si>
    <t>- Of soya beans</t>
  </si>
  <si>
    <t>Soya Bean Flour</t>
  </si>
  <si>
    <t>Soya Bean Meal</t>
  </si>
  <si>
    <t>Seeds- fruit and spores- of a kind used for sowing.</t>
  </si>
  <si>
    <t xml:space="preserve"> - Suger beet seed</t>
  </si>
  <si>
    <t>- Seeds of forage plants :</t>
  </si>
  <si>
    <t xml:space="preserve"> - - Lucerne (alfalfa) seeds</t>
  </si>
  <si>
    <t xml:space="preserve"> - - Clover (Trifolium spp.) seeds</t>
  </si>
  <si>
    <t xml:space="preserve"> - - Fescue seeds</t>
  </si>
  <si>
    <t xml:space="preserve"> - -Kentucky blue grass (Poa pratensis L.) seeds</t>
  </si>
  <si>
    <t xml:space="preserve">  - - Rye grass (Lolium multiflorum Lam., Lolium perenne L.) seeds</t>
  </si>
  <si>
    <t xml:space="preserve">   - - -  Lupines</t>
  </si>
  <si>
    <t>- Seeds of herbaceous plants cultivated principally for their flowers</t>
  </si>
  <si>
    <t>-- Vegetable seeds</t>
  </si>
  <si>
    <t>---Tomato seeds</t>
  </si>
  <si>
    <t>- - - Leeks seeds</t>
  </si>
  <si>
    <t>---Radish seeds</t>
  </si>
  <si>
    <t>---Carrot seeds</t>
  </si>
  <si>
    <t>---Cucumber seeds</t>
  </si>
  <si>
    <t>---Marrow seeds</t>
  </si>
  <si>
    <t>---Pumpkin seeds</t>
  </si>
  <si>
    <t>---Eggplant seeds</t>
  </si>
  <si>
    <t>----Lettuce seeds</t>
  </si>
  <si>
    <t>----Cress seeds</t>
  </si>
  <si>
    <t>- - - - Pepper seeds (of the genus Capsicum or Pimenta)</t>
  </si>
  <si>
    <t>Hop cones- fresh or dried- whether or not ground- powdered or in the form of pellets; lupulin.</t>
  </si>
  <si>
    <t>- Hop cones, neither ground nor powdered nor in the form of pellets</t>
  </si>
  <si>
    <t>- Hop cones, ground, powdered or in the form of pellets; lupulin</t>
  </si>
  <si>
    <t>Plants and parts of plants (including seeds and fruits)- of a kind used primarily in perfumery- in pharmacy or for insecticidal- fungicidal or similar purposes- fresh or dried- whether or not cut- crushed or powdered.</t>
  </si>
  <si>
    <t>- Ginseng roots</t>
  </si>
  <si>
    <t>- Coca leaf</t>
  </si>
  <si>
    <t>- Poppy straw</t>
  </si>
  <si>
    <t>- Ephedra</t>
  </si>
  <si>
    <t>- Bark of African cherry (Prunus africana)</t>
  </si>
  <si>
    <t>- - - Black cumin</t>
  </si>
  <si>
    <t>Nigella sativa, Whole</t>
  </si>
  <si>
    <t>Nigella sativa, ground</t>
  </si>
  <si>
    <t>- - - Black poppy</t>
  </si>
  <si>
    <t>- - - Chips and pieces of aloeswood, and other aromatic woods</t>
  </si>
  <si>
    <t>---Mint</t>
  </si>
  <si>
    <t>---Desert flower</t>
  </si>
  <si>
    <t xml:space="preserve"> - - - Cannabis sativa</t>
  </si>
  <si>
    <t xml:space="preserve">  - - - Arak roots for tooth cleaning (suwak)</t>
  </si>
  <si>
    <t xml:space="preserve"> --- Indian betel leaves</t>
  </si>
  <si>
    <t>---- Preapared chewable Indian paan (betel) not containing tobacco</t>
  </si>
  <si>
    <t>---- Other Indian betel leaves</t>
  </si>
  <si>
    <t xml:space="preserve">Basil leaves </t>
  </si>
  <si>
    <t xml:space="preserve">Rue leaves </t>
  </si>
  <si>
    <t xml:space="preserve">Salvia leaves </t>
  </si>
  <si>
    <t xml:space="preserve">Camomileleaves </t>
  </si>
  <si>
    <t>Rosemaries leaves, fresh, sliced</t>
  </si>
  <si>
    <t>Rosemaries leaves, dried</t>
  </si>
  <si>
    <t>Liquorice leaves, fresh</t>
  </si>
  <si>
    <t>Lavender</t>
  </si>
  <si>
    <t>Saints plant</t>
  </si>
  <si>
    <t>Locust beans- seaweeds and other algae- sugar beet and sugar cane- fresh- chilled- frozen or dried- whether or not ground; fruit stones and kernels and other vegetable products (including unroasted chicory roots of the variety Cichorium intybus sativum) o</t>
  </si>
  <si>
    <t>- Seaweeds and other algae</t>
  </si>
  <si>
    <t>-- Fit for human consumption</t>
  </si>
  <si>
    <t>-- Sugar beet</t>
  </si>
  <si>
    <t>-- Locust beans (carob)</t>
  </si>
  <si>
    <t>-- Sugar cane</t>
  </si>
  <si>
    <t>Sugarcane, fresh</t>
  </si>
  <si>
    <t>Sugarcane, frozen</t>
  </si>
  <si>
    <t>-- Chicory roots</t>
  </si>
  <si>
    <t xml:space="preserve">  - - - Melon seeds</t>
  </si>
  <si>
    <t>Muskmelon seeds</t>
  </si>
  <si>
    <t>Melon seeds</t>
  </si>
  <si>
    <t>- - - Pumpkin and marrow seeds</t>
  </si>
  <si>
    <t>Pumpkinseed</t>
  </si>
  <si>
    <t>Zucchini seed</t>
  </si>
  <si>
    <t>Gourd seed</t>
  </si>
  <si>
    <t>- - - Apricot, peach or plum stones and kernels</t>
  </si>
  <si>
    <t>Apricot Kernels</t>
  </si>
  <si>
    <t>Apricot Pulp</t>
  </si>
  <si>
    <t>Plums Kernels (nectarines)</t>
  </si>
  <si>
    <t>Plums Pulp (nectarines)</t>
  </si>
  <si>
    <t xml:space="preserve">  - - - Other</t>
  </si>
  <si>
    <t>Cereal straw and husks- unprepared- whether or not chopped- ground- pressed or in the form of pellets.</t>
  </si>
  <si>
    <t>- - - Hay</t>
  </si>
  <si>
    <t>Wheat Hay</t>
  </si>
  <si>
    <t>Malt Hay</t>
  </si>
  <si>
    <t>Maize (Corn) Hay</t>
  </si>
  <si>
    <t>Swedes- mangolds- fodder roots- hay- lucerne (alfalfa)- clover- sainfoin- forage kale- lupines- vetches and similar forage products- whether or not in the form of pellets.</t>
  </si>
  <si>
    <t>- Lucerne (alfalfa) meal and pellets</t>
  </si>
  <si>
    <t>---Lupine</t>
  </si>
  <si>
    <t xml:space="preserve"> - - - Vetches</t>
  </si>
  <si>
    <t>sorghum hay</t>
  </si>
  <si>
    <t>alfalfa</t>
  </si>
  <si>
    <t>rhodes grass</t>
  </si>
  <si>
    <t>sudan grass</t>
  </si>
  <si>
    <t>Lac; natural gums- resins- gum-resins and oleoresins (for example- balsams).</t>
  </si>
  <si>
    <t>- Gum Arabic</t>
  </si>
  <si>
    <t>---Tragacanth</t>
  </si>
  <si>
    <t>---Mastic</t>
  </si>
  <si>
    <t>---Benzoin</t>
  </si>
  <si>
    <t>- - - Asafetida</t>
  </si>
  <si>
    <t>---Myrrh</t>
  </si>
  <si>
    <t>---Olibanum</t>
  </si>
  <si>
    <t>---Frankincense</t>
  </si>
  <si>
    <t>---Storax</t>
  </si>
  <si>
    <t>----Gum resins</t>
  </si>
  <si>
    <t>----Oleoresins</t>
  </si>
  <si>
    <t>- - - - Balsams</t>
  </si>
  <si>
    <t>Vegetable saps and extracts; pectic substances- pectinates and pectates; agar-agar and other mucilages and thickeners- whether or not modified- derived from vegetable products.</t>
  </si>
  <si>
    <t>- Vegetable saps and extracts :</t>
  </si>
  <si>
    <t>-- Opium</t>
  </si>
  <si>
    <t>-- Of liquorice</t>
  </si>
  <si>
    <t>-- Of hops</t>
  </si>
  <si>
    <t xml:space="preserve"> -- Of ephedra</t>
  </si>
  <si>
    <t>---Hashish</t>
  </si>
  <si>
    <t>---Ginseng extract</t>
  </si>
  <si>
    <t>- - - Tahinah (sesame sap)</t>
  </si>
  <si>
    <t>---Aloes</t>
  </si>
  <si>
    <t>---Mannite</t>
  </si>
  <si>
    <t>---Other medical extracts</t>
  </si>
  <si>
    <t>- Pectic substances, pectinates and pectates</t>
  </si>
  <si>
    <t>Pectic substances extract</t>
  </si>
  <si>
    <t>Pectinates extract</t>
  </si>
  <si>
    <t>Pectates extract</t>
  </si>
  <si>
    <t>- Mucilages and thickeners- whether or not modified- derived from vegetable products :</t>
  </si>
  <si>
    <t>-- Agar-agar</t>
  </si>
  <si>
    <t>- - Mucilages and thickeners, whether or not modified, derived from locust beans, locust bean seeds or guar seeds</t>
  </si>
  <si>
    <t>Vegetable materials of a kind used primarily for plaiting (for example- bamboos- rattans- reeds- rushes- osier- raffia- cleaned- bleached or dyed cereal straw- and lime bark).</t>
  </si>
  <si>
    <t>- Bamboos</t>
  </si>
  <si>
    <t>- Rattans</t>
  </si>
  <si>
    <t>---Osier</t>
  </si>
  <si>
    <t>---Reeds</t>
  </si>
  <si>
    <t>Vegetable products not elsewhere specified or included.</t>
  </si>
  <si>
    <t>- Cotton linters</t>
  </si>
  <si>
    <t>- - - Hard seeds, pips, Hulls and nuts for carving, of a kind used in manufacture of buttons, beads, rosaries . . etc.</t>
  </si>
  <si>
    <t xml:space="preserve"> - - - Henna</t>
  </si>
  <si>
    <t>Dried Henna</t>
  </si>
  <si>
    <t>Ground Henna</t>
  </si>
  <si>
    <t>Pig fat (including lard) and poultry fat- other than that of heading 02.09 or 15.03.</t>
  </si>
  <si>
    <t>- Lard</t>
  </si>
  <si>
    <t>- Other pig fat</t>
  </si>
  <si>
    <t>Fats of bovine animals- sheep or goats- other than those of heading 15.03.</t>
  </si>
  <si>
    <t>---Bovine animal fat</t>
  </si>
  <si>
    <t>---Sheep and goat fat</t>
  </si>
  <si>
    <t>- Tallow</t>
  </si>
  <si>
    <t>Lard stearin, lard oil, oleostearin, oleo-oil and tellow oil, not emulsified or mixed or otherwise prepared.</t>
  </si>
  <si>
    <t>---Oleostearin:</t>
  </si>
  <si>
    <t xml:space="preserve">  - - - - Of pig</t>
  </si>
  <si>
    <t>---Oleo-margarine:</t>
  </si>
  <si>
    <t>- - - -  Other</t>
  </si>
  <si>
    <t>Fats and oils and their fractions- of fish or marine mammals- whether or not refined- but not chemically modified.</t>
  </si>
  <si>
    <t>- Fish-liver oils and their fractions</t>
  </si>
  <si>
    <t>- Fats and oils and their fractions, of fish, other than liver oils</t>
  </si>
  <si>
    <t>- Fats and oils and their fractions, of marine mammals</t>
  </si>
  <si>
    <t>Wool grease and fatty substances derived therefrom (including lanolin).</t>
  </si>
  <si>
    <t>Other animal fats and oils and their fractions, whether or not refined, but not chemically modified.</t>
  </si>
  <si>
    <t>Soya-bean oil and its fractions- whether or not refined- but not chemically modified.</t>
  </si>
  <si>
    <t>- Crude oil, whether or not degummed</t>
  </si>
  <si>
    <t>Ground-nut oil and its fractions- whether or not refined- but not chemically modified.</t>
  </si>
  <si>
    <t>- Crude oil</t>
  </si>
  <si>
    <t>Olive oil and its fractioas, whether or not refined, but not chemically modified.</t>
  </si>
  <si>
    <t xml:space="preserve">- Extra virgin olive oil </t>
  </si>
  <si>
    <t xml:space="preserve">- Virgin olive oil </t>
  </si>
  <si>
    <t>- Other virgin olive oils</t>
  </si>
  <si>
    <t xml:space="preserve">Other oils and their fractions, obtained solely from olives, whether or not refined, but not chemically modified, including blends of these oils or fractions with oils or fractions of heading 15.09. </t>
  </si>
  <si>
    <t>- Crude olive pomace oil</t>
  </si>
  <si>
    <t>Palm oil and its fractions- whether or not refined- but not chemically modified.</t>
  </si>
  <si>
    <t>Sunflower-seed- safflower or cotton-seed oil and fractions thereof- whether or not refined- but not chemically modified.</t>
  </si>
  <si>
    <t>- Sunflower-seed or safflower oil and fractions thereof :</t>
  </si>
  <si>
    <t>-- Crude oil</t>
  </si>
  <si>
    <t>- Cotton-seed oil and its fractions :</t>
  </si>
  <si>
    <t>- - Crude oil, whether or not gossypol has been removed</t>
  </si>
  <si>
    <t>Coconut (copra)- palm kernel or babassu oil and fractions thereof- whether or not refined- but not chemically modified.</t>
  </si>
  <si>
    <t>- Coconut (copra) oil and its fractions :</t>
  </si>
  <si>
    <t>- Palm kernel or babassu oil and fractions thereof :</t>
  </si>
  <si>
    <t>Rape- colza or mustard oil and fractions thereof- whether or not refined- but not chemically modified.</t>
  </si>
  <si>
    <t>- Low erucic acid rape or colza oil C724and its fractions :</t>
  </si>
  <si>
    <t>Other fixed vegetable or microbial fats and oils (including jojoba oil) and their fractions, whether or not refined, but not chemically modified.</t>
  </si>
  <si>
    <t>- Linseed oil and its fractions :</t>
  </si>
  <si>
    <t>- Maize (corn) oil and its fractions :</t>
  </si>
  <si>
    <t>- Castor oil and its fractions</t>
  </si>
  <si>
    <t>- Sesame oil and its fractions</t>
  </si>
  <si>
    <t>- Microbial fats and oils and their fractions</t>
  </si>
  <si>
    <t xml:space="preserve">Animal, vegetable or microbial fats and oils and their fractions, partly or wholly hydrogenated, inter-esterified, re-esterified or elaidinised, whether or not refined, but not further prepared. </t>
  </si>
  <si>
    <t>- Animal fats and oils and their fractions</t>
  </si>
  <si>
    <t>- Vegetable fats and oils and their fractions</t>
  </si>
  <si>
    <t>Margarine; edible mixtures or preparations of animal, vegetable or microbial fats or oils or of fractions of different fats or oils of this Chapter, other than edible fats and oils or their fractions of heading 15.16.</t>
  </si>
  <si>
    <t>- Margarine- excluding liquid margarine</t>
  </si>
  <si>
    <t>- - - Of animals origin</t>
  </si>
  <si>
    <t>- - - Of vegetable origin</t>
  </si>
  <si>
    <t>---Liquid margarine</t>
  </si>
  <si>
    <t>Animal, vegetable or microbial fats and oils and their fractions, boiled, oxidised, dehydrated, sulphurised, blown, polymerised by heat in vacuum or in inert gas or otherwise chemically modified, excluding those of heading 15.16; inedible mixtures or preparations of animal, vegetable or microbial fats or oils or of fractions of different fats or oils of this Chapter, not elsewhere specified or included.</t>
  </si>
  <si>
    <t>- - - of animal origin:</t>
  </si>
  <si>
    <t>---- Of pig</t>
  </si>
  <si>
    <t>--- Of vegetable origin</t>
  </si>
  <si>
    <t>Glycerol- crude; glycerol waters and glycerol lyes.</t>
  </si>
  <si>
    <t>- - - Crude glycerol</t>
  </si>
  <si>
    <t>---Glycerol waters and glycerol lyes</t>
  </si>
  <si>
    <t>Vegetable waxes (other than triglycerides)- beeswax- other insect waxes and spermaceti- whether or not refined or coloured.</t>
  </si>
  <si>
    <t>- Vegetable waxes</t>
  </si>
  <si>
    <t>Carnauba wax</t>
  </si>
  <si>
    <t>Orika wax</t>
  </si>
  <si>
    <t>Palm wax</t>
  </si>
  <si>
    <t>Candelilla wax</t>
  </si>
  <si>
    <t>Sugar cane wax</t>
  </si>
  <si>
    <t>Cotton wax</t>
  </si>
  <si>
    <t>Flax wax</t>
  </si>
  <si>
    <t>oko tela wax</t>
  </si>
  <si>
    <t>Bizang Wax</t>
  </si>
  <si>
    <t>Esparto wax</t>
  </si>
  <si>
    <t>- - - Spermaceti, crude, pressed or refined, or coloured</t>
  </si>
  <si>
    <t>Refined Spermaceti</t>
  </si>
  <si>
    <t>Spermaceti</t>
  </si>
  <si>
    <t>Colored Spermaceti</t>
  </si>
  <si>
    <t>- - - Beeswax, whether or not coloured</t>
  </si>
  <si>
    <t>Crude bees wax</t>
  </si>
  <si>
    <t>Colored bees wax</t>
  </si>
  <si>
    <t>Natural bees wax</t>
  </si>
  <si>
    <t xml:space="preserve">Pressed bees wax </t>
  </si>
  <si>
    <t>Refined bees wax</t>
  </si>
  <si>
    <t>- - - Other insect waxes, whether or not coloured</t>
  </si>
  <si>
    <t>Degras; residues resulting from the treatment of fatty substances or animal or vegetable waxes.</t>
  </si>
  <si>
    <t>---Degras (fish oil treated with nitric acid)</t>
  </si>
  <si>
    <t>Natural Degras</t>
  </si>
  <si>
    <t>Synthetic Degra</t>
  </si>
  <si>
    <t>- - - Residues resulting from the treatment of fatty substances or animal or vegetable</t>
  </si>
  <si>
    <t>Sausages and similar products, of meat, meat offal, blood or insects; food preparations based on these products.</t>
  </si>
  <si>
    <t>--- Of swine or animal blood</t>
  </si>
  <si>
    <t>----Sausage of Pig or animal blood</t>
  </si>
  <si>
    <t xml:space="preserve"> - - - - of animal blood</t>
  </si>
  <si>
    <t>--- Of bovine animals</t>
  </si>
  <si>
    <t>Packed in tight containers</t>
  </si>
  <si>
    <t>--- Of poultry</t>
  </si>
  <si>
    <t>Other prepared or preserved meat, meat offal, blood or insects.</t>
  </si>
  <si>
    <t>- Homogenised preparations</t>
  </si>
  <si>
    <t>- - - As food suitable for infants or young children</t>
  </si>
  <si>
    <t>- Of liver of any animal</t>
  </si>
  <si>
    <t>- Of poultry of heading 01.05 :</t>
  </si>
  <si>
    <t>-- Of turkeys</t>
  </si>
  <si>
    <t>-- Of fowls of the species Gallus domesticus</t>
  </si>
  <si>
    <t>Ostrich meat, chilled</t>
  </si>
  <si>
    <t>Ostrich pigeons, chilled</t>
  </si>
  <si>
    <t>Bobwhite meat, chilled</t>
  </si>
  <si>
    <t>Cuttlefish meat, chilled</t>
  </si>
  <si>
    <t>Meat of other birds, chilled or frozen</t>
  </si>
  <si>
    <t>- Of swine :</t>
  </si>
  <si>
    <t>-- Hams and cuts thereof</t>
  </si>
  <si>
    <t>-- Shoulders and cuts thereof</t>
  </si>
  <si>
    <t xml:space="preserve">- - Other, including mixtures </t>
  </si>
  <si>
    <t>- Of bovine animals</t>
  </si>
  <si>
    <t>- - - Pastrami (spiced, dried and prepared meat)</t>
  </si>
  <si>
    <t>- - - Other (canned or the like)</t>
  </si>
  <si>
    <t>- Other- including preparations of blood of any animal</t>
  </si>
  <si>
    <t>- - - Food preparation containing more than 20% by weight of meat (ready-made meals)</t>
  </si>
  <si>
    <t>---Offal of any animal:</t>
  </si>
  <si>
    <t>----Tongues</t>
  </si>
  <si>
    <t>- - - - Other (except livers)</t>
  </si>
  <si>
    <t>---Preparations of animal blood:</t>
  </si>
  <si>
    <t>- - - - Preparations of swine blood</t>
  </si>
  <si>
    <t>- - - - other</t>
  </si>
  <si>
    <t>Extracts and juices of meat- fish or crustaceans- molluscs or other aquatic invertebrates.</t>
  </si>
  <si>
    <t>---Meat extracts and meat juices</t>
  </si>
  <si>
    <t>- - - Extracts and juices of fish, crustaceans molluscs or other aquatic invertebrates</t>
  </si>
  <si>
    <t>Prepared or preserved fish; caviar and caviar substitutes prepared from fish eggs.</t>
  </si>
  <si>
    <t>- Fish- whole or in pieces- but not minced :</t>
  </si>
  <si>
    <t>-- Salmon</t>
  </si>
  <si>
    <t>-- Herrings</t>
  </si>
  <si>
    <t xml:space="preserve">- - Sardines, sardinella and brisling or sprats </t>
  </si>
  <si>
    <t>-- Tunas, skipjack tuna and bonito (Sarda spp.)</t>
  </si>
  <si>
    <t>-- Mackerel</t>
  </si>
  <si>
    <t>-- Anchovies</t>
  </si>
  <si>
    <t>-- Eels</t>
  </si>
  <si>
    <t>- - Shark fins</t>
  </si>
  <si>
    <t>- Other prepared or preserved fish</t>
  </si>
  <si>
    <t>- Caviar and caviar substitutes</t>
  </si>
  <si>
    <t>-- Caviar</t>
  </si>
  <si>
    <t>-- caviar substitutes</t>
  </si>
  <si>
    <t>Crustaceans- molluscs and other aquatic invertebrates- prepared or preserved.</t>
  </si>
  <si>
    <t>- Crab</t>
  </si>
  <si>
    <t>Crab</t>
  </si>
  <si>
    <t>Crayfish (Astacoidea)</t>
  </si>
  <si>
    <t>Snail (shelled gastropods)</t>
  </si>
  <si>
    <t>other</t>
  </si>
  <si>
    <t>- Shrimps and prawns</t>
  </si>
  <si>
    <t>-- Not in airtight container</t>
  </si>
  <si>
    <t>- Lobster</t>
  </si>
  <si>
    <t>- Other crustaceans</t>
  </si>
  <si>
    <t>Molluscs</t>
  </si>
  <si>
    <t>-- Oysters</t>
  </si>
  <si>
    <t>-- Scallops, including queen scallops</t>
  </si>
  <si>
    <t>-- Mussels</t>
  </si>
  <si>
    <t>-- Cuttle fish and squid</t>
  </si>
  <si>
    <t>-- Octopus</t>
  </si>
  <si>
    <t>-- Clams, cockles and arkshells</t>
  </si>
  <si>
    <t>-- Abalone</t>
  </si>
  <si>
    <t>-- Snails, other than sea snails</t>
  </si>
  <si>
    <t>-Other aquatic invertebrates</t>
  </si>
  <si>
    <t>-- Sea cucumbers</t>
  </si>
  <si>
    <t>-- Sea urchins</t>
  </si>
  <si>
    <t>-- Jellyfish</t>
  </si>
  <si>
    <t>Jellyfish</t>
  </si>
  <si>
    <t>Cane or beet sugar and chemically pure sucrose- in solid form.</t>
  </si>
  <si>
    <t>- Raw sugar not containing added flavouring or colouring matter :</t>
  </si>
  <si>
    <t>-- Beet sugar</t>
  </si>
  <si>
    <t xml:space="preserve">  - - - For industrial refining</t>
  </si>
  <si>
    <t>Raw sugar to be refined</t>
  </si>
  <si>
    <t>Raw sugar to be refined for manufacturing articles thereof</t>
  </si>
  <si>
    <t>cane sugar specified in subheading note 2 to this chapter</t>
  </si>
  <si>
    <t>--- For industrial refining</t>
  </si>
  <si>
    <t>Other cane sugar</t>
  </si>
  <si>
    <t>-- Containing added flavouring or colouring matter</t>
  </si>
  <si>
    <t>---Refined:</t>
  </si>
  <si>
    <t>- - - - Fine crystals</t>
  </si>
  <si>
    <t>Powdered sugar</t>
  </si>
  <si>
    <t>Coarse sugar</t>
  </si>
  <si>
    <t xml:space="preserve">  - - - - Cubes or moulds</t>
  </si>
  <si>
    <t>Sugar cubes</t>
  </si>
  <si>
    <t>Sugar in solid form</t>
  </si>
  <si>
    <t xml:space="preserve">  - - - - Powder</t>
  </si>
  <si>
    <t xml:space="preserve">   - - - Rock candy (Sugar candy), neither colored nor perfumed</t>
  </si>
  <si>
    <t>Rock candy</t>
  </si>
  <si>
    <t>Palm sugar</t>
  </si>
  <si>
    <t>Brown sugar</t>
  </si>
  <si>
    <t>---Chemically pure sucrose</t>
  </si>
  <si>
    <t>Other sugars- including chemically pure lactose- maltose- glucose and fructose- in solid form; sugar syrups not containing added flavouring or colouring matter; artificial honey- whether or not mixed with natural honey; caramel.</t>
  </si>
  <si>
    <t>- Lactose and lactose syrup :</t>
  </si>
  <si>
    <t>- - Containing by weight 99 % or more lactose, expressed as anhydrous lactose, calculated on the dry matter</t>
  </si>
  <si>
    <t>- Maple sugar and maple syrup</t>
  </si>
  <si>
    <t>- Glucose and glucose syrup, not containing fructose or containing in the dry state less than 20% by weight of fructose</t>
  </si>
  <si>
    <t>Glucose sugar, in solid form; not containing fructose, or containing by weight less than 20% of fructose calculated on the dry matter</t>
  </si>
  <si>
    <t>Glucose sugar, liquid; not containing fructose, or containing by weight less than 20% of fructose calculated on the dry matter</t>
  </si>
  <si>
    <t>- Glucose and glucose syrup, containing in the dry state at least 20% but less than 50% by weight of fructose. excluding invert sugar</t>
  </si>
  <si>
    <t xml:space="preserve">Glucose sugar, containing by weight 20% fructose or more, and containing by weight less than 50% calculated on the dry matter, excluding invert sugar </t>
  </si>
  <si>
    <t>Glucose liquid, containing by weight 20% fructose or more, and containing by weight less than 50% calculated on the dry matter, excluding invert sugar</t>
  </si>
  <si>
    <t>- Chemically pure fructose</t>
  </si>
  <si>
    <t>-  Other fructose and fructose syrup,  containing in the dry state more than 50 % by weight of fructose, excluding invert sugar</t>
  </si>
  <si>
    <t>Fructose sugar, containing more than 50% weight of fructose, calculated on the dry matter, excluding invert sugar</t>
  </si>
  <si>
    <t>Fructose liquid, containing more than 50% weight of fructose, calculated on the dry matter, excluding invert sugar</t>
  </si>
  <si>
    <t>- Other- including invert sugar and other sugar and sugar syrup blends containing in the dry state 50 % by weight of fructose</t>
  </si>
  <si>
    <t>- - - Maltose, whether or nor chemically pure</t>
  </si>
  <si>
    <t>- - - Sucrose, chemically impure</t>
  </si>
  <si>
    <t xml:space="preserve">  - - - Invert sugar, whether or not chemically pure </t>
  </si>
  <si>
    <t>- - - Fructose , chemically impure</t>
  </si>
  <si>
    <t xml:space="preserve">   - - - Other sugar liguids, whether or not condensed, neither flavored nor colored</t>
  </si>
  <si>
    <t>Levulose</t>
  </si>
  <si>
    <t>Fructose syrup</t>
  </si>
  <si>
    <t>Sugary liquids</t>
  </si>
  <si>
    <t>---Caramel</t>
  </si>
  <si>
    <t>Caramel, Used to Prepare Drinks</t>
  </si>
  <si>
    <t xml:space="preserve"> Caramer, For Other Uses</t>
  </si>
  <si>
    <t>---Artificial honey</t>
  </si>
  <si>
    <t>Molasses resulting from the extraction or refining of sugar.</t>
  </si>
  <si>
    <t>- Cane molasses</t>
  </si>
  <si>
    <t>Sugar confectionery (including white chocolate)- not containing cocoa.</t>
  </si>
  <si>
    <t>- Chewing gum, whether or not sugar-coated</t>
  </si>
  <si>
    <t>- - - Candies, drops and bonbons</t>
  </si>
  <si>
    <t>Candy drops</t>
  </si>
  <si>
    <t>Sugar candies</t>
  </si>
  <si>
    <t>Chocolate candies</t>
  </si>
  <si>
    <t>Candies, of different flavors</t>
  </si>
  <si>
    <t>Jelly candies</t>
  </si>
  <si>
    <t>Ground-nuts candies</t>
  </si>
  <si>
    <t>Candies, of cantaloup flavor</t>
  </si>
  <si>
    <t>Candies, of grape flavor</t>
  </si>
  <si>
    <t>Candies, of strawberries flavor</t>
  </si>
  <si>
    <t>Ground-nuts rolls</t>
  </si>
  <si>
    <t>Candies, of cola flavor</t>
  </si>
  <si>
    <t>Sour candies fingers, of cola flavor</t>
  </si>
  <si>
    <t>Sour candies fingers, of strawberries flavor</t>
  </si>
  <si>
    <t>Nuts, with sugar</t>
  </si>
  <si>
    <t>- - - Toffee (caramels), turkish delight, nougat</t>
  </si>
  <si>
    <t>Toffee candies</t>
  </si>
  <si>
    <t>Turkish delight (rahat lokum)</t>
  </si>
  <si>
    <t>Sticky candies</t>
  </si>
  <si>
    <t>- - - Almond candy, pistachio candy and the like</t>
  </si>
  <si>
    <t>Cashews candy</t>
  </si>
  <si>
    <t>Pistachio candy</t>
  </si>
  <si>
    <t>Nuts candy</t>
  </si>
  <si>
    <t xml:space="preserve">Nuts candy, coated with chocolate </t>
  </si>
  <si>
    <t>Different articels of candies</t>
  </si>
  <si>
    <t>Coconuts candy</t>
  </si>
  <si>
    <t>Sesame fingers</t>
  </si>
  <si>
    <t>- - - Fruit jellies, fruit pastes, licorice sugar confectionery form</t>
  </si>
  <si>
    <t>---Cough drops</t>
  </si>
  <si>
    <t>---Halawa tahiniah</t>
  </si>
  <si>
    <t>- - - Candies powoder containing fruit flavor</t>
  </si>
  <si>
    <t xml:space="preserve"> - - - White Chocolate containing alcohol</t>
  </si>
  <si>
    <t>Pure white chocolate</t>
  </si>
  <si>
    <t>White Chocolate Decoration</t>
  </si>
  <si>
    <t xml:space="preserve">  Liguid White Choclate it is used to prepare drinks</t>
  </si>
  <si>
    <t>Cotton candy</t>
  </si>
  <si>
    <t>Sesame sweet</t>
  </si>
  <si>
    <t>Sesame seed candy</t>
  </si>
  <si>
    <t>Bakar (Toffee) Candy</t>
  </si>
  <si>
    <t>Omani candy</t>
  </si>
  <si>
    <t>Cocoa beans, whole or broken, raw or roasted.</t>
  </si>
  <si>
    <t>Cocoa beans, roasted.</t>
  </si>
  <si>
    <t>Cocoa beans, not roasted.</t>
  </si>
  <si>
    <t>Cocoa beans, broken, roasted.</t>
  </si>
  <si>
    <t>Cocoa beans, broken, not roasted.</t>
  </si>
  <si>
    <t>Cocoa shells, husks, skins and other cocoa waste.</t>
  </si>
  <si>
    <t>Cocoa shells</t>
  </si>
  <si>
    <t>Cocoa husks</t>
  </si>
  <si>
    <t>Cocoa skins</t>
  </si>
  <si>
    <t>Other cocoa waste</t>
  </si>
  <si>
    <t>Cocoa paste- whether or not defatted.</t>
  </si>
  <si>
    <t>- Not defatted</t>
  </si>
  <si>
    <t>- Wholly or partly defatted</t>
  </si>
  <si>
    <t>Cocoa butter, fat and oil.</t>
  </si>
  <si>
    <t>Cocoa butter</t>
  </si>
  <si>
    <t>Cocoa fat</t>
  </si>
  <si>
    <t>Cocoa oil</t>
  </si>
  <si>
    <t>Cocoa powder, not containing added sugar or other sweetening matter.</t>
  </si>
  <si>
    <t>Chocolate and other food preparations containing cocoa.</t>
  </si>
  <si>
    <t>- Cocoa powder- containing added sugar or other sweetening matter</t>
  </si>
  <si>
    <t xml:space="preserve"> - - - Containing peptone or milk</t>
  </si>
  <si>
    <t>- - - -  Cocoa powder containing added sugar or other sweetening matter, containing added peptone or milk used in the preparation of beverages</t>
  </si>
  <si>
    <t xml:space="preserve">- - - -  Other cocoa powder containing added sugar or other sweetening matter used in the preparation of beverages 
</t>
  </si>
  <si>
    <t>- Other preparations in blocks- slabs or bars weighing more than 2 kg or in liquid- paste- powder- granular or other bulk form in containers or immediate packings- of a content exceeding 2 kg</t>
  </si>
  <si>
    <t>- - - Powders for making ice-cream containing cocoa</t>
  </si>
  <si>
    <t>- - - Confectionery products containing cocoa</t>
  </si>
  <si>
    <t>- - - Cocoa products of concetrated liquid or paste containing cocoa</t>
  </si>
  <si>
    <t>In blocks</t>
  </si>
  <si>
    <t>In slabs</t>
  </si>
  <si>
    <t>In bars</t>
  </si>
  <si>
    <t>- Other- in blocks- slabs or bars :</t>
  </si>
  <si>
    <t>-- Filled</t>
  </si>
  <si>
    <t>- - - Containing alcohol</t>
  </si>
  <si>
    <t>-- Not filled</t>
  </si>
  <si>
    <t>- - - Cocoa products of concetrated liquid or paste containing cocoa:</t>
  </si>
  <si>
    <t>- - - -  Other products containing added sugar or other sweetening matter used in the preparation of beverages</t>
  </si>
  <si>
    <t>Malt extract; food preparations of flour- groats- meal- starch or malt extract- not containing cocoa or containing less than 40 % by weight of cocoa calculated on a totally defatted basis- not elsewhere specified or included; food preparations of goods of</t>
  </si>
  <si>
    <t>- Preparations for infant use- put up for retail sale</t>
  </si>
  <si>
    <t>- - - Infants and young children food based on milk or malted milk prepared as substitutes of mother milk, not containing cocoa</t>
  </si>
  <si>
    <t>- - - Infants and young children food based on milk or malted milk prepared as substitutes of mother milk, containing less than 5%  by weight of cocoa</t>
  </si>
  <si>
    <t>- Mixes and doughs for the preparation of bakers  wares of heading 19.05</t>
  </si>
  <si>
    <t xml:space="preserve"> - - - Cereal flour mixes with fruit flour containing added cocoa powder</t>
  </si>
  <si>
    <t>- - - Ready-mixed doughs consisting essentially of cereal flour with sugar , fat, eggs or fruit</t>
  </si>
  <si>
    <t>Pizza, cooked, contains of a base (dough), coated with other articles</t>
  </si>
  <si>
    <t>Pastry doughs</t>
  </si>
  <si>
    <t>- - - Racahout</t>
  </si>
  <si>
    <t>Racahout, not containing added sugar or other sweetening mater, for beverges industry.</t>
  </si>
  <si>
    <t>Racahout, containing added sugar or other sweetening mater, for beverges industry.</t>
  </si>
  <si>
    <t>---Malted milk:</t>
  </si>
  <si>
    <t>Malted milk, not containing sugar or other sweetening matter, for beverges industry.</t>
  </si>
  <si>
    <t>Malted milk,  containing sugar or other sweetening matter, for beverges industry.</t>
  </si>
  <si>
    <t>---Powder for making ice cream</t>
  </si>
  <si>
    <t>Other,not containing added sugar or other sweetening matter, for beverges industry.</t>
  </si>
  <si>
    <t>Other malt extracts, used in the manufacturing beverages containing stimuli materials (power), whether or not aerated waters.</t>
  </si>
  <si>
    <t>Other malt extracts, used in the manufacturing soft drinks.</t>
  </si>
  <si>
    <t>Other, containing added sugar or other sweetening matter, for beverges industry.</t>
  </si>
  <si>
    <t>Other, of other extracts.</t>
  </si>
  <si>
    <t>Pasta- whether or not cooked or stuffed (with meat or other substances) or otherwise prepared- such as spaghetti- macaroni- noodles- lasagne- gnocchi- ravioli- cannelloni; couscous- whether or not prepared.</t>
  </si>
  <si>
    <t>- Uncooked pasta- not stuffed or otherwise prepared :</t>
  </si>
  <si>
    <t>-- Containing eggs</t>
  </si>
  <si>
    <t xml:space="preserve"> - - - Macaroni, vermicelli and the like such as spaghetti and cannelloni, in shape of shells, stars, letters and the like</t>
  </si>
  <si>
    <t>- - - Edible pastas, frozen</t>
  </si>
  <si>
    <t>- - - Chips of potato flour, macroni-shaped, not ready</t>
  </si>
  <si>
    <t>- - - Macaroni , vermicelli and the  like such as spaghetti or cannelloni in shape of shells, stars , letters and the like</t>
  </si>
  <si>
    <t>- Stuffed pasta- whether or not cooked or otherwise prepared</t>
  </si>
  <si>
    <t>- - - Stuffed With meat</t>
  </si>
  <si>
    <t>- - - Stuffed With fish, custaceans and molluscs</t>
  </si>
  <si>
    <t>- Other pasta</t>
  </si>
  <si>
    <t>- Couscous</t>
  </si>
  <si>
    <t>Tapioca and substitutes therefor prepared from starch, in the form of flakes, grains, pearls, siftings or in similar forms.</t>
  </si>
  <si>
    <t>Prepared foods obtained by the swelling or roasting of cereals or cereal products (for example, corn flakes); cereals (other than maize (corn)) in grain form or in the form of flakes or other worked grains (except flour. groats  and meal), pre-cooked, or</t>
  </si>
  <si>
    <t>- Prepared foods obtained by the swelling or roasting of cereals or cereal products</t>
  </si>
  <si>
    <t xml:space="preserve"> - - - Cantaining cocoa</t>
  </si>
  <si>
    <t>- - - - Corn flakes and the like</t>
  </si>
  <si>
    <t>- Prepared foods obtained from unroasted cereal flakes or from mixtures of unroasted cereal flakes and roasted cereal flakes or swelled cereals</t>
  </si>
  <si>
    <t>---Products obtained from unroasted cereal flakes or from mixtures of unroasted cereal flakes:</t>
  </si>
  <si>
    <t>- - - - Containing cocoa</t>
  </si>
  <si>
    <t>Containing unsweetened Cocoa</t>
  </si>
  <si>
    <t>Containing sweetened Cocoa</t>
  </si>
  <si>
    <t>Containing dried fruits</t>
  </si>
  <si>
    <t>Containing sugar</t>
  </si>
  <si>
    <t>Containing nuts</t>
  </si>
  <si>
    <t>Containing honey</t>
  </si>
  <si>
    <t>---Roasted cereal flakes or swelled cereals:</t>
  </si>
  <si>
    <t>----Containing cocoa</t>
  </si>
  <si>
    <t>- Bulgur wheat</t>
  </si>
  <si>
    <t>---Containing cocoa</t>
  </si>
  <si>
    <t xml:space="preserve"> - - - containing cocoa</t>
  </si>
  <si>
    <t>cereals (other than maize (corn)) in grain form or in the form of flakes or other worked grains (except flour, groats and meal), containing Cocoa, pre-cooked or otherwise prepared, not elsewhere specified or included.</t>
  </si>
  <si>
    <t>Cereals (other than maize (corn)) in grain form or in the form of flakes or other worked grains (except flour, groats and meal), not containing Cocoa, pre-cooked or otherwise prepared, not elsewhere specified or included.</t>
  </si>
  <si>
    <t>Bread- pastry- cakes- biscuits and other bakers  wares- whether or not containing cocoa; communion wafers- empty cachets of a kind suitable for pharmaceutical use- sealing wafers- rice paper and similar products.</t>
  </si>
  <si>
    <t>- Crispbread</t>
  </si>
  <si>
    <t>- Gingerbread and the like</t>
  </si>
  <si>
    <t>- Sweet biscuits; waffles and wafers :</t>
  </si>
  <si>
    <t>-- Sweet biscuits</t>
  </si>
  <si>
    <t>-- Waffles and wafers</t>
  </si>
  <si>
    <t>- Rusks- toasted bread and similar toasted products</t>
  </si>
  <si>
    <t>---Rusks</t>
  </si>
  <si>
    <t>Rusks, toasted bread and similar toasted products, whether containing Cocoa</t>
  </si>
  <si>
    <t>Toasted bread, whether containing Cocoa</t>
  </si>
  <si>
    <t>- - - Ordinary bread of any kind</t>
  </si>
  <si>
    <t xml:space="preserve">Bread, its ingredients contain potatoes
</t>
  </si>
  <si>
    <t>Toasted bread</t>
  </si>
  <si>
    <t xml:space="preserve">Other Ordinary bread 
</t>
  </si>
  <si>
    <t>- - - Gluten bread  diabetics</t>
  </si>
  <si>
    <t>---Pastry (except waffles and wafers) including pizzas</t>
  </si>
  <si>
    <t>- - - Eastern sweetmeats (kunafah, baklawah and the like)</t>
  </si>
  <si>
    <t>- - - Cake (gateau) and the like</t>
  </si>
  <si>
    <t xml:space="preserve"> - - - Empty cachets of a kind suitable for pharmaceutical use</t>
  </si>
  <si>
    <t>---Sealing wafers</t>
  </si>
  <si>
    <t>- - - Crispy savoury food products (for example, pop corn, chips &amp; the like), ready for direct consumption</t>
  </si>
  <si>
    <t>Popcorn, for immediate consumption</t>
  </si>
  <si>
    <t>Corn flakes  for immediate consumption</t>
  </si>
  <si>
    <t>Potato chips for immediate consumption</t>
  </si>
  <si>
    <t>----Unleavened bread</t>
  </si>
  <si>
    <t>- - - - Pretzels bread</t>
  </si>
  <si>
    <t>- - - - Ordinary biscuits, whether or not salted</t>
  </si>
  <si>
    <t>Vegetables- fruit- nuts and other edible parts of plants- prepared or preserved by vinegar or acetic acid.</t>
  </si>
  <si>
    <t>---Vegetables and edible plants:</t>
  </si>
  <si>
    <t>- - - - Mushrooms and truffles</t>
  </si>
  <si>
    <t>- - - - Olives and capers</t>
  </si>
  <si>
    <t>- - - - Green pepper</t>
  </si>
  <si>
    <t>- - - - Pickles (assorted)</t>
  </si>
  <si>
    <t>Different pickles prepared with vinegar</t>
  </si>
  <si>
    <t>Different pickles Prepared with acetic acid.</t>
  </si>
  <si>
    <t>Different pickles Preserved with vinegar</t>
  </si>
  <si>
    <t>Different pickles Preserved with acetic acid.</t>
  </si>
  <si>
    <t>- - - - Tomatoes</t>
  </si>
  <si>
    <t>- - - Fruits and nuts</t>
  </si>
  <si>
    <t>Tomatoes prepared or preserved otherwise than by vinegar or acetic acid.</t>
  </si>
  <si>
    <t>- Tomatoes, whole or in pieces</t>
  </si>
  <si>
    <t>---Tomato paste</t>
  </si>
  <si>
    <t>Mushrooms and truffles- prepared or preserved otherwise than by vinegar or acetic acid.</t>
  </si>
  <si>
    <t>- Mushrooms of the genus Agaricus</t>
  </si>
  <si>
    <t>- Truffles</t>
  </si>
  <si>
    <t>Other vegetables prepared or preserved otherwise than by vinegar or acetic acid- frozen- other than products of heading 20.06.</t>
  </si>
  <si>
    <t>- Other vegetables and mixtures of vegetables</t>
  </si>
  <si>
    <t>- - - Carrots</t>
  </si>
  <si>
    <t>- - - Peas</t>
  </si>
  <si>
    <t>- - - Haricot beans</t>
  </si>
  <si>
    <t>- - - Kidney beans</t>
  </si>
  <si>
    <t>- - - Asparagus</t>
  </si>
  <si>
    <t>- - - Spinach</t>
  </si>
  <si>
    <t xml:space="preserve">- - - Okra </t>
  </si>
  <si>
    <t>- - - Mixed vegetables</t>
  </si>
  <si>
    <t>Sweet corn prepared or preserved with other than vinegar ,frozen</t>
  </si>
  <si>
    <t>Sweet corn pills,frozen</t>
  </si>
  <si>
    <t>Corn cones,frozen</t>
  </si>
  <si>
    <t>Molokhia,frozen</t>
  </si>
  <si>
    <t>Broccoli,frozen</t>
  </si>
  <si>
    <t>Other vegetables prepared or preserved otherwise than by vinegar or acetic acid- not frozen- other than products of heading 20.06.</t>
  </si>
  <si>
    <t>- Homogenised vegetables</t>
  </si>
  <si>
    <t>- - - Used as infants and young children</t>
  </si>
  <si>
    <t>- - - For dietc purposes</t>
  </si>
  <si>
    <t>- - Beans, shelled</t>
  </si>
  <si>
    <t>- Sweet corn (Zea mays var, saccharata)</t>
  </si>
  <si>
    <t>- Other vegetables and mixtures of vegetables :</t>
  </si>
  <si>
    <t>-- Bamboo shoots</t>
  </si>
  <si>
    <t>---Prepared by other products and intended for direct consumption:</t>
  </si>
  <si>
    <t xml:space="preserve">  - - - - Foul medamas (Cooked beans)</t>
  </si>
  <si>
    <t>- - - - Cooked chick peas with tahinah (sesame oil)</t>
  </si>
  <si>
    <t>----Vegetables and legumes with sauce</t>
  </si>
  <si>
    <t>- - - - Okra</t>
  </si>
  <si>
    <t>- - - - Horse beans</t>
  </si>
  <si>
    <t>- - - - Spinach</t>
  </si>
  <si>
    <t>- - - - Artichokes</t>
  </si>
  <si>
    <t>- - - - Mixed vegetables</t>
  </si>
  <si>
    <t>- - - - Sauerkraut</t>
  </si>
  <si>
    <t>----Grape leaves</t>
  </si>
  <si>
    <t>- - - - Other vegetables and plants</t>
  </si>
  <si>
    <t>Vegetables, fruit, nuts, fruit-peel and other parts of plants, preserved by sugar (drained, glace or crystallised).</t>
  </si>
  <si>
    <t>Jams, fruit jellies, marmalades, fruit or nut puree and fruit or nut pastes, obtained by cooking, whether or not containing added sugar or other sweetening matter.</t>
  </si>
  <si>
    <t>- - - For dietic purposes</t>
  </si>
  <si>
    <t>-- Citrus fruit</t>
  </si>
  <si>
    <t>---Marmalades</t>
  </si>
  <si>
    <t>---Jams and fruit jellies:</t>
  </si>
  <si>
    <t>- - - - Peach</t>
  </si>
  <si>
    <t>- - - - Apricot</t>
  </si>
  <si>
    <t>- - - - Apple</t>
  </si>
  <si>
    <t>- - - - Water melon</t>
  </si>
  <si>
    <t>- - - - Cherry</t>
  </si>
  <si>
    <t>- - - - Strawberry</t>
  </si>
  <si>
    <t>- - - - Raspberry</t>
  </si>
  <si>
    <t>---Apricot sheets</t>
  </si>
  <si>
    <t>---Turkish delights</t>
  </si>
  <si>
    <t>Fruit- nuts and other edible parts of plants- otherwise prepared or preserved- whether or not containing added sugar or other sweetening matter or spirit- not elsewhere specified or included.</t>
  </si>
  <si>
    <t>- Nuts- ground-nuts and other seeds- whether or not mixed together :</t>
  </si>
  <si>
    <t>-- Ground-nuts</t>
  </si>
  <si>
    <t>- - - Roasted ground nuts, whether or not salted</t>
  </si>
  <si>
    <t>---Peanut butter</t>
  </si>
  <si>
    <t>-- Other- including mixtures</t>
  </si>
  <si>
    <t>---Roasted nuts- whether or not salted:</t>
  </si>
  <si>
    <t>----Almonds</t>
  </si>
  <si>
    <t>----Pistachios</t>
  </si>
  <si>
    <t>----Hazel nuts</t>
  </si>
  <si>
    <t xml:space="preserve">  - - - Mixed</t>
  </si>
  <si>
    <t>--- Containing added spirit</t>
  </si>
  <si>
    <t>- Citrus fruit</t>
  </si>
  <si>
    <t>- Peaches- including nectarines</t>
  </si>
  <si>
    <t>- Other- including mixtures other than those of subheading 2008.19 :</t>
  </si>
  <si>
    <t>-- Palm hearts</t>
  </si>
  <si>
    <t>-- Cranberries (Vaccinium macrocarpon, Vaccinium oxycoccos); lingonberries (Vaccinium vitis-idaea)</t>
  </si>
  <si>
    <t xml:space="preserve"> - - - Containing added spirit
</t>
  </si>
  <si>
    <t>-- Mixtures</t>
  </si>
  <si>
    <t>Fruit or nut juices (including grape must and coconut water) and vegetable juices, unfermented and not containing added spirit, whether or not containing added sugar or other sweetening matter.</t>
  </si>
  <si>
    <t>- Orange juice :</t>
  </si>
  <si>
    <t>-- Frozen:</t>
  </si>
  <si>
    <t>--- Frozen orange juice, not containing added sugar or other sweetening matter.</t>
  </si>
  <si>
    <t>--- Frozen orange juice, containing added sugar or other sweetening matter.</t>
  </si>
  <si>
    <t>- - Not frozen, of a Brix value not exceeding 20:</t>
  </si>
  <si>
    <t>---  Orange juice not frozen,  of Brix value  not  exceeding 20, not containing added sugar or other sweetening matter.</t>
  </si>
  <si>
    <t>---  Orange juice not frozen,  of Brix value  not  exceeding 20, containing added sugar or other sweetening matter  .</t>
  </si>
  <si>
    <t>--- Other orange juice, not containing added sugar or other sweetening matter.</t>
  </si>
  <si>
    <t>--- Other orange juice, containing added sugar or other sweetening matter.</t>
  </si>
  <si>
    <t>- Grapefruit juice; pomelo juice :</t>
  </si>
  <si>
    <t>-- Of a Brix value not exceeding 20</t>
  </si>
  <si>
    <t>- - - Grapefruit  juice, of Brix value  not  exceeding 20, not containing added sugar or other sweetening matter.</t>
  </si>
  <si>
    <t>- - -  Grapefruit  juice, of Brix value  not  exceeding 20, containing added sugar or other sweetening matter.</t>
  </si>
  <si>
    <t>- - - pomelo juice, of Brix value  not  exceeding 20, not containing added sugar or other sweetening matter.</t>
  </si>
  <si>
    <t>- - - pomelo juice, of Brix value  not  exceeding 20, containing added sugar or other sweetening matter.</t>
  </si>
  <si>
    <t>--- Other grapefruit juice, of Brix value exceeding 20, not containing added sugar or other sweetening matter.</t>
  </si>
  <si>
    <t>--- Other grapefruit juice, of Brix value exceeding 20,  containing added sugar or other sweetening matter.</t>
  </si>
  <si>
    <t>--- Other pomelo juice, of Brix value exceeding 20, not containing added sugar or other sweetening matter.</t>
  </si>
  <si>
    <t>--- Other pomelo juice, of Brix value exceeding 20,  containing added sugar or other sweetening matter.</t>
  </si>
  <si>
    <t>- Juice of any other single citrus fruit :</t>
  </si>
  <si>
    <t>---Lemon juice</t>
  </si>
  <si>
    <t>---- Lemon juice,  of Brix value not exceeding 20,  not containing added sugar or other sweetening matter.</t>
  </si>
  <si>
    <t>---- Lemon juice,  of Brix value not exceeding 20,  containing added sugar or other sweetening matter.</t>
  </si>
  <si>
    <t>---- Juice of any other single citrus fruit, of Brix value not exceeding 20,  not containing added sugar or other sweetening matter.</t>
  </si>
  <si>
    <t>---- Juice of any other single citrus fruit, of Brix value not exceeding 20,   containing added sugar or other sweetening matter.</t>
  </si>
  <si>
    <t>--- Juice of any other single citrus fruit, of Brix value  exceeding 20,  not containing added sugar or other sweetening matter.</t>
  </si>
  <si>
    <t>--- Juice of any other single citrus fruit, of Brix value exceeding 20, containing added sugar or other sweetening matter.</t>
  </si>
  <si>
    <t>- Pineapple juice :</t>
  </si>
  <si>
    <t>--- Pineapple juice, of Brix value not exceeding 20,  not containing added sugar or other sweetening matter.</t>
  </si>
  <si>
    <t>--- Pineapple juice, of Brix value not exceeding 20,  containing added sugar or other sweetening matter.</t>
  </si>
  <si>
    <t>--- Pineapple juice, of Brix value exceeding 20,  not containing added sugar or other sweetening matter.</t>
  </si>
  <si>
    <t>--- Pineapple juice, of Brix value exceeding 20,  containing added sugar or other sweetening matter.</t>
  </si>
  <si>
    <t>- Tomato juice</t>
  </si>
  <si>
    <t>--- Tomato juice, not containing added sugar or other sweetening matter.</t>
  </si>
  <si>
    <t>--- Tomato juice, containing added sugar or other sweetening matter.</t>
  </si>
  <si>
    <t>- Grape juice (including grape must) :</t>
  </si>
  <si>
    <t>--- Grape juice (including grape must), of Brix value not exceeding 20,  not containing added sugar or other sweetening matter.</t>
  </si>
  <si>
    <t>--- Grape juice (including grape must), of Brix value not exceeding 20,   containing added sugar or other sweetening matter.</t>
  </si>
  <si>
    <t>--- Other of grape juice (including grape must), of Brix value  exceeding 20,  not containing added sugar or other sweetening matter.</t>
  </si>
  <si>
    <t>--- Other of grape juice (including grape must), of Brix value exceeding 20,  containing added sugar or other sweetening matter.</t>
  </si>
  <si>
    <t>- Apple juice :</t>
  </si>
  <si>
    <t>--- Apple  juice, of Brix value not exceeding 20,  not containing added sugar or other sweetening matter.</t>
  </si>
  <si>
    <t>--- Apple  juice, of Brix value not exceeding 20,  containing added sugar or other sweetening matter.</t>
  </si>
  <si>
    <t>--- Other of apple  juice, of Brix value  exceeding 20,  not containing added sugar or other sweetening matter.</t>
  </si>
  <si>
    <t>--- Other of apple  juice, of Brix value  exceeding 20, containing added sugar or other sweetening matter.</t>
  </si>
  <si>
    <t>- Juice of any other single fruit, nut or vegetable :</t>
  </si>
  <si>
    <t>-- Cranberry (Vaccinium macrocarpon, Vaccinium oxycoccos) juice; lingonberry (Vaccinium vitis-idaea) juice :</t>
  </si>
  <si>
    <t>--- Cranberry juice, not contaoning added sugar or other sweetening matter.</t>
  </si>
  <si>
    <t>--- Cranberry juice, containing added sugar or other sweetening matter.</t>
  </si>
  <si>
    <t>- - - Date molasses:</t>
  </si>
  <si>
    <t>----  Date molasses, not containing added sugar or other sweetening matter:</t>
  </si>
  <si>
    <t>----  Date molasses, containing added sugar or other sweetening matter.</t>
  </si>
  <si>
    <t>--- Mango juice:</t>
  </si>
  <si>
    <t>----  Mango juice, not concentrated, not containing added sugar or other sweetening matter.</t>
  </si>
  <si>
    <t>----  Mango juice, not concentrated, containing added sugar or other sweetening matter.</t>
  </si>
  <si>
    <t>----  Mango juice, concentrated, not containing added sugar or other sweetening matter.</t>
  </si>
  <si>
    <t>----  Mango juice, concentrated, containing added sugar or other sweetening matter.</t>
  </si>
  <si>
    <t>--- Guava juice:</t>
  </si>
  <si>
    <t>---- Guava juice, not concentrated, not containing added sugar or other sweetening matter,</t>
  </si>
  <si>
    <t>---- Guava juice, not concentrated, containing added sugar or other sweetening matter.</t>
  </si>
  <si>
    <t>---- Guava juice, concentrated, not containing added sugar or other sweetening matter.</t>
  </si>
  <si>
    <t>--- Guava juice, concentrated, containing added sugar or other sweetening matter.</t>
  </si>
  <si>
    <t>--- Carrots juice:</t>
  </si>
  <si>
    <t>---- Carrots juice, not concentrated, not containing added sugar or other sweetening matter.</t>
  </si>
  <si>
    <t>---- Carrots juice, not concentrated, containing added sugar or other sweetening matter.</t>
  </si>
  <si>
    <t>---- Carrots juice, concentrated, not containing added sugar or other sweetening matter.</t>
  </si>
  <si>
    <t>---- Carrots juice, concentrated, containing added sugar or other sweetening matter.</t>
  </si>
  <si>
    <t>---- Other juice of any other type of fruit or vegetable, not containing added sugar or other sweetening matter:</t>
  </si>
  <si>
    <t>Other juice of any other type of fruit or vegetable,not concentrated ,not containing added sugar or other sweetening matter.</t>
  </si>
  <si>
    <t>Other juice of any other type of fruit or vegetable, concentrated ,not containing added sugar or other sweetening matter.</t>
  </si>
  <si>
    <t>---- Other juice of any other type of fruit or vegetable, containing added sugar or other sweetening matter.</t>
  </si>
  <si>
    <t>Other juice of any other type of fruit or vegetable,not concentrated, containing added sugar or other sweetening matter.</t>
  </si>
  <si>
    <t>Other juice of any other type of fruit or vegetable, concentrated, containing added sugar or other sweetening matter.</t>
  </si>
  <si>
    <t>- Mixtures of juices</t>
  </si>
  <si>
    <t>--- Mixtures of juices, not concentrated, not containing added sugar or other sweetening matter.</t>
  </si>
  <si>
    <t>--- Mixtures of juices, not concentrated, containing added sugar or other sweetening matter.</t>
  </si>
  <si>
    <t>--- Mixtures of juices,  concentrated, not containing added sugar or other sweetening matter.</t>
  </si>
  <si>
    <t>--- Mixtures of juices, concentrated, containing added sugar or other sweetening matter.</t>
  </si>
  <si>
    <t>Extracts, essences and concentrates, of coffee, tea or mate and preparations with a basis of these products or with a basis of coffee, tea or mate; roasted chicory and other roasted coffee substitutes, and extracts, essences and concentrates thereof.</t>
  </si>
  <si>
    <t>- Extracts- essences and concentrates- of coffee- and preparations with a basis of these extracts- essences or concentrates or with a basis of coffee :</t>
  </si>
  <si>
    <t>- - Extracts, essences and concentrates:</t>
  </si>
  <si>
    <t>Extracts of coffee</t>
  </si>
  <si>
    <t>Essences of coffee</t>
  </si>
  <si>
    <t>Concentrates, of coffee</t>
  </si>
  <si>
    <t>-- Preparations with a basis of extracts- essences or concentrates or with a basis of coffee</t>
  </si>
  <si>
    <t xml:space="preserve">  - - - Instant coffee (Nescafe, yuban, maxweell, etc)</t>
  </si>
  <si>
    <t>- - - - Instant preparations containing added sugar or other sweetening matter.</t>
  </si>
  <si>
    <t>---Coffee paste</t>
  </si>
  <si>
    <t>Extracts, in forms of coffee dough</t>
  </si>
  <si>
    <t>Essences, in forms of coffee  dough</t>
  </si>
  <si>
    <t>Concentrates, in forms of coffee  dough</t>
  </si>
  <si>
    <t>- Extracts- essences and concentrates- of tea or maté- and preparations with a basis of these extracts- essences or concentrates or with a basis of tea or maté</t>
  </si>
  <si>
    <t>- - - Tea preparations</t>
  </si>
  <si>
    <t>Extracts with a basis of tea</t>
  </si>
  <si>
    <t>Essences with a basis of tea</t>
  </si>
  <si>
    <t>- Roasted chicory and other roasted coffee substitutes- and extracts- essences and concentrates thereof</t>
  </si>
  <si>
    <t>- - - Rosted chicory and other roasted coffee substitutes</t>
  </si>
  <si>
    <t>Extracts of roasted chicory</t>
  </si>
  <si>
    <t>Essences of roasted chicory</t>
  </si>
  <si>
    <t>Concentrates of roasted chicory</t>
  </si>
  <si>
    <t>- - - Chicory extracts or other coffee substites,and extracts,essences and cocentrates therof</t>
  </si>
  <si>
    <t>Yeasts (active or inactive); other single-cell micro-organisms, dead (but not including vaccines of heading No 30.02) ; prepared baking powders.</t>
  </si>
  <si>
    <t>- Active yeasts</t>
  </si>
  <si>
    <t>- Inactive yeasts; other single-cell micro-organisms- dead</t>
  </si>
  <si>
    <t>- - - Inactive yeasts for human cosumption</t>
  </si>
  <si>
    <t>- - - Inactive yeasts and other single-cellmicro-organisms, dead</t>
  </si>
  <si>
    <t>- Prepared baking powders</t>
  </si>
  <si>
    <t>---Baking powder</t>
  </si>
  <si>
    <t>- - - Yeast alsace</t>
  </si>
  <si>
    <t>Sauces and preparations therefor; mixed condiments and mixed seasonings; mustard flour and meal and prepared mustard.</t>
  </si>
  <si>
    <t>- Soya sauce</t>
  </si>
  <si>
    <t>- Tomato ketchup and other tomato sauces</t>
  </si>
  <si>
    <t>Tomato sauces “Ketchup”</t>
  </si>
  <si>
    <t>Tomato sauces “Ketchup”  with pepper</t>
  </si>
  <si>
    <t>Other tomato sauces</t>
  </si>
  <si>
    <t>- Mustard flour and meal and prepared mustard</t>
  </si>
  <si>
    <t>---Mustard flour</t>
  </si>
  <si>
    <t>---Prepared mustard</t>
  </si>
  <si>
    <t>---Mayonnaise</t>
  </si>
  <si>
    <t>Mayonnaise</t>
  </si>
  <si>
    <t>Mayonnaise with pepper</t>
  </si>
  <si>
    <t>Mayonnaise with garlic</t>
  </si>
  <si>
    <t>---Chili sauce</t>
  </si>
  <si>
    <t>---Celery salt</t>
  </si>
  <si>
    <t>Soups and broths and preparations therefor; homogenised composite food preparations.</t>
  </si>
  <si>
    <t>- Soups and broths and preparations therefor</t>
  </si>
  <si>
    <t>- Homogenised composite food preparations</t>
  </si>
  <si>
    <t>Ice cream and other edible ice, whether or not containing cocoa.</t>
  </si>
  <si>
    <t>Food preparations not elsewhere specified or included.</t>
  </si>
  <si>
    <t>- Protein concentrates and textured protein substances</t>
  </si>
  <si>
    <t>- - - Powder for making table cream</t>
  </si>
  <si>
    <t>- - - Powder for making table jelly</t>
  </si>
  <si>
    <t>- - - Powder for making ice cream</t>
  </si>
  <si>
    <t>- - - Preparation based on butter or other fats oil derived from milk and used for baker's wares</t>
  </si>
  <si>
    <t>Preparations based on butter</t>
  </si>
  <si>
    <t>Preparations based on fats</t>
  </si>
  <si>
    <t>Preparations based on oil</t>
  </si>
  <si>
    <t>- - - Pastes based on sugar, containing added fat in a relatively large propotion and sometimes sugar confectionery but used as fillings, etc, for chocolates, fancy biscuits, pies</t>
  </si>
  <si>
    <t>- - - Sweets, gume and the like (for diabetics, in particular) containing synthetic sweetening agents ( e.g., sorbitol) instead of sugar</t>
  </si>
  <si>
    <t xml:space="preserve">  - - - Saccharin, whether in liquid or tablet forms, for sweetening</t>
  </si>
  <si>
    <t>Commercial Saccharin, liquid</t>
  </si>
  <si>
    <t>Commercial Saccharin, tablets</t>
  </si>
  <si>
    <t>- - - - Edible tablets with a basis of natural or artifical perfumes ( e.g. vanilin )</t>
  </si>
  <si>
    <t>Edible tablets, based on natural scents</t>
  </si>
  <si>
    <t>Edible tablets, based on artificial scents</t>
  </si>
  <si>
    <t>- - - - Preparations for making lemonades or other beverages containing added  sugar or other sweetening matter.</t>
  </si>
  <si>
    <t>Preparations for  beverages industry, containing stimuli components (power), whether or not aerated waters</t>
  </si>
  <si>
    <t>Preparations for aerated beverages industry.</t>
  </si>
  <si>
    <t>Preparations for  other beverages industry, not aerated, not conaining stimuli components (power)</t>
  </si>
  <si>
    <t>- - - - Preparations often referred to as food supplements, based on extracts from plants, fruit concentrates, honey, fructose</t>
  </si>
  <si>
    <t>- - - - Natural honey enricheds with bees royal jelly</t>
  </si>
  <si>
    <t>- - - - Proteins htdrolysates consisting mainly of a mixture of amino-acide and sodiumchorid used in food preparations</t>
  </si>
  <si>
    <t>---- Muscle growing preparations, containing added sugar or other sweetening matter.</t>
  </si>
  <si>
    <t>- - - - Preparations for making lemonades or other beverages not containing added sugar or other sweetening matter:</t>
  </si>
  <si>
    <t>Other health or herbal preparations.</t>
  </si>
  <si>
    <t>Other Food Supplements</t>
  </si>
  <si>
    <t>Waters- including natural or artificial mineral waters and aerated waters- not containing added sugar or other sweetening matter nor flavoured; ice and snow.</t>
  </si>
  <si>
    <t>- Mineral waters and aerated waters</t>
  </si>
  <si>
    <t>- - - Nutural mineral waters</t>
  </si>
  <si>
    <t>Natural mineral water, 1litre bottle or less</t>
  </si>
  <si>
    <t>Natural mineral water, larger than 1 litre bottle</t>
  </si>
  <si>
    <t>- - - Artificial mineral waters</t>
  </si>
  <si>
    <t>Artificial mineral water, 1 litre bottle or less</t>
  </si>
  <si>
    <t>Artificial mineral water, larger than 1 litre bottle</t>
  </si>
  <si>
    <t>- - - Aerated waters</t>
  </si>
  <si>
    <t>Sparkling  water, 1 litre bottle or less</t>
  </si>
  <si>
    <t>Sparkling  water, larger than 1 litre bottle</t>
  </si>
  <si>
    <t>Othr</t>
  </si>
  <si>
    <t>- - - Ordinary natural waters</t>
  </si>
  <si>
    <t>Zamzam water</t>
  </si>
  <si>
    <t>Normal drinking water, not
containing added sugar or other sweetening and unflavored, 1 litre bottle or smaller</t>
  </si>
  <si>
    <t>Normal drinking water, not
containing added sugar or other sweetening and unflavored, larger than 1 litre bottle</t>
  </si>
  <si>
    <t>Snow</t>
  </si>
  <si>
    <t>Ice</t>
  </si>
  <si>
    <t>Waters, including mineral waters and aerated waters, containing added sugar or other sweetening matter or flavoured, and other non-alcoholic beverages, not including fruit, nut or vegetable juices of heading 20.09.</t>
  </si>
  <si>
    <t>- Waters- including mineral waters and aerated waters- containing added sugar or other sweetening matter or flavoured</t>
  </si>
  <si>
    <t>- - - Mineral water:</t>
  </si>
  <si>
    <t>---- Mineral water flavoured, not containing added sugar or other sweetening matter.</t>
  </si>
  <si>
    <t>---- Mineral water for athletes ,  containing added sugar or other sweetening matter, whether or not flavoured .</t>
  </si>
  <si>
    <t>---- Beverages of tea and coffee, containing added sugar or other sweetening matter, whether or not flavored.</t>
  </si>
  <si>
    <t>---- Other mineral water, containing added sugar or other sweetening matter whether or not flavoured.</t>
  </si>
  <si>
    <t>---Aerated water:</t>
  </si>
  <si>
    <t>----Lemonade drink ( e.g. 7up).</t>
  </si>
  <si>
    <t>----Orange drink (e.g. Miranda).</t>
  </si>
  <si>
    <t>----Cola drink (e.g. pepsi cola).</t>
  </si>
  <si>
    <t>---- Energy drinks.</t>
  </si>
  <si>
    <t>---- Aerated water (soda).</t>
  </si>
  <si>
    <t xml:space="preserve">  - - - - Other</t>
  </si>
  <si>
    <t>- - - - Other water, containing added sugar or other sweetening matter</t>
  </si>
  <si>
    <t xml:space="preserve"> -- Non-alcoholic beer.</t>
  </si>
  <si>
    <t>Beer, not flavored.</t>
  </si>
  <si>
    <t>Beer, flavored</t>
  </si>
  <si>
    <t xml:space="preserve">   - - - Other milk-based beverages:</t>
  </si>
  <si>
    <t xml:space="preserve">   - - - Other beverages with milk or milk substitutes content less than 75% containing added sugar or other sweetening</t>
  </si>
  <si>
    <t xml:space="preserve">   - - - Cocoa-based beverages:</t>
  </si>
  <si>
    <t>- - - - Other cocoa-based beverages, non-aerated, containing added sugar or other sweetened matter</t>
  </si>
  <si>
    <t xml:space="preserve">   - - - Other flavoured  beverages, non-aerated, containing added sugar or other sweetening matter.</t>
  </si>
  <si>
    <t xml:space="preserve">   - - - Other</t>
  </si>
  <si>
    <t>- - - - Other, containing added sugar or other sweetening matter</t>
  </si>
  <si>
    <t>Beer made from malt.</t>
  </si>
  <si>
    <t>Wine of fresh grapes- including fortified wines; grape must other than that of heading 20.09.</t>
  </si>
  <si>
    <t>- Sparkling wine</t>
  </si>
  <si>
    <t>- Other wine; grape must with fermentation prevented or arrested by the addition of alcohol :</t>
  </si>
  <si>
    <t>-- In containers holding 2 l or less</t>
  </si>
  <si>
    <t xml:space="preserve"> -- In containers holding more than 2 l but not more than 10 l”.</t>
  </si>
  <si>
    <t>- Other grape must</t>
  </si>
  <si>
    <t>Vermouth and other wine of fresh grapes flavoured with plants or aromatic substances.</t>
  </si>
  <si>
    <t>- In containers holding 2 l or less</t>
  </si>
  <si>
    <t>Other fermented beverages (for example, cider, perry, mead , sake); mixtures of fermented beverages and mixtures of fermented beverages and non-alcoholic beverages, not elsewhere specified or included.</t>
  </si>
  <si>
    <t>Undenatured ethyl alcohol of an alcoholic strength by volume of 80 % vol or higher; ethyl alcohol and other spirits- denatured- of any strength.</t>
  </si>
  <si>
    <t>- Undenatured ethyl alcohol of an alcoholic strength by volume of 80 % vol or higher</t>
  </si>
  <si>
    <t>- - - For medical uses</t>
  </si>
  <si>
    <t>- Ethyl alcohol and other spirits- denatured- of any strength</t>
  </si>
  <si>
    <t>---Denatured ethyl alchohol:</t>
  </si>
  <si>
    <t>- - - - For medical uses</t>
  </si>
  <si>
    <t>- - - - Other (Undenatured Ethyl )</t>
  </si>
  <si>
    <t>Undenatured ethyl alcohol of an alcoholic strength by volume of less than 80 % vol; spirits, liqueurs and other spirituous beverages .</t>
  </si>
  <si>
    <t>- Spirits obtained by distilling grape wine or grape marc</t>
  </si>
  <si>
    <t>- Whiskies</t>
  </si>
  <si>
    <t xml:space="preserve">- Rum and and other spirits obtained by dostilling fermented sugar-cance products </t>
  </si>
  <si>
    <t>- Gin and Geneva</t>
  </si>
  <si>
    <t>- Vodka</t>
  </si>
  <si>
    <t>- Liqueurs and cordials</t>
  </si>
  <si>
    <t>---Undenatured ethyl alchohol of an alchoholic strength by volume of less than 80% vol:</t>
  </si>
  <si>
    <t xml:space="preserve">  - - - - For medical uses </t>
  </si>
  <si>
    <t>For manufacturing</t>
  </si>
  <si>
    <t>Vinegar and substitutes for vinegar obtained from acetic acid.</t>
  </si>
  <si>
    <t>- - - Vinegar</t>
  </si>
  <si>
    <t>---Vinegar substitutes</t>
  </si>
  <si>
    <t>Flours- meals and pellets- of meat or meat offal- of fish or of crustaceans- molluscs or other aquatic invertebrates- unfit for human consumption; greaves.</t>
  </si>
  <si>
    <t>- Flours, meals and pellets, of meat or meat offal; greaves</t>
  </si>
  <si>
    <t>- Flours, meals and pellets, of fish or of crustaceans, molluses or other aquatic invertebrates</t>
  </si>
  <si>
    <t>Bran- sharps and other residues- whether or not in the form of pellets- derived from the sifting- milling or other working of cereals or of leguminous plants.</t>
  </si>
  <si>
    <t>- Of maize (corn)</t>
  </si>
  <si>
    <t>- Of wheat</t>
  </si>
  <si>
    <t>Bran, residues of wheat</t>
  </si>
  <si>
    <t>Groat bran of cereal</t>
  </si>
  <si>
    <t>Other brans of sorting, crushing,grinding, refining cereals or Leguminous vegetables, whether or not in the form of pellets;</t>
  </si>
  <si>
    <t>- Of other cereals</t>
  </si>
  <si>
    <t>- Of leguminous plants</t>
  </si>
  <si>
    <t>Bran of beans</t>
  </si>
  <si>
    <t>Other spirituous beverages</t>
  </si>
  <si>
    <t>Residues of starch manufacture and similar residues- beet-pulp- bagasse and other waste of sugar manufacture- brewing or distilling dregs and waste- whether or not in the form of pellets.</t>
  </si>
  <si>
    <t>- Residues of starch manufacture and similar residues</t>
  </si>
  <si>
    <t>Fodder Maize (corn) Gluten</t>
  </si>
  <si>
    <t>Others of residues of manufacturing starch and similar articles</t>
  </si>
  <si>
    <t>- Beet-pulp, bagasse and other waste of sugar manufacture</t>
  </si>
  <si>
    <t>Residues, beet-pulp</t>
  </si>
  <si>
    <t>Bagasse</t>
  </si>
  <si>
    <t>Other waste of sugar manufacture  </t>
  </si>
  <si>
    <t>- Brewing or distilling dregs and waste</t>
  </si>
  <si>
    <t>Oil-cake and other solid residues, whether or not ground or in the form of pellets, resulting from the extraction of soyabean oil.</t>
  </si>
  <si>
    <t>- Soya Bean Flour, skimmed milk, not chemically modified, fit for human consumption;</t>
  </si>
  <si>
    <t>Soybean shell</t>
  </si>
  <si>
    <t>Soya Oil-cake 48%</t>
  </si>
  <si>
    <t>Soya Oil-cake 44%</t>
  </si>
  <si>
    <t>Oil-cake and other solid residues, whether or not ground or in the form of pellets, resulting from the extraction of ground-nut oil.</t>
  </si>
  <si>
    <t xml:space="preserve">Oil-cake and other solid residues, whether or not ground or in the form of pellets, resulting from the extraction of vegetable or microbial fats or oils, other than those of heading 23.04 or 23.05. </t>
  </si>
  <si>
    <t>- Of cotton seeds</t>
  </si>
  <si>
    <t>- Of linseed</t>
  </si>
  <si>
    <t>- Of sunflower seeds</t>
  </si>
  <si>
    <t>- Of rape or colza seeds :</t>
  </si>
  <si>
    <t>- - Of low erucic acic acid rape or colza seeds</t>
  </si>
  <si>
    <t>- Of coconut or copra</t>
  </si>
  <si>
    <t>- Of palm nuts or kernels</t>
  </si>
  <si>
    <t>Dry corn distillate with its solubles</t>
  </si>
  <si>
    <t>Wine lees; argol.</t>
  </si>
  <si>
    <t>---Wine lees</t>
  </si>
  <si>
    <t>---Argol</t>
  </si>
  <si>
    <t>Vegetable materials and vegetable waste, vegetable residues and by-products, whether or not in the form of pellets, of a kind used in animal feeding, not elsewhere specified or included.</t>
  </si>
  <si>
    <t>- Oak and Chestnuts</t>
  </si>
  <si>
    <t>- Mealies, having separated the corn thereof, shanks and leaves</t>
  </si>
  <si>
    <t>- Sugar beet and Carrots leaves</t>
  </si>
  <si>
    <t>Vegetables shells (shells of peas and beans, etc)</t>
  </si>
  <si>
    <t>Fruits waste (shells, apples and pears seeds, etc), Oil-cake, fruits residues (resulting from the squeezing Grapes, apples, pears, citrus fruit , etc), whether used for pectic extractions.</t>
  </si>
  <si>
    <t>Preparations of a kind used in animal feeding.</t>
  </si>
  <si>
    <t>- Dog or cat food, put up for retail sale</t>
  </si>
  <si>
    <t>---Fish and ornamental bird food</t>
  </si>
  <si>
    <t>---Poultry food</t>
  </si>
  <si>
    <t>---Animal feed:</t>
  </si>
  <si>
    <t>- - - - Salt stones including food stuffs</t>
  </si>
  <si>
    <t>---- Addedtives containing vitamins or antibiotics, of animal origin</t>
  </si>
  <si>
    <t>- - - Milk substitutes feeding samll animals</t>
  </si>
  <si>
    <t>- - - Concetarted preparations for the forage industry</t>
  </si>
  <si>
    <t>---- Addedtives containing vitamins or antibiotics, of vegetables</t>
  </si>
  <si>
    <t>--- Other preparations for feeding animals, other than the headings specified above, of birds and products thereof</t>
  </si>
  <si>
    <t>--- Other preparations for feeding animals, other than the headings specified above, of animal origin</t>
  </si>
  <si>
    <t>--- Other preparations for feeding animals, other than the headings specified above, of vegetable origin.</t>
  </si>
  <si>
    <t>Unmanufactured tobacco; tobacco refuse.</t>
  </si>
  <si>
    <t>- Tobacco, not stemmed/stripped</t>
  </si>
  <si>
    <t>Unmanufactured tobacco; in natural, dried, or fermented condition</t>
  </si>
  <si>
    <t>Tobacco, not stemmed/stripped, unmanufactured</t>
  </si>
  <si>
    <t>Unmanufactured tobacco, fermented</t>
  </si>
  <si>
    <t xml:space="preserve"> - Tobacco, parly or wholly stemmed/stripped</t>
  </si>
  <si>
    <t>Tobacco, partly or wholly stemmed/stripped, or unmanufactured</t>
  </si>
  <si>
    <t>Unmanufactured tobacco, dried</t>
  </si>
  <si>
    <t>- Tobacco refuse</t>
  </si>
  <si>
    <t xml:space="preserve">  - - - Suitable for use as tobacco</t>
  </si>
  <si>
    <t>--- mixtures of tobacco and tobacco stemmed/stripped (flavored or wetted) with a liquid not to be rotten or dried, and to preserve flavor</t>
  </si>
  <si>
    <t>Unmanufactured tobacco, stemmed/stripped, whether trimmed or not</t>
  </si>
  <si>
    <t>Tobacco refuse resulted from trimming tobacco or from manufacturing tobacco; products (trunk, trimmings, etc.)</t>
  </si>
  <si>
    <t>Unmanufactured Tobacco refuse</t>
  </si>
  <si>
    <t>Cigars- cheroots- cigarillos and cigarettes- of tobacco or of tobacco substitutes.</t>
  </si>
  <si>
    <t>- Cigars, cheroots and cigarillos, containing tobacco</t>
  </si>
  <si>
    <t>Cigars, cheroots containing tobacco</t>
  </si>
  <si>
    <t>Cigarettes containing tobacco</t>
  </si>
  <si>
    <t>- Cigarettes containing tobacco</t>
  </si>
  <si>
    <t>- - - Cigars of tobacco substitutes (  not containing  tobacco or nicotine )</t>
  </si>
  <si>
    <t>- - - Cigarettes of tobacco substitutes (  not containing  tobacco or nicotine )</t>
  </si>
  <si>
    <t>Other manufactured tobacco and manufactured tobacco substitutes; " homogenised " or " reconstituted " tobacco ; tobacco extracts and essences.</t>
  </si>
  <si>
    <t>- Smoking tobacco- whether or not containing tobacco substitutes  in any proportion</t>
  </si>
  <si>
    <t>-- Water pipe tobacco specified in Subheading Note 1 to this Chapter</t>
  </si>
  <si>
    <t>--- Chopped or pressed tobacco for smoking (cigarettes)</t>
  </si>
  <si>
    <t>--- Chopped or pressed tobacco for pipes:</t>
  </si>
  <si>
    <t>Chopped or pressed tobacco for electrically heated pipes</t>
  </si>
  <si>
    <t xml:space="preserve"> - - - Chopped or pressed tobacco for smoking (cigarettes)</t>
  </si>
  <si>
    <t xml:space="preserve"> - - - Chopped or pressed tobacco for dokha smoking pipes</t>
  </si>
  <si>
    <t>- - - Chopped or pressed tobacco for pipes</t>
  </si>
  <si>
    <t xml:space="preserve">- - " Homogenised " or " reconstituted " tobacco </t>
  </si>
  <si>
    <t>---Pressed or liquored tobacco for making snuff</t>
  </si>
  <si>
    <t>---Chopped or pressed tobacco for chewing:</t>
  </si>
  <si>
    <t>- - - - Chewable and sniffing preparation(Sahmmah, Suwaikah) containing tobacco</t>
  </si>
  <si>
    <t xml:space="preserve"> - - - - Other </t>
  </si>
  <si>
    <t>---Snuff</t>
  </si>
  <si>
    <t>---Jirak</t>
  </si>
  <si>
    <t>---Tobacco extracts and essences</t>
  </si>
  <si>
    <t>Tobacco capsules fot use in electrically heated device.</t>
  </si>
  <si>
    <t xml:space="preserve">Products containing tobacco, reconstituted tobacco, nicotine, or tobacco or nicotine substitutes, intended for inhalation without combustion; other nicotine containing products intended for the intake of nicotine into the human body. </t>
  </si>
  <si>
    <t>- Products intended for inhalation without combustion :</t>
  </si>
  <si>
    <t xml:space="preserve">-- Containing tobacco or reconstituted tobacco: </t>
  </si>
  <si>
    <t>- - - Elecrtically-heated Tobacoo Product</t>
  </si>
  <si>
    <t xml:space="preserve">-- Other, containing nicotine </t>
  </si>
  <si>
    <t xml:space="preserve">- - -  Disposable cartridges containing tobacco </t>
  </si>
  <si>
    <t>- - - -  Flavored</t>
  </si>
  <si>
    <t>- - - - Non-flavored</t>
  </si>
  <si>
    <t>- - -  Liquid or jell containers containing nicotine:</t>
  </si>
  <si>
    <t xml:space="preserve">-- Other </t>
  </si>
  <si>
    <t xml:space="preserve">-- For oral application: </t>
  </si>
  <si>
    <t>- - - Chewing gum containg nicotine to help tobacco use cessation including smoking</t>
  </si>
  <si>
    <t>- - - In tablet form to help tobacco use cessation including smoking</t>
  </si>
  <si>
    <t xml:space="preserve">- - - Tobacco free single-use oral nicotine pouches (LYFT) and the like </t>
  </si>
  <si>
    <t>- - - -Other,  to help tobacco use cessation including smoking</t>
  </si>
  <si>
    <t xml:space="preserve">- - - - Other </t>
  </si>
  <si>
    <t>-- For transdermal application:</t>
  </si>
  <si>
    <t xml:space="preserve">- - - Patches to help tobacco use cessation including smoking </t>
  </si>
  <si>
    <t>- - -  Other</t>
  </si>
  <si>
    <t>- - - -Other, to help tobacco use cessation including smoking</t>
  </si>
  <si>
    <t>- - - Spray to help tobacco use cessation including smoking</t>
  </si>
  <si>
    <t>- - - Nose drops to help tobacco use cessation including smoking</t>
  </si>
  <si>
    <t>- - - Injections to help tobacco use cessation including smoking</t>
  </si>
  <si>
    <t>Salt (including table salt and denatured salt) and pure sodium chloride- whether or not in aqueous solution or containing added anti-caking or free-flowing agents; sea water.</t>
  </si>
  <si>
    <t>---Common salt (table salt)</t>
  </si>
  <si>
    <t>Pure soft table salt in packings for retail sales</t>
  </si>
  <si>
    <t>Pure soft  iodized table salt in packings for retail sales</t>
  </si>
  <si>
    <t>Pure coarse table salt in packings for retail sales</t>
  </si>
  <si>
    <t>coarse artificial Salt for food industries without iodine</t>
  </si>
  <si>
    <t>Soft artificial Salt for food industries without iodine</t>
  </si>
  <si>
    <t>Saltpetre/ Rock salt</t>
  </si>
  <si>
    <t>Salt extracted by solution</t>
  </si>
  <si>
    <t>Solar salt (sea salt)</t>
  </si>
  <si>
    <t>Purified salt</t>
  </si>
  <si>
    <t>Salt containing added anti-caking or free-flowing agents</t>
  </si>
  <si>
    <t>Salt of the Red Sea</t>
  </si>
  <si>
    <t xml:space="preserve"> Low sodium salt</t>
  </si>
  <si>
    <t>Black salt</t>
  </si>
  <si>
    <t>---Denatured salt unfit for human consumption</t>
  </si>
  <si>
    <t>Denatured salt for drilling oil wells</t>
  </si>
  <si>
    <t>Denatured salt for treating water</t>
  </si>
  <si>
    <t>---Pure sodium chloride</t>
  </si>
  <si>
    <t>Pure sodium chloride  for industrial use</t>
  </si>
  <si>
    <t>pure sodium chloride  for medical industries</t>
  </si>
  <si>
    <t>---Salt solutions</t>
  </si>
  <si>
    <t>Solutions for suction and washing needle and medical suppplies</t>
  </si>
  <si>
    <t xml:space="preserve">Unpurified sodium chloride medically prepared in aqueous solution </t>
  </si>
  <si>
    <t>Unpurified sodium chloride for industial purposes</t>
  </si>
  <si>
    <t>Sodium chloride, residual after chemical treatment</t>
  </si>
  <si>
    <t>Alcoholic Salt</t>
  </si>
  <si>
    <t>Salt tablets</t>
  </si>
  <si>
    <t>Unroasted iron pyrites.</t>
  </si>
  <si>
    <t>Unroasted Iron Pyrites  </t>
  </si>
  <si>
    <t xml:space="preserve">Unroasted copper Iron Pyrites </t>
  </si>
  <si>
    <t>Sulphur of all kinds, other than sublimed sulphur,precipitated sulphur and colloidal sulphur.</t>
  </si>
  <si>
    <t>Native Crude mineral Sulphur</t>
  </si>
  <si>
    <t>Concentrated Crude mineral Sulphur</t>
  </si>
  <si>
    <t>Unrefined sulphur extracted by smelting</t>
  </si>
  <si>
    <t>Unrefined sulphur as a by-product of coal gas purification</t>
  </si>
  <si>
    <t>Sulphur refined, distilled, moulded pieces in forms of bars</t>
  </si>
  <si>
    <t>Sulphur refined, distilled, moulded pieces in forms of tablets</t>
  </si>
  <si>
    <t>Sulphur, refined, distilled and granulated</t>
  </si>
  <si>
    <t>Sulphur, refined and ground</t>
  </si>
  <si>
    <t>Sulphur, unrefined and ground</t>
  </si>
  <si>
    <t>Sulphur, resulted from chilling of sulphur vapors</t>
  </si>
  <si>
    <t>Natural graphite.</t>
  </si>
  <si>
    <t>- In powder or in flakes</t>
  </si>
  <si>
    <t>Natural graphite, in powder</t>
  </si>
  <si>
    <t>Natural Graphite, In Flakes</t>
  </si>
  <si>
    <t>Natural Graphite (black lead) with the carbon percentage ranges fron 90% to 96%</t>
  </si>
  <si>
    <t>Natural Graphite (black lead) with the carbon percentage ranges fron 40% to 96%</t>
  </si>
  <si>
    <t>Natural Graphite treated with heat</t>
  </si>
  <si>
    <t>Natural sands of all kinds- whether or not coloured- other than metalbearing sands of Chapter 26.</t>
  </si>
  <si>
    <t>- Silica sands and quartz sands</t>
  </si>
  <si>
    <t>Natural Silica Sands (Silica)</t>
  </si>
  <si>
    <t>Natural Quartz Sands</t>
  </si>
  <si>
    <t>Natural Silica Sands (Silica), colred</t>
  </si>
  <si>
    <t>Natural Quartz Sands, colored</t>
  </si>
  <si>
    <t>Clay sands (kaolin sands)</t>
  </si>
  <si>
    <t>Feldspar sands</t>
  </si>
  <si>
    <t>Clay sands (kaolin sands), colored</t>
  </si>
  <si>
    <t>Feldspar sands, colored</t>
  </si>
  <si>
    <t>Clean Sands for Tayammum (on paperboard)</t>
  </si>
  <si>
    <t>Quartz (other than natural sands); quartzite, whether or not roughly trimmed or merely cut, by sawing or otherwise, into blocks or slabs of a rectangular (including squarel shape.</t>
  </si>
  <si>
    <t>- Quartz</t>
  </si>
  <si>
    <t xml:space="preserve">  - - - Raw,In the form of unsawn agglomerates</t>
  </si>
  <si>
    <t>Quartz Sands, Crude</t>
  </si>
  <si>
    <t>Quartz Sands, Crude in blocks, not sawn</t>
  </si>
  <si>
    <t>Quartz Sands, not natural, trimmed Irregularly</t>
  </si>
  <si>
    <t>Quartz Sands, not natural, in form of blocks, sawn</t>
  </si>
  <si>
    <t>Quartz Sands, not natural, in form of blocks, cut of square shape</t>
  </si>
  <si>
    <t>Quartz Sands, not natural, cut in form of blocks, of square shape</t>
  </si>
  <si>
    <t>- Quartzite</t>
  </si>
  <si>
    <t>quartzite, not roughly trimmed, Irregularly</t>
  </si>
  <si>
    <t>Quartzite crude, sawn in blocks</t>
  </si>
  <si>
    <t>Quartzite crude, cut in form of squared blocks</t>
  </si>
  <si>
    <t>Quartzite crude, cut</t>
  </si>
  <si>
    <t>Kaolin and other kaolinic clays- whether or not calcined.</t>
  </si>
  <si>
    <t>---Kaolin</t>
  </si>
  <si>
    <t>Kaolin and other kaolinic clays, loose</t>
  </si>
  <si>
    <t>Kaolin and other kaolinic clays, packed</t>
  </si>
  <si>
    <t>Kaolinite</t>
  </si>
  <si>
    <t>Dickite</t>
  </si>
  <si>
    <t>Nacrite</t>
  </si>
  <si>
    <t>Anauxite</t>
  </si>
  <si>
    <t>Halloysite</t>
  </si>
  <si>
    <t>Other clays (not including expanded clays of heading.No. 68.06), andalusite, kyanite and sillimanite, whether or not calcined; mullite; chamotte or dinaa earths.</t>
  </si>
  <si>
    <t>- Bentonite</t>
  </si>
  <si>
    <t>eBentonite, puffed (Na+-Bentonite)</t>
  </si>
  <si>
    <t>Bentonite, not puffed (Ca+-Bentonite)</t>
  </si>
  <si>
    <t>Bentonite-based animal waste dust</t>
  </si>
  <si>
    <t>- Fire-clay</t>
  </si>
  <si>
    <t>Bulk Clay, thermotolerant</t>
  </si>
  <si>
    <t>Packaged Clay, thermotolerant</t>
  </si>
  <si>
    <t>- Other clays</t>
  </si>
  <si>
    <t>Bulk Clay</t>
  </si>
  <si>
    <t>Packaged Clay</t>
  </si>
  <si>
    <t>Bulk Clay, absorbent</t>
  </si>
  <si>
    <t>Packaged Clay, absorbent</t>
  </si>
  <si>
    <t>- Andalusite, kyanite and sillimanite</t>
  </si>
  <si>
    <t>Bulk Andalusite</t>
  </si>
  <si>
    <t>Bulk kyanite</t>
  </si>
  <si>
    <t>Bulk Sillimanite</t>
  </si>
  <si>
    <t>Packaged Andalusite</t>
  </si>
  <si>
    <t>Packaged kyanite</t>
  </si>
  <si>
    <t>Packaged Sillimanite</t>
  </si>
  <si>
    <t>- Mullite</t>
  </si>
  <si>
    <t>Bulk Mullite</t>
  </si>
  <si>
    <t>Packaged Mullite</t>
  </si>
  <si>
    <t>- Chamotte or dinas earths</t>
  </si>
  <si>
    <t>Dinas Earths</t>
  </si>
  <si>
    <t>Chamotte Earths</t>
  </si>
  <si>
    <t>Fireclays</t>
  </si>
  <si>
    <t>Chalk.</t>
  </si>
  <si>
    <t>---Ground chalk for construction</t>
  </si>
  <si>
    <t>Natural Calcium Carbonate (chalk)</t>
  </si>
  <si>
    <t>Chalk Curde, ground, natural, prepared for building</t>
  </si>
  <si>
    <t>Chalk Curde, not ground, natural, prepared for building</t>
  </si>
  <si>
    <t>others</t>
  </si>
  <si>
    <t>Natural calcium phosphates- natural aluminium calcium phosphates and phosphatic chalk.</t>
  </si>
  <si>
    <t>- Unground</t>
  </si>
  <si>
    <t>Calcium phosphates, natural, not ground</t>
  </si>
  <si>
    <t>Aluminium phosphate, calcareous, natural, not ground</t>
  </si>
  <si>
    <t>Phosphatic Chalk</t>
  </si>
  <si>
    <t>- Ground</t>
  </si>
  <si>
    <t>Calcium phosphates, natural, ground</t>
  </si>
  <si>
    <t>Aluminium phosphate, calcareous, natural, ground</t>
  </si>
  <si>
    <t>Phosphatic Chalk, ground</t>
  </si>
  <si>
    <t>Naturai barium sulphate (barytes); natural barium carhonate (witherite), whether or not calcined, other than barium oxide of heading No 28.16 .</t>
  </si>
  <si>
    <t>- Natural barium sulphate (barytes)</t>
  </si>
  <si>
    <t>Natural Barium Sulphate Barytes, Bulk</t>
  </si>
  <si>
    <t>Natural Barium Sulphate Barytes, Packaged</t>
  </si>
  <si>
    <t>- Natural barium carbonate (witherite)</t>
  </si>
  <si>
    <t>Natural Barium Carbonate (Witherite), Bulk</t>
  </si>
  <si>
    <t>Natural Barium Carbonate (Witherite), Packaged</t>
  </si>
  <si>
    <t>Siliceous fossil meals (for example, kieselguhr, tripolite and diatomite) and similar siliceous earths, whether or not calcined, of an apparent specific gravity of 1 or less.</t>
  </si>
  <si>
    <t>Packaged Kieselguhr</t>
  </si>
  <si>
    <t>Bulk Kieselguhr</t>
  </si>
  <si>
    <t>Packaged Tripolite</t>
  </si>
  <si>
    <t>Bulk Tripolite</t>
  </si>
  <si>
    <t>Packaged Diatomite</t>
  </si>
  <si>
    <t>Bulk Diatomite</t>
  </si>
  <si>
    <t>Pumice stone; emery; natural corundum- natural garnet and other natural abrasives- whether or not heat-treated.</t>
  </si>
  <si>
    <t>- Pumice stone</t>
  </si>
  <si>
    <t>Rocky Pumice Stone</t>
  </si>
  <si>
    <t>Granulated Pumice Stone</t>
  </si>
  <si>
    <t>- Emery- natural corundum- natural garnet and other natural abrasives</t>
  </si>
  <si>
    <t>---Emery</t>
  </si>
  <si>
    <t>Sanubadij (Emery), in stone forms</t>
  </si>
  <si>
    <t xml:space="preserve">Sanubadij (Emery), Granulated </t>
  </si>
  <si>
    <t>---Natural corundum</t>
  </si>
  <si>
    <t>Natural Corundum, heat-treated</t>
  </si>
  <si>
    <t>Natural Corundum, in granules forms</t>
  </si>
  <si>
    <t>---Natural carnelian</t>
  </si>
  <si>
    <t>---Tripoli earth</t>
  </si>
  <si>
    <t>Curde Trapoi Earth</t>
  </si>
  <si>
    <t>Hulled Trapoi Earth</t>
  </si>
  <si>
    <t>Abrasive Granules, by expectoration on coal-based carrier</t>
  </si>
  <si>
    <t>Slate- whether or not roughly trimmed or merely cut- by sawing or otherwise- into blocks or slabs of a rectangular (including square) shape.</t>
  </si>
  <si>
    <t>- - - Crude in the form of sawn agglomerates</t>
  </si>
  <si>
    <t>Curde Slate</t>
  </si>
  <si>
    <t>Curde Slate, in sawn block forms</t>
  </si>
  <si>
    <t>Square Slate</t>
  </si>
  <si>
    <t>Rectangular Slate</t>
  </si>
  <si>
    <t>Ground Slate</t>
  </si>
  <si>
    <t>Slate wastes</t>
  </si>
  <si>
    <t>Marble- travertine- ecaussine and other calcareous monumental or building stone of an apparent specific gravity of 2.5 or more- and alabaster- whether or not roughly trimmed or merely cut- by sawing or otherwise- into blocks or slabs of a rectangular (inc</t>
  </si>
  <si>
    <t>- Marble and travertine :</t>
  </si>
  <si>
    <t>-- Crude or roughly trimmed</t>
  </si>
  <si>
    <t>Curde Marble</t>
  </si>
  <si>
    <t>Marble, irregularlly trimmed</t>
  </si>
  <si>
    <t>Curde Travertine</t>
  </si>
  <si>
    <t>Travertine, irregularlly trimmed</t>
  </si>
  <si>
    <t>- - Merely cut, by sawing or otherwise, into blocks or slabs of a rectangular (including square) shape</t>
  </si>
  <si>
    <t>Simply sliced marble, in square forms by sawing</t>
  </si>
  <si>
    <t>Simply sliced marble, in rectangular forms by sawing</t>
  </si>
  <si>
    <t>Simply sliced travertine, in square forms by sawing</t>
  </si>
  <si>
    <t>Simply sliced travertine, in rectangular forms by sawing</t>
  </si>
  <si>
    <t>- Ecaussine and other calcareous monumental or building stone; alabaster</t>
  </si>
  <si>
    <t>- - - Crude or roughly trimmed</t>
  </si>
  <si>
    <t>Crude Ecaussine</t>
  </si>
  <si>
    <t>Ecaussine, irregularlly trimmed</t>
  </si>
  <si>
    <t>Crude Stones, other calcareous for monumental or building (alabaster)</t>
  </si>
  <si>
    <t>Other calcareous stones for monumental or building “alabaster”, irregularlly trimmed</t>
  </si>
  <si>
    <t>- - - Merely cut,by sawing or otherwise,into blocks or slabs of a rectangular (including square) shape</t>
  </si>
  <si>
    <t>Simply sliced ecaussine, in square forms</t>
  </si>
  <si>
    <t>Simply sliced ecaussine, in rectangular forms</t>
  </si>
  <si>
    <t>Other calcareous stones for monumental or building (alabaster), simply sliced in square forms</t>
  </si>
  <si>
    <t>Granite- porphyry- basalt- sandstone and other monumental or building stone- whether or not roughly trimmed or merely cut- by sawing or otherwise- into blocks or slabs of a rectangular (including square) shape.</t>
  </si>
  <si>
    <t>- Granite :</t>
  </si>
  <si>
    <t>Curde Granite</t>
  </si>
  <si>
    <t>Granite, irregularlly trimmed</t>
  </si>
  <si>
    <t>Crude Porphyry</t>
  </si>
  <si>
    <t>Crude Porphyry, irregularlly trimmed</t>
  </si>
  <si>
    <t>Simply sliced Granite, in block forms</t>
  </si>
  <si>
    <t>Simply sliced Granite, in rectangular forms</t>
  </si>
  <si>
    <t>Simply sliced Granite, in square forms</t>
  </si>
  <si>
    <t>Simply sliced Granite, in square sheet forms</t>
  </si>
  <si>
    <t>- Sandstone</t>
  </si>
  <si>
    <t>Crude Sandstone</t>
  </si>
  <si>
    <t>Crude Sandstone, in irregularlly trimmed forms</t>
  </si>
  <si>
    <t>Crude Sandstone Powder</t>
  </si>
  <si>
    <t>- Other monumental or building stone</t>
  </si>
  <si>
    <t xml:space="preserve">- - - Crude or roughly trimmed </t>
  </si>
  <si>
    <t>Curde Basalt</t>
  </si>
  <si>
    <t>Basalt, irregularlly trimmed</t>
  </si>
  <si>
    <t>Curde Cyanate</t>
  </si>
  <si>
    <t>Cyanate, irregularlly trimmed</t>
  </si>
  <si>
    <t>Crude Calcareous Building Stone</t>
  </si>
  <si>
    <t>Calcareous Building Stone, irregularlly trimmed</t>
  </si>
  <si>
    <t>Curde Trachyte</t>
  </si>
  <si>
    <t>Trachyte, irregularlly trimmed</t>
  </si>
  <si>
    <t>Crude Portland Stone</t>
  </si>
  <si>
    <t>Portland Stone, irregularlly trimmed</t>
  </si>
  <si>
    <t>Crude Serpentine Stone</t>
  </si>
  <si>
    <t>Serpentine Stone, irregularlly trimmed</t>
  </si>
  <si>
    <t xml:space="preserve">- - - Merely cut, by sawing or otherwise, into blocks or slabs of a rectangular (including square) shape </t>
  </si>
  <si>
    <t>Pebbles- gravel- broken or crushed stone- of a kind commonly used for concrete aggregates- for road metalling or for railway or other ballast- shingle and flint- whether or not heat-treated; macadam of slag- dross or similar industrial waste- whether or n</t>
  </si>
  <si>
    <t>- Pebbles, gravel, broken or crushed stone, of a kind commonly used for concrete aggregates, for road metalling or for railway or other ballast, shingle and flint, whether or not heat-treated</t>
  </si>
  <si>
    <t>Granulated Pebbles for concrete</t>
  </si>
  <si>
    <t>Pebbles, kibbled for concrete</t>
  </si>
  <si>
    <t>Pebbles, granulated for concrete</t>
  </si>
  <si>
    <t>Pebbles, kibbled for road metalling</t>
  </si>
  <si>
    <t>Pebbles, heat-treated for beaches</t>
  </si>
  <si>
    <t>Pebbles, not heat-treated for beaches</t>
  </si>
  <si>
    <t>Flint, heat-treated</t>
  </si>
  <si>
    <t>Natural Corundum, not heat-treated</t>
  </si>
  <si>
    <t>Pebbles, granulated for railways</t>
  </si>
  <si>
    <t>Pebbles, kibbled for railways</t>
  </si>
  <si>
    <t>- Macadam of slag, dross or similar industrial waste, whether or not incorporating the materials cited in subheading 25 17 10 00</t>
  </si>
  <si>
    <t>Coarse gravel</t>
  </si>
  <si>
    <t>Pebbles, industrial Waste</t>
  </si>
  <si>
    <t>- Tarred macadam</t>
  </si>
  <si>
    <t>Gravel, mixed with bitumen</t>
  </si>
  <si>
    <t>Gravel, mixed with tarpitch</t>
  </si>
  <si>
    <t>- Granules- chippings and powder- of stones of heading5.15 or 25.16, whether or not heat-treated :</t>
  </si>
  <si>
    <t>-- Of marble</t>
  </si>
  <si>
    <t>Granules of marble</t>
  </si>
  <si>
    <t>Marble Particles</t>
  </si>
  <si>
    <t>Granules of granite</t>
  </si>
  <si>
    <t>Particles of granite</t>
  </si>
  <si>
    <t>Powder of granite</t>
  </si>
  <si>
    <t>Granules of travertine</t>
  </si>
  <si>
    <t>Particles of travertine</t>
  </si>
  <si>
    <t>Powder of travertine</t>
  </si>
  <si>
    <t>Granules of ecaussine</t>
  </si>
  <si>
    <t>Particle of ecaussine</t>
  </si>
  <si>
    <t>Powder of ecaussine</t>
  </si>
  <si>
    <t>Dolomite, whether or not calcined or sintered, including dolomite roughly trimmed or merely cut, by sawing or otherwise, into blocks or slabs of a rectangular (including square) shape.</t>
  </si>
  <si>
    <t>- Dolomite- not calcined or sintered</t>
  </si>
  <si>
    <t>Crude Dolomite, not calcined</t>
  </si>
  <si>
    <t>Crude Dolomite, not sintered</t>
  </si>
  <si>
    <t>Dolomite, calcined, not irregularlly trimmed</t>
  </si>
  <si>
    <t>Dolomite, sintered, not irregularlly trimmed</t>
  </si>
  <si>
    <t>Dolomite, not calcined, in square forms</t>
  </si>
  <si>
    <t>Dolomite, not calcined, in square rectangular</t>
  </si>
  <si>
    <t>- Calcined or sintered dolomite</t>
  </si>
  <si>
    <t>Crude Dolomite, calcined</t>
  </si>
  <si>
    <t>Crude Dolomite, sintered</t>
  </si>
  <si>
    <t>Dolomite, calcined, irregularlly trimmed</t>
  </si>
  <si>
    <t>Dolomite, sintered, irregularlly trimmed</t>
  </si>
  <si>
    <t>Dolomite, calcined, in square forms</t>
  </si>
  <si>
    <t>Dolomite, calcined, in rectangular forms</t>
  </si>
  <si>
    <t>Natural magnesium carbonate (magnesite); fused magnesia; dead-burned (sintered) magnesia- whether or not containing small quantities of other oxides added before sintering; other magnesium oxide- whether or not pure.</t>
  </si>
  <si>
    <t>- Natural magnesium carbonate (magnesite)</t>
  </si>
  <si>
    <t xml:space="preserve"> - - - 2 Almagnisiom </t>
  </si>
  <si>
    <t>Pure Magnesium Oxide</t>
  </si>
  <si>
    <t>Calcareous Magnesium Oxide</t>
  </si>
  <si>
    <t>FUSED Magnesia</t>
  </si>
  <si>
    <t>Dead-burned (sintered) Magnesia</t>
  </si>
  <si>
    <t>Caustic Magnesia</t>
  </si>
  <si>
    <t>Gypsum; anhydrite; plasters (consisting of calcined gypsum or calcium sulphate) whether or not coloured- with or without small quantities of accelerators or retarders.</t>
  </si>
  <si>
    <t>- Gypsum; anhydrite</t>
  </si>
  <si>
    <t>---Gypsum</t>
  </si>
  <si>
    <t>Bulk Gypsum</t>
  </si>
  <si>
    <t>Packaged Gypsum</t>
  </si>
  <si>
    <t>---Anhydrite</t>
  </si>
  <si>
    <t>Bulk Anhydrite</t>
  </si>
  <si>
    <t>Packaged Anhydrite</t>
  </si>
  <si>
    <t>- Plasters</t>
  </si>
  <si>
    <t>- - - For dentistry</t>
  </si>
  <si>
    <t>Plaster, used in preparing copies or paper</t>
  </si>
  <si>
    <t>Colored Plaster</t>
  </si>
  <si>
    <t>Calcareous Plaster</t>
  </si>
  <si>
    <t>Limestone tlux; limestone and other calcareous stone, of a kind used for the manufacture of lime or cement.</t>
  </si>
  <si>
    <t>Gerry stone helpful to smelting</t>
  </si>
  <si>
    <t>Gerry stone not prepared for building</t>
  </si>
  <si>
    <t>Calcareous stone for using in lime making</t>
  </si>
  <si>
    <t>Calcareous stone for using in cement making</t>
  </si>
  <si>
    <t>Gerry stone in powder form to improve the soil</t>
  </si>
  <si>
    <t>Quicklime- slaked lime and hydraulic lime- other than calcium oxide and hydroxide of heading 28.25.</t>
  </si>
  <si>
    <t>- Quicklime</t>
  </si>
  <si>
    <t>Bulk  alive lime</t>
  </si>
  <si>
    <t>Loaded alive lime</t>
  </si>
  <si>
    <t>- Slaked lime</t>
  </si>
  <si>
    <t>Bulk  extinguished lime</t>
  </si>
  <si>
    <t>Loaded extinguished lime</t>
  </si>
  <si>
    <t>- Hydraulic lime</t>
  </si>
  <si>
    <t>Bulk  waterier lime</t>
  </si>
  <si>
    <t>Loaded waterier lime</t>
  </si>
  <si>
    <t>Portland cement- aluminous cement- slag cement- supersulphate cement and similar hydraulic cements- whether or not coloured or in the form of clinkers.</t>
  </si>
  <si>
    <t>- Cement clinkers</t>
  </si>
  <si>
    <t>Bulk cement clinkers</t>
  </si>
  <si>
    <t>Loaded cement clinkers</t>
  </si>
  <si>
    <t>Bulk colored cement clinkers</t>
  </si>
  <si>
    <t>Loaded colored grinded cement clinkers</t>
  </si>
  <si>
    <t>Bulk grinded  cement clinkers</t>
  </si>
  <si>
    <t>Loaded grinded cement clinkers</t>
  </si>
  <si>
    <t>Bulk grinded colored  cement clinkers</t>
  </si>
  <si>
    <t>Loaded grinded colored cement clinkers</t>
  </si>
  <si>
    <t>- Portland cement :</t>
  </si>
  <si>
    <t xml:space="preserve">- - White cement, whether or not artificially coloured </t>
  </si>
  <si>
    <t>Bulk white portland</t>
  </si>
  <si>
    <t>loaded white portland</t>
  </si>
  <si>
    <t>Bulk white  cement colored industrially</t>
  </si>
  <si>
    <t>loaded white  cement colored industrially</t>
  </si>
  <si>
    <t>- - - Ordinary cement</t>
  </si>
  <si>
    <t>Bulk normal Portland</t>
  </si>
  <si>
    <t>loaded normal Portland</t>
  </si>
  <si>
    <t>---Sulphate resistant cement</t>
  </si>
  <si>
    <t>Bulk cement resistant to salts</t>
  </si>
  <si>
    <t>loaded cement resistant to salts</t>
  </si>
  <si>
    <t>- Aluminous cement</t>
  </si>
  <si>
    <t>Bulk aluminous cement</t>
  </si>
  <si>
    <t>Loaded aluminous cement</t>
  </si>
  <si>
    <t>- Other hydraulic cements</t>
  </si>
  <si>
    <t>Salag cement</t>
  </si>
  <si>
    <t>Super sulfated</t>
  </si>
  <si>
    <t>Pozzolanic cement</t>
  </si>
  <si>
    <t>Romanic cement</t>
  </si>
  <si>
    <t>Asbestos.</t>
  </si>
  <si>
    <t>- Crocidolite</t>
  </si>
  <si>
    <t>--- Actinolite</t>
  </si>
  <si>
    <t>- - - Anthophyllite</t>
  </si>
  <si>
    <t>- - -Amosite</t>
  </si>
  <si>
    <t>- - -Trimolite</t>
  </si>
  <si>
    <t xml:space="preserve">Mica, including splittings; mica waste. </t>
  </si>
  <si>
    <t>- Crude mica and mica rifted into sheets or splittings</t>
  </si>
  <si>
    <t>Crude mica in irregular plates form</t>
  </si>
  <si>
    <t>Crude mica in irregular crackers form</t>
  </si>
  <si>
    <t>- Mica powder</t>
  </si>
  <si>
    <t>- Mica waste</t>
  </si>
  <si>
    <t>Natural steatite- whether or not roughly trimmed or merely cut- by sawing or otherwise- into blocks or slabs of a rectangular (including square) shape; talc.</t>
  </si>
  <si>
    <t>- Not crushed- not powdered</t>
  </si>
  <si>
    <t>- - - Steatite</t>
  </si>
  <si>
    <t xml:space="preserve"> Not crushed Natural steatitic</t>
  </si>
  <si>
    <t>Not crushed smooth stone</t>
  </si>
  <si>
    <t>- - - Talc</t>
  </si>
  <si>
    <t>Talc ,not crushed</t>
  </si>
  <si>
    <t xml:space="preserve">Talc, not ground </t>
  </si>
  <si>
    <t>- Crushed or powdered</t>
  </si>
  <si>
    <t xml:space="preserve"> crushed Natural steatitic</t>
  </si>
  <si>
    <t>crushed Natural steatitic</t>
  </si>
  <si>
    <t>crushed smooth stone</t>
  </si>
  <si>
    <t>Talc , crushed</t>
  </si>
  <si>
    <t xml:space="preserve">Talc,  ground </t>
  </si>
  <si>
    <t xml:space="preserve">    Natural borates and concentrates thereof (whether or not calcined), but not including borates separated from natural brine; natural boric acid containing not more than 85% of H3BO3 calculated on the dry weight.</t>
  </si>
  <si>
    <t>Cabernet or tanakel [ natural borax ]</t>
  </si>
  <si>
    <t>Pandermite and priceite</t>
  </si>
  <si>
    <t xml:space="preserve">Boracite </t>
  </si>
  <si>
    <t>Feldspar; leucite- nepheline and nepheline syenite; fluorspar.</t>
  </si>
  <si>
    <t>- Feldspar</t>
  </si>
  <si>
    <t>- Fluorspar :</t>
  </si>
  <si>
    <t>-- Containing by weight 97 % or less of calcium fluoride</t>
  </si>
  <si>
    <t>-- Containing by weight more than 97 % of calcium fluoride</t>
  </si>
  <si>
    <t>- Leucite; nepheline and nepheline syenite</t>
  </si>
  <si>
    <t>Lucite</t>
  </si>
  <si>
    <t>Nepheline and nepheline senett</t>
  </si>
  <si>
    <t>Mineral substances not elsewhere specified or included.</t>
  </si>
  <si>
    <t xml:space="preserve">- Vermiculite, perlite and chlorites, unexpanded </t>
  </si>
  <si>
    <t>Curde vermiculite</t>
  </si>
  <si>
    <t>Concentrated vermiculite</t>
  </si>
  <si>
    <t>Curde pearlite</t>
  </si>
  <si>
    <t>Concentrated pearlite</t>
  </si>
  <si>
    <t xml:space="preserve">- Kieserite, epsomite (natural magnesium sulphates) </t>
  </si>
  <si>
    <t xml:space="preserve">Kieserite </t>
  </si>
  <si>
    <t>Opsomat</t>
  </si>
  <si>
    <t>---Natural arsenic sulphates:</t>
  </si>
  <si>
    <t>----Yellow arsenic sulphide (rat poison)</t>
  </si>
  <si>
    <t>red arsenic (realgar)</t>
  </si>
  <si>
    <t>Yellow arsenic (realgar), trisulphide arsenic</t>
  </si>
  <si>
    <t xml:space="preserve">- - - Meerschaum (whether or not in polished pieces);  amber;agglomerated meerschaum and amber,in plastes,rods,sticks or similar forms, not worked after moulding ; jet </t>
  </si>
  <si>
    <t xml:space="preserve">  - - - Broken ciramic</t>
  </si>
  <si>
    <t>---Earth colours</t>
  </si>
  <si>
    <t>Ocger earths</t>
  </si>
  <si>
    <t>Sinya Earths</t>
  </si>
  <si>
    <t>amber Earths</t>
  </si>
  <si>
    <t>Black earths and brown natural van dike earths</t>
  </si>
  <si>
    <t>Others</t>
  </si>
  <si>
    <t xml:space="preserve">Meteorite stones - - -  </t>
  </si>
  <si>
    <t>Natural scum</t>
  </si>
  <si>
    <t>Agglomeratyed rivet</t>
  </si>
  <si>
    <t>Amber</t>
  </si>
  <si>
    <t>Black amber</t>
  </si>
  <si>
    <t>Agglomerated amber</t>
  </si>
  <si>
    <t>Amonus, known as alum stone</t>
  </si>
  <si>
    <t>Blach Lidette, rough stone</t>
  </si>
  <si>
    <t>Celestite</t>
  </si>
  <si>
    <t xml:space="preserve">Calcite </t>
  </si>
  <si>
    <t>Purled</t>
  </si>
  <si>
    <t>Lebeduet</t>
  </si>
  <si>
    <t>Alamblignite</t>
  </si>
  <si>
    <t xml:space="preserve">lawns, parks or swamplands earths, marl or alluvial or semi-putrid leaves dusts </t>
  </si>
  <si>
    <t>Pozzolanic and Santorini earths, and others of similar earths</t>
  </si>
  <si>
    <t>Calcareous monumentals or Limestone, known as printing stone, as pure</t>
  </si>
  <si>
    <t>Minrals of rare earths</t>
  </si>
  <si>
    <t>Opacifiers, for painting with enamel</t>
  </si>
  <si>
    <t>Molybdante CONCENTRATES</t>
  </si>
  <si>
    <t>Nesautet of electric battery</t>
  </si>
  <si>
    <t>Natural cryolite, used as an assistant material in forging</t>
  </si>
  <si>
    <t>manufactured sand for oil and gas wells, even glued</t>
  </si>
  <si>
    <t>Iron ores and concentrates- including roasted iron pyrites.</t>
  </si>
  <si>
    <t>- Iron ores and concentrates- other than roasted iron pyrites :</t>
  </si>
  <si>
    <t>-- Non-agglomerated</t>
  </si>
  <si>
    <t>Red Haematite (Minettes), Non-agglomerated</t>
  </si>
  <si>
    <t xml:space="preserve">Brown Haematite Ores, Non-agglomerated </t>
  </si>
  <si>
    <t>Magnetite Ores (Ferrous Ferrite - Magnetic Iron Oxide), Non-agglomerated</t>
  </si>
  <si>
    <t>Limonite Ores, Non-agglomerated (Hydrous Iron Oxide)</t>
  </si>
  <si>
    <t>Siderite or Chalybite (Iron Carbonate)</t>
  </si>
  <si>
    <t>Manganiferous Iron Ores, with a manganese content of less than 20%, calculated on the dry weight, Non-agglomerated</t>
  </si>
  <si>
    <t>Red Haematite Concentrates, Non-agglomerated</t>
  </si>
  <si>
    <t xml:space="preserve">Brown Haematite Concentrates, Non-agglomerated </t>
  </si>
  <si>
    <t>Magnetite Ores Concentrates, Non-agglomerated (Magnetic Iron Oxide)</t>
  </si>
  <si>
    <t>Limonite Ore Concentrates, Non-agglomerated  (Hydrous Iron Oxide)</t>
  </si>
  <si>
    <t>Siderite or Chalybite Concentrates (Iron Carbonates)</t>
  </si>
  <si>
    <t xml:space="preserve">Manganiferous Iron Ore Concentrates, non-agglomerated, with a manganese content of less than 20%, calculated on the dry weight (Ferrous Manganese Ore) </t>
  </si>
  <si>
    <t>-- Agglomerated</t>
  </si>
  <si>
    <t>Red Haemanite Ores, Agglomerated</t>
  </si>
  <si>
    <t xml:space="preserve">Brown Haematite Ores, Agglomerated </t>
  </si>
  <si>
    <t>Magnetite Ores (Ferrous Ferrite - Magnetic Iron Oxide), Agglomerated</t>
  </si>
  <si>
    <t>Limonite Ores (Hydrated Iron Oxide), Agglomerated</t>
  </si>
  <si>
    <t>Siderite or Chalybite Ores (Iron Carbonates) Agglomerated</t>
  </si>
  <si>
    <t>Manganiferous Iron Ore Concentrates, Agglomerated, with a manganese content of less than 20%, calculated on the dry weight (ferruginous manganese ores)</t>
  </si>
  <si>
    <t>Red Haemanite Concentrates, Agglomerated</t>
  </si>
  <si>
    <t>Brown Haemanite Concentrates, Semi-Agglomerated</t>
  </si>
  <si>
    <t>Magnetite Ore Concentrates (Magnetic Iron Oxide) Agglomerated</t>
  </si>
  <si>
    <t>Limonite Ores (Hydrous Iron Oxide), Agglomerated</t>
  </si>
  <si>
    <t>Siderite or Chalybite Concentrates (Iron Carbonates), Agglomerated</t>
  </si>
  <si>
    <t>Manganiferous Iron Ore Concentrates, agglomerated, with a manganese content of less than 20%, calculated on the dry weight</t>
  </si>
  <si>
    <t>- Roasted iron pyrites</t>
  </si>
  <si>
    <t>Roasted Iron Pyrites Ores, Non-Agglomerated</t>
  </si>
  <si>
    <t>Roasted Iron Pyrites Ores, Agglomerated</t>
  </si>
  <si>
    <t>Concentrates of Iron Pyrites Ores, Roasted, Non-agglomerated</t>
  </si>
  <si>
    <t>Concentrates of Iron Pyrites Ores, Roasted, Agglomerated</t>
  </si>
  <si>
    <t>Manganese ores and concentrates, including ferruginous manganese ores and concentrates with a manganese content of 20 % or more, calculated on the dry weight.</t>
  </si>
  <si>
    <t>Bornite Ores (Manganese Oxide)</t>
  </si>
  <si>
    <t>Rhodochrosite or Dialogite Ores (Manganese Carbonates)</t>
  </si>
  <si>
    <t>Hausmannite Ores (Manganese Saline Oxide)</t>
  </si>
  <si>
    <t>Manganite Ores (Hydrous Manganese Oxide)</t>
  </si>
  <si>
    <t>Psilomelane Ores (Hydrous Manganese Dioxide)</t>
  </si>
  <si>
    <t>Pyrolusite or Polianite Ores (Manganese Dioxide)</t>
  </si>
  <si>
    <t>Manganiferous Iron Ores, with a manganese content of 20% or more, calculated on the dry weight (Ferruginous Manganese Ores)</t>
  </si>
  <si>
    <t>Bornite Ore Concentrates (Manganese Oxide)</t>
  </si>
  <si>
    <t>Rhodochrosite or Dialogite Ore Concentrates (Manganese Carbonates)</t>
  </si>
  <si>
    <t>Hausmannite Ore Concentrates (Manganese Saline Oxide)</t>
  </si>
  <si>
    <t>Manganite Ore Concentrates, (Hydrous Manganese Oxide)</t>
  </si>
  <si>
    <t>Psilomelane Ore Concentrates (Hydrous Manganese Dioxide)</t>
  </si>
  <si>
    <t>Pyrolusite or Polianite Ore Concentrates (Manganese Dioxide)</t>
  </si>
  <si>
    <t>Manganiferous Iron Ore Concentrates, with a manganese content of 20% or more, calculated on the dry weight (Ferruginous Manganese Ores)</t>
  </si>
  <si>
    <t>Copper ores and concentrates.</t>
  </si>
  <si>
    <t>Atacamite Ores (Natural Copper Chloride Hydroxide)</t>
  </si>
  <si>
    <t>Azurite Ores (Basic Copper Carbonate)</t>
  </si>
  <si>
    <t>Bornite or Erubescite Ores (Copper and Iron Sulphide)</t>
  </si>
  <si>
    <t>Bournonite Ores (Lead and Copper Antimony Sulphide)</t>
  </si>
  <si>
    <t>Brochantite Ores (Basic Copper Sulphate)</t>
  </si>
  <si>
    <t>Chalcocite (Copper Sulphide)</t>
  </si>
  <si>
    <t>Chalcocite Ores (Copper Pyrite or Copper and Iron Sulphide)</t>
  </si>
  <si>
    <t>Chrysocolla Ores (German Copper Phyllosilicate)</t>
  </si>
  <si>
    <t>Covellite Ores (Copper Sulphide)</t>
  </si>
  <si>
    <t>Cupric Oxide Ores, Natural (Tenorite), Cuprous Oxide, Natural (Cuprite)</t>
  </si>
  <si>
    <t>Dioptase Ores (Copper Cyclosilicate)</t>
  </si>
  <si>
    <t>Grey Copper Ore (Copper Antimony Sulphide)</t>
  </si>
  <si>
    <t>Malachite (Basic Copper Carbonates)</t>
  </si>
  <si>
    <t>Tenorite (Copper Oxide CuO)</t>
  </si>
  <si>
    <t>Atacamite Concentrates (Natural Copper Chloride Hydroxide)</t>
  </si>
  <si>
    <t>Azurite Concentrates (Basic Copper Carbonate)</t>
  </si>
  <si>
    <t>Bornite or Erubescite Concentrates (Copper and Iron Sulphide)</t>
  </si>
  <si>
    <t>Bournonite Concentrates (Lead and Copper Antimony Sulphide)</t>
  </si>
  <si>
    <t>Brochantite Concentrates (Basic Copper Sulphate)</t>
  </si>
  <si>
    <t>Chalcocite Concentrates (Copper Sulphide)</t>
  </si>
  <si>
    <t>Chalcocite Concentrates (Copper Pyrite or Copper and Iron Sulphide)</t>
  </si>
  <si>
    <t>Chrysocolla Concentrates (German Copper Phyllosilicate)</t>
  </si>
  <si>
    <t>Covellite Concentrates (Copper Sulphide)</t>
  </si>
  <si>
    <t>Cupric Oxide Concentrates Natural (Tenorite), Cuprous Oxide, Natural (Cuprite)</t>
  </si>
  <si>
    <t>Dioptase Concentrates (Copper Cyclosilicate)</t>
  </si>
  <si>
    <t>Grey Copper Ore Concentrates (Copper Antimony Sulphide)</t>
  </si>
  <si>
    <t>Malachite Concentrates (Azurite)</t>
  </si>
  <si>
    <t>Tenorite Concentrates (Copper Oxide CuO)</t>
  </si>
  <si>
    <t>Nickel ores and concentrates.</t>
  </si>
  <si>
    <t>Garnierite Ores (Hydrated Silicate of Nickel and Magnesium)</t>
  </si>
  <si>
    <t>Niccolite ores "Nickelin" (Nickel Arsenide)</t>
  </si>
  <si>
    <t>Pentlandite Ores (Iron-Nickel Sulphide)</t>
  </si>
  <si>
    <t>Pyrrhotite and Nickeliferous Ores (nickel containing iron sulphide)</t>
  </si>
  <si>
    <t>Garnierite Concentrates (hydrated silicate of nickel and magnesium)</t>
  </si>
  <si>
    <t>Niccolite Concentrates "Nickelin" (nickel arsenide)</t>
  </si>
  <si>
    <t>Pentlandite Concentrates (iron-nickel sulphide)</t>
  </si>
  <si>
    <t>Pyrrhotite and Nickeliferous (nickel containing iron sulphide)</t>
  </si>
  <si>
    <t>Cobalt ores and concentrates.</t>
  </si>
  <si>
    <t>Cobaltite Ores (cobalt arsenic sulfide)</t>
  </si>
  <si>
    <t>Heterogenite Ores (cobalt oxy-hydroxide)</t>
  </si>
  <si>
    <t>Linnaeite Ores (nickel and cobalt sulfide)</t>
  </si>
  <si>
    <t>Smaltite Ores (cobalt arsenide)</t>
  </si>
  <si>
    <t>Cobaltite Ore Concentrates (cobalt arsenic sulfide)</t>
  </si>
  <si>
    <t>Heterogenite Ore Concentrates (cobalt oxy-hydroxide)</t>
  </si>
  <si>
    <t>Linnaeite Ore Concentrates (nickel and cobalt sulfide)</t>
  </si>
  <si>
    <t>Smaltite Ore Concentrates (cobalt arsenide)</t>
  </si>
  <si>
    <t>Aluminium ores and concentrates.</t>
  </si>
  <si>
    <t>Bauxite Ores (aluminum hydroxide)</t>
  </si>
  <si>
    <t>Bauxite Ores, heat-treated </t>
  </si>
  <si>
    <t>Bauxite Ore Concentrates (aluminum hydroxide)</t>
  </si>
  <si>
    <t>Bauxite Ore Concentrates, heat-treated </t>
  </si>
  <si>
    <t>Lead ores and concentrates.</t>
  </si>
  <si>
    <t>Anglesite Ores</t>
  </si>
  <si>
    <t>Cerussiten Ore Concentrates (lead carbonate)</t>
  </si>
  <si>
    <t>Galina Ores (lead sulphide with a silver as a dominant component)</t>
  </si>
  <si>
    <t>Pyromorphite Ores (Phosphate and  Chloride of Lead)</t>
  </si>
  <si>
    <t>Anglesite Ore Concentrates (lead sulphate)</t>
  </si>
  <si>
    <t>Cerussite Ore Concentrates (lead carbonate)</t>
  </si>
  <si>
    <t>Galina Ore Concentrates</t>
  </si>
  <si>
    <t>Pyromorphite Ore Concentrates (Phosphate and  Chloride of Lead)</t>
  </si>
  <si>
    <t>Zinc ores and concentrates.</t>
  </si>
  <si>
    <t>Blende Ores (Zinc sulphide)</t>
  </si>
  <si>
    <t>Hemimorphite Ores (zinc hydro silicate)</t>
  </si>
  <si>
    <t>Smithsonite Ores (Zinc carbonate)</t>
  </si>
  <si>
    <t>Zincite Ores (zinc oxide)</t>
  </si>
  <si>
    <t>Blende Ore Concentrates (Zinc Sulphide)</t>
  </si>
  <si>
    <t>Hemimorphite Ore Concentrates  (zinc hydroxylate)</t>
  </si>
  <si>
    <t>Smithsonite Ore Concentrates (zinc carbonate)</t>
  </si>
  <si>
    <t>Zincite Ore Concentrates (zinc oxide)</t>
  </si>
  <si>
    <t>Tin ores and concentrates.</t>
  </si>
  <si>
    <t>Cassiterite Ores (tin oxide)</t>
  </si>
  <si>
    <t>Stannite Ore (Tin pyrites)_x000D_
(sulphide of tin, copper and iron)</t>
  </si>
  <si>
    <t>Cassiterite Ore Concentrates</t>
  </si>
  <si>
    <t>Stannite Ore Concentrates (Tin pyrites)_x000D_
(sulphide of tin, copper and iron)</t>
  </si>
  <si>
    <t>Chromium ores and concentrates.</t>
  </si>
  <si>
    <t>Chromite Ore "Iron and chromium ore" (iron  and chromium oxide)</t>
  </si>
  <si>
    <t>Chromite Ore Concentrates "Iron and chromium  ore" (iron  and chromium oxide)</t>
  </si>
  <si>
    <t>Tungsten ores and concentrates.</t>
  </si>
  <si>
    <t>Ferberite Ore (iron tungstate)</t>
  </si>
  <si>
    <t>Hubnerite Ore (Manganese tungstate)</t>
  </si>
  <si>
    <t>Scheelite Ore (calcium tungstate)</t>
  </si>
  <si>
    <t>Wolframite Ore (iron and manganese tungstate)</t>
  </si>
  <si>
    <t>Ferberite Ore Concentrates (Iron Tungstate)</t>
  </si>
  <si>
    <t>Hubnerite Ore Concentrates (Manganese tungstate)</t>
  </si>
  <si>
    <t>Scheelite Ore Concentrates (calcium tungstate)</t>
  </si>
  <si>
    <t>Wolframite Ore Concentrates (iron and manganese tungstate)</t>
  </si>
  <si>
    <t>Uranium or thorium ores and concentrates.</t>
  </si>
  <si>
    <t>- Uranium ores and concentrates</t>
  </si>
  <si>
    <t>Autunite Ore</t>
  </si>
  <si>
    <t>Brannerite Ore (uranium titanates)</t>
  </si>
  <si>
    <t>Carnotite Ore</t>
  </si>
  <si>
    <t>Coffinite Ore (uranium silicate)</t>
  </si>
  <si>
    <t>Davidite Ore (uranium and iron titanates)</t>
  </si>
  <si>
    <t xml:space="preserve">Parsonsite Ore </t>
  </si>
  <si>
    <t>Torbernite Ore</t>
  </si>
  <si>
    <t>Tyuyamunite Ore</t>
  </si>
  <si>
    <t>Uranophane Ore (calcium and uranium silicate )</t>
  </si>
  <si>
    <t>Uranothorite Ore (Uranium and Thorium oxide)</t>
  </si>
  <si>
    <t>Autunite Ore Concentrates</t>
  </si>
  <si>
    <t>Brannerite Ore Concentrates (uranium titanates)</t>
  </si>
  <si>
    <t>Carnotite Ore Concentrates</t>
  </si>
  <si>
    <t>Coffinite Ore Concentrates (Uranium Silicate)</t>
  </si>
  <si>
    <t>Davidite Ore Concentrates</t>
  </si>
  <si>
    <t>Parsonsite Ore Concentrates</t>
  </si>
  <si>
    <t>Pitchblende and Uraninite Ore Concentrates</t>
  </si>
  <si>
    <t>Torbernite Ore Concentrates</t>
  </si>
  <si>
    <t>Tyuyamunite Ore Concentrates</t>
  </si>
  <si>
    <t>Uranophane Ore Concentrates</t>
  </si>
  <si>
    <t>Uranothorite Ore Concentrates (Uranium and Thorium Oxide )</t>
  </si>
  <si>
    <t>- Thorium ores and concentrates</t>
  </si>
  <si>
    <t>Monazite Ore</t>
  </si>
  <si>
    <t>Thorite Ore</t>
  </si>
  <si>
    <t>Monazite Ore Concentrates</t>
  </si>
  <si>
    <t>Thorite Ore Concentrates</t>
  </si>
  <si>
    <t>Molybdenum ores and concentrates.</t>
  </si>
  <si>
    <t>Molybdenite ore, roasted (roasted molybdenite sulphide)</t>
  </si>
  <si>
    <t>Wulfenite ore, roasted (roasted lead sulphide)</t>
  </si>
  <si>
    <t>Molybdenite ore concentrates, roasted (roasted molybdenite sulphide)</t>
  </si>
  <si>
    <t xml:space="preserve">Wulfenite ore concentrates, roasted (roasted lead sulphide) </t>
  </si>
  <si>
    <t>Molybdenite Ore Concentrates, roasted</t>
  </si>
  <si>
    <t>Molybdenite Ore, Non-roasted  (molybdenum sulfide)</t>
  </si>
  <si>
    <t>Wulfenite Ore, non-roasted (Roasted Molybdate of lead)</t>
  </si>
  <si>
    <t>Molybdenite Ore Concentrates, non-roasted</t>
  </si>
  <si>
    <t>Wulfenite Ore Concentrates, non-roasted</t>
  </si>
  <si>
    <t>Titanium ores and concentrates.</t>
  </si>
  <si>
    <t>Ilmenite Ore</t>
  </si>
  <si>
    <t>Rutile Ore( titanium oxides)</t>
  </si>
  <si>
    <t>Ilmenite Ore Concentrates</t>
  </si>
  <si>
    <t>Rutile Ore Concentrates</t>
  </si>
  <si>
    <t>Niobium- tantalum- vanadium or zirconium ores and concentrates.</t>
  </si>
  <si>
    <t>- Zirconium ores and concentrates</t>
  </si>
  <si>
    <t>Baddeleyite Ore</t>
  </si>
  <si>
    <t>Zircon Ore and Zircon Sand</t>
  </si>
  <si>
    <t>Baddeleyite Ore Concentrates (zirconium oxide)</t>
  </si>
  <si>
    <t>Zircon Ore and Zircon Sand Concentrates</t>
  </si>
  <si>
    <t>Tantalite</t>
  </si>
  <si>
    <t>Niobite (Columbite)</t>
  </si>
  <si>
    <t>Descloizite (lead and zinc base vanadates)</t>
  </si>
  <si>
    <t>Patronite (Vanadium sulphide)</t>
  </si>
  <si>
    <t>Roscoelite (Mica vanadium)</t>
  </si>
  <si>
    <t xml:space="preserve">Vanadinite </t>
  </si>
  <si>
    <t>Tantalite Concentrates</t>
  </si>
  <si>
    <t>Niobite (Columbite) Concentrates</t>
  </si>
  <si>
    <t>Descloizite Concentrates (lead and zinc base vanadates)</t>
  </si>
  <si>
    <t>Patronite Concentrates (vanadium sulphide)</t>
  </si>
  <si>
    <t>Roscoelite Concentrates (Mica vanadium)</t>
  </si>
  <si>
    <t>Vanadinite Concentrates (lead vanadates and chloride)</t>
  </si>
  <si>
    <t>Precious metal ores and concentrates.</t>
  </si>
  <si>
    <t>- Silver ores and concentrates</t>
  </si>
  <si>
    <t>Argentite (natural silver sulphide)</t>
  </si>
  <si>
    <t>Calaverite Ore</t>
  </si>
  <si>
    <t>Cerargyrites Ore</t>
  </si>
  <si>
    <t>Polybasite Ore</t>
  </si>
  <si>
    <t>Proustite Ore</t>
  </si>
  <si>
    <t>Pyrargyrite Ore</t>
  </si>
  <si>
    <t>Stephanite Ore</t>
  </si>
  <si>
    <t>Argentite Ore (natural silver sulphide)</t>
  </si>
  <si>
    <t>Cerargyrite, Horn Silver Ore</t>
  </si>
  <si>
    <t>Iridium (sand containing gold and platinum)</t>
  </si>
  <si>
    <t>Osmium (sand containing gold and platinum)</t>
  </si>
  <si>
    <t>Cerargyrites (sand containing gold and platinum)</t>
  </si>
  <si>
    <t>Ruthenium (sand containing gold and platinum)</t>
  </si>
  <si>
    <t>Palladium (sand containing gold and platinum)</t>
  </si>
  <si>
    <t>Iridium Concentrates (gold and platinum bearing sands)</t>
  </si>
  <si>
    <t>Osmium Concentrates (gold and platinum bearing sands)</t>
  </si>
  <si>
    <t>Cerargyrites Concentrates (gold and platinum bearing sands)</t>
  </si>
  <si>
    <t>Ruthenium Concentrates (gold and platinum bearing sands)</t>
  </si>
  <si>
    <t>Palladium Concentrates (gold and platinum bearing sands)</t>
  </si>
  <si>
    <t>Other ores and concentrates.</t>
  </si>
  <si>
    <t>- Antimony ores and concentrates</t>
  </si>
  <si>
    <t>Cervantite Ore</t>
  </si>
  <si>
    <t>Kermesite Ore</t>
  </si>
  <si>
    <t>Senarmontite Ore</t>
  </si>
  <si>
    <t>Stibnite Ore "antimonite" (Antimony sulfide)</t>
  </si>
  <si>
    <t>Valentinite Ore (white antimony)</t>
  </si>
  <si>
    <t>Cervantite Ore Concentrates</t>
  </si>
  <si>
    <t>Kermesite Ore Concentrates</t>
  </si>
  <si>
    <t>Senarmontite Ore Concentrates</t>
  </si>
  <si>
    <t>Stibnite Ore "antimonite" Concentrates (Antimony sulfide)</t>
  </si>
  <si>
    <t>Valentinite Ore Concentrates (white antimony)</t>
  </si>
  <si>
    <t>Beryl Ore ( beryllium aluminium cyclosilicate)</t>
  </si>
  <si>
    <t>Bertrandite Ore</t>
  </si>
  <si>
    <t>Bismuthinite Ore</t>
  </si>
  <si>
    <t>Bismutite Ore</t>
  </si>
  <si>
    <t>Bismuth Ore</t>
  </si>
  <si>
    <t>Germanite</t>
  </si>
  <si>
    <t>Cinnabar</t>
  </si>
  <si>
    <t>Beryl Ore Concentrates ( beryllium aluminium cyclosilicate)</t>
  </si>
  <si>
    <t>Bertrandite Ore Concentrates</t>
  </si>
  <si>
    <t>Bismuthinite Ore Concentrates</t>
  </si>
  <si>
    <t>Bismutite Ore Concentrates</t>
  </si>
  <si>
    <t>Bismuth Ore Concentrates</t>
  </si>
  <si>
    <t>Germanite Ore Concentrates</t>
  </si>
  <si>
    <t>Cinnabar Ore Concentrates</t>
  </si>
  <si>
    <t>Granulated slag (slag sand) from the manufacture of iron or steel.</t>
  </si>
  <si>
    <t>Granulated Slag (slag sand) from the manufacture of iron</t>
  </si>
  <si>
    <t>Granulated slag (slag sand) from the manufacture of steel</t>
  </si>
  <si>
    <t>Granulated slag (slag sand) from the manufacture of iron alloys</t>
  </si>
  <si>
    <t>Slag, dross (other than granulated slag), scalings and other waste from the manufacture of iron or steel.</t>
  </si>
  <si>
    <t>Aluminum Silicate</t>
  </si>
  <si>
    <t>Calcium Silicate</t>
  </si>
  <si>
    <t>Iron Silicate resulting from smelting of iron ores ( slag of smelting furnaces)</t>
  </si>
  <si>
    <t>Iron Silicate, non-granular resulting from smelting of iron ores ( slag of smelting furnaces)</t>
  </si>
  <si>
    <t>Iron Silicate, - non-granular resulting from the iron-casting</t>
  </si>
  <si>
    <t>Iron Silicate, non-granular resulting from the manufacture of steel</t>
  </si>
  <si>
    <t>Slag, Dross; (other than granulated slag), used in the manufacture of cement, and road paving</t>
  </si>
  <si>
    <t>Chips, of iron oxide (scalings), from the manufacture of iron or steeHammerscale</t>
  </si>
  <si>
    <t>Slag, from the manufacture of iron or steel (excl. phosphatic slags, slag-wool, foamed slag and slag crushed and roughly graded as macadam)</t>
  </si>
  <si>
    <t>Slag, ash and residues (other than from the manufacture of iron or steel), containing arsenic, metals or their  compounds.</t>
  </si>
  <si>
    <t>- Containing mainly zinc :</t>
  </si>
  <si>
    <t>-- Hard zinc spelter</t>
  </si>
  <si>
    <t>Hard Zinc</t>
  </si>
  <si>
    <t>Zinc Distearate, crude</t>
  </si>
  <si>
    <t>Lead Acid Storage Distreate (batteries)</t>
  </si>
  <si>
    <t>Doped Cobalt Oxiddes</t>
  </si>
  <si>
    <t>Consumed Chemical Catalysts</t>
  </si>
  <si>
    <t>Carnallite Residues</t>
  </si>
  <si>
    <t>- Containing mainly lead :</t>
  </si>
  <si>
    <t>-- Leaded gasoline sludges and leaded anti-knock compound sludges</t>
  </si>
  <si>
    <t>Gas Residues containing lead</t>
  </si>
  <si>
    <t>Residues of anti-shock compounds containing lead</t>
  </si>
  <si>
    <t>Chimney dust resulting from melting lead and copper</t>
  </si>
  <si>
    <t>Ash and Residues resulting from smetling mercury-rich zinc, lead, or copper</t>
  </si>
  <si>
    <t>- Containing mainly copper</t>
  </si>
  <si>
    <t>- Containing mainly aluminium</t>
  </si>
  <si>
    <t xml:space="preserve">  - Containing arsenic, mercury, thallium or their mixtures, of a kind used for the extraction of arsenic or those metals or for the manufacure of their chemical compounds.</t>
  </si>
  <si>
    <t>Ash and Residues containing arsenic</t>
  </si>
  <si>
    <t>Ash and Residues containing thallium</t>
  </si>
  <si>
    <t>Ash and Residues containing arsenic and thallium mixtures</t>
  </si>
  <si>
    <t>- - Containing antimony, beryllium, cadmium, chromium or their mixtures</t>
  </si>
  <si>
    <t>Ash and Residues containing Antimony</t>
  </si>
  <si>
    <t>Ashes and Residues containing Beryllium</t>
  </si>
  <si>
    <t>Ashes and Residues containing Cadmium</t>
  </si>
  <si>
    <t>Ash and Residues containing Chromium</t>
  </si>
  <si>
    <t>Ashes and residues containing mixtures of antimony, beryllium cadmium and chromium</t>
  </si>
  <si>
    <t>Slag and Ashes containing Silver</t>
  </si>
  <si>
    <t>Slag and Ashes containing Tin</t>
  </si>
  <si>
    <t>Slag and Ashes containing Magnesium</t>
  </si>
  <si>
    <t>Slag and Ashes containing minerals or mineral compounds</t>
  </si>
  <si>
    <t>Other slag and ash, including seaweed ash (kelp); ash and residues from incineration of municipal waste.</t>
  </si>
  <si>
    <t xml:space="preserve"> - Ash and residues from the incineration of municial waste</t>
  </si>
  <si>
    <t>Ash and Briquette from coal, clinker</t>
  </si>
  <si>
    <t xml:space="preserve">Ash and Briquette (clinker) from lignite </t>
  </si>
  <si>
    <t xml:space="preserve">Ashes and Briquette (clinker) from peat ash </t>
  </si>
  <si>
    <t>Seaweed Ash resulting from the incinceration of some types of seawead</t>
  </si>
  <si>
    <t>Rice Hull Ash</t>
  </si>
  <si>
    <t>Bone Ash resulted from bones calcification in the open air</t>
  </si>
  <si>
    <t>Coal; briquettes- ovoids and similar solid fuels manufactured from coal.</t>
  </si>
  <si>
    <t>? Coal- whether or not pulverised- but not agglomerated :</t>
  </si>
  <si>
    <t>-- Anthracite</t>
  </si>
  <si>
    <t>Anthracite from charcoal briquettes</t>
  </si>
  <si>
    <t>Anthracite from pulverised charcoal</t>
  </si>
  <si>
    <t>Anthracite of Bituminous charcoal briquettes</t>
  </si>
  <si>
    <t>anthracite from pulverised charcoal</t>
  </si>
  <si>
    <t>-- Bituminous coal</t>
  </si>
  <si>
    <t>briquette Bituminous charcoal</t>
  </si>
  <si>
    <t>pulversied Bituminous charcoal</t>
  </si>
  <si>
    <t>-- Other coal</t>
  </si>
  <si>
    <t>charcoal briquettes</t>
  </si>
  <si>
    <t>charcoal powder</t>
  </si>
  <si>
    <t xml:space="preserve">pulverised charcoal </t>
  </si>
  <si>
    <t>carbonic charcoal briquettes</t>
  </si>
  <si>
    <t>carbonic charcoal powder</t>
  </si>
  <si>
    <t>pulverised carbonic charcoal</t>
  </si>
  <si>
    <t>charcoal dust</t>
  </si>
  <si>
    <t>coal powder</t>
  </si>
  <si>
    <t>- Briquettes, ovoids and similar solid fuels manufactured from coal</t>
  </si>
  <si>
    <t>coal balls</t>
  </si>
  <si>
    <t>agglomerated coal briquettes</t>
  </si>
  <si>
    <t>similar blocks and solid fuel made of coal</t>
  </si>
  <si>
    <t>agglomerated charcoal</t>
  </si>
  <si>
    <t>solid chacoal</t>
  </si>
  <si>
    <t>agglomerated industrial charcoal briquettes</t>
  </si>
  <si>
    <t>industrial agglomerated charcoal lumps</t>
  </si>
  <si>
    <t>agglomerated industrial charcoal</t>
  </si>
  <si>
    <t>industrial charcoal lump</t>
  </si>
  <si>
    <t>Lignite- whether or not agglomerated- excluding jet.</t>
  </si>
  <si>
    <t>- Lignite, whether or not pulverised, but not agglomerated</t>
  </si>
  <si>
    <t>lignite</t>
  </si>
  <si>
    <t>non-agglomerated lignite</t>
  </si>
  <si>
    <t>lignite powder</t>
  </si>
  <si>
    <t>crushed lignite</t>
  </si>
  <si>
    <t>- Agglomerated lignite</t>
  </si>
  <si>
    <t>agglomerated lignite</t>
  </si>
  <si>
    <t xml:space="preserve">caustic lignite </t>
  </si>
  <si>
    <t>diuratone</t>
  </si>
  <si>
    <t>duratone ht</t>
  </si>
  <si>
    <t>amber - excluding black amber</t>
  </si>
  <si>
    <t>Peat (including peat litter)- whether or not agglomerated.</t>
  </si>
  <si>
    <t xml:space="preserve">  - - - For use as agricultural dust</t>
  </si>
  <si>
    <t>for use as agricultural soil</t>
  </si>
  <si>
    <t>cannabis used as agricultural soil</t>
  </si>
  <si>
    <t>peat used to improve soil properties</t>
  </si>
  <si>
    <t>agglomerated peat for improving soil properties</t>
  </si>
  <si>
    <t xml:space="preserve">- - -  Other </t>
  </si>
  <si>
    <t>peat ash</t>
  </si>
  <si>
    <t>agglomerated peat ash</t>
  </si>
  <si>
    <t>peat moss</t>
  </si>
  <si>
    <t>agglomerated peat moss</t>
  </si>
  <si>
    <t>Potting soil</t>
  </si>
  <si>
    <t>agglomerated potting soil</t>
  </si>
  <si>
    <t>soltex</t>
  </si>
  <si>
    <t>agglomerated soltex</t>
  </si>
  <si>
    <t>Coke and semi?coke of coal- of lignite or of peat- whether or not agglomerated; retort carbon.</t>
  </si>
  <si>
    <t>- - - Coke and semi-coke of lignite or peat,whether or not agglomerated</t>
  </si>
  <si>
    <t>coke from charcoal</t>
  </si>
  <si>
    <t>coke from charcoal, agglomerated</t>
  </si>
  <si>
    <t>coke from lignite</t>
  </si>
  <si>
    <t>cole from lignite, agglomerated</t>
  </si>
  <si>
    <t>coke from peat</t>
  </si>
  <si>
    <t>coke from peat agglomerated</t>
  </si>
  <si>
    <t>semi-coke from charcoal</t>
  </si>
  <si>
    <t>semi-coke from charcoal, agglomerated</t>
  </si>
  <si>
    <t>semi-coke from lignite</t>
  </si>
  <si>
    <t>semi-coke from lignite, agglomerated</t>
  </si>
  <si>
    <t>semi-coke from peat</t>
  </si>
  <si>
    <t>semi-coke from peat, agglomerated</t>
  </si>
  <si>
    <t>- - - Retort carbon</t>
  </si>
  <si>
    <t>retort carbon</t>
  </si>
  <si>
    <t>agglomerated retort carbon</t>
  </si>
  <si>
    <t>petroleum coal</t>
  </si>
  <si>
    <t>roasted petroleum coal</t>
  </si>
  <si>
    <t>Coal gas, water gas, producer gas and similar gases, other than petroleum gases and other gaseous hydrocarbons.</t>
  </si>
  <si>
    <t>coal gas</t>
  </si>
  <si>
    <t>water gas</t>
  </si>
  <si>
    <t>producer gas</t>
  </si>
  <si>
    <t>unsaturated gases</t>
  </si>
  <si>
    <t>Tar distilled from coal, from lignite or from peat, and other mineral tars, whether or not dehydrated or partially distilled,including reconstituted tars.</t>
  </si>
  <si>
    <t>distilled from charcoal</t>
  </si>
  <si>
    <t>undistilled tar from charcoal</t>
  </si>
  <si>
    <t>partially distilled tar from charcoal</t>
  </si>
  <si>
    <t>tar, dehydrated from charcoal</t>
  </si>
  <si>
    <t>tar, distilled from lignite</t>
  </si>
  <si>
    <t>tar, undistilled from lignite</t>
  </si>
  <si>
    <t>tar, partially distilled from lignite</t>
  </si>
  <si>
    <t>tar, dehydrated from lignite</t>
  </si>
  <si>
    <t>distilled tar, peat</t>
  </si>
  <si>
    <t>undistilled tar, peat</t>
  </si>
  <si>
    <t>partially distilled tar, peat</t>
  </si>
  <si>
    <t>dehydrated tar, peat</t>
  </si>
  <si>
    <t>distilled mineral tar</t>
  </si>
  <si>
    <t>non-distilled mineral tar</t>
  </si>
  <si>
    <t>partially distilled mineral tar</t>
  </si>
  <si>
    <t>dehydrated mineral tar</t>
  </si>
  <si>
    <t>distilled reconstituted tar</t>
  </si>
  <si>
    <t>undistilled reconstituted tar</t>
  </si>
  <si>
    <t>partially distilled reconstituted tar</t>
  </si>
  <si>
    <t>dehydrated reconstituted tar</t>
  </si>
  <si>
    <t>coal tar resins</t>
  </si>
  <si>
    <t>orgol tar</t>
  </si>
  <si>
    <t>coal tar</t>
  </si>
  <si>
    <t>Oils and other products of the distillation of high temperature coal tar; similar products in which the weight of the aromatic constituents exceeds that of the non-aromatic constituents.</t>
  </si>
  <si>
    <t>- Benzole (benzene)</t>
  </si>
  <si>
    <t>benzol "benzene"</t>
  </si>
  <si>
    <t>alkyl benzene</t>
  </si>
  <si>
    <t>benzyl alcohol</t>
  </si>
  <si>
    <t>Linear alkylbenzene</t>
  </si>
  <si>
    <t>- Toluole (toluene)</t>
  </si>
  <si>
    <t>- Xylole  (xylenes)</t>
  </si>
  <si>
    <t>- Naphthalene</t>
  </si>
  <si>
    <t>naphthalene</t>
  </si>
  <si>
    <t>nephthalene solute</t>
  </si>
  <si>
    <t>naphthalene sulfonate powder, beta</t>
  </si>
  <si>
    <t>naphthalene formaldehyde</t>
  </si>
  <si>
    <t>- Other aromatic hydrocarbon mixtures of which 65 % or more by volume (including losses) distils at 250 °C by the ISO 3405 method (equivalent to the ASTM D 86 method)”.</t>
  </si>
  <si>
    <t>-- Creosote oils</t>
  </si>
  <si>
    <t>Other aromatic hydrocarbon mixtures of which less than 65% by volume (including losses) distils</t>
  </si>
  <si>
    <t>Pitch and pitch coke- obtained from coal tar or from other mineral tars.</t>
  </si>
  <si>
    <t>- Pitch</t>
  </si>
  <si>
    <t>pitch from coal tar</t>
  </si>
  <si>
    <t xml:space="preserve">pitch from lignite tar </t>
  </si>
  <si>
    <t>pitch from peat</t>
  </si>
  <si>
    <t>- Pitch coke</t>
  </si>
  <si>
    <t>pitch coke from coal tar</t>
  </si>
  <si>
    <t>pitch coke from lignite tar</t>
  </si>
  <si>
    <t>pitch coke from peat tar</t>
  </si>
  <si>
    <t>Petroleum oils and oils obtained from bituminous minerals,crude.</t>
  </si>
  <si>
    <t>AR.  LIGHT</t>
  </si>
  <si>
    <t>AR.  MEDIUM</t>
  </si>
  <si>
    <t>AR.  HEAVY</t>
  </si>
  <si>
    <t xml:space="preserve"> - Petroleum oils and oils obtained from bituminous minerals(other than crude) and preparations not elsewhere specified or included, containing by weight 70 % or more of petroleum oils or of oils obtained from bituminous minerals, these oils being the basic constituents of the preparations, other than those containing biodiesel and other than waste oils:</t>
  </si>
  <si>
    <t>- Petroleum oils and oils obtained from bituminous minerals (other than crude) and preparations not elsewhere specified or included- B3469by weight 70 % or more of petroleum oils or of oils obtained from bituminous minerals- these oils being the bas</t>
  </si>
  <si>
    <t>-- Light oils and preparations</t>
  </si>
  <si>
    <t>---Naphtha:</t>
  </si>
  <si>
    <t>---- Light straight</t>
  </si>
  <si>
    <t>---- Whole</t>
  </si>
  <si>
    <t>---- Reformed</t>
  </si>
  <si>
    <t>---- Natural gasoline</t>
  </si>
  <si>
    <t>kerosene</t>
  </si>
  <si>
    <t>Spirit, petroleum</t>
  </si>
  <si>
    <t>white spirit (mineral spirit)</t>
  </si>
  <si>
    <t>heavy aromatic oil</t>
  </si>
  <si>
    <t>light aromatic oil</t>
  </si>
  <si>
    <t> special boiling point solvents "A"</t>
  </si>
  <si>
    <t> special boiling point solvents "B"</t>
  </si>
  <si>
    <t>---Fuel:</t>
  </si>
  <si>
    <t>---- For engines ( excluding plane engines )</t>
  </si>
  <si>
    <t>for standard engines and racing engines (excl. aircraft engines) (91)</t>
  </si>
  <si>
    <t>fuel for standard engines and racing engines (excl. aircraft engines) (95)</t>
  </si>
  <si>
    <t>---- For jet-plane engine ( JP4 )</t>
  </si>
  <si>
    <t>---- For other plane engines</t>
  </si>
  <si>
    <t>---- For other purposes</t>
  </si>
  <si>
    <t>fuel for other purposes (91)</t>
  </si>
  <si>
    <t>fuel for other purposes (95)</t>
  </si>
  <si>
    <t>fuel obtained from Saudi Aramco at the international price or previously imported and customs fees collected</t>
  </si>
  <si>
    <t>motor gasoline</t>
  </si>
  <si>
    <t>---Diesel:</t>
  </si>
  <si>
    <t>---- For engines</t>
  </si>
  <si>
    <t xml:space="preserve">   - - - - For electricity generators, including those used for ships</t>
  </si>
  <si>
    <t>----  For heating</t>
  </si>
  <si>
    <t>diesel obtained from Saudi Aramco at the international price or previously imported and customs fees collected</t>
  </si>
  <si>
    <t>---Fuel oils:</t>
  </si>
  <si>
    <t>---- For ships</t>
  </si>
  <si>
    <t>fuel oil (180) for ships</t>
  </si>
  <si>
    <t>fuel oil (380) for ships</t>
  </si>
  <si>
    <t xml:space="preserve">   - - - - Partially refined crude oil (topped crude)</t>
  </si>
  <si>
    <t>fuel Oil (180) partially refined crude (topped crude)</t>
  </si>
  <si>
    <t>fuel Oil (380) partially refined crude (topped crude)</t>
  </si>
  <si>
    <t>other fuel oil 180</t>
  </si>
  <si>
    <t>other fuel oil 380</t>
  </si>
  <si>
    <t>---Lubricating oils:</t>
  </si>
  <si>
    <t>----Base oils</t>
  </si>
  <si>
    <t>base oil 500 S 51</t>
  </si>
  <si>
    <t>base oil 400 S 51</t>
  </si>
  <si>
    <t>BASE OIL SN150</t>
  </si>
  <si>
    <t>BASE OIL SN500</t>
  </si>
  <si>
    <t>BASE OIL BS150</t>
  </si>
  <si>
    <t>BASE OIL 70N</t>
  </si>
  <si>
    <t>BASE OIL 110N</t>
  </si>
  <si>
    <t>BASE OIL 230N</t>
  </si>
  <si>
    <t>BASE OIL 500N</t>
  </si>
  <si>
    <t>BASE OIL 600N</t>
  </si>
  <si>
    <t>BASE OIL 2 CST</t>
  </si>
  <si>
    <t>BASE OIL 3 CST</t>
  </si>
  <si>
    <t>BASE OIL 4 CST</t>
  </si>
  <si>
    <t>BASE OIL 6 CST</t>
  </si>
  <si>
    <t>BASE OIL 8 CST</t>
  </si>
  <si>
    <t xml:space="preserve">   - - - - For spark-ignition engines (gasoline)</t>
  </si>
  <si>
    <t>15/40 oil, 1 liter</t>
  </si>
  <si>
    <t>15/40 oil, 4 liter</t>
  </si>
  <si>
    <t>20/50 oil, 1 liter</t>
  </si>
  <si>
    <t>20/50 oil, 4 liter</t>
  </si>
  <si>
    <t>20/40 oil, 1 liter</t>
  </si>
  <si>
    <t>20/40 oil, 4 liter</t>
  </si>
  <si>
    <t>10/30 oil, 1 liter</t>
  </si>
  <si>
    <t>10/40 oil, 1 liter</t>
  </si>
  <si>
    <t xml:space="preserve">10/50 oil, 1 liter </t>
  </si>
  <si>
    <t xml:space="preserve">   - - - - For compression-ignition engines (diesel)</t>
  </si>
  <si>
    <t>HDB 40 engine oil, 1 liter</t>
  </si>
  <si>
    <t>HDB 40 engine oil, 4 liter</t>
  </si>
  <si>
    <t>HDB 40 engine oil, 5 liter</t>
  </si>
  <si>
    <t xml:space="preserve">Snooker diesel engine oil SII 40 IBISF </t>
  </si>
  <si>
    <t>Snooker diesel engine oil Super SII 40 IBISH 40</t>
  </si>
  <si>
    <t>Snooker diesel oil</t>
  </si>
  <si>
    <t>Snooker oil emulsion</t>
  </si>
  <si>
    <t>Snooker Oil Ultras Gabr SAE 90 AB</t>
  </si>
  <si>
    <t>Snooker Oil Sun Force IBISF</t>
  </si>
  <si>
    <t>Snooker diesel engine OIL S3 SAE 40 IBISF</t>
  </si>
  <si>
    <t>Snooker diesel engine OIL SAE 30 IBISF</t>
  </si>
  <si>
    <t>Snooker Ultras OIL (synthetic) SENP 220 Abzo 220</t>
  </si>
  <si>
    <t>Sunoco hydraulic oil</t>
  </si>
  <si>
    <t>Sunoco lubricant oil diesel engine Super SAA 15 W40 IBISI4</t>
  </si>
  <si>
    <t>Sunoco lubricant oil diesel engine  SAA 50 IBI</t>
  </si>
  <si>
    <t>Sahel diesel engine oil 40 IBISF</t>
  </si>
  <si>
    <t>Sahel diesel engine oil HD 50 IBISF</t>
  </si>
  <si>
    <t>Sahel diesel engine oil HD 40 IBISF</t>
  </si>
  <si>
    <t xml:space="preserve">   - - - - For manual transmission gears</t>
  </si>
  <si>
    <t>Ultras gearbox oil 90 GL-5</t>
  </si>
  <si>
    <t>Ultras gearbox oil 140 GL-20</t>
  </si>
  <si>
    <t xml:space="preserve">   - - - - For automatic transmission gears</t>
  </si>
  <si>
    <t>automatic gear oil</t>
  </si>
  <si>
    <t>electrical gear oil</t>
  </si>
  <si>
    <t>petroleum oils and oils obtained from bitumenous mineral material, (excl. crude), containing at least 70% petroleum oil by weight, and being the main constituent element of these preparations</t>
  </si>
  <si>
    <t>light oil preparations</t>
  </si>
  <si>
    <t>---Oils for other purposes:</t>
  </si>
  <si>
    <t xml:space="preserve">   - - - - For cutting</t>
  </si>
  <si>
    <t>Griton 1300 oil for cutters (cutter liquid)</t>
  </si>
  <si>
    <t>cooling oils for cutters</t>
  </si>
  <si>
    <t xml:space="preserve">   - - - - For cleaning</t>
  </si>
  <si>
    <t>oil cleaning machines</t>
  </si>
  <si>
    <t>carburetor cleaner</t>
  </si>
  <si>
    <t>cleaning oil for sewing machines</t>
  </si>
  <si>
    <t>cleaning oil for brick-making machines</t>
  </si>
  <si>
    <t>grease removers and brake cleaners</t>
  </si>
  <si>
    <t xml:space="preserve">watch-cleaning solution </t>
  </si>
  <si>
    <t>marble-cleaning materials</t>
  </si>
  <si>
    <t xml:space="preserve">   - - - - For mould release </t>
  </si>
  <si>
    <t>oil for removing molds</t>
  </si>
  <si>
    <t>oil spray for removing molds</t>
  </si>
  <si>
    <t xml:space="preserve">  - - - - For hydraulic brakes</t>
  </si>
  <si>
    <t xml:space="preserve">  - - - - For hydraulic and turbo systems </t>
  </si>
  <si>
    <t>turbine oil</t>
  </si>
  <si>
    <t>turbine oils (DPA)</t>
  </si>
  <si>
    <t>Shell Turbo T 46 oils</t>
  </si>
  <si>
    <t>Iberosteel turbine oils</t>
  </si>
  <si>
    <t>Shell Turbo T 32 oils</t>
  </si>
  <si>
    <t>Shell Turbo SC 46 oil</t>
  </si>
  <si>
    <t>Shell Turbo T 68 oil</t>
  </si>
  <si>
    <t>hydraulic oils contains any material on the industrial security list</t>
  </si>
  <si>
    <t>hydraulic oils for aircrafts</t>
  </si>
  <si>
    <t xml:space="preserve">hydraulic oils for hydraulic shipping and other systems </t>
  </si>
  <si>
    <t>Sunoco Hydraulic Seif 68 WR ISO 68</t>
  </si>
  <si>
    <t>Cuberex Hydraulic 10 oil</t>
  </si>
  <si>
    <t xml:space="preserve">  - - - - For transformer and circuit breakers</t>
  </si>
  <si>
    <t>insulation oil for transistors</t>
  </si>
  <si>
    <t>Diala S3 oil (for engines)</t>
  </si>
  <si>
    <t>electrical transistor oil</t>
  </si>
  <si>
    <t xml:space="preserve">  - - - - White oils (such as paraffin oil and vaseline oil)</t>
  </si>
  <si>
    <t xml:space="preserve">  - - - - Other lubricating oils (greasing oil)</t>
  </si>
  <si>
    <t>preparations containing over 70% petroleum oil by weight</t>
  </si>
  <si>
    <t>lubricating preparations for drilling equipment</t>
  </si>
  <si>
    <t>aircraft lubricants</t>
  </si>
  <si>
    <t>silicon grease</t>
  </si>
  <si>
    <t>Caltex MULTIFAK EP 2 grease</t>
  </si>
  <si>
    <t>multi-purpose grease</t>
  </si>
  <si>
    <t>white light oil "140"</t>
  </si>
  <si>
    <t>heavy white oil "185"</t>
  </si>
  <si>
    <t>heavy white oil "235"</t>
  </si>
  <si>
    <t xml:space="preserve"> - Petroleum oils and oils obtained from bituminous minerals (other
    than crude) and preparations not elsewhere specified or included,
   containing by weight 70 % or more of petroleum oils or of oils
    obtained from bituminous minerals, these oils b</t>
  </si>
  <si>
    <t>- Waste oils :</t>
  </si>
  <si>
    <t xml:space="preserve">  - - containing polychlorinated biphenyls(PCBs), polychlorinated terphenyls(PCTs)  or polybrominated biphenyls(PBBs)</t>
  </si>
  <si>
    <t>oil waste containing polychlorinated biphenyl (chloric) (PCBs)</t>
  </si>
  <si>
    <t>oil waste containing polychlorinated terphenyls (chloric) (PCTs)</t>
  </si>
  <si>
    <t>oil waste containing polybrominated  biphenyls (chloric) (PBBs)</t>
  </si>
  <si>
    <t>used oil</t>
  </si>
  <si>
    <t>Petroleum gases and other gaseous hydrocarbons.</t>
  </si>
  <si>
    <t>- Liquefied :</t>
  </si>
  <si>
    <t>-- Natural gas</t>
  </si>
  <si>
    <t>-- Propane</t>
  </si>
  <si>
    <t>-- Butanes</t>
  </si>
  <si>
    <t>- - Ethylene, propylene, butylene et butadiene</t>
  </si>
  <si>
    <t>ethylene gas</t>
  </si>
  <si>
    <t>propylene gas</t>
  </si>
  <si>
    <t>butylene gas</t>
  </si>
  <si>
    <t>butadiene gas</t>
  </si>
  <si>
    <t>gas mixtures</t>
  </si>
  <si>
    <t>propane and propane mixture gas</t>
  </si>
  <si>
    <t>mixed ethylene and propylene gas</t>
  </si>
  <si>
    <t>bitumen and butadiene mixture gas</t>
  </si>
  <si>
    <t>- In gaseous state :</t>
  </si>
  <si>
    <t>Petroleum jelly; paraffin wax- micro-crystalline petroleum wax- slack wax- ozokerite- lignite wax- peat wax- other mineral waxes- and similar products obtained by synthesis or by other processes- whether or not coloured.</t>
  </si>
  <si>
    <t>- Petroleum jelly</t>
  </si>
  <si>
    <t>- Paraffin wax containing by weight less than 0.75 % of oil</t>
  </si>
  <si>
    <t xml:space="preserve">- - - For making candles </t>
  </si>
  <si>
    <t>- - - For impregnating matches</t>
  </si>
  <si>
    <t>paraffin wax, paraffin hydrocarbon</t>
  </si>
  <si>
    <t>slack wax</t>
  </si>
  <si>
    <t>lignite wax</t>
  </si>
  <si>
    <t>peat wax</t>
  </si>
  <si>
    <t>mineral wax</t>
  </si>
  <si>
    <t>Petroleum coke, petroleum bitumen and other residues of petroleum oils or of oils obtained from bituminous mlnerals.</t>
  </si>
  <si>
    <t>- Petroleum coke :</t>
  </si>
  <si>
    <t>-- Not calcined</t>
  </si>
  <si>
    <t>-- Calcined</t>
  </si>
  <si>
    <t>calcined coal</t>
  </si>
  <si>
    <t>graphite (graphite crystalline)</t>
  </si>
  <si>
    <t>calcined coke</t>
  </si>
  <si>
    <t>crushed coke</t>
  </si>
  <si>
    <t>Petroleum coke</t>
  </si>
  <si>
    <t>- Petroleum bitumen</t>
  </si>
  <si>
    <t>- Other residues of petroleum oils or of oils obtained from bituminous minerals</t>
  </si>
  <si>
    <t>residues of mineral oils</t>
  </si>
  <si>
    <t>residues of bituminous oils</t>
  </si>
  <si>
    <t>processing catalyst</t>
  </si>
  <si>
    <t>solvent for mineral purification</t>
  </si>
  <si>
    <t>catalyst for sand briquette repair</t>
  </si>
  <si>
    <t>Bitumen and asphalt- natural; bituminous or oil shale and tar sands; asphaltites and asphaltic rocks.</t>
  </si>
  <si>
    <t>- Bituminous or oil shale and tar sands</t>
  </si>
  <si>
    <t>bitumenous shale</t>
  </si>
  <si>
    <t>oil shale</t>
  </si>
  <si>
    <t>tar sand</t>
  </si>
  <si>
    <t>- - - Bitumen and asphlt,natural</t>
  </si>
  <si>
    <t>natural bitumen</t>
  </si>
  <si>
    <t>natural asphalt</t>
  </si>
  <si>
    <t>asphalt improvers</t>
  </si>
  <si>
    <t>asphalt rocks</t>
  </si>
  <si>
    <t>aqueous rubber emulsion</t>
  </si>
  <si>
    <t>asphalt insulation sheets</t>
  </si>
  <si>
    <t>insulating asphalt material</t>
  </si>
  <si>
    <t>Bituminous mixtures based on natural asphalt, on natural bitumen, on petroleum bitumen, on mineral tar or on mineral tar pitch (for example, bituminous mastics, cut-backs).</t>
  </si>
  <si>
    <t>bitumenous mixtures from natural asphalt</t>
  </si>
  <si>
    <t>bitumenous mixtures from natural bitumen</t>
  </si>
  <si>
    <t>bitumenous mixtures from mineral petroleum bitumen</t>
  </si>
  <si>
    <t>bitumenous mixtures from mineral tar pitch</t>
  </si>
  <si>
    <t>bitumenous mastics</t>
  </si>
  <si>
    <t>fast adhesion material</t>
  </si>
  <si>
    <t>Electrical energy. (optional heading).</t>
  </si>
  <si>
    <t>Fluorine- chlorine- bromine and iodine.</t>
  </si>
  <si>
    <t>- Chlorine</t>
  </si>
  <si>
    <t>- Iodine</t>
  </si>
  <si>
    <t>- Fluorine; bromine</t>
  </si>
  <si>
    <t>- - - Fluorine</t>
  </si>
  <si>
    <t>---Bromine</t>
  </si>
  <si>
    <t>Sulphur- sublimed or precipitated; colloidal sulphur.</t>
  </si>
  <si>
    <t>- - - Sulphur,sublimed or precipitated</t>
  </si>
  <si>
    <t>---Colloidal sulphur</t>
  </si>
  <si>
    <t>Carbon (carbon blacks and other forms of carbon not elsewhere specified or included).</t>
  </si>
  <si>
    <t>Hydrogen- rare gases and other non-metals.</t>
  </si>
  <si>
    <t>- Hydrogen</t>
  </si>
  <si>
    <t>- Rare gases :</t>
  </si>
  <si>
    <t>-- Argon</t>
  </si>
  <si>
    <t>---Helium</t>
  </si>
  <si>
    <t>---Neon</t>
  </si>
  <si>
    <t>xenon</t>
  </si>
  <si>
    <t>krypton</t>
  </si>
  <si>
    <t>- Nitrogen</t>
  </si>
  <si>
    <t>- Oxygen:</t>
  </si>
  <si>
    <t>Oxygen for medical use</t>
  </si>
  <si>
    <t>Other oxygen</t>
  </si>
  <si>
    <t>- Boron; tellurium</t>
  </si>
  <si>
    <t>boron</t>
  </si>
  <si>
    <t xml:space="preserve">tellurium </t>
  </si>
  <si>
    <t>- Silicon :</t>
  </si>
  <si>
    <t xml:space="preserve">- - Containing by weight not Iess than 99.99 % of silicon </t>
  </si>
  <si>
    <t>- Phosphorus</t>
  </si>
  <si>
    <t>- Arsenic</t>
  </si>
  <si>
    <t>- Selenium</t>
  </si>
  <si>
    <t>Alkali or alkaline-earth metals; rare-earth metals- scandium and yttrium- whether or not intermixed or interalloyed; mercury.</t>
  </si>
  <si>
    <t>- Alkali or alkaline-earth metals :</t>
  </si>
  <si>
    <t>-- Sodium</t>
  </si>
  <si>
    <t>-- Calcium</t>
  </si>
  <si>
    <t>---Lithium</t>
  </si>
  <si>
    <t>---Potassium</t>
  </si>
  <si>
    <t>barium</t>
  </si>
  <si>
    <t>Caesium or cesium</t>
  </si>
  <si>
    <t>rubidium</t>
  </si>
  <si>
    <t>- Rare-earth metals, scandium and yttrium, whether or not intermixed or interalloyed</t>
  </si>
  <si>
    <t>cerium group</t>
  </si>
  <si>
    <t>thorium group</t>
  </si>
  <si>
    <t>erbium group</t>
  </si>
  <si>
    <t>- Mercury</t>
  </si>
  <si>
    <t>Hydrogen chloride (hydrochloric acid); chlorosulphuric acid.</t>
  </si>
  <si>
    <t>- Hydrogen chloride (hydrochloric acid)</t>
  </si>
  <si>
    <t>- Chlorosulphuric acid</t>
  </si>
  <si>
    <t>Sulphuric acid; oleum.</t>
  </si>
  <si>
    <t>---Sulphuric acid</t>
  </si>
  <si>
    <t>---Oleum (oily sulphuric acid)</t>
  </si>
  <si>
    <t>Nitric acid; sulphonitric acids.</t>
  </si>
  <si>
    <t>---Nitric acid</t>
  </si>
  <si>
    <t>- - - sulphonitric acids</t>
  </si>
  <si>
    <t>Diphosphorus pentaoxide ; phosphoric acid; polyhosphoris acids whether or not chemically defined.</t>
  </si>
  <si>
    <t>- Diphosphorus pentaoxide</t>
  </si>
  <si>
    <t>- Phosphoric acid and polyphosphoric acids</t>
  </si>
  <si>
    <t>---Phosphoric acid</t>
  </si>
  <si>
    <t>- - - polyphosphoric acids</t>
  </si>
  <si>
    <t>Oxides of boron; boric acids.</t>
  </si>
  <si>
    <t>---Oxides of boron</t>
  </si>
  <si>
    <t>- - - boric acids</t>
  </si>
  <si>
    <t>Other inorganic acids and other inorganic oxygen compounds of non-metals.</t>
  </si>
  <si>
    <t>- Other inorganic acids :</t>
  </si>
  <si>
    <t>-- Hydrogen fluoride (hydrofluoric acid)</t>
  </si>
  <si>
    <t xml:space="preserve"> -- Hydrogen cyanide (hydrocyanic acid)</t>
  </si>
  <si>
    <t>---HYDROGEN SULPHIDE</t>
  </si>
  <si>
    <t xml:space="preserve">- - - Hydroisic Acid </t>
  </si>
  <si>
    <t>tetrachloroauric acid</t>
  </si>
  <si>
    <t>Hypochlorous acid</t>
  </si>
  <si>
    <t>chloric acid</t>
  </si>
  <si>
    <t>perchloric acid</t>
  </si>
  <si>
    <t>- Other inorganic oxygen compounds of non-metals :</t>
  </si>
  <si>
    <t>-- Carbon dioxide</t>
  </si>
  <si>
    <t>-- Silicon dioxide</t>
  </si>
  <si>
    <t xml:space="preserve">- - - Arsenic trioxide, arsenic pentoxide </t>
  </si>
  <si>
    <t>Arsenic Trioxide</t>
  </si>
  <si>
    <t>Arsenic pentoxide</t>
  </si>
  <si>
    <t>carbon monoxide</t>
  </si>
  <si>
    <t>arsenic acid</t>
  </si>
  <si>
    <t>nitrous oxide</t>
  </si>
  <si>
    <t>Halides and halide oxides of non-metals.</t>
  </si>
  <si>
    <t>- Chlorides and chloride oxides</t>
  </si>
  <si>
    <t xml:space="preserve">  - -  Carbonyl dichloride (phosgene)</t>
  </si>
  <si>
    <t xml:space="preserve">  - -  Phosphorous oxychloride</t>
  </si>
  <si>
    <t xml:space="preserve">  - -  Phosphorous trichloride</t>
  </si>
  <si>
    <t xml:space="preserve">  - -  Phosphorous pentachloride</t>
  </si>
  <si>
    <t xml:space="preserve">  - -  Sulphur monochloride</t>
  </si>
  <si>
    <t xml:space="preserve">  - -  Sulphur dichloride</t>
  </si>
  <si>
    <t xml:space="preserve">  - -  Thionyl chloride</t>
  </si>
  <si>
    <t xml:space="preserve">  - - - Arsenic trichloride</t>
  </si>
  <si>
    <t>Iodine chloride (Iodine monochloride)</t>
  </si>
  <si>
    <t>Iodine trichloride</t>
  </si>
  <si>
    <t>Iodine monobromide</t>
  </si>
  <si>
    <t>Iodine pentafluoride</t>
  </si>
  <si>
    <t>Boron trifluoride</t>
  </si>
  <si>
    <t>arsenic iodide</t>
  </si>
  <si>
    <t>bromide oxides</t>
  </si>
  <si>
    <t>Sulphides of non-metals; commercial phosphorus trisulphide.</t>
  </si>
  <si>
    <t>- Carbon disulphide</t>
  </si>
  <si>
    <t>Arsenic sulfide</t>
  </si>
  <si>
    <t>Selenium Sulfide</t>
  </si>
  <si>
    <t>Ammonia- anhydrous or in aqueous solution.</t>
  </si>
  <si>
    <t>- Anhydrous ammonia</t>
  </si>
  <si>
    <t>- Ammonia in aqueous solution</t>
  </si>
  <si>
    <t>Sodium hydroxide (caustic soda); potassium hydroxide (caustic potash); peroxides of sodium or potassium.</t>
  </si>
  <si>
    <t>- Sodium hydroxide (caustic soda) :</t>
  </si>
  <si>
    <t>-- Solid</t>
  </si>
  <si>
    <t>-- In aqueous solution (soda lye or liquid soda)</t>
  </si>
  <si>
    <t>- Potassium hydroxide (caustic potash)</t>
  </si>
  <si>
    <t>- Peroxides of sodium or potassium</t>
  </si>
  <si>
    <t>Sodium superoxides</t>
  </si>
  <si>
    <t>potassium superoxides</t>
  </si>
  <si>
    <t>Hydroxide and peroxide of magnesium; oxides- hydroxides and peroxides- of strontium or barium.</t>
  </si>
  <si>
    <t>- Hydroxide and peroxide of magnesium</t>
  </si>
  <si>
    <t>magnesium hydroxide</t>
  </si>
  <si>
    <t>magnesium superoxide</t>
  </si>
  <si>
    <t>- Oxide, hydroxide and peroxide of strontium or barium.</t>
  </si>
  <si>
    <t>strontium oxides</t>
  </si>
  <si>
    <t>Strontium hydroxide</t>
  </si>
  <si>
    <t>strontium superoxides</t>
  </si>
  <si>
    <t>barium oxides</t>
  </si>
  <si>
    <t>barium hydroxides</t>
  </si>
  <si>
    <t>barium superoxides</t>
  </si>
  <si>
    <t>Zinc oxide; zinc peroxide.</t>
  </si>
  <si>
    <t>---Zinc oxide</t>
  </si>
  <si>
    <t>---Zinc peroxide</t>
  </si>
  <si>
    <t>Artificial corundum- whether or not chemically defined; aluminium oxide; aluminium hydroxide.</t>
  </si>
  <si>
    <t>- Artificial corundum, whether or not chemically defined</t>
  </si>
  <si>
    <t>- Aluminium oxide, other than artificial corundum</t>
  </si>
  <si>
    <t>- Aluminium hydroxide</t>
  </si>
  <si>
    <t>Chromium oxides and hydroxides.</t>
  </si>
  <si>
    <t>- Chromium trioxide</t>
  </si>
  <si>
    <t>chromium hydroxide</t>
  </si>
  <si>
    <t>Manganese oxides.</t>
  </si>
  <si>
    <t>- Manganese dioxide</t>
  </si>
  <si>
    <t>manganese monoxide</t>
  </si>
  <si>
    <t>manganese dioxide</t>
  </si>
  <si>
    <t>Iron oxides and hydroxides; earth colours containing 70 % or more by weight of combined iron evaluated as Fe2O3.</t>
  </si>
  <si>
    <t>- Iron oxides and hydroxides</t>
  </si>
  <si>
    <t xml:space="preserve"> - - - Yellow, red, black iron oxides </t>
  </si>
  <si>
    <t>- Earth colours</t>
  </si>
  <si>
    <t>Cobalt oxides and hydroxides; commercial cobalt oxides.</t>
  </si>
  <si>
    <t>cobalt oxide</t>
  </si>
  <si>
    <t>Cobalt (III) oxide</t>
  </si>
  <si>
    <t>cobalt hydroxide</t>
  </si>
  <si>
    <t>commercial cobalt oxides</t>
  </si>
  <si>
    <t>Titanium oxides.</t>
  </si>
  <si>
    <t>titanium oxide</t>
  </si>
  <si>
    <t>titanium dioxide</t>
  </si>
  <si>
    <t>Lead oxides; red lead and orange lead.</t>
  </si>
  <si>
    <t>- Lead monoxide (litharge, massicot)</t>
  </si>
  <si>
    <t xml:space="preserve">  - - - Lead dimonoxide</t>
  </si>
  <si>
    <t>Lead(IV) oxide</t>
  </si>
  <si>
    <t>Hydrazine and hydroxylamine and their inorganic salts; other inorganic bases; other metal oxides- hydroxides and peroxides.</t>
  </si>
  <si>
    <t>- Hydrazine and hydroxylamine and their inorganic salts</t>
  </si>
  <si>
    <t>hydrazine</t>
  </si>
  <si>
    <t>hydrazinium salts</t>
  </si>
  <si>
    <t>hydroxylamine</t>
  </si>
  <si>
    <t>hydroxylamine salts</t>
  </si>
  <si>
    <t>- Lithium oxide and hydroxide</t>
  </si>
  <si>
    <t>lithium oxide</t>
  </si>
  <si>
    <t>lithium hydroxide</t>
  </si>
  <si>
    <t>- Vanadium oxides and hydroxides</t>
  </si>
  <si>
    <t>vanadium oxides</t>
  </si>
  <si>
    <t>vanadium hydroxides</t>
  </si>
  <si>
    <t>- Nickel oxides and hydroxides</t>
  </si>
  <si>
    <t>nickel oxides</t>
  </si>
  <si>
    <t>nickel hydroxides</t>
  </si>
  <si>
    <t>_ _ copper oxides and hydroxides</t>
  </si>
  <si>
    <t>--- COPPER OXIDES</t>
  </si>
  <si>
    <t>--- COPPER HYDROXIDES</t>
  </si>
  <si>
    <t>- Germanium oxides and zirconium dioxide</t>
  </si>
  <si>
    <t>germanium oxides</t>
  </si>
  <si>
    <t>zirconium dioxide</t>
  </si>
  <si>
    <t>- Molybdenum oxides and hydroxides</t>
  </si>
  <si>
    <t>molybdenum oxides</t>
  </si>
  <si>
    <t>molybdenum hydroxides</t>
  </si>
  <si>
    <t>- Antimony oxides</t>
  </si>
  <si>
    <t>- - - Tin oxides</t>
  </si>
  <si>
    <t>---SODIUM OXIDE</t>
  </si>
  <si>
    <t xml:space="preserve">   - - - Calcium Oxide</t>
  </si>
  <si>
    <t xml:space="preserve">   - - - Bristar and similar  rock fragmenting materials containing calcium hydroxide</t>
  </si>
  <si>
    <t xml:space="preserve">  - - - Calcium hydroxides</t>
  </si>
  <si>
    <t>tungsten oxide and hydroxide</t>
  </si>
  <si>
    <t>cadmium oxide</t>
  </si>
  <si>
    <t>bismuth oxide and hydroxide</t>
  </si>
  <si>
    <t>Fluorides; fluorosilicates- fluoroaluminates and other complex fluorine salts.</t>
  </si>
  <si>
    <t>- Fluorides :</t>
  </si>
  <si>
    <t>-- Of aluminium</t>
  </si>
  <si>
    <t>ammonium fluoride</t>
  </si>
  <si>
    <t>sodium fluoride</t>
  </si>
  <si>
    <t>potassium fluoride</t>
  </si>
  <si>
    <t>calcium fluoride</t>
  </si>
  <si>
    <t>- Sodium hexafluoroaluminate (synthetic cryolite)</t>
  </si>
  <si>
    <t>potassium fluorosilicate</t>
  </si>
  <si>
    <t>calcium fluorosilicate</t>
  </si>
  <si>
    <t>copper fluorosilicate</t>
  </si>
  <si>
    <t>barium fluorosilicate</t>
  </si>
  <si>
    <t>Chlorides, chloride oxides and chloride hydroxides; bromides and bromide oxides; iodides and iodide oxides.</t>
  </si>
  <si>
    <t>- Ammonium chloride</t>
  </si>
  <si>
    <t>- Calcium chloride</t>
  </si>
  <si>
    <t>- Other chlorides :</t>
  </si>
  <si>
    <t>-- Of magnesium</t>
  </si>
  <si>
    <t>-- Of nickel</t>
  </si>
  <si>
    <t>---Of cobalt</t>
  </si>
  <si>
    <t>---Of zinc</t>
  </si>
  <si>
    <t>ferrous chloride</t>
  </si>
  <si>
    <t>copper chloride</t>
  </si>
  <si>
    <t>barium chloride</t>
  </si>
  <si>
    <t>chromium chloride</t>
  </si>
  <si>
    <t>tin chloride</t>
  </si>
  <si>
    <t>- Chloride oxides and chloride hydroxides :</t>
  </si>
  <si>
    <t>-- Of copper</t>
  </si>
  <si>
    <t>copper oxychloride</t>
  </si>
  <si>
    <t>Copper hydroxychloride</t>
  </si>
  <si>
    <t>tin hydroxichloride</t>
  </si>
  <si>
    <t>chromium hydroxichloride</t>
  </si>
  <si>
    <t>lead hydroxichloride</t>
  </si>
  <si>
    <t>aluminum oxychloride</t>
  </si>
  <si>
    <t>aluminum hydroxichloride</t>
  </si>
  <si>
    <t>tin oxychloride</t>
  </si>
  <si>
    <t>- Bromides and bromide oxides :</t>
  </si>
  <si>
    <t>-- Bromides of sodium or of potassium</t>
  </si>
  <si>
    <t>sodium bromide</t>
  </si>
  <si>
    <t>potassium bromide</t>
  </si>
  <si>
    <t>- Iodides and iodide oxides</t>
  </si>
  <si>
    <t>sodium iodide</t>
  </si>
  <si>
    <t>ammonium iodide</t>
  </si>
  <si>
    <t>potassium iodide</t>
  </si>
  <si>
    <t>calcium oxide</t>
  </si>
  <si>
    <t>Hypochlorites; commercial calcium hypochlorite; chlorites; hypobromites.</t>
  </si>
  <si>
    <t>- Commercial calcium hypochlorite and other calcium hypochlorites</t>
  </si>
  <si>
    <t>commercial calcium hypochlorite</t>
  </si>
  <si>
    <t>other calcium hypochlorite</t>
  </si>
  <si>
    <t>---Sodium hypochlorite</t>
  </si>
  <si>
    <t>---Potassium hypochlorite</t>
  </si>
  <si>
    <t>---Chlorites</t>
  </si>
  <si>
    <t>sodium chlorite</t>
  </si>
  <si>
    <t>aluminum chlorite</t>
  </si>
  <si>
    <t>---Hypobromites</t>
  </si>
  <si>
    <t>ammonium hypochlorite</t>
  </si>
  <si>
    <t>Chlorates and perchlorates; bromates and perbromates; iodates and periodates.</t>
  </si>
  <si>
    <t>- Chlorates :</t>
  </si>
  <si>
    <t>-- Of sodium</t>
  </si>
  <si>
    <t>---POTASSIUM CHLORATE</t>
  </si>
  <si>
    <t>- - - Magnisium  chlorates</t>
  </si>
  <si>
    <t>Barium chlorate</t>
  </si>
  <si>
    <t>ammonium chlorate</t>
  </si>
  <si>
    <t>chlorine chlorate</t>
  </si>
  <si>
    <t>copper chlorates</t>
  </si>
  <si>
    <t>---Perchlorates</t>
  </si>
  <si>
    <t xml:space="preserve"> - - - - Sodium perchlorates</t>
  </si>
  <si>
    <t xml:space="preserve"> - - - - Magnesium perchlorates</t>
  </si>
  <si>
    <t xml:space="preserve"> - - - -  Ammonium perchlorates</t>
  </si>
  <si>
    <t>Potassium perchlorate</t>
  </si>
  <si>
    <t>barium perchchlorate</t>
  </si>
  <si>
    <t>---Bromates and perbromates</t>
  </si>
  <si>
    <t xml:space="preserve"> - - -- Potassium bromates </t>
  </si>
  <si>
    <t>- - - - OTHER</t>
  </si>
  <si>
    <t>sodium bromate</t>
  </si>
  <si>
    <t>zinc bromate</t>
  </si>
  <si>
    <t>ammonium bromate</t>
  </si>
  <si>
    <t>copper bromates</t>
  </si>
  <si>
    <t>potassium perbromate</t>
  </si>
  <si>
    <t>---Iodates and periodates</t>
  </si>
  <si>
    <t>sodium iodate</t>
  </si>
  <si>
    <t>potassium iodate</t>
  </si>
  <si>
    <t>sodium periodate</t>
  </si>
  <si>
    <t>Sulphides; polysulphides- whether or not chemically defined.</t>
  </si>
  <si>
    <t>- Sodium sulphides</t>
  </si>
  <si>
    <t>zinc sulfide</t>
  </si>
  <si>
    <t>cadmium sulfide</t>
  </si>
  <si>
    <t>ammonium sulfide</t>
  </si>
  <si>
    <t>calcium sulfide</t>
  </si>
  <si>
    <t>iron sulfide</t>
  </si>
  <si>
    <t>strontium sulfide</t>
  </si>
  <si>
    <t>barium sulfide</t>
  </si>
  <si>
    <t>mercury sulfide</t>
  </si>
  <si>
    <t>potassium sulfide</t>
  </si>
  <si>
    <t>copper sulfide</t>
  </si>
  <si>
    <t>lead sulfide</t>
  </si>
  <si>
    <t>Tin(II) sulfide</t>
  </si>
  <si>
    <t>antimony trisulfide</t>
  </si>
  <si>
    <t>Antimony pentasulfide</t>
  </si>
  <si>
    <t>sodium polysulfate</t>
  </si>
  <si>
    <t>potassium polysulfate</t>
  </si>
  <si>
    <t>Dithionites and sulphoxylates.</t>
  </si>
  <si>
    <t>- Of sodium</t>
  </si>
  <si>
    <t>Potassium dichromate</t>
  </si>
  <si>
    <t>Calcium dichromate</t>
  </si>
  <si>
    <t>formaldehyde sulfoxylate</t>
  </si>
  <si>
    <t>Sulphites; thiosulphates.</t>
  </si>
  <si>
    <t>- Sodium sulphites</t>
  </si>
  <si>
    <t>- Other sulphites</t>
  </si>
  <si>
    <t>potassium sulfate</t>
  </si>
  <si>
    <t>ammonium sulfate</t>
  </si>
  <si>
    <t>magnesium sulfate</t>
  </si>
  <si>
    <t>zinc sulphates</t>
  </si>
  <si>
    <t>- Thiosulphates</t>
  </si>
  <si>
    <t>---Sodium thiosulphates</t>
  </si>
  <si>
    <t>---Calcium thiosulphates</t>
  </si>
  <si>
    <t>Barium thiosulfate</t>
  </si>
  <si>
    <t>aluminum thiosulfate</t>
  </si>
  <si>
    <t>lead thiosulfate</t>
  </si>
  <si>
    <t>Sulphates; alums; peroxosulphates (persulphates).</t>
  </si>
  <si>
    <t>- Sodium sulphates :</t>
  </si>
  <si>
    <t>-- Disodium sulphate</t>
  </si>
  <si>
    <t>- Other sulphates :</t>
  </si>
  <si>
    <t>-- Of barium</t>
  </si>
  <si>
    <t xml:space="preserve">  - - -  Lead sulphates</t>
  </si>
  <si>
    <t xml:space="preserve">  - - - Calcium sulphates and anhydrous calcium sulphates </t>
  </si>
  <si>
    <t xml:space="preserve">  - - - Iron sulphate</t>
  </si>
  <si>
    <t xml:space="preserve">  - - - Ferrous sulphate (iron trivalent)</t>
  </si>
  <si>
    <t>---COBALT SULPHATE</t>
  </si>
  <si>
    <t xml:space="preserve">  - - - Tin sulphate</t>
  </si>
  <si>
    <t>cadmium sulfate</t>
  </si>
  <si>
    <t>silver sulfate</t>
  </si>
  <si>
    <t>- Alums</t>
  </si>
  <si>
    <t>aluminum sulfate</t>
  </si>
  <si>
    <t>chrome alum</t>
  </si>
  <si>
    <t>Ammonium iron(III) sulfate (Iron Alum)</t>
  </si>
  <si>
    <t>- Peroxosulphates (persulphates)</t>
  </si>
  <si>
    <t>ammonium polysulphate</t>
  </si>
  <si>
    <t>sodium polysulphate</t>
  </si>
  <si>
    <t>potassium polysulphate</t>
  </si>
  <si>
    <t>Nitrites; nitrates.</t>
  </si>
  <si>
    <t>- Nitrites</t>
  </si>
  <si>
    <t xml:space="preserve">   - - - Of Sodium</t>
  </si>
  <si>
    <t xml:space="preserve">   - - - Of Potassium </t>
  </si>
  <si>
    <t xml:space="preserve">   - - - Of Lead</t>
  </si>
  <si>
    <t xml:space="preserve">   - - - Of Calcium</t>
  </si>
  <si>
    <t xml:space="preserve">   - - - Of magnesium</t>
  </si>
  <si>
    <t>- - - Of aluminium</t>
  </si>
  <si>
    <t>- - - Of  Zinc</t>
  </si>
  <si>
    <t>barium nitrite</t>
  </si>
  <si>
    <t>- Nitrates :</t>
  </si>
  <si>
    <t xml:space="preserve">  - -  Of Potassium</t>
  </si>
  <si>
    <t xml:space="preserve">  - - - Of Lead</t>
  </si>
  <si>
    <t xml:space="preserve">  - - - Of Magnesium</t>
  </si>
  <si>
    <t xml:space="preserve">  - - - Of  Zinc </t>
  </si>
  <si>
    <t xml:space="preserve">  - - - Of cobalt</t>
  </si>
  <si>
    <t>- - - Barium Nitrate</t>
  </si>
  <si>
    <t>- - - Nickel Nitrate</t>
  </si>
  <si>
    <t xml:space="preserve">- - - Copper Nitrate
</t>
  </si>
  <si>
    <t>- - - Strontium Nitrate</t>
  </si>
  <si>
    <t>Phosphinates (hypophosphites), phosphonates (phosphitcsl, phosphates and polyphosphates,whther or not chemically defined.</t>
  </si>
  <si>
    <t>- Phosphinates (hypophosphites) and phosphonates (phosphitcs)</t>
  </si>
  <si>
    <t>phosphinate (hypophosphate)</t>
  </si>
  <si>
    <t>phosphates</t>
  </si>
  <si>
    <t>- Phosphates :</t>
  </si>
  <si>
    <t>-- Of mono- or disodium</t>
  </si>
  <si>
    <t>of monosodium</t>
  </si>
  <si>
    <t>of disodium</t>
  </si>
  <si>
    <t>-- Of potassium</t>
  </si>
  <si>
    <t>- - Calcium hydrogenorthophosphate  ("dicalcium phosphate ")</t>
  </si>
  <si>
    <t>-- Other phosphates of calcium</t>
  </si>
  <si>
    <t xml:space="preserve">  - - - Of  Lead</t>
  </si>
  <si>
    <t xml:space="preserve">  - - -  Of iron</t>
  </si>
  <si>
    <t>zinc phosphate</t>
  </si>
  <si>
    <t>ammonium phosphate</t>
  </si>
  <si>
    <t>Trisodium phosphate</t>
  </si>
  <si>
    <t>- Polyphosphates :</t>
  </si>
  <si>
    <t xml:space="preserve"> - - Sodium triphosphate ( sodium tripolyphosphosphate )</t>
  </si>
  <si>
    <t xml:space="preserve">  - - - Sodium prophosphate acid </t>
  </si>
  <si>
    <t>sodium metaphosphate</t>
  </si>
  <si>
    <t>Carbonates; peroxocarbonates (percarbonates); commercial ammonium carbonate containing ammonium carbamate.</t>
  </si>
  <si>
    <t>- Disodium carbonate</t>
  </si>
  <si>
    <t>- Sodium hydrogencarbonate (sodium bicarbonats)</t>
  </si>
  <si>
    <t>- Potassium carbonates</t>
  </si>
  <si>
    <t>potassium carbonate</t>
  </si>
  <si>
    <t>- Calcium carbonate</t>
  </si>
  <si>
    <t>- Barium carbonate</t>
  </si>
  <si>
    <t>-- Lithium carbonates</t>
  </si>
  <si>
    <t>-- Strontium carbonate</t>
  </si>
  <si>
    <t xml:space="preserve">  - - - Zinc carbonates  </t>
  </si>
  <si>
    <t>ammonium carbonate</t>
  </si>
  <si>
    <t>copper carbonate</t>
  </si>
  <si>
    <t>cobalt carbonate</t>
  </si>
  <si>
    <t>Cyanides- cyanide oxides and complex cyanides.</t>
  </si>
  <si>
    <t>- Cyanides and cyanide oxides :</t>
  </si>
  <si>
    <t>potassium cyanide</t>
  </si>
  <si>
    <t>calcium cyanide</t>
  </si>
  <si>
    <t>copper cyanide</t>
  </si>
  <si>
    <t>mercury cyanide</t>
  </si>
  <si>
    <t>- Complex cyanide</t>
  </si>
  <si>
    <t xml:space="preserve"> MERCURIC POTASSIUM CYANIDE (potassium cyanomercurate)</t>
  </si>
  <si>
    <t>sodium tetroprides</t>
  </si>
  <si>
    <t>Silicates; commercial alkali metal silicates.</t>
  </si>
  <si>
    <t>- Of sodium :</t>
  </si>
  <si>
    <t>-- Sodium metasilicates</t>
  </si>
  <si>
    <t>potassium silicate</t>
  </si>
  <si>
    <t>lead silicate</t>
  </si>
  <si>
    <t>manganese silicate</t>
  </si>
  <si>
    <t>barium silicate</t>
  </si>
  <si>
    <t>sodium silicate</t>
  </si>
  <si>
    <t>cesium silicate</t>
  </si>
  <si>
    <t>zinc silicate</t>
  </si>
  <si>
    <t>Borates; peroxoborates (perborates).</t>
  </si>
  <si>
    <t>- Disodium tetraborate (refined borax) :</t>
  </si>
  <si>
    <t>-- Anhydrous</t>
  </si>
  <si>
    <t>hydrous</t>
  </si>
  <si>
    <t>- Other borates</t>
  </si>
  <si>
    <t>ammonium borate</t>
  </si>
  <si>
    <t>calcium borate</t>
  </si>
  <si>
    <t>lead borate</t>
  </si>
  <si>
    <t>zinc borate</t>
  </si>
  <si>
    <t>- Peroxoborates (perborates)</t>
  </si>
  <si>
    <t>potassium perborate</t>
  </si>
  <si>
    <t>ammonium perborate</t>
  </si>
  <si>
    <t>calcium perborate</t>
  </si>
  <si>
    <t>zinc perborate</t>
  </si>
  <si>
    <t>Salts of oxometallic or peroxometallic acids.</t>
  </si>
  <si>
    <t>- Sodium dichromate</t>
  </si>
  <si>
    <t>- Other chromates and dichromates; peroxochromates</t>
  </si>
  <si>
    <t xml:space="preserve">  - - - Sodium chromate </t>
  </si>
  <si>
    <t>zinc chromate</t>
  </si>
  <si>
    <t>lead chromate</t>
  </si>
  <si>
    <t>potassium chromate</t>
  </si>
  <si>
    <t>- Manganites- manganates and permanganates :</t>
  </si>
  <si>
    <t>-- Potassium permanganate</t>
  </si>
  <si>
    <t>sodium permanganate</t>
  </si>
  <si>
    <t>- Molybdates</t>
  </si>
  <si>
    <t xml:space="preserve">  - - - Of sodium</t>
  </si>
  <si>
    <t>calcium molybdate</t>
  </si>
  <si>
    <t>- Tungstates (wolframates)</t>
  </si>
  <si>
    <t xml:space="preserve">sodium tungstate (wolframate) </t>
  </si>
  <si>
    <t>ammonium tungstate (wolframate)</t>
  </si>
  <si>
    <t xml:space="preserve">calcium tungstate (wolframate) </t>
  </si>
  <si>
    <t>---SODIUM ALUMINATE</t>
  </si>
  <si>
    <t>cobalt aluminate</t>
  </si>
  <si>
    <t>zinc aluminate</t>
  </si>
  <si>
    <t>calcium aluminate</t>
  </si>
  <si>
    <t>Other salts of inorganic acids or pwroxoacid(including aluminosilicates whether or not chemically definwd), other than azides.</t>
  </si>
  <si>
    <t>- Double or complex silicates,inclding aluminosilicates whether or not chemically defined</t>
  </si>
  <si>
    <t>AMMONIUM BISULFITE</t>
  </si>
  <si>
    <t>double or compound nitrate</t>
  </si>
  <si>
    <t>double or compound phosphate</t>
  </si>
  <si>
    <t>Colloidal precious metals; inorganic or organic compounds of precious metals- whether or not chemically defined; amalgams of precious metals.</t>
  </si>
  <si>
    <t>- Colloidal precious metals</t>
  </si>
  <si>
    <t>Colloidal silver</t>
  </si>
  <si>
    <t>Colloidal gold</t>
  </si>
  <si>
    <t>Colloidal platinum</t>
  </si>
  <si>
    <t>- Silver compounds :</t>
  </si>
  <si>
    <t>-- Silver nitrate</t>
  </si>
  <si>
    <t>---SILVER AZIDE</t>
  </si>
  <si>
    <t>---SILVER NITRITE</t>
  </si>
  <si>
    <t>---SILVER FULMINATE</t>
  </si>
  <si>
    <t>Silver(II) oxide</t>
  </si>
  <si>
    <t>silver halide</t>
  </si>
  <si>
    <t>silver sulfide</t>
  </si>
  <si>
    <t>- Gold compounds</t>
  </si>
  <si>
    <t>gold oxide</t>
  </si>
  <si>
    <t>gold chloride</t>
  </si>
  <si>
    <t xml:space="preserve">gold cyanide </t>
  </si>
  <si>
    <t>gold sulfide</t>
  </si>
  <si>
    <t>- Other compounds; amalgams</t>
  </si>
  <si>
    <t>rotinium compounds</t>
  </si>
  <si>
    <t>rhodium compounds</t>
  </si>
  <si>
    <t>palladium compounds</t>
  </si>
  <si>
    <t>osmium compounds</t>
  </si>
  <si>
    <t>platinum compounds</t>
  </si>
  <si>
    <t>gold amalgam</t>
  </si>
  <si>
    <t>silver compounds</t>
  </si>
  <si>
    <t>Radioactive chemical elements and radioactive isotopes (including the fissile or fertile chemical elements and isotopes) and their compounds; mixtures and residues containing these products.</t>
  </si>
  <si>
    <t>- Natural uranium and its compounds; alloys- dispersions (including cermets)- ceramic products and mixtures containing natural uranium or natural uranium compounds</t>
  </si>
  <si>
    <t>- - - For medical purposes</t>
  </si>
  <si>
    <t>- Uranium enriched in U 235 and its compounds; plutonium and its compounds; alloys, dispersions (including cermets), ceramic products and mixtures containing uranium enriched in U 235,plutonium or compounds of these products :</t>
  </si>
  <si>
    <t>- Uranium depleted in U 235 and its compounds; thorium and its compounds; alloys, dispersions (including cermets), ceramic products and mixtures containing uranium depleted in U 235,thorium or compounds of these products :</t>
  </si>
  <si>
    <t>- Radioactive elements and isotopes and compounds other than those of subheading 2844.10, 2844.20 or 2844.30; alloys- dispersions (including cermets)- ceramic products and mixtures containing these elements- isotopes or compounds; radioactive residues</t>
  </si>
  <si>
    <t xml:space="preserve">-- Tritium and its compounds; alloys, dispersions (including cermets), ceramic products and mixtures containing tritium or its compounds </t>
  </si>
  <si>
    <t>-- Actinium-225, actinium-227, californium-253, curium-240, curium-241, curium-242, curium-243, curium-244, einsteinium-253, einsteinium-254, gadolinium-148, polonium-208, polonium-209, polonium-210, radium-223, uranium-230 or uranium-232, and their compounds; alloys, dispersions (including cermets), ceramic products and mixtures containing these elements or compounds</t>
  </si>
  <si>
    <t xml:space="preserve">-- Other radioactive elements and isotopes and compounds; other alloys, dispersions (including cermets), ceramic products and mixtures containing these elements, isotopes or compounds </t>
  </si>
  <si>
    <t>-- Radioactive residues</t>
  </si>
  <si>
    <t>- Spent (irradiated) fuel elements (cartridges) of nuclear reactors</t>
  </si>
  <si>
    <t>Isotopes other than those of heading 28.44; compounds- inorganic or organic- of such isotopes- whether or not chemically defined.</t>
  </si>
  <si>
    <t>- Heavy water (deuterium oxide)</t>
  </si>
  <si>
    <t xml:space="preserve">- Boron enriched in boron-10 and its compounds </t>
  </si>
  <si>
    <t xml:space="preserve">- Lithium enriched in lithium-6 and its compounds </t>
  </si>
  <si>
    <t>- Helium-3</t>
  </si>
  <si>
    <t>heavy hydrogen (deuterium)</t>
  </si>
  <si>
    <t>Compounds- inorganic or organic- of rare-earth metals- of yttrium or of scandium or of mixtures of these metals.</t>
  </si>
  <si>
    <t>- Cerium compounds</t>
  </si>
  <si>
    <t>cerium oxide</t>
  </si>
  <si>
    <t>cerium hydroxide</t>
  </si>
  <si>
    <t>cerium salts</t>
  </si>
  <si>
    <t>Yttrium oxide</t>
  </si>
  <si>
    <t>terbium oxide</t>
  </si>
  <si>
    <t>Hydrogen peroxyde, whether or not solidified with urea .</t>
  </si>
  <si>
    <t>Carbides, whether or not chemicelly defined .</t>
  </si>
  <si>
    <t>- Of calcium</t>
  </si>
  <si>
    <t>- Of silicon</t>
  </si>
  <si>
    <t>barium carbide</t>
  </si>
  <si>
    <t>aluminum carbide</t>
  </si>
  <si>
    <t>boron carbide</t>
  </si>
  <si>
    <t>zirconium carbide</t>
  </si>
  <si>
    <t>tungsten carbide</t>
  </si>
  <si>
    <t>Hydrides- nitrides- azides- silicides and borides- whether or not chemically defined- other than compounds which are also carbides of heading 28.49.</t>
  </si>
  <si>
    <t>---Hydrides</t>
  </si>
  <si>
    <t>---Nitrides</t>
  </si>
  <si>
    <t>---Azides</t>
  </si>
  <si>
    <t xml:space="preserve"> - - - - Of  Sodium</t>
  </si>
  <si>
    <t xml:space="preserve"> - - - - Of  lead</t>
  </si>
  <si>
    <t>zinc azides</t>
  </si>
  <si>
    <t>---Silicides</t>
  </si>
  <si>
    <t>copper silicide</t>
  </si>
  <si>
    <t>calcium silicide</t>
  </si>
  <si>
    <t>chrome silicide</t>
  </si>
  <si>
    <t>magnesium silicide</t>
  </si>
  <si>
    <t>manganese silicide</t>
  </si>
  <si>
    <t>---Borides</t>
  </si>
  <si>
    <t>calcium boride</t>
  </si>
  <si>
    <t>aluminum boride</t>
  </si>
  <si>
    <t>titanium boride</t>
  </si>
  <si>
    <t>iron boride</t>
  </si>
  <si>
    <t>magnesium boride</t>
  </si>
  <si>
    <t>manganese boride</t>
  </si>
  <si>
    <t xml:space="preserve">Inorganic or organic compounds of mercury, whether or not chemically defined, excluding amalgams.
</t>
  </si>
  <si>
    <t>--- Mercury thiocinate</t>
  </si>
  <si>
    <t>--- Mercury fulminate</t>
  </si>
  <si>
    <t xml:space="preserve">  - - - 'Mercury oxide (yellow, red and black)</t>
  </si>
  <si>
    <t xml:space="preserve">  - - - Mercury chloride</t>
  </si>
  <si>
    <t xml:space="preserve">  - - - Mercury iodide</t>
  </si>
  <si>
    <t xml:space="preserve">  - - - Mercury sulphate</t>
  </si>
  <si>
    <t xml:space="preserve">  - - - Of mercury</t>
  </si>
  <si>
    <t xml:space="preserve">  - - - Mercury chromate</t>
  </si>
  <si>
    <t>---- Mercury Bromide</t>
  </si>
  <si>
    <t>---- Mercuric Acetate</t>
  </si>
  <si>
    <t>MERCURY AMMONIUM CHLORIDE</t>
  </si>
  <si>
    <t>COPPER MERCURIC IODIDE</t>
  </si>
  <si>
    <t>Phosphides, whether or not chemically defined, excluding ferrophosphorus; other inorganic componds ( including distilled or conductivity water and water of similar purity); liquid air ( whether or not rare gases have been removed ) ; compressed air ; amalgams ، other than amalgams of precious metals.</t>
  </si>
  <si>
    <t xml:space="preserve"> - Cyanogine chloride </t>
  </si>
  <si>
    <t xml:space="preserve">  - - - Distilled water, conductivity water and water of similar purity</t>
  </si>
  <si>
    <t xml:space="preserve">  - - - Liquid air  and compressed air</t>
  </si>
  <si>
    <t xml:space="preserve">  - - - Amalgams (other than amalgams of precious metals of heading 28.43)</t>
  </si>
  <si>
    <t>Acyclic hydrocarbons.</t>
  </si>
  <si>
    <t>- Saturated</t>
  </si>
  <si>
    <t>---Ethane</t>
  </si>
  <si>
    <t>---Butanes</t>
  </si>
  <si>
    <t>---Pentanes</t>
  </si>
  <si>
    <t>---Hexanes</t>
  </si>
  <si>
    <t>---Heptanes</t>
  </si>
  <si>
    <t>---Octanes</t>
  </si>
  <si>
    <t>- Unsaturated :</t>
  </si>
  <si>
    <t>-- Ethylene</t>
  </si>
  <si>
    <t>-- Propene (propylene)</t>
  </si>
  <si>
    <t>-- Butene (butylene) and isomers thereof</t>
  </si>
  <si>
    <t>- - Buta-1.3-diene and isoprene</t>
  </si>
  <si>
    <t>---Propadiene</t>
  </si>
  <si>
    <t>- - - Buta 1.2 diene</t>
  </si>
  <si>
    <t>- - - Acetylene gas</t>
  </si>
  <si>
    <t>---Acetylene phenyl</t>
  </si>
  <si>
    <t>---Methyl acetylene phenyl</t>
  </si>
  <si>
    <t>---Butene</t>
  </si>
  <si>
    <t>Cyclic hydrocarbons.</t>
  </si>
  <si>
    <t>- Cyclanes- cyclenes and cycloterpenes :</t>
  </si>
  <si>
    <t>-- Cyclohexane</t>
  </si>
  <si>
    <t>- Benzene</t>
  </si>
  <si>
    <t>- Toluene</t>
  </si>
  <si>
    <t>- Xylenes :</t>
  </si>
  <si>
    <t>-- o-Xylene</t>
  </si>
  <si>
    <t>-- m-Xylene</t>
  </si>
  <si>
    <t>-- p-Xylene</t>
  </si>
  <si>
    <t>-- Mixed xylene isomers</t>
  </si>
  <si>
    <t>- Styrene</t>
  </si>
  <si>
    <t>- Ethylbenzene</t>
  </si>
  <si>
    <t>- Cumene</t>
  </si>
  <si>
    <t>---Tetralyne</t>
  </si>
  <si>
    <t>- - - Nephthalene</t>
  </si>
  <si>
    <t>Halogenated derivatives of hydrocarbons.</t>
  </si>
  <si>
    <t>- Saturated chlorinated derivatives of acyclic hydrocarbons:</t>
  </si>
  <si>
    <t>-- Chloromethane (methyl chloride) and chloroethane (ethyl chloride)</t>
  </si>
  <si>
    <t>Chloromethane (methyl chloride)</t>
  </si>
  <si>
    <t>Chloroethane (ethyl chloride)</t>
  </si>
  <si>
    <t>-- Dichloromethane (methylene chloride)</t>
  </si>
  <si>
    <t>- - Chloroforme (trichloromethane)</t>
  </si>
  <si>
    <t>-- Carbon tetrachloride</t>
  </si>
  <si>
    <t xml:space="preserve"> - - Ethylene dichloride (ISO) (1,2 - dichloroethane)</t>
  </si>
  <si>
    <t xml:space="preserve"> - - - 1,1,1 Tricloroethane (chloroform methane)</t>
  </si>
  <si>
    <t>1,2-dichloropropane</t>
  </si>
  <si>
    <t>2-Chlorobutane</t>
  </si>
  <si>
    <t>- Unsaturated chlorinated derivatives of acyclic hydrocarbons:</t>
  </si>
  <si>
    <t>-- Vinyl chloride (chloroethylene)</t>
  </si>
  <si>
    <t>-- Trichloroethylene</t>
  </si>
  <si>
    <t>-- Tetrachloroethylene (perchloroethylene)</t>
  </si>
  <si>
    <t xml:space="preserve">- Saturated fluorinated derivatives of acyclic hydrocarbons : </t>
  </si>
  <si>
    <t xml:space="preserve">-- Trifluoromethane (HFC-23) </t>
  </si>
  <si>
    <t xml:space="preserve">-- Difluoromethane (HFC-32) </t>
  </si>
  <si>
    <t>-- Fluoromethane (HFC-41), 1,2-difluoroethane (HFC-152) and 1,1-difluoroethane (HFC-152a)</t>
  </si>
  <si>
    <t>Fluoromethane (HFC-41)</t>
  </si>
  <si>
    <t>1,2-difluoroethane (HFC-152) and 1,1-difluoroethane (HFC-152a)</t>
  </si>
  <si>
    <t xml:space="preserve">-- Pentafluoroethane (HFC-125), 1,1,1-trifluoroethane (HFC-143a) and 1,1,2-trifluoroethane (HFC-143) </t>
  </si>
  <si>
    <t xml:space="preserve">-- 1,1,1,2-Tetrafluoroethane (HFC-134a) and 1,1,2,2-tetrafluoroethane (HFC-134) </t>
  </si>
  <si>
    <t xml:space="preserve">-- 1,1,1,2,3,3,3-Heptafluoropropane (HFC-227ea), 1,1,1,2,2,3-hexafluoropropane (HFC-236cb), 1,1,1,2,3,3-hexafluoropropane (HFC-236ea) and 1,1,1,3,3,3-hexafluoropropane (HFC-236fa) </t>
  </si>
  <si>
    <t xml:space="preserve">-- 1,1,1,2,3,3,3-Heptafluoropropane (HFC-227ea), </t>
  </si>
  <si>
    <t>1,1,1,2,2,3-hexafluoropropane (HFC-236cb), 1,1,1,2,3,3-hexafluoropropane (HFC-236ea) and 1,1,1,3,3,3-hexafluoropropane (HFC-236fa)</t>
  </si>
  <si>
    <t xml:space="preserve">-- 1,1,1,3,3-Pentafluoropropane (HFC-245fa) and 1,1,2,2,3-pentafluoropropane (HFC-245ca) </t>
  </si>
  <si>
    <t xml:space="preserve">-- 1,1,1,3,3-Pentafluorobutane (HFC-365mfc) and 1,1,1,2,2,3,4,5,5,5-decafluoropentane (HFC-43-10mee) </t>
  </si>
  <si>
    <t xml:space="preserve">-- 1,1,1,3,3-Pentafluorobutane (HFC-365mfc) </t>
  </si>
  <si>
    <t>1,1,1,2,2,3,4,5,5,5-decafluoropentane (HFC-43-10mee)</t>
  </si>
  <si>
    <t xml:space="preserve">- Unsaturated fluorinated derivatives of acyclic hydrocarbons : </t>
  </si>
  <si>
    <t xml:space="preserve">-- 2,3,3,3-Tetrafluoropropene (HFO-1234yf), 1,3,3,3-tetrafluoropropene (HFO-1234ze) and (Z)-1,1,1,4,4,4-hexafluoro-2-butene (HFO-1336mzz) </t>
  </si>
  <si>
    <t xml:space="preserve">2,3,3,3-Tetrafluoropropene (HFO-1234yf), 1,3,3,3-tetrafluoropropene (HFO-1234ze) </t>
  </si>
  <si>
    <t>(Z)-1,1,1,4,4,4-hexafluoro-2-butene (HFO-1336mzz)</t>
  </si>
  <si>
    <t xml:space="preserve"> - - - 1,1,3,3,3-Pentafluoro-2-(trifluoromethyl)-prop-1-ene</t>
  </si>
  <si>
    <t xml:space="preserve">- Brominated or iodinated derivatives of acyclic hydrocarbons : </t>
  </si>
  <si>
    <t xml:space="preserve">-- Methyl bromide (bromomethane) </t>
  </si>
  <si>
    <t xml:space="preserve">-- Ethylene dibromide (ISO) (1,2-dibromoethane) </t>
  </si>
  <si>
    <t>- Halogenated derivatives of acyclic hydrocarbons containing two or more different halogens:</t>
  </si>
  <si>
    <t xml:space="preserve">-- Chlorodifluoromethane (HCFC-22) </t>
  </si>
  <si>
    <t>-- Dichlorotrifluoroethanes</t>
  </si>
  <si>
    <t xml:space="preserve">-- Dichlorofluoroethanes (HCFC-141, 141b) </t>
  </si>
  <si>
    <t xml:space="preserve">-- Chlorodifluoroethanes (HCFC-142, 142b) </t>
  </si>
  <si>
    <t>-- Dichloropentafluoropropanes (HCFC-225, 225ca, 225cb)</t>
  </si>
  <si>
    <t>-- Bromochlorodifluoromethane (Halon-1211), bromotrifluoromethane (Halon-1301) and dibromotetrafluoroethanes (Halon-2402):</t>
  </si>
  <si>
    <t>Bromochlorodifluoromethane (Halon-1211)</t>
  </si>
  <si>
    <t>Bromotrifluoromethane (Halon-1301)</t>
  </si>
  <si>
    <t>1,2-dibromo-1,1,2-trifluoroethane  (Halon-2402)</t>
  </si>
  <si>
    <t>-- Other derivatives perhalogenated only with fluorine and chlorine:</t>
  </si>
  <si>
    <t>--- Trichlorofluoromethane</t>
  </si>
  <si>
    <t xml:space="preserve"> - - - Pentachloroflpropenethanes</t>
  </si>
  <si>
    <t>-- -Tetrachlorodifluoroethanes</t>
  </si>
  <si>
    <t>- - - Heptachlorofluorpropanes</t>
  </si>
  <si>
    <t>- - - Hexachlorodifluoropropanes</t>
  </si>
  <si>
    <t>--- PentachloroTrifluropropane</t>
  </si>
  <si>
    <t>- - - TetrachloroTetrapropane</t>
  </si>
  <si>
    <t xml:space="preserve"> - - - Trichlorofluoropentapropane</t>
  </si>
  <si>
    <t>--- Other:</t>
  </si>
  <si>
    <t>---- Dichlorohexa fluoro propane</t>
  </si>
  <si>
    <t>---- Chlorohepta fluoro propane</t>
  </si>
  <si>
    <t xml:space="preserve"> - - - - Trichlorotrifluoroethanes</t>
  </si>
  <si>
    <t xml:space="preserve"> - - - - Dichlorotetrafluoroethanes</t>
  </si>
  <si>
    <t xml:space="preserve"> - - - - Chloropentafluoroethanes</t>
  </si>
  <si>
    <t>Dichlorodifluoromethane </t>
  </si>
  <si>
    <t>Chlorotrifluoromethane</t>
  </si>
  <si>
    <t>-- Other perhalogenated derivatives</t>
  </si>
  <si>
    <t>--- Methan, ethane or propane derivatives, halogenated only with fluorine &amp; chlorine</t>
  </si>
  <si>
    <t>--- Methan, ethane or propane derivatives, halogenated only with fluorine &amp; bromine</t>
  </si>
  <si>
    <t>--- Chlorotetrafluoroethanes</t>
  </si>
  <si>
    <t xml:space="preserve">   - - - Bromochloromethane</t>
  </si>
  <si>
    <t>1-Chloro-5-fluoropentane</t>
  </si>
  <si>
    <t>- Halogenated derivatives of cyclanic, cyclenic or cycloterpenic hydrocarbons :</t>
  </si>
  <si>
    <t>- - 1,2,3,4,5,6 - Hexachlorocyclohexane (HCH (ISO))، including lindane ( ISO, INN )</t>
  </si>
  <si>
    <t>-- Aldrin (ISO), chlordane (ISO) and heptachlor (ISO)</t>
  </si>
  <si>
    <t>-- Mirex (ISO)</t>
  </si>
  <si>
    <t>CHLOROCAMPHENE </t>
  </si>
  <si>
    <t>Bornyl chloride</t>
  </si>
  <si>
    <t>HEXA BROMO CYCLO DODECANE</t>
  </si>
  <si>
    <t>- Halogenated derivatives of aromatic hydrocarbons :</t>
  </si>
  <si>
    <t>-- Chlorobenzene, o-dichlorobenzene and p-dichlorobenzene</t>
  </si>
  <si>
    <t>Chlorobenzene </t>
  </si>
  <si>
    <t>Orthodichlorobenzene </t>
  </si>
  <si>
    <t>Paradichlorobenzene</t>
  </si>
  <si>
    <t xml:space="preserve">-- Hexachlorobenzene (ISO) and DDT (ISO)(clofenotane (INN) 1,1,1- trichloro - 2,2 - bis (p - chlorophenyl)ethane) </t>
  </si>
  <si>
    <t>Hexachlorobenzene (ISO)</t>
  </si>
  <si>
    <t>1, 1, 1-trichloro-2, 2-bis (p-chlorophenyl)-ethane (DDT) </t>
  </si>
  <si>
    <t>-- Pentachlorobenzene (ISO)</t>
  </si>
  <si>
    <t>-- Hexabromobiphenyls</t>
  </si>
  <si>
    <t>Benzyl chloride</t>
  </si>
  <si>
    <t>Monochloronapthalene (alpha, beta)</t>
  </si>
  <si>
    <t> 1,4-Dichloronaphthalene</t>
  </si>
  <si>
    <t>Bromostyrene</t>
  </si>
  <si>
    <t>Sulphonated- nitrated or nitrosated derivatives of hydrocarbons- whether or not halogenated.</t>
  </si>
  <si>
    <t xml:space="preserve"> - Derivatives containing only sulpho groups, their salts and ethyl esters</t>
  </si>
  <si>
    <t>- - - Nitrobenzene and trinitrobenzen and nitromethal</t>
  </si>
  <si>
    <t>Nitrobenzene</t>
  </si>
  <si>
    <t>Tri-nitrobenzene</t>
  </si>
  <si>
    <t>Nitromethane</t>
  </si>
  <si>
    <t>- - - Dinitrotoluene and Dinitrotoluene</t>
  </si>
  <si>
    <t>Dinitrotoluene</t>
  </si>
  <si>
    <t>Trinitrotoluene</t>
  </si>
  <si>
    <t>Nitroethane</t>
  </si>
  <si>
    <t>Nitropropane</t>
  </si>
  <si>
    <t>Trinitromethane</t>
  </si>
  <si>
    <t>Nitro xylene</t>
  </si>
  <si>
    <t>M-Dinitrobenzene</t>
  </si>
  <si>
    <t>Nitrotholuene (ortho-meta-para)</t>
  </si>
  <si>
    <t>Nitrosotoluene</t>
  </si>
  <si>
    <t>Nitrosotoluene (ortho-meta-para)</t>
  </si>
  <si>
    <t>- Perfluorooctane sulphonic acid, its salts and perfluorooctane sulphonyl fluoride:</t>
  </si>
  <si>
    <t>-- Perfluorooctane sulphonic acid</t>
  </si>
  <si>
    <t>-- Ammonium perfluorooctane sulphonate</t>
  </si>
  <si>
    <t>-- Lithium perfluorooctane sulphonate</t>
  </si>
  <si>
    <t>-- Potassium perfluorooctane sulphonate</t>
  </si>
  <si>
    <t>-- Other salts of perfluorooctane sulphonic acid</t>
  </si>
  <si>
    <t xml:space="preserve"> -- Perfluorooctane sulphonyl fluoride</t>
  </si>
  <si>
    <t xml:space="preserve">    - - Trichloronitromethane (chloropicrin)</t>
  </si>
  <si>
    <t xml:space="preserve"> - - Other</t>
  </si>
  <si>
    <t>Acyclic alcohols and their halogenated- sulphonated- nitrated or nitrosated derivatives.</t>
  </si>
  <si>
    <t>- Saturated monohydric alcohols :</t>
  </si>
  <si>
    <t>-- Methanol (methyl alcohol)</t>
  </si>
  <si>
    <t>- - Propan-1-ol (propyl alcohol) and Propan-2-ol (isopropyl alcohol)</t>
  </si>
  <si>
    <t>- - Propyl alcohol</t>
  </si>
  <si>
    <t>- - Isopropyl alcohol</t>
  </si>
  <si>
    <t>- - Butan -1- ol (n-butyl alcohol)</t>
  </si>
  <si>
    <t>-- Other butanols</t>
  </si>
  <si>
    <t>-- Octanol (octyl alcohol) and isomers thereof</t>
  </si>
  <si>
    <t>- - Dodecan-1-ol (lauryl alcohol), hexadecan-1-ol (cetyl alcohol) and octadecan-1-ol (stearyl alcohol)</t>
  </si>
  <si>
    <t xml:space="preserve">   - - - Diethylhexanol</t>
  </si>
  <si>
    <t xml:space="preserve">   - - - 3,3-dimethylbutane-2-ol (binakolyl alcohol) </t>
  </si>
  <si>
    <t>Pentanol (amyl alcohol)</t>
  </si>
  <si>
    <t>Pentanol isomers</t>
  </si>
  <si>
    <t>Heptanol (heptyl alcohol)</t>
  </si>
  <si>
    <t>- Unsaturated monohydric alcohols :</t>
  </si>
  <si>
    <t>-- Acyclic terpene alcohols</t>
  </si>
  <si>
    <t>Allyl alcohol</t>
  </si>
  <si>
    <t>Ethyl propyl alcohol 2-cth4L-2-Hexen-1-oL</t>
  </si>
  <si>
    <t>Oleyl alcohol</t>
  </si>
  <si>
    <t>- Diols :</t>
  </si>
  <si>
    <t>-- Ethylene glycol (ethanediol)</t>
  </si>
  <si>
    <t xml:space="preserve">- - Propylene glycol (propane-1,2-diol) </t>
  </si>
  <si>
    <t>1,4-Butanediol</t>
  </si>
  <si>
    <t>1,5-Pentanediol</t>
  </si>
  <si>
    <t>1, 6 Hexanediol</t>
  </si>
  <si>
    <t>- Other polyhydric alcohols :</t>
  </si>
  <si>
    <t xml:space="preserve"> - - 2-Ethyl-2-(hydroxymethyl)prupane-1,3-diol (trimethylolpro-pane) </t>
  </si>
  <si>
    <t>-- Pentaerythritol</t>
  </si>
  <si>
    <t>-- Mannitol</t>
  </si>
  <si>
    <t>- - D-glucitol (sorbitol)</t>
  </si>
  <si>
    <t>-- Glycerol</t>
  </si>
  <si>
    <t>Pentanetriol</t>
  </si>
  <si>
    <t>Hexanetriol</t>
  </si>
  <si>
    <t>- Halogenated- sulphonated- nitrated or nitrosated derivatives of acyclic alcohols :</t>
  </si>
  <si>
    <t>-- Ethchlorvynol (INN)</t>
  </si>
  <si>
    <t>Chloral hydrate (2,2,2 trichloroethane - 1,1-diol)</t>
  </si>
  <si>
    <t>Cyclic alcohols and their halogenated- sulphonated- nitrated or nitrosated derivatives.</t>
  </si>
  <si>
    <t>- Cyclanic- cyclenic or cycloterpenic :</t>
  </si>
  <si>
    <t>-- Menthol</t>
  </si>
  <si>
    <t>- - Cyclohexanol, methylcyclohexanols and dimethylcyclo- hexanols</t>
  </si>
  <si>
    <t>-- Sterols and inositols</t>
  </si>
  <si>
    <t>Terpineol</t>
  </si>
  <si>
    <t>- Aromatic :</t>
  </si>
  <si>
    <t>-- Benzyl alcohol</t>
  </si>
  <si>
    <t>2-PHENYLETHANOL</t>
  </si>
  <si>
    <t>3-Phenylpropanal </t>
  </si>
  <si>
    <t>Phenols; phenol?alcohols.</t>
  </si>
  <si>
    <t>- Monophenols :</t>
  </si>
  <si>
    <t>-- Phenol (hydroxybenzene) and its salts</t>
  </si>
  <si>
    <t xml:space="preserve">---Phenol </t>
  </si>
  <si>
    <t xml:space="preserve"> - - -  Phenol acid (carbolic)</t>
  </si>
  <si>
    <t>Xylene</t>
  </si>
  <si>
    <t>Thymol  (5-methyl-2-isopropylphenol)</t>
  </si>
  <si>
    <t>Carvacrol (2-methyl-5-isopropylphenol)</t>
  </si>
  <si>
    <t>-- Cresols and their salts</t>
  </si>
  <si>
    <t xml:space="preserve">- - Octylphenol, nonylphenol and their isomers; salts thereof </t>
  </si>
  <si>
    <t>-- Naphthols and their salts</t>
  </si>
  <si>
    <t>- Polyphenols; phenol-alcohols :</t>
  </si>
  <si>
    <t>-- Resorcinol and its salts</t>
  </si>
  <si>
    <t>-- Hydroquinone (quinol) and its salts</t>
  </si>
  <si>
    <t xml:space="preserve">- - 4,4 -Isopropylidenediphenol (bisphenol A, diphenylolpropane) and its salts </t>
  </si>
  <si>
    <t>Pyrocatechol (1,2-dihydroxybenzene)</t>
  </si>
  <si>
    <t>Hexylresorcinol</t>
  </si>
  <si>
    <t>Heptylresorcinol </t>
  </si>
  <si>
    <t>DIMETHYL HYDROQUINONE (2, 5 5, 2 dimethyl quinol)</t>
  </si>
  <si>
    <t>Halogenated- sulphonated- nitrated or nitrosated derivatives of phenols or phenol-alcohols.</t>
  </si>
  <si>
    <t>- Derivatives containing only halogen substituents and their salts :</t>
  </si>
  <si>
    <t>-- Pentachlorophenol (ISO)</t>
  </si>
  <si>
    <t>p-Chloro-m-cresol (4-chloro-3 methylphenol)</t>
  </si>
  <si>
    <t>Chlorohydroquinone (chloroquinol)</t>
  </si>
  <si>
    <t xml:space="preserve">  - - Dainosb (ISO) and its salts</t>
  </si>
  <si>
    <t>-- 4,6-Dinitro-o-cresol (DNOC (ISO)) and its salts</t>
  </si>
  <si>
    <t>- - -  Ammonium bicrates</t>
  </si>
  <si>
    <t>- - - Bicric acid (trinitrophenol)</t>
  </si>
  <si>
    <t>Phenolsulfonic acid</t>
  </si>
  <si>
    <t>NAPHTHOL SULFONIC ACIDs</t>
  </si>
  <si>
    <t>Ethers- ether?alcohols- ether?phenols- ether-alcohol-phenols- alcohol peroxides- ether peroxides- ketone peroxides (whether or not chemically defined)- and their halogenated- sulphonated- nitrated or nitrosated derivatives.</t>
  </si>
  <si>
    <t>- Acyclic ethers and their halogenated- sulphonated- nitrated or nitrosated derivatives :</t>
  </si>
  <si>
    <t>-- Diethyl ether</t>
  </si>
  <si>
    <t>- - -Trimethyl butyl ether</t>
  </si>
  <si>
    <t>Dichlorodiethyl ether</t>
  </si>
  <si>
    <t>Diisopropyl ether</t>
  </si>
  <si>
    <t>DIBUTYL ETHER</t>
  </si>
  <si>
    <t xml:space="preserve"> - Cyclanic, cyclenic or cycloterpenic ethers and their Halogenated, sulphonated, nitrated or nitrosated derivatives</t>
  </si>
  <si>
    <t xml:space="preserve"> - Aromatic ethers and their Halogenated, sulphonated, nitrated or nitrosated derivatives</t>
  </si>
  <si>
    <t>- Ether?alcohols and their halogenated- sulphonated- nitrated or nitrosated derivatives :</t>
  </si>
  <si>
    <t xml:space="preserve">- - 2,2'-Oxydiethanol (diethylene glycol, digol) </t>
  </si>
  <si>
    <t>-- Monobutyl ethers of ethylene glycol or of diethylene glycol</t>
  </si>
  <si>
    <t>-- Other monoalkylethers of ethylene glycol or of diethylene glycol</t>
  </si>
  <si>
    <t>- Ether-phenols, Ether-alcohol-phenols and their Halogenated, sulphonated, nitrated or nitrosated derivatives</t>
  </si>
  <si>
    <t>- alcohol peroxides ether peroxides, acetal and hemiacetal peroxides, ketone peroxides and their Halogenated, sulphonated nitrated or nitrosated derivatives:</t>
  </si>
  <si>
    <t>- - - Perdioxide methyl ethyl ketone</t>
  </si>
  <si>
    <t>Epoxides- epoxyalcohols- epoxyphenols and epoxyethers- with a three-membered ring- and their halogenated- sulphonated- nitrated or nitrosated derivatives.</t>
  </si>
  <si>
    <t>- Oxirane (ethylene oxide)</t>
  </si>
  <si>
    <t>- Methyloxirane (propylene oxide)</t>
  </si>
  <si>
    <t xml:space="preserve">- 1-Chloro-2,3-epoxypropane (epichlorohydrin) </t>
  </si>
  <si>
    <t xml:space="preserve">  - Dieldrin (ISO, INN)</t>
  </si>
  <si>
    <t>- Endrin( iso)</t>
  </si>
  <si>
    <t>Styrene oxide</t>
  </si>
  <si>
    <t>Acetals and hemiacetals, whether or not with other oxygen function, and their halogenated, sulphonated, nitrated or nitrosated derivatives.</t>
  </si>
  <si>
    <t>Methylal (dimethyl ether)</t>
  </si>
  <si>
    <t>Dimethyl acetal</t>
  </si>
  <si>
    <t>Diethyl acetal</t>
  </si>
  <si>
    <t>Aldehydes- whether or not with other oxygen function; cyclic polymers of aldehydes; paraformaldehyde.</t>
  </si>
  <si>
    <t>- Acyclic aldehydes without other oxygen function :</t>
  </si>
  <si>
    <t>-- Methanal (formaldehyde)</t>
  </si>
  <si>
    <t>-- Ethanal (acetaldehyde)</t>
  </si>
  <si>
    <t>Butanal</t>
  </si>
  <si>
    <t>Heptanal</t>
  </si>
  <si>
    <t>Octanal</t>
  </si>
  <si>
    <t>Nonanal</t>
  </si>
  <si>
    <t>Decanal</t>
  </si>
  <si>
    <t>Dodecanal/dodecanol</t>
  </si>
  <si>
    <t>Propenal</t>
  </si>
  <si>
    <t>2-Butenal</t>
  </si>
  <si>
    <t>Citral</t>
  </si>
  <si>
    <t>Perillaldehyde</t>
  </si>
  <si>
    <t>Safranal</t>
  </si>
  <si>
    <t>- Cyclic aldehydes without other oxygen function :</t>
  </si>
  <si>
    <t>-- Benzaldehyde</t>
  </si>
  <si>
    <t>Cinnamic aldehyde</t>
  </si>
  <si>
    <t>Alpha-amylcinnamaldehyde</t>
  </si>
  <si>
    <t>3-p-cumenyl-2-methylpropionaldehyde</t>
  </si>
  <si>
    <t>Phenylacetaldehyde</t>
  </si>
  <si>
    <t>- Aldehyde?alcohols</t>
  </si>
  <si>
    <t>- Aldehyde?ethers- aldehyde?phenols and aldehydes with other oxygen function :</t>
  </si>
  <si>
    <t xml:space="preserve">- - Vanillin (4-hydroxy-3-methoxybenzaldehyde) </t>
  </si>
  <si>
    <t xml:space="preserve">- - Ethylvanillin (3-ethoxy-4-hydroxybenzaldehyde) </t>
  </si>
  <si>
    <t>Aldol</t>
  </si>
  <si>
    <t>Hydroxycitronellal</t>
  </si>
  <si>
    <t>Glycollaldehyde</t>
  </si>
  <si>
    <t>Salicylaldehyde</t>
  </si>
  <si>
    <t>- Cyclic polymers of aldehydes</t>
  </si>
  <si>
    <t>- Paraformaldehyde</t>
  </si>
  <si>
    <t>Halogenated, sulphonated, nitrated or nitrosated derivatives of products of heading 29.12 .</t>
  </si>
  <si>
    <t>Ketones and quinones- whether or not with other oxygen function- and their halogenated- sulphonated- nitrated or nitrosated derivatives.</t>
  </si>
  <si>
    <t>- Acyclic ketones without other oxygen function :</t>
  </si>
  <si>
    <t>-- Acetone</t>
  </si>
  <si>
    <t>-- Butanone (methyl ethyl ketone)</t>
  </si>
  <si>
    <t>- - 4-Methylpentan-2-one (Methyl isobutyl ketone)</t>
  </si>
  <si>
    <t>Mesityl oxide</t>
  </si>
  <si>
    <t>- Cyclanic- cyclenic or cycloterpenic ketones without other oxygen function :</t>
  </si>
  <si>
    <t>-- Camphor</t>
  </si>
  <si>
    <t>-- Cyclohexanone and methylcyclohexanones</t>
  </si>
  <si>
    <t>Cyclohexanone</t>
  </si>
  <si>
    <t>Methylcyclohexanone</t>
  </si>
  <si>
    <t>-- Ionones and methylionones</t>
  </si>
  <si>
    <t>Ionone</t>
  </si>
  <si>
    <t>Methyl ionone</t>
  </si>
  <si>
    <t>- Aromatic ketones without other oxygen function :</t>
  </si>
  <si>
    <t>- - Phenylacetone (phenylpropan - 2 - one)</t>
  </si>
  <si>
    <t>Methyl naphthyl ketone</t>
  </si>
  <si>
    <t>Benzylidene acetone</t>
  </si>
  <si>
    <t>Acetophenone</t>
  </si>
  <si>
    <t>Propiophenone</t>
  </si>
  <si>
    <t>Methylacetophenone</t>
  </si>
  <si>
    <t>Benzophenone</t>
  </si>
  <si>
    <t>Benzanthrone</t>
  </si>
  <si>
    <t>2?-Methylacetophenone</t>
  </si>
  <si>
    <t>- Ketone-alcohols and ketone-aldehydes</t>
  </si>
  <si>
    <t>Ketone-alcohols</t>
  </si>
  <si>
    <t>Ketone-aldehydes</t>
  </si>
  <si>
    <t>- ketone-phenols and ketones with Other oxygen function</t>
  </si>
  <si>
    <t>- Quinones :</t>
  </si>
  <si>
    <t>-- Anthraquinone</t>
  </si>
  <si>
    <t>-- Coenzyme Q10 (ubidecarenone (INN))</t>
  </si>
  <si>
    <t>Para benzoquinone</t>
  </si>
  <si>
    <t>‎1,4-Naphthoquinone</t>
  </si>
  <si>
    <t>2-Methylanthraquinone</t>
  </si>
  <si>
    <t xml:space="preserve"> -- Chlordecone (ISO)</t>
  </si>
  <si>
    <t xml:space="preserve"> -- Other</t>
  </si>
  <si>
    <t>gaz Novec</t>
  </si>
  <si>
    <t>Saturated acyclic monocarboxylic acids and their anhydrides- halides- peroxides and peroxyacids; their halogenated- sulphonated- nitrated or nitrosated derivatives.</t>
  </si>
  <si>
    <t>- Formic acid- its salts and esters :</t>
  </si>
  <si>
    <t>-- Formic acid</t>
  </si>
  <si>
    <t>-- Salts of formic acid</t>
  </si>
  <si>
    <t>Sodium formate</t>
  </si>
  <si>
    <t>Calcium formate</t>
  </si>
  <si>
    <t>Aluminum formate</t>
  </si>
  <si>
    <t>Nickel formate</t>
  </si>
  <si>
    <t>-- Esters of formic acid</t>
  </si>
  <si>
    <t>Methyl formate</t>
  </si>
  <si>
    <t>Ethyl formate</t>
  </si>
  <si>
    <t>Benzyl formate</t>
  </si>
  <si>
    <t>Bornyl formate</t>
  </si>
  <si>
    <t>Citronellyl formate</t>
  </si>
  <si>
    <t>- Acetic acid and its salts; acetic anhydride :</t>
  </si>
  <si>
    <t>-- Acetic acid</t>
  </si>
  <si>
    <t>- - - Denatured and unusable as vinegar</t>
  </si>
  <si>
    <t xml:space="preserve"> - - - Useable as vinegar</t>
  </si>
  <si>
    <t>-- Acetic anhydride</t>
  </si>
  <si>
    <t>Sodium acetate</t>
  </si>
  <si>
    <t>Methyl acetate</t>
  </si>
  <si>
    <t>Calcium acetate</t>
  </si>
  <si>
    <t>Basic copper acetate</t>
  </si>
  <si>
    <t>Cupric acetate</t>
  </si>
  <si>
    <t xml:space="preserve">Lead acetate
</t>
  </si>
  <si>
    <t>Potassium acetate</t>
  </si>
  <si>
    <t>Chrome acetate</t>
  </si>
  <si>
    <t>- Esters of acetic acid :</t>
  </si>
  <si>
    <t>-- Ethyl acetate</t>
  </si>
  <si>
    <t>-- Vinyl acetate</t>
  </si>
  <si>
    <t xml:space="preserve"> - - N-butyl acetate</t>
  </si>
  <si>
    <t xml:space="preserve"> - - Dainosb (ISO) acetate  </t>
  </si>
  <si>
    <t>n- Propyl and isopropyl acetate</t>
  </si>
  <si>
    <t>Isobutyl acetate</t>
  </si>
  <si>
    <t>n-Pentyl acetate (n-amyl)</t>
  </si>
  <si>
    <t>2-Ethoxyethyl acetate </t>
  </si>
  <si>
    <t>Benzyl acetate</t>
  </si>
  <si>
    <t>Glycerol acetate</t>
  </si>
  <si>
    <t>- Mono-, di- or trichloroacetic acids, their salts and esters</t>
  </si>
  <si>
    <t>Monochloroacetic acid and its salts and esters</t>
  </si>
  <si>
    <t>Bichloracetic acid and its salts and esters</t>
  </si>
  <si>
    <t>Trichloroacetic acid and its salts and esters</t>
  </si>
  <si>
    <t xml:space="preserve">  - Proplonic acid, its salts and esters</t>
  </si>
  <si>
    <t xml:space="preserve"> - Butyric acids, valeric acids, their salts and esters</t>
  </si>
  <si>
    <t>Butanoic acids and their salts and esters</t>
  </si>
  <si>
    <t>Pentanoic acids and their salts and esters</t>
  </si>
  <si>
    <t>- Palmitic acid- stearic acid- their salts and esters</t>
  </si>
  <si>
    <t>---STEARIC ACID</t>
  </si>
  <si>
    <t>Magnesium stearate</t>
  </si>
  <si>
    <t>Calcium stearate</t>
  </si>
  <si>
    <t>Zinc stearate</t>
  </si>
  <si>
    <t>Aluminum stearate</t>
  </si>
  <si>
    <t>Copper stearate</t>
  </si>
  <si>
    <t>Lead stearate</t>
  </si>
  <si>
    <t>Ethyl chloroformate</t>
  </si>
  <si>
    <t>Acetyl Chloride</t>
  </si>
  <si>
    <t>Acetyl bromide</t>
  </si>
  <si>
    <t>Hexanoic acid (caproic acid)</t>
  </si>
  <si>
    <t>Octanoic acid (caprylic acid)</t>
  </si>
  <si>
    <t>Unsaturated acyclic monocarboxylic acids- cyclic monocarboxylic acids- their anhydrides- halides- peroxides and peroxyacids; their halogenated- sulphonated- nitrated or nitrosated derivatives.</t>
  </si>
  <si>
    <t>- Unsaturated acyclic monocarboxylic acids- their anhydrides- halides- peroxides- peroxyacids and their derivatives :</t>
  </si>
  <si>
    <t>-- Acrylic acid and its salts</t>
  </si>
  <si>
    <t>-- Esters of acrylic acid</t>
  </si>
  <si>
    <t xml:space="preserve">- - Methacrylic acid  </t>
  </si>
  <si>
    <t>-- Esters of methacrylic acid</t>
  </si>
  <si>
    <t>- - Oleic, linoleic or linolenic acids, their salts and esters</t>
  </si>
  <si>
    <t>Oleic acid and its salts and esters</t>
  </si>
  <si>
    <t>Linalyl acid and its salts and esters</t>
  </si>
  <si>
    <t>Linolenic acid and its salts and esters</t>
  </si>
  <si>
    <t xml:space="preserve">- -Binapacryl (ISO)”. </t>
  </si>
  <si>
    <t>Heptynoic acid</t>
  </si>
  <si>
    <t>Octanoic acid</t>
  </si>
  <si>
    <t xml:space="preserve"> - Cyclanic, cyclenic or cycloterpenic monocarboxylic acids, their anhydrides, halides, peroxides, peroxyacids and their derivatives</t>
  </si>
  <si>
    <t>- Aromatic monocarboxylic acids- their anhydrides- halides- peroxides- peroxyacids and their derivatives :</t>
  </si>
  <si>
    <t>-- Benzoic acid- its salts and esters</t>
  </si>
  <si>
    <t>--- Benzoic acid</t>
  </si>
  <si>
    <t>---  Benzoic acid  salts and esters</t>
  </si>
  <si>
    <t>Ammonium benzoate</t>
  </si>
  <si>
    <t>Sodium benzoate</t>
  </si>
  <si>
    <t>Potassium benzoate</t>
  </si>
  <si>
    <t>Calcium benzoate</t>
  </si>
  <si>
    <t>-- Benzoyl peroxide and benzoyl chloride</t>
  </si>
  <si>
    <t>Benzoyl peroxide</t>
  </si>
  <si>
    <t>Benzoyl chloride</t>
  </si>
  <si>
    <t>-- Phenylacetic acid and its salts</t>
  </si>
  <si>
    <t>-- Esters of phenylacetic acid</t>
  </si>
  <si>
    <t>-- Binapacryl (ISO)</t>
  </si>
  <si>
    <t>Nitrobenzoic acids (meta-, ortho- and para-) and their salts and esters</t>
  </si>
  <si>
    <t>Nitrobenzoyl chlorides (meta-, ortho- and para-)</t>
  </si>
  <si>
    <t>Chlorobenzoic acids </t>
  </si>
  <si>
    <t>Dinitrobenzoic acids</t>
  </si>
  <si>
    <t>Phenylpropionic acid</t>
  </si>
  <si>
    <t>Naphthoic acid</t>
  </si>
  <si>
    <t>Cinnamic acid</t>
  </si>
  <si>
    <t>Potassium cinnamate</t>
  </si>
  <si>
    <t>Sodium cinnamate</t>
  </si>
  <si>
    <t>Methyl cinnamate</t>
  </si>
  <si>
    <t xml:space="preserve">Ethyl cinnamate </t>
  </si>
  <si>
    <t>Benzyl cinnamate</t>
  </si>
  <si>
    <t>Propyl cinnamate</t>
  </si>
  <si>
    <t>Polycarboxylic acids- their anhydrides- halides- peroxides and peroxyacids; their halogenated- sulphonated- nitrated or nitrosated derivatives.</t>
  </si>
  <si>
    <t>- Acyclic polycarboxylic acids- their anhydrides- halides- peroxides- peroxyacids and their derivatives :</t>
  </si>
  <si>
    <t>- - Oxalic acid, its salts and esters</t>
  </si>
  <si>
    <t>Aksalik acid</t>
  </si>
  <si>
    <t>Ammonium oxalate</t>
  </si>
  <si>
    <t>Sodium oxalate</t>
  </si>
  <si>
    <t>Potassium oxalate</t>
  </si>
  <si>
    <t>Iron oxalate</t>
  </si>
  <si>
    <t>- - Adipic acid, its salts and esters</t>
  </si>
  <si>
    <t>- - Azelaic acid, sebacic acid, their salts and esters</t>
  </si>
  <si>
    <t>Azelaic acid, its salts and esters</t>
  </si>
  <si>
    <t>Sebacic acid, its salts and esters</t>
  </si>
  <si>
    <t>-- Maleic anhydride</t>
  </si>
  <si>
    <t xml:space="preserve">Maleic acid </t>
  </si>
  <si>
    <t>Malonic acid</t>
  </si>
  <si>
    <t>Succinic acid</t>
  </si>
  <si>
    <t>- cyclanic, cyclenic or cycloterpenic polycarboxylic acids, their anhydrides, halides, peroxides, peroxyacids and their derivatives</t>
  </si>
  <si>
    <t>- Aromatic polycarboxylic acids- their anhydrides- halides- peroxides- peroxyacids and their derivatives :</t>
  </si>
  <si>
    <t>- - Dibutyl orthophthalates</t>
  </si>
  <si>
    <t>-- Dinonyl or didecyl orthophthalates</t>
  </si>
  <si>
    <t>-- Other esters of orthophthalic acid</t>
  </si>
  <si>
    <t>-- Phthalic anhydride</t>
  </si>
  <si>
    <t>-- Terephthalic acid and its salts</t>
  </si>
  <si>
    <t>-- Dimethyl terephthalate</t>
  </si>
  <si>
    <t xml:space="preserve"> - - - Lead phthalates</t>
  </si>
  <si>
    <t>Benzene carboxylic acids</t>
  </si>
  <si>
    <t>Chlorophthalic acid, tetrahlorophthalic and its anhydrides</t>
  </si>
  <si>
    <t>Carboxylic acids with additional oxygen function and their anhydrides- halides- peroxides and peroxyacids; their halogenated- sulphonated- nitrated or nitrosated derivatives.</t>
  </si>
  <si>
    <t>- Carboxylic acids with alcohol function but without other oxygen function- their anhydrides- halides- peroxides- peroxyacids and their derivatives :</t>
  </si>
  <si>
    <t>- - Lactic acid, its salts and esters</t>
  </si>
  <si>
    <t>Lactic acid</t>
  </si>
  <si>
    <t>Calcium lactate</t>
  </si>
  <si>
    <t>Strontium lactate</t>
  </si>
  <si>
    <t>Magnesium lactate</t>
  </si>
  <si>
    <t>Zinc lactate</t>
  </si>
  <si>
    <t>Antimony lactate</t>
  </si>
  <si>
    <t>Iron lactate</t>
  </si>
  <si>
    <t>Bismuth lactate</t>
  </si>
  <si>
    <t xml:space="preserve">Ethyl lactate </t>
  </si>
  <si>
    <t>Butyl lactate</t>
  </si>
  <si>
    <t>-- Tartaric acid</t>
  </si>
  <si>
    <t>-- Salts and esters of tartaric acid</t>
  </si>
  <si>
    <t>Sodium tartrate</t>
  </si>
  <si>
    <t>Potassium tartrate</t>
  </si>
  <si>
    <t>Potassium hydrogen tartrate</t>
  </si>
  <si>
    <t>Calcium tartrate</t>
  </si>
  <si>
    <t>Antimony potassium tartrate</t>
  </si>
  <si>
    <t>Sodium potassium tartrate</t>
  </si>
  <si>
    <t>Iron  potassium tartrate</t>
  </si>
  <si>
    <t>Ethyl tartrate</t>
  </si>
  <si>
    <t>Butyl tartrate</t>
  </si>
  <si>
    <t>Pentyl tartrate</t>
  </si>
  <si>
    <t>-- Citric acid</t>
  </si>
  <si>
    <t>-- Salts and esters of citric acid</t>
  </si>
  <si>
    <t xml:space="preserve"> - - - Lead esters</t>
  </si>
  <si>
    <t>- - -  Magnesium esters</t>
  </si>
  <si>
    <t>- - - zinc esters</t>
  </si>
  <si>
    <t xml:space="preserve">Lithium esters   </t>
  </si>
  <si>
    <t>Calcium esters</t>
  </si>
  <si>
    <t>Aluminum esters</t>
  </si>
  <si>
    <t>Iron esters</t>
  </si>
  <si>
    <t>Triethyl esters</t>
  </si>
  <si>
    <t>Tributyl esters</t>
  </si>
  <si>
    <t>- - Gluconic acid, its salts and esters</t>
  </si>
  <si>
    <t>Glokonik acid</t>
  </si>
  <si>
    <t>Calcium gluconate</t>
  </si>
  <si>
    <t>-- 2,2-Diphenyl-2-hydroxyacetic acid (benzilic acid)</t>
  </si>
  <si>
    <t>-- Chlorobenzilate (ISO)</t>
  </si>
  <si>
    <t>Glycohyptonic acid and its salts</t>
  </si>
  <si>
    <t>Phenyl glycolic acid</t>
  </si>
  <si>
    <t>Malic acid</t>
  </si>
  <si>
    <t>- Carboxylic acids with phenol function but without other oxygen function- their anhydrides- halides- peroxides- peroxyacids and their derivatives :</t>
  </si>
  <si>
    <t>-- Salicylic acid and its salts</t>
  </si>
  <si>
    <t xml:space="preserve">Salicylic acid </t>
  </si>
  <si>
    <t>Sodium salicylates</t>
  </si>
  <si>
    <t xml:space="preserve">Bismuth salicylates </t>
  </si>
  <si>
    <t>- - o-Acetylsalicylic acid, its salts and esters</t>
  </si>
  <si>
    <t>-- Other esters of salicylic acid and their salts</t>
  </si>
  <si>
    <t>Methyl salicylates</t>
  </si>
  <si>
    <t>Vinyl salicylates</t>
  </si>
  <si>
    <t>Ethyl salicylates</t>
  </si>
  <si>
    <t>Naphthyl salicylates</t>
  </si>
  <si>
    <t>Butyl salicylates</t>
  </si>
  <si>
    <t>Amyl salicylates</t>
  </si>
  <si>
    <t>Benzyl salicylates</t>
  </si>
  <si>
    <t>Bornil salicylates</t>
  </si>
  <si>
    <t>Sulfosalicylic acid</t>
  </si>
  <si>
    <t>Parahedroxy  acid</t>
  </si>
  <si>
    <t>Methyl benzoate parahedroxy</t>
  </si>
  <si>
    <t>Ethyl benzoate parahedroxy</t>
  </si>
  <si>
    <t>Propyl benzoate parahedroxy</t>
  </si>
  <si>
    <t>Crisotinic acids</t>
  </si>
  <si>
    <t>Acetyl crisotinic acids</t>
  </si>
  <si>
    <t xml:space="preserve">Gallic acid </t>
  </si>
  <si>
    <t xml:space="preserve">Basic bismuth galls </t>
  </si>
  <si>
    <t>Methyl galls</t>
  </si>
  <si>
    <t>Propyl galls</t>
  </si>
  <si>
    <t>Hydroxy naphthoic acids</t>
  </si>
  <si>
    <t>Hydroxy anthracene carboxylic acids</t>
  </si>
  <si>
    <t>- Carboxylic acids with aldehyde or ketone function but without Other oxygen function their anhydrides, halides, peroxides, peroxyacids and their derivatives</t>
  </si>
  <si>
    <t>Aldehyde acids</t>
  </si>
  <si>
    <t>ketone acids</t>
  </si>
  <si>
    <t>Ethyl acetoacetate and its derivatives of sodium</t>
  </si>
  <si>
    <t>- - 2,4,5-T (ISO) (2,,4,5-trichlorophenoxyacetic acid), its salts and esters</t>
  </si>
  <si>
    <t xml:space="preserve"> - - - 2,2-Diphenyl -2-hydroxyacetic acid</t>
  </si>
  <si>
    <t>Anisic acid</t>
  </si>
  <si>
    <t>Phosphoric esters and their salts- including lactophosphates; their halogenated- sulphonated- nitrated or nitrosated derivatives.</t>
  </si>
  <si>
    <t>- Tris(2,3-dibromopropyl) phosphate</t>
  </si>
  <si>
    <t>Glycerol phosphoric acid</t>
  </si>
  <si>
    <t xml:space="preserve">Calcium glycerophosphate </t>
  </si>
  <si>
    <t>Iron glycerophosphate</t>
  </si>
  <si>
    <t>Sodium glycerophosphate</t>
  </si>
  <si>
    <t>Inositol hexa phosphoric acid and inositol hexaphosphate</t>
  </si>
  <si>
    <t>Esters of other inorganic acids of non-metals (excluding esters of hydrogen halides) and their salts; their halogenated- sulphonated- nitrated or nitrosated derivatives.</t>
  </si>
  <si>
    <t>- Thiophosphoric esters (phosphorothioates) and their salts; their halogenated- sulphonated- nitrated or nitrosated derivatives :</t>
  </si>
  <si>
    <t>-- Parathion (ISO) and parathion-methyl (ISO) (methyl-parathion)</t>
  </si>
  <si>
    <t xml:space="preserve"> O?O dibutyl sodium</t>
  </si>
  <si>
    <t>- Phosphite esters and their salts; their halogenated, sulphonated, nitrated or nitrosated derivatives:</t>
  </si>
  <si>
    <t xml:space="preserve"> -- Dimethyl phosphite</t>
  </si>
  <si>
    <t xml:space="preserve"> -- Diethyl phosphite</t>
  </si>
  <si>
    <t xml:space="preserve"> -- Trimethyl phosphite</t>
  </si>
  <si>
    <t xml:space="preserve"> -- Triethyl phosphite</t>
  </si>
  <si>
    <t xml:space="preserve"> - - Indosulphan (ISO)</t>
  </si>
  <si>
    <t xml:space="preserve">  - - - Trinitro glycerine</t>
  </si>
  <si>
    <t>---NITROGLYCOL</t>
  </si>
  <si>
    <t xml:space="preserve">  - - - Dinitrate ethylene</t>
  </si>
  <si>
    <t>Amine-function compounds.</t>
  </si>
  <si>
    <t>- Acyclic monoamines and their derivatives; salts thereof :</t>
  </si>
  <si>
    <t xml:space="preserve">  - - Methylamine, di- or trimethylamine and their salts</t>
  </si>
  <si>
    <t>Methylamine and its salts</t>
  </si>
  <si>
    <t>Dimethylamine and its salts</t>
  </si>
  <si>
    <t>Trimethylamine and its salts</t>
  </si>
  <si>
    <t xml:space="preserve"> -- 2-(N,N-Dimethylamino)ethylchloride hydrochloride</t>
  </si>
  <si>
    <t xml:space="preserve"> -- 2-(N,N-Diethylamino)ethylchloride hydrochloride</t>
  </si>
  <si>
    <t xml:space="preserve"> -- 2-(N,N-Diisopropylamino)ethylchloride hydrochloride</t>
  </si>
  <si>
    <t xml:space="preserve">  - - - Di(2-chloroethyl) ethylamine</t>
  </si>
  <si>
    <t xml:space="preserve">  - - - Chlormethine(INN) (tri(2-chloroethyl)amine)</t>
  </si>
  <si>
    <t xml:space="preserve">  - - - Trichloromethine (INN) (tris(2-chloroethyl)methylamine)</t>
  </si>
  <si>
    <t xml:space="preserve">  - - -  N,N-dialkyl(methyl, ethyl, n-propyl or isopropyl) 2-chloroethylamines and their brotonic salts</t>
  </si>
  <si>
    <t xml:space="preserve">  - - - N,N-dialkyl(methyl, ethyl, n-propyl or isopropyl) 2-chloroethylamine and their corresponding brotonic salts:</t>
  </si>
  <si>
    <t xml:space="preserve">  - - - - N, N - diethyl aminoethyl-2-chloride</t>
  </si>
  <si>
    <t xml:space="preserve">  - - - - N, N diisopropyl-2 - aminoethyl chloride</t>
  </si>
  <si>
    <t>n n’-di-n-propyl amino-ethyl-2-chloride</t>
  </si>
  <si>
    <t xml:space="preserve">  - - - - Diaminoethyl</t>
  </si>
  <si>
    <t xml:space="preserve"> - - - - Other</t>
  </si>
  <si>
    <t>- Acyclic polyamines and their derivatives; salts thereof :</t>
  </si>
  <si>
    <t>-- Ethylenediamine and its salts</t>
  </si>
  <si>
    <t>-- Hexamethylenediamine and its salts</t>
  </si>
  <si>
    <t>- - Hexamethylenetetramine (hexamine)</t>
  </si>
  <si>
    <t>- Cyclanic, cyclenic or cycloterpenic mono- or polyamines, and their derivatmes; salts thereof</t>
  </si>
  <si>
    <t>- Aromatic monoamines and their derivatives; salts thereof.</t>
  </si>
  <si>
    <t>-- Aniline and its salts</t>
  </si>
  <si>
    <t>-- Aniline derivatives and their salts</t>
  </si>
  <si>
    <t>Chloroquine</t>
  </si>
  <si>
    <t>Meta - para - Amino Benzene Sulphonic Acids (such as sulphanilic acid)</t>
  </si>
  <si>
    <t>Mono Nitroaniline</t>
  </si>
  <si>
    <t>Nitrosoaniline</t>
  </si>
  <si>
    <t>-- Toluidines and their derivatives; salts thereof</t>
  </si>
  <si>
    <t>-- Diphenylamine and its derivatives; salts thereof</t>
  </si>
  <si>
    <t>- - 1-Naphthylamine (alpha-naphthylamine), 2-naphthylamine (beta-naphthylamine) and their derivatives; salts thereof</t>
  </si>
  <si>
    <t xml:space="preserve"> - - Amfetamine (INN), benzfetamine (INN), dexamine (INN) , etilamfeamine (INN), fwncamfamin(INN), lefetamine(INN), levamfetamine(INN), mefenorex(INN), and phentermine(INN); salts therof B</t>
  </si>
  <si>
    <t xml:space="preserve">Amphetamine  (INN); salts thereof </t>
  </si>
  <si>
    <t xml:space="preserve">Benzifetamine (INN); salts thereof </t>
  </si>
  <si>
    <t xml:space="preserve">Degizamfetamine (INN); salts thereof </t>
  </si>
  <si>
    <t xml:space="preserve">Itilamfetamine (INN); salts thereof </t>
  </si>
  <si>
    <t xml:space="preserve">Fencamfamin (INN); salts thereof </t>
  </si>
  <si>
    <t xml:space="preserve">levamfetamine (INN); salts thereof </t>
  </si>
  <si>
    <t xml:space="preserve">Levamfetamine (INN); salts thereof </t>
  </si>
  <si>
    <t xml:space="preserve">Mefenorex (INN); salts thereof </t>
  </si>
  <si>
    <t xml:space="preserve">phentermine (INN); salts thereof  </t>
  </si>
  <si>
    <t>- Aromatic polyamines and their derivatives; salts thereof :</t>
  </si>
  <si>
    <t xml:space="preserve"> - - o-, m-, p-Phenylenediamine, diaminotoluenes, and their derivatives; salts thereof</t>
  </si>
  <si>
    <t>N-alkyl cry dual Secretaries</t>
  </si>
  <si>
    <t>Benzedine</t>
  </si>
  <si>
    <t>Amino - diphenylamines</t>
  </si>
  <si>
    <t>Diamino stilbene</t>
  </si>
  <si>
    <t>Oxygen-function amino-compounds.</t>
  </si>
  <si>
    <t>- Amino-alcohols- other than those containing more than one kind of oxygen function- their ethers and esters; salts thereof :</t>
  </si>
  <si>
    <t xml:space="preserve">  - - Methylamine, di - or trimethylamine and their salts</t>
  </si>
  <si>
    <t>-- Diethanolamine and its salts</t>
  </si>
  <si>
    <t>-- Dextropropoxyphene (INN) and its salts</t>
  </si>
  <si>
    <t xml:space="preserve"> -- Triethanolamine</t>
  </si>
  <si>
    <t xml:space="preserve"> -- Diethanolammonium perfluorooctane sulphona</t>
  </si>
  <si>
    <t xml:space="preserve"> -- Methyldiethanolamine and ethyldiethanolamine</t>
  </si>
  <si>
    <t>Methyldiethanolamine</t>
  </si>
  <si>
    <t>Ethyldiethanolamine</t>
  </si>
  <si>
    <t xml:space="preserve"> -- 2-(N,N-Diisopropylamino)ethanol</t>
  </si>
  <si>
    <t>--- N-N-Dialkyl(methyl- ethyl- n-propyl or isopropyl)-2,aminoethanols and their protonatedsalts :</t>
  </si>
  <si>
    <t xml:space="preserve">  - - - - N,N dimethyl-2-Aminoethanol and their brotonic salts </t>
  </si>
  <si>
    <t xml:space="preserve">  - - - -  N,N diethyl-2-Aminoethanol and their brotonic salts </t>
  </si>
  <si>
    <t>- - - 2-(N,N-Dipropylamino)ethanol</t>
  </si>
  <si>
    <t>- Amino-naphthols and other amino-phenols- other than those containing more than one kind of oxygen function- their ethers and esters; salts thereof :</t>
  </si>
  <si>
    <t>-- Aminohydroxynaphthalenesulphonic acids and their salts</t>
  </si>
  <si>
    <t>O, M, P-Amino phenylenes</t>
  </si>
  <si>
    <t>O, M, P-Amino cresols</t>
  </si>
  <si>
    <t>- Amino-aldehydes- amino-ketones and amino-quinones- other than those containing more than one kind of oxygen function; salts thereof :</t>
  </si>
  <si>
    <t>- - Amfepramone (INN), methadone (INN), and normethadone (INN),  salts therof</t>
  </si>
  <si>
    <t>- Amino-acids- other than those containing more than one kind of oxygen function- and their esters; salts thereof :</t>
  </si>
  <si>
    <t>-- Lysine and its esters; salts thereof</t>
  </si>
  <si>
    <t>-- Glutamic acid and its salts</t>
  </si>
  <si>
    <t>-- Anthranilic acid and its salts</t>
  </si>
  <si>
    <t>-- Tilidine (INN) and its salts</t>
  </si>
  <si>
    <t>- Amino-alcohol-phenols, Amino-acid-phenols and Other Amino- compounds with oxygen function</t>
  </si>
  <si>
    <t>Tyrosine (p-hydroxy - phenylalanine)</t>
  </si>
  <si>
    <t xml:space="preserve">Serene (Alpha - amino - beta - hydroxy propionic acid) </t>
  </si>
  <si>
    <t xml:space="preserve">Other_x000D_
</t>
  </si>
  <si>
    <t>Quaternary ammonium salts and hydroxides; lecithins and other phosphoaminolipids- whether or not chemically defined.</t>
  </si>
  <si>
    <t>- Choline and its salts</t>
  </si>
  <si>
    <t>- Lecithins and other phosphoaminolipids</t>
  </si>
  <si>
    <t xml:space="preserve"> - Tetraethylammonium perfluorooctane sulphonate</t>
  </si>
  <si>
    <t>- Didecyldimethylammonium perfluorooctane sulphonate</t>
  </si>
  <si>
    <t>Trimethylsilyl iodide ammonium</t>
  </si>
  <si>
    <t>Hydroxide tetramethyl ammonium</t>
  </si>
  <si>
    <t>Tetramethyl ammonium forms</t>
  </si>
  <si>
    <t>Patayan</t>
  </si>
  <si>
    <t>Carboxyamide-function compounds; amide-function compounds of carbonic acid.</t>
  </si>
  <si>
    <t>- Acyclic amides (including acyclic carbamates) and their derivatives; salts thereof :</t>
  </si>
  <si>
    <t>-- Meprobamate (INN)</t>
  </si>
  <si>
    <t>- - Fluoroacetamide (ISO), monocrotophos (ISO) and phosphaidon (ISO)</t>
  </si>
  <si>
    <t>Ureines</t>
  </si>
  <si>
    <t>Carbamate</t>
  </si>
  <si>
    <t>Glutamine</t>
  </si>
  <si>
    <t>- Cyclic amides (including cyclic carbamates) and their derivatives; salts thereof :</t>
  </si>
  <si>
    <t>-- Ureines and their derivatives; salts thereof</t>
  </si>
  <si>
    <t>- - 2-Acetamidobenzoic acid (N- acetylanthranilic acid) and its salts</t>
  </si>
  <si>
    <t>-- Ethinamate (INN)</t>
  </si>
  <si>
    <t xml:space="preserve"> -- Alachlor (ISO)</t>
  </si>
  <si>
    <t>Vinyl acetamide</t>
  </si>
  <si>
    <t>Acetanilide</t>
  </si>
  <si>
    <t>Acetoacetanilide</t>
  </si>
  <si>
    <t>Carboxyimide-function compounds (including saccharin and its salts) and imine-function compounds.</t>
  </si>
  <si>
    <t>- Imides and their derivatives; salts thereof :</t>
  </si>
  <si>
    <t>-- Saccharin and its salts</t>
  </si>
  <si>
    <t>- - Glyutethimide (INN)</t>
  </si>
  <si>
    <t>- Imines and their derivatives; salts thereof :</t>
  </si>
  <si>
    <t>-- Chlordimeform (ISO)</t>
  </si>
  <si>
    <t>Guanidines</t>
  </si>
  <si>
    <t>Aldemines</t>
  </si>
  <si>
    <t>Eminem ethers</t>
  </si>
  <si>
    <t>Amidines</t>
  </si>
  <si>
    <t>Nitrile-function compounds.</t>
  </si>
  <si>
    <t>- Acrylonitrile</t>
  </si>
  <si>
    <t>- 1- Cyanoguanidine (dicyandiamide)</t>
  </si>
  <si>
    <t>- Fenproporex (INN) and its salts;methadone (INN) intermediate(4- cyano- 2- dimethylamino- 4,4- diphenylbutane).</t>
  </si>
  <si>
    <t>- Alpha-Phenylacetoacetonitrile</t>
  </si>
  <si>
    <t>---Benzyl Cyanide</t>
  </si>
  <si>
    <t>Acetaldehyde cyanohydrin</t>
  </si>
  <si>
    <t>Acetonitrile</t>
  </si>
  <si>
    <t>Adiponitrile</t>
  </si>
  <si>
    <t>Aminophyl acetonitrile</t>
  </si>
  <si>
    <t>Benzonitrile</t>
  </si>
  <si>
    <t>Acetone cyanohydrin</t>
  </si>
  <si>
    <t>Cyanoacetamide</t>
  </si>
  <si>
    <t>Cyano pinaculin</t>
  </si>
  <si>
    <t>Phenyl cyanamide</t>
  </si>
  <si>
    <t>Diazo-, azo- or azoxy-compounds.</t>
  </si>
  <si>
    <t>Diazonium salt</t>
  </si>
  <si>
    <t>Benzenediazonium chloride</t>
  </si>
  <si>
    <t>Benzenediazonium tetrafluoroborates</t>
  </si>
  <si>
    <t>Diazomethane</t>
  </si>
  <si>
    <t>Ethyl diazoacetate</t>
  </si>
  <si>
    <t>Diazoaminobenzene</t>
  </si>
  <si>
    <t>N - methyl diazoaminobenzene</t>
  </si>
  <si>
    <t>3 3-diphenyl 1 -p tolyltriazine</t>
  </si>
  <si>
    <t>Azobenzene</t>
  </si>
  <si>
    <t>Azotoluene</t>
  </si>
  <si>
    <t>Azonaphthalene</t>
  </si>
  <si>
    <t>2,2-Dimethyl 2,2- azo dipropionitrile</t>
  </si>
  <si>
    <t>Aminoazobenzene sulphonic acids</t>
  </si>
  <si>
    <t>P-aminoazobenzene</t>
  </si>
  <si>
    <t>Azoxybenzene</t>
  </si>
  <si>
    <t>Azoxytoluene</t>
  </si>
  <si>
    <t>P-azoxyanisole</t>
  </si>
  <si>
    <t>P-azoxy phenetole</t>
  </si>
  <si>
    <t>Azoxybenzoic acid</t>
  </si>
  <si>
    <t>Azoxycinnamic acid</t>
  </si>
  <si>
    <t>Azoxytoluidine</t>
  </si>
  <si>
    <t>Organic derivatives of hydrazine or of hydroxylamine.</t>
  </si>
  <si>
    <t>Phenylhydrazine</t>
  </si>
  <si>
    <t>Tolylhydrazine</t>
  </si>
  <si>
    <t>Methyl-phenylhydrazine</t>
  </si>
  <si>
    <t>Promo phenylhydrazine</t>
  </si>
  <si>
    <t>Benzyl phenyl hydrazine</t>
  </si>
  <si>
    <t>Naphthyl hydrazine</t>
  </si>
  <si>
    <t>Phenylhydroxylamine</t>
  </si>
  <si>
    <t>Nitroso phenylhydroxylamine</t>
  </si>
  <si>
    <t>Bi mythl Gelo oxime</t>
  </si>
  <si>
    <t>Phenyl Glico</t>
  </si>
  <si>
    <t>Phenyl Gelo oxime</t>
  </si>
  <si>
    <t>Acetaldehyde phenylhydrazone</t>
  </si>
  <si>
    <t xml:space="preserve">Acetaldoxime </t>
  </si>
  <si>
    <t>Aceto phenoxyime</t>
  </si>
  <si>
    <t>Acetone oxime</t>
  </si>
  <si>
    <t>Benzaldehyde semicarbazone</t>
  </si>
  <si>
    <t>Benzaldoxime</t>
  </si>
  <si>
    <t>Acetoxim benzylidene</t>
  </si>
  <si>
    <t>Hydroxamic acids</t>
  </si>
  <si>
    <t>Bi phenyl carbazide</t>
  </si>
  <si>
    <t>Semicarbazide (carbamyl hydrazine)</t>
  </si>
  <si>
    <t>Phenyl semicarbazide (1-carbamyl  2-Phenyl hydrazine)</t>
  </si>
  <si>
    <t>Quartet Hydrazinem salts and its bases</t>
  </si>
  <si>
    <t>Carboxylic acid hydrazides</t>
  </si>
  <si>
    <t>Hydrazides</t>
  </si>
  <si>
    <t>Compounds with other nitrogen function.</t>
  </si>
  <si>
    <t>- Isocyanates</t>
  </si>
  <si>
    <t xml:space="preserve"> - - -N N  Dialkyl (methyl, ethyl, n-propyl or isopropyl) phosphoramidic dihalides</t>
  </si>
  <si>
    <t xml:space="preserve">  - - - Dialkyl (methyl, ethyl, n-propyl or isopropyl) N,N- dialkyl (methyl, ethyl, n-propyl or isopropyl), phosphoramidic dihalides</t>
  </si>
  <si>
    <t>Isocyanides</t>
  </si>
  <si>
    <t>Carboxylic acids azides</t>
  </si>
  <si>
    <t>Organo-sulphur compounds.</t>
  </si>
  <si>
    <t>- 2-(N,N-Dimethylamino) ethanethiol</t>
  </si>
  <si>
    <t>- Thiocarbamates and dithiocarbamates</t>
  </si>
  <si>
    <t xml:space="preserve">Thiocarbamates </t>
  </si>
  <si>
    <t>Bi thiocarbamates</t>
  </si>
  <si>
    <t>- Thiuram mono -, di - or tetrasulphides</t>
  </si>
  <si>
    <t>- Methionine</t>
  </si>
  <si>
    <t>- 2-(N,N-Diethylamino)ethanethiol</t>
  </si>
  <si>
    <t>- Bis(2-hydroxyethyl)sulfide (thiodiglycol (INN))”</t>
  </si>
  <si>
    <t>- Aldicarb (ISO), captafol (ISO) and methamidophos (ISO)</t>
  </si>
  <si>
    <t>---[S-2 dialkyl (methyl- ethyl- n-propyl or isopropyl) amino)ethyl] hydrogen alkyl (methyl- ethyl- n-propyl or isopropyl) phosphonothioates and their O-alkyl (£ C10, including cycloalkyl) esters; alkylated and protonated salts thereof</t>
  </si>
  <si>
    <t xml:space="preserve"> - - - - O - ethyl S-vinylethyl phosphonothioluthionates</t>
  </si>
  <si>
    <t xml:space="preserve"> - - - - Containing a phosphorus atom linked by one group of methyl, ethyl, n -propyl or isopropyl , but without another carbon atoms</t>
  </si>
  <si>
    <t>Dimethyl 4-(methyl theo) phenyl phosphate</t>
  </si>
  <si>
    <t>---Organo-chlorosulphur compounds:</t>
  </si>
  <si>
    <t xml:space="preserve"> - - - - 2-chloroethyl chloromethyl sulphide</t>
  </si>
  <si>
    <t xml:space="preserve"> - - - - Di(2-chloroethyl)sulphide</t>
  </si>
  <si>
    <t xml:space="preserve"> - - - - (2-chloroethyl thio)methane</t>
  </si>
  <si>
    <t>- - - - 1,2-di (2-chloroethyl thio) ethane</t>
  </si>
  <si>
    <t>- - - - 1,3-di(2-chloroethyl thio) - n-propyne</t>
  </si>
  <si>
    <t xml:space="preserve"> - - - -1 ,4-di(2-chloroethyl thio)methane -n-butane</t>
  </si>
  <si>
    <t>- - - -1,5-di(2-chloroethyl thio)-n-bentane</t>
  </si>
  <si>
    <t>---Organo-chlorosulphur ether compounds:</t>
  </si>
  <si>
    <t xml:space="preserve"> - - - - Di(2-chloroethylthiomethyl)ether</t>
  </si>
  <si>
    <t xml:space="preserve"> - - - - Di(2-chloroethylthioethyl)ether</t>
  </si>
  <si>
    <t>---Organo-phosphorosulphur nitrogen compounds:</t>
  </si>
  <si>
    <t xml:space="preserve"> - - - - O, O-di ethyl S- {2-(diethylamino)ethyl} phosphorethiotate &amp; its alkyd or proton salts</t>
  </si>
  <si>
    <t xml:space="preserve"> - - - - { S-2-(di-alkyl(methyl, ethyl,n-propyl or isopropyl) amino) ethyl} hydrogen alkyl( (methyl, ethyl, n -propyl or isopropyl)  phosphoric thiotates and esters thereof O-alkyl (&gt;C10, including cycloalkyl); its alkyl or proton salts </t>
  </si>
  <si>
    <t xml:space="preserve"> - - - - Methylphosphonothiolates A-ethyl -2- di-isopropyle aminoethyl </t>
  </si>
  <si>
    <t xml:space="preserve"> - - - - O - ethyl-S-(2 -di isopropyl aminoethyl)  methyl phosphonothiolates </t>
  </si>
  <si>
    <t>---Organo-sulphur nitrogen compounds:</t>
  </si>
  <si>
    <t xml:space="preserve"> - - - - N,N-di alkyl(methyl, ethyl, n-propyl or isopropyl) amino ethane-2-thiolate &amp; its proton salts</t>
  </si>
  <si>
    <t>---Organo-sulphurnitrogenchloro compounds:</t>
  </si>
  <si>
    <t xml:space="preserve"> - - - - N, N-dimethylaminoethane-2-thiohydrochloride</t>
  </si>
  <si>
    <t xml:space="preserve"> - - - - N, N-isopropylaminoethane-2-thiohydrochloride</t>
  </si>
  <si>
    <t>---Organo-sulphur compounds:</t>
  </si>
  <si>
    <t>1,2-Dimethylpropyl S-(N-ethylbenzenaminium) methylphosphonothiolate)-</t>
  </si>
  <si>
    <t>1,2-Dimethylpropyl S-(N-ethylbenzenaminium) methylphosphonothiolate)+</t>
  </si>
  <si>
    <t>---- Butyl S-sodium isopropylphosphonosphonothiolate</t>
  </si>
  <si>
    <t>- - - Isopropyl S-sodium  methylphosphonothiolate</t>
  </si>
  <si>
    <t>- - - - Methylpentyl-1 S-sodium methylphosphonothionate</t>
  </si>
  <si>
    <t>- - - - Ethyl S-sodium isopropylphosphonothiolate</t>
  </si>
  <si>
    <t>- - - - sec-Butyl S-sodium isopropylphosphonothiolate</t>
  </si>
  <si>
    <t>Other organo-inorganic compounds.</t>
  </si>
  <si>
    <t>--- Tetramethyl lead</t>
  </si>
  <si>
    <t>--- Tetraethyl lead</t>
  </si>
  <si>
    <t>- Tributyltin compounds</t>
  </si>
  <si>
    <t xml:space="preserve">- Non-halogenated organo-phosphorous derivatives : </t>
  </si>
  <si>
    <t xml:space="preserve">-- Dimethyl methylphosphonate </t>
  </si>
  <si>
    <t xml:space="preserve">-- Dimethyl propylphosphonate </t>
  </si>
  <si>
    <t xml:space="preserve">-- Diethyl ethylphosphonate </t>
  </si>
  <si>
    <t xml:space="preserve">-- Methylphosphonic acid </t>
  </si>
  <si>
    <t xml:space="preserve">-- Salt of methylphosphonic acid and (aminoiminomethyl)urea (1 : 1) </t>
  </si>
  <si>
    <t xml:space="preserve">-- 2,4,6-Tripropyl-1,3,5,2,4,6-trioxatriphosphinane 2,4,6-trioxide </t>
  </si>
  <si>
    <t xml:space="preserve">-- (5-Ethyl-2-methyl-2-oxido-1,3,2-dioxaphosphinan-5-yl) methyl methyl methylphosphonate </t>
  </si>
  <si>
    <t xml:space="preserve">-- 3,9-Dimethyl-2,4,8,10-tetraoxa-3,9-diphosphaspiro[5.5] undecane 3,9-dioxide </t>
  </si>
  <si>
    <t xml:space="preserve">  - - - Containing a phosphorus atom linked by one group of methyl, ethyl, n -propyl or isopropyl , but without other carbon atoms</t>
  </si>
  <si>
    <t xml:space="preserve"> - - - methylphosphonic acid, polyglycol ester</t>
  </si>
  <si>
    <t xml:space="preserve">- - - methylphosphonic acid,(5-methyl-2-methyl--1,3,2-dioxaphosphinan-5-yl)methyl, methyl ester </t>
  </si>
  <si>
    <t xml:space="preserve">   - - - Organo-phosphoro-nitrogen compounds: </t>
  </si>
  <si>
    <t xml:space="preserve">   - - - - O-alkyl(C10, including cyclo alkyl) N.N-dialkyl(methyl, ethyl, n-propyl or isopropyl)phosphoramidocyanide</t>
  </si>
  <si>
    <t xml:space="preserve">   - - - - { O-2-(di-alkyl(methyl, ethyl,n-propyl or isopropyl) amino) ethyl} hydrogen alkyl( (methyl, ethyl, n -propyl or isopropyl)  phosphonites and esters thereof O-alkyl ( including cycloalkyl) and its alkyl or proton salts </t>
  </si>
  <si>
    <t xml:space="preserve"> - - - - O-ethyl N,N-Dimethyl phosphoramidocyanides                                                                                </t>
  </si>
  <si>
    <t xml:space="preserve">   - - - - O-ethyl O -{ 2 - (di-isopropylamino) ethyl} methylphosphonite</t>
  </si>
  <si>
    <t xml:space="preserve"> - - - -  Other</t>
  </si>
  <si>
    <t xml:space="preserve"> - - -  Other</t>
  </si>
  <si>
    <t xml:space="preserve">- Halogenated organo-phosphorous derivatives : </t>
  </si>
  <si>
    <t xml:space="preserve">-- Methylphosphonic dichloride </t>
  </si>
  <si>
    <t xml:space="preserve">-- Propylphosphonic dichloride </t>
  </si>
  <si>
    <t xml:space="preserve">-- O-(3-chloropropyl) O-[4-nitro-3-(trifluoromethyl)phenyl] methylphosphonothionate </t>
  </si>
  <si>
    <t xml:space="preserve">-- Trichlorfon (ISO) </t>
  </si>
  <si>
    <t xml:space="preserve">  - - - Organo-phosphoro-fluoro compounds:</t>
  </si>
  <si>
    <t xml:space="preserve">   - - - - O-alkyl(C10, including cyclo alkyl) alkyl(methyl, ethyl, n-propyl or isopropyl)phosphonofluoride</t>
  </si>
  <si>
    <t xml:space="preserve">   - - - - Alkyl(methyl, ethyl, n-propyl or isopropyl) phosphonodifluoride</t>
  </si>
  <si>
    <t xml:space="preserve">   - - - - Sarine : O-isopropylmethyl phosphonodifluoride</t>
  </si>
  <si>
    <t xml:space="preserve">   - - - - Soman : O-binakolic methyl phosphonofluoride</t>
  </si>
  <si>
    <t xml:space="preserve">   - - - - Difluoridemethylphosphonyl </t>
  </si>
  <si>
    <t xml:space="preserve">   - - - - Difluoride ethylphosphonyl </t>
  </si>
  <si>
    <t xml:space="preserve">   - - - Organo-phosphoro-chloro compounds: </t>
  </si>
  <si>
    <t xml:space="preserve">   - - - - O-l isopropylmethyl phosphonochloridite</t>
  </si>
  <si>
    <t xml:space="preserve">   - - - - O-l Binakoliclmethyl phosphonochloridite</t>
  </si>
  <si>
    <t xml:space="preserve">   - - - - Dichloride methylphosphonylmethyl phosphonate dimethyl</t>
  </si>
  <si>
    <t>Dichloridemethylphosphonyl</t>
  </si>
  <si>
    <t>Organo-chloro-nitrogen compounds:</t>
  </si>
  <si>
    <t>---- 2-chlorophenyl dichloro arzine</t>
  </si>
  <si>
    <t>---- Di (2-chlorophenyl) dichloro arzine</t>
  </si>
  <si>
    <t xml:space="preserve">   - - - - Tri(-chlorophenyl) arzine</t>
  </si>
  <si>
    <t>Heterocyclic compounds with oxygen hetero-atom(s) only.</t>
  </si>
  <si>
    <t>- Compounds containing an unfused furan ring (whether or not hydrogenated) in the structure :</t>
  </si>
  <si>
    <t>-- Tetrahydrofuran</t>
  </si>
  <si>
    <t>- - 2 - Furaldehyde (furfuraldehyde)</t>
  </si>
  <si>
    <t>-- Furfuryl alcohol and tetrahydrofurfuryl alcohol</t>
  </si>
  <si>
    <t>Furfuryl alcohol</t>
  </si>
  <si>
    <t>Tetrahydrofurfuryl alcohol</t>
  </si>
  <si>
    <t>-- Sucralose</t>
  </si>
  <si>
    <t>- Lactones</t>
  </si>
  <si>
    <t>-- Isosafrole</t>
  </si>
  <si>
    <t>-- 1,(1,3,Benzodioxol-5,yl)propan-2,one</t>
  </si>
  <si>
    <t xml:space="preserve"> - - - 3, 4 Methylenedioxyphenyl-2- propanone</t>
  </si>
  <si>
    <t>1-(1. 3-benzodiazepine 5-yL) propane-2-ONE (4-3-Methylene deoxy Phenylacetone</t>
  </si>
  <si>
    <t>-- Piperonal</t>
  </si>
  <si>
    <t>-- Safrole</t>
  </si>
  <si>
    <t>- - Tetrahydrocannabinols (all isomers).</t>
  </si>
  <si>
    <t>-- Carbofuran (ISO)</t>
  </si>
  <si>
    <t>1.3-dioxolan</t>
  </si>
  <si>
    <t>1.4-dioksolan (biethylene dioxide)</t>
  </si>
  <si>
    <t>Heterocyclic compounds with nitrogen hetero-atom(s) only.</t>
  </si>
  <si>
    <t>- Compounds containing an unfused pyrazole ring (whether or not hydrogenated) in the structure :</t>
  </si>
  <si>
    <t>-- Phenazone (antipyrin) and its derivatives</t>
  </si>
  <si>
    <t>- Compounds containing an unfused imidazole ring (whether or not hydrogenated) in the structure :</t>
  </si>
  <si>
    <t>-- Hydantoin and its derivatives</t>
  </si>
  <si>
    <t>Hydantoin</t>
  </si>
  <si>
    <t>Nitro Hydantoin</t>
  </si>
  <si>
    <t>Mythl Hydantoin</t>
  </si>
  <si>
    <t>Phenyl Hydantoin</t>
  </si>
  <si>
    <t>- Compounds containing an unfused pyridine ring (whether or not hydrogenated) in the structure :</t>
  </si>
  <si>
    <t>-- Pyridine and its salts</t>
  </si>
  <si>
    <t>-- Piperidine and its salts</t>
  </si>
  <si>
    <t>-- Alfentanil (INN), anileridine (INN), bezitramide (INN), bromazepam (INN), carfentanil (INN), difenoxin (INN), diphenoxylate (INN), dipipanone (INN), fentanyl (INN), ketobemidone (INN), methylphenidate (INN), pentazocine (INN), pethidine (INN), pethidine (INN) intermediate A, phencyclidine (INN) (PCP), phenoperidine (INN), pipradrol (INN), piritramide (INN), propiram (INN), remifentanil (INN) and trimeperidine (INN); salts thereof</t>
  </si>
  <si>
    <t xml:space="preserve">-- Other fentanyls and their derivatives </t>
  </si>
  <si>
    <t xml:space="preserve">-- 3-Quinuclidinol </t>
  </si>
  <si>
    <t xml:space="preserve">-- 4-Anilino-N-phenethylpiperidine (ANPP) </t>
  </si>
  <si>
    <t>-- N-Phenethyl-4-piperidone (NPP)</t>
  </si>
  <si>
    <t xml:space="preserve">  - - - 3-Quinoclidinyl benzilate</t>
  </si>
  <si>
    <t>- Compounds containing in the structure a quinoline or isoquinoline ring-system (whether or not hydrogenated)- not further fused :</t>
  </si>
  <si>
    <t>-- Levorphanol (INN) and its salts</t>
  </si>
  <si>
    <t>- Compounds containing a pyrimidine ring (whether or not hydrogenated) or piperazine ring in the structure :</t>
  </si>
  <si>
    <t>-- Malonylurea (barbituric acid) and its salts</t>
  </si>
  <si>
    <t>- -  Allobarbital (INN), amobarbital (INN), baebital (INN), butalbital (INN), butobarbital, cyclobarbital (INN), methylphenobarbital (INN), pentobarbital (INN), phenobarbital (INN), secbutabarbital (INN), secobarbital (INN), and vinylbital (INN); salts thereof.</t>
  </si>
  <si>
    <t>Allobarbital  (INN); salts thereof</t>
  </si>
  <si>
    <t>Amobarbital (INN); salts thereof</t>
  </si>
  <si>
    <t>Barbital (INN); salts thereof</t>
  </si>
  <si>
    <t>Butalbital (INN); salts thereof</t>
  </si>
  <si>
    <t>Butobarbital  (INN); salts thereof</t>
  </si>
  <si>
    <t>Cyclobarbital   (INN); salts thereof</t>
  </si>
  <si>
    <t>Methylphenobarbital  (INN) and salts thereof</t>
  </si>
  <si>
    <t>Pentobarbital   (INN); salts thereof</t>
  </si>
  <si>
    <t>Phenobarbital    (INN); salts thereof</t>
  </si>
  <si>
    <t>Secbutabarbital  (INN); salts thereof</t>
  </si>
  <si>
    <t>Secobarbital    (INN); salts thereof</t>
  </si>
  <si>
    <t>Vinylbital (INN) and salts thereof</t>
  </si>
  <si>
    <t>- -  Other derivatives of malonylurea (barbituric acid); salts thereof .</t>
  </si>
  <si>
    <t xml:space="preserve">- - Loprazolam (INN), mecloqualone (INN), methaqualone (INN), and zipeprol (INN); salts thereof </t>
  </si>
  <si>
    <t>Loprazolam  (INN); salts thereof</t>
  </si>
  <si>
    <t>Mecloqualone     (INN); salts thereof</t>
  </si>
  <si>
    <t>Methaqualone     (INN); salts thereof</t>
  </si>
  <si>
    <t>Zipeprol (INN); salts thereof</t>
  </si>
  <si>
    <t>- Compounds containing an unfused triazine ring (whether or not hydrogenated) in the structure :</t>
  </si>
  <si>
    <t>-- Melamine</t>
  </si>
  <si>
    <t>- Lactams :</t>
  </si>
  <si>
    <t>- - 6 - Hexanelactam (epsilon-caprolactam)</t>
  </si>
  <si>
    <t>- -  Clobazam (INN) and methyprylon (INN).</t>
  </si>
  <si>
    <t>Clobazam (INN)</t>
  </si>
  <si>
    <t>Methyprylon (INN)</t>
  </si>
  <si>
    <t>-- Other lactams</t>
  </si>
  <si>
    <t xml:space="preserve"> - - Alprazolam (INN), camazepam (INN), chlordiazepoxide (INN), clonazepam (INN), clorazepate, delorazepam (INN), diazepam (INN), estazolam (INN), ethyl loflazepate (INN), fludiazepam (INN), flunitrazepam (INN), flurazepam (INN), halazepam (INN), lorazepam (INN), lormetazepam (INN), mazindol (INN), medazepam (INN), midazolam(INN), nimetazepam (INN), nitrazepam (INN), nordazepam (INN), oxazepam (INN), pinazepam (INN), prazepam (INN), pyrovalerone (INN). temazepam (INN). tetrazepam (INN), and triazolam (INN); salts thereof</t>
  </si>
  <si>
    <t>Alprazolam  (INN); salts thereof</t>
  </si>
  <si>
    <t>Camazepam   (INN); salts thereof</t>
  </si>
  <si>
    <t>Chlordiazepoxide (INN); salts thereof</t>
  </si>
  <si>
    <t>Clonazepam (INN); salts thereof</t>
  </si>
  <si>
    <t>Clorazepate (INN); salts thereof</t>
  </si>
  <si>
    <t>Delorazepam  (INN); salts thereof</t>
  </si>
  <si>
    <t>Diazepam  (INN); salts thereof</t>
  </si>
  <si>
    <t>Estazolam  (INN); salts thereof</t>
  </si>
  <si>
    <t>Ethyl Loflazepate (INN) and salts thereof</t>
  </si>
  <si>
    <t>Fludiazepam   (INN); salts thereof</t>
  </si>
  <si>
    <t>Flunitrazepam   (INN); salts thereof</t>
  </si>
  <si>
    <t>Flurazepam   (INN); salts thereof</t>
  </si>
  <si>
    <t>Halazepam    (INN); salts thereof</t>
  </si>
  <si>
    <t>Lorazepam    (INN); salts thereof</t>
  </si>
  <si>
    <t>Lormetazepam    (INN); salts thereof</t>
  </si>
  <si>
    <t>Mazindol     (INN); salts thereof</t>
  </si>
  <si>
    <t>Medazepam  (INN) and salts thereof</t>
  </si>
  <si>
    <t>Midazolam (INN) and salts thereof</t>
  </si>
  <si>
    <t>Nimetazepam    (INN); salts thereof</t>
  </si>
  <si>
    <t>Nitrazepam     (INN); salts thereof</t>
  </si>
  <si>
    <t>Nordazepam     (INN); salts thereof</t>
  </si>
  <si>
    <t>Oxazepam     (INN); salts thereof</t>
  </si>
  <si>
    <t>Pinazepam   (INN); salts thereof</t>
  </si>
  <si>
    <t>Prazepam      (INN); salts thereof</t>
  </si>
  <si>
    <t>Pyrovalerone     (INN); salts thereof</t>
  </si>
  <si>
    <t>Temazepam    (INN); salts thereof</t>
  </si>
  <si>
    <t>Tetrazepam       (INN); salts thereof</t>
  </si>
  <si>
    <t>Triazolam      (INN); salts thereof</t>
  </si>
  <si>
    <t xml:space="preserve"> -- Azinphos-methyl (ISO)</t>
  </si>
  <si>
    <t xml:space="preserve"> - - - Nitrocarbazole, trinitrocarbazole and tetranitrocarbazole</t>
  </si>
  <si>
    <t>Nitro Carbazole</t>
  </si>
  <si>
    <t>Tri-Nitro Carbazole</t>
  </si>
  <si>
    <t>Quad Nitro Carbazole</t>
  </si>
  <si>
    <t>Nucleic acids and their salts- whether or not chemically defined; other heterocyclic compounds.</t>
  </si>
  <si>
    <t>- Compounds containing an unfused thiazole ring (whether or not hydrogenated) in the structure</t>
  </si>
  <si>
    <t xml:space="preserve"> - Compounds containing a benzothiazole ring-system (whether or not hydrogenated), not further fused</t>
  </si>
  <si>
    <t xml:space="preserve"> - Compounds containing a phenothiazine ring-system (whether or not hydrogenated), not further fused</t>
  </si>
  <si>
    <t>- - Aminorex (INN), brotizolam (INN), clotiazepam (INN) ,cloxazolam (INN), dextromoramide (INN), haloxazolam (INN), ketazolam (INN), mesocarb (INN), oxazolam (INN), pemoline (INN), phendimetrazine (INN), phenmetrazine (INN), and sufentanil (INN); salts thereof</t>
  </si>
  <si>
    <t>Aminorex       (INN); salts thereof</t>
  </si>
  <si>
    <t>Brotizolam       (INN); salts thereof</t>
  </si>
  <si>
    <t>Clotiazepam       (INN); salts thereof</t>
  </si>
  <si>
    <t>Cloxazolam        (INN); salts thereof</t>
  </si>
  <si>
    <t>Dextromoramide (INN); salts thereof</t>
  </si>
  <si>
    <t>Haloxazolam        (INN); salts thereof</t>
  </si>
  <si>
    <t>Ketazolam         (INN); salts thereof</t>
  </si>
  <si>
    <t>Mesocarb  (INN); salts thereof</t>
  </si>
  <si>
    <t>Oxazolam      (INN); salts thereof</t>
  </si>
  <si>
    <t>Pemoline          (INN); salts thereof</t>
  </si>
  <si>
    <t>Phendimetrazine (INN); salts thereof</t>
  </si>
  <si>
    <t>Phenmetrazine (INN); salts thereof</t>
  </si>
  <si>
    <t>Sufentanil           (INN); salts thereof</t>
  </si>
  <si>
    <t>-- Other fentanyls and their derivatives</t>
  </si>
  <si>
    <t xml:space="preserve"> - - -  Red phenol</t>
  </si>
  <si>
    <t>Thymol blue</t>
  </si>
  <si>
    <t>Sulphonamides.</t>
  </si>
  <si>
    <t>- N-Methylperfluorooctane sulphonamide</t>
  </si>
  <si>
    <t>- N-Ethylperfluorooctane sulphonamide</t>
  </si>
  <si>
    <t>- N-Ethyl-N-(2-hydroxyethyl) perfluorooctane sulphonamide</t>
  </si>
  <si>
    <t>- N-(2-Hydroxyethyl)-N-methylperfluorooctane sulphonamide</t>
  </si>
  <si>
    <t>- Other perfluorooctane sulphonamides</t>
  </si>
  <si>
    <t>Provitamins and vitamins- natural or reproduced by synthesis (including natural concentrates)- derivatives thereof used primarily as vitamins- and intermixtures of the foregoing- whether or not in any solvent.</t>
  </si>
  <si>
    <t>- Vitamins and their derivatives- unmixed :</t>
  </si>
  <si>
    <t>- - Vitamins ( A ) and their derivatives</t>
  </si>
  <si>
    <t>- - Vitamin ( B1) and its derivatives</t>
  </si>
  <si>
    <t>- - Vitamin ( B2 ) and its derivatives</t>
  </si>
  <si>
    <t>-- D- or DL-Pantothenic acid (Vitamin B5) and its derivatives</t>
  </si>
  <si>
    <t>- - Vitamin ( B6 ) and its derivatives</t>
  </si>
  <si>
    <t>- - Vitamin ( B12 ) and its derivatives</t>
  </si>
  <si>
    <t>- - Vitamin ( C ) and its derivatives</t>
  </si>
  <si>
    <t>- - Vitamin ( E ) and its derivatives</t>
  </si>
  <si>
    <t>-- Other vitamins and their derivatives</t>
  </si>
  <si>
    <t>Vitamin B9 and its derivatives</t>
  </si>
  <si>
    <t>Vitamin D2 and its derivatives</t>
  </si>
  <si>
    <t>Vitamin D3 and its derivatives</t>
  </si>
  <si>
    <t>Vitamin D4 and its derivatives</t>
  </si>
  <si>
    <t>Vitamin H or Butene</t>
  </si>
  <si>
    <t>Vitamin K1 and its derivatives</t>
  </si>
  <si>
    <t>Vitamin K2 and its derivatives</t>
  </si>
  <si>
    <t>Other vitamins and their derivatives</t>
  </si>
  <si>
    <t>- Other, including natural concentrates</t>
  </si>
  <si>
    <t xml:space="preserve"> Hormones, prostaglandins, thromboxanes and leukotrienes, natural or reproduced by synthesis; derivatives and structural analogues thereof, including chain modified polypetides, used primarily as hormones.</t>
  </si>
  <si>
    <t>- Polypeptide hormones- protein hormones and glycoprotein hormones- their derivatives and structural analogues :</t>
  </si>
  <si>
    <t xml:space="preserve"> - - Somatotropin, its derivatives and structural analogues</t>
  </si>
  <si>
    <t>-- Insulin and its salts</t>
  </si>
  <si>
    <t>- Steroidal hormones- their derivatives and structural analogues:</t>
  </si>
  <si>
    <t>- - Cortisone, hormones, prednisone (dehydrocortisone) and prednisolone (dehydrohydrocortisone)</t>
  </si>
  <si>
    <t>Cortisone</t>
  </si>
  <si>
    <t>Hydrocortisone</t>
  </si>
  <si>
    <t>Prednisone (Dihydrocortisone)</t>
  </si>
  <si>
    <t>Prednisolone (Dehydrohydrocortisone)</t>
  </si>
  <si>
    <t>- - Halogeenated derivatives of corticosteroidal hormones</t>
  </si>
  <si>
    <t>-- Oestrogens and progestogens</t>
  </si>
  <si>
    <t>Oestrogens</t>
  </si>
  <si>
    <t>Progestogens</t>
  </si>
  <si>
    <t>- Catecholamine hormones- their derivatives and structural analogues :</t>
  </si>
  <si>
    <t>-- Epinephrine</t>
  </si>
  <si>
    <t>- Amino-acid derivatives</t>
  </si>
  <si>
    <t xml:space="preserve"> - PROSTAGLANDINS, THROMBOXANES AND LEUKOTRIENES, THEIR DERIVATIONS AND STRUCTURAL ANALOGES</t>
  </si>
  <si>
    <t>Progestogens, Its their derivatives And Structural Analogues</t>
  </si>
  <si>
    <t>Thromboxanes And Leukotrienes, Its their derivatives And Structural Analogues</t>
  </si>
  <si>
    <t>Glycosides- natural or reproduced by synthesis- and their salts- ethers- esters and other derivatives.</t>
  </si>
  <si>
    <t>- Rutoside (rutin) and its derivatives</t>
  </si>
  <si>
    <t>Digitalis Glycosides</t>
  </si>
  <si>
    <t>Alkaloids, natural or reproduced by synthesis, and their salts, ethers, esters and other derivatives.</t>
  </si>
  <si>
    <t>- Alkaloids of opium and their derivatives; salts thereof :</t>
  </si>
  <si>
    <t xml:space="preserve"> - -  Concentrates of poppy straw; buprenophine (INN),codeine, dihydocodeine(INN), ethylmorphine, etorphine(INN), heroin, hydrocodone (INN),hydromrphone(INN)
,morphine, nicomorphine(INN), oxycodone(INN),oxymorphone(INN), pholcodine(INN), thebacon(INN), and thebaine; salts thereof</t>
  </si>
  <si>
    <t>Buprenorphine  (INN); salts thereof</t>
  </si>
  <si>
    <t>Codeine and salts thereof</t>
  </si>
  <si>
    <t>Morphine, salts thereof</t>
  </si>
  <si>
    <t>Naracyn</t>
  </si>
  <si>
    <t xml:space="preserve">Noscapine (INN) (Narkotin ) </t>
  </si>
  <si>
    <t xml:space="preserve">Cotarnine </t>
  </si>
  <si>
    <t>Hydroquinone</t>
  </si>
  <si>
    <t>Papaverine</t>
  </si>
  <si>
    <t>Ethaverine hydrochloride (INNM)</t>
  </si>
  <si>
    <t>- Alkaloids of cinchona and their derivatives; salts thereof</t>
  </si>
  <si>
    <t>Quinine</t>
  </si>
  <si>
    <t>Quinidine</t>
  </si>
  <si>
    <t>- Caffeine and its salts</t>
  </si>
  <si>
    <t xml:space="preserve">- Alkaloids of ephedra and their derivatives; salts thereof : </t>
  </si>
  <si>
    <t>-- Ephedrine and its salts</t>
  </si>
  <si>
    <t>-- Pseudoephedrine (INN) and its salts</t>
  </si>
  <si>
    <t>- - Cathine (INN) and its salts"</t>
  </si>
  <si>
    <t>-- Norephedrine and its salts</t>
  </si>
  <si>
    <t xml:space="preserve">-- Levometamfetamine, metamfetamine (INN), metamfetamine racemate and their salts </t>
  </si>
  <si>
    <t>- Theophylline and aminophylline (theophylline-ethylenediamine) and their derivatives; salts thereof :</t>
  </si>
  <si>
    <t>- - Fenopetylline (INN) and its salts</t>
  </si>
  <si>
    <t>- -  Other.</t>
  </si>
  <si>
    <t>Aminophylline</t>
  </si>
  <si>
    <t>- Alkaloids of rye ergot and their derivatives; salts thereof :</t>
  </si>
  <si>
    <t>-- Ergometrine (INN) and its salts</t>
  </si>
  <si>
    <t>-- Ergotamine (INN) and its salts</t>
  </si>
  <si>
    <t>-- Lysergic acid and its salts</t>
  </si>
  <si>
    <t>-Other, of vegetal origin :</t>
  </si>
  <si>
    <t xml:space="preserve">-- Cocaine, ecgonine; salts, esters and other derivatives thereof </t>
  </si>
  <si>
    <t xml:space="preserve"> - - - Cocaine</t>
  </si>
  <si>
    <t>- - - ecgonine</t>
  </si>
  <si>
    <t xml:space="preserve">- - Other </t>
  </si>
  <si>
    <t xml:space="preserve"> - Other </t>
  </si>
  <si>
    <t xml:space="preserve">Sugars, chemically pure, other than sucrose, lactose, maltose,glucose and fructose; sugar ethers sugar acetals and sugar esters, and their salts, other than products of heading 29.37, 29.38 or 29.39. </t>
  </si>
  <si>
    <t>Galactose</t>
  </si>
  <si>
    <t xml:space="preserve">Sorbenoz </t>
  </si>
  <si>
    <t xml:space="preserve">Xylose </t>
  </si>
  <si>
    <t>Trehalose</t>
  </si>
  <si>
    <t>Hydroxy propyl Sucrose</t>
  </si>
  <si>
    <t>Phosphoric sugar esters</t>
  </si>
  <si>
    <t>VIII sucrose acetate</t>
  </si>
  <si>
    <t>Mono sucrose acetate</t>
  </si>
  <si>
    <t>Sucrose acetate isobutyrates</t>
  </si>
  <si>
    <t xml:space="preserve">Lactitol -D (INN)  galacto beratosil-di Glucetol </t>
  </si>
  <si>
    <t>Alpha methyl Glycoside</t>
  </si>
  <si>
    <t>Antibiotics.</t>
  </si>
  <si>
    <t>- Penicillins and their derivatives with a penicillanic acid structure; salts thereof</t>
  </si>
  <si>
    <t xml:space="preserve">penicillin </t>
  </si>
  <si>
    <t>Ampicillin</t>
  </si>
  <si>
    <t>Amoxicillin</t>
  </si>
  <si>
    <t>Talampicillin</t>
  </si>
  <si>
    <t>- Streptomycins and their derivatives; salts thereof</t>
  </si>
  <si>
    <t xml:space="preserve">Streptomycin </t>
  </si>
  <si>
    <t>Hydro Streptomycin</t>
  </si>
  <si>
    <t>Streptoniazid</t>
  </si>
  <si>
    <t>- Tetracyclines and their derivatives; salts thereof</t>
  </si>
  <si>
    <t>Tetracycline</t>
  </si>
  <si>
    <t>Chlortétracycline</t>
  </si>
  <si>
    <t>Oxytetracycline</t>
  </si>
  <si>
    <t>- Chloramphenicol and its derivatives; salts thereof</t>
  </si>
  <si>
    <t>Chloramphenicol</t>
  </si>
  <si>
    <t>Thiamphenicol</t>
  </si>
  <si>
    <t>Florfenicol</t>
  </si>
  <si>
    <t>- Erythromycin and its derivatives; salts thereof</t>
  </si>
  <si>
    <t>Erythromycin</t>
  </si>
  <si>
    <t>Clarithromycin</t>
  </si>
  <si>
    <t>Dirythromycin</t>
  </si>
  <si>
    <t>Amphotericin</t>
  </si>
  <si>
    <t>Tylosin</t>
  </si>
  <si>
    <t>Actiomycinates</t>
  </si>
  <si>
    <t>Bactericin</t>
  </si>
  <si>
    <t>Gramicidin</t>
  </si>
  <si>
    <t>Tyrocidine</t>
  </si>
  <si>
    <t>Sarcomycin</t>
  </si>
  <si>
    <t>Vancomycin</t>
  </si>
  <si>
    <t>Other organic compounds.</t>
  </si>
  <si>
    <t>Chitin</t>
  </si>
  <si>
    <t>Bi phenyl Chitin</t>
  </si>
  <si>
    <t>Boron trifluoride compounds</t>
  </si>
  <si>
    <t>bi- iodide bithymol</t>
  </si>
  <si>
    <t>Glands and other organs for organo-therapeutic uses- dried- whether or not powdered; extracts of glands or other organs or of their secretions for organo-therapeutic uses; heparin and its salts; other human or animal substances prepared for therapeutic or</t>
  </si>
  <si>
    <t>- Extracts of glands or other organs or of their secretions</t>
  </si>
  <si>
    <t>Bone, organs and other human or animal tissue prepared for therapeutic or pro phylactic uses.</t>
  </si>
  <si>
    <t xml:space="preserve">Human blood; animal blood prepared for therapeutic,prophylactic or diagnostic uses; antisera and other blood fractions and  immunological products, whether or not modified obtained by means of biotechnological processes; vaccines, toxins, cultures of micro-organisms (excluding yeasts) and similar products; cell cultures, whether or not modified
</t>
  </si>
  <si>
    <t>- Antisera and other blood fractions and modified immunological products- whether or not obtained by means of biotechnological processes</t>
  </si>
  <si>
    <t xml:space="preserve"> -- Antisera and other blood fractions</t>
  </si>
  <si>
    <t xml:space="preserve"> -- Immunological products, unmixed, not put up in measured doses or in forms or packings for retail sale</t>
  </si>
  <si>
    <t xml:space="preserve"> -- Immunological products, mixed, not put up in measured doses or in forms or packings for retail sale</t>
  </si>
  <si>
    <t xml:space="preserve"> -- Immunological products, put up in measured doses or in forms or packings for retail sale</t>
  </si>
  <si>
    <t xml:space="preserve">- Vaccines, toxins, cultures of micro-organisms (excluding yeasts) and similar products : </t>
  </si>
  <si>
    <t>-- Vaccines for human medicine</t>
  </si>
  <si>
    <t xml:space="preserve">-- Vaccines for veterinary medicine </t>
  </si>
  <si>
    <t xml:space="preserve">- Cell cultures, whether or not modified : </t>
  </si>
  <si>
    <t xml:space="preserve">-- Cell therapy products </t>
  </si>
  <si>
    <t xml:space="preserve">  - - - Saxcitoxine</t>
  </si>
  <si>
    <t xml:space="preserve">  - - - Ricine</t>
  </si>
  <si>
    <t>Medicaments (excluding goods of heading 30.02, 30.05 or 30.06) consisting of two or more constituents which have been mixed together for therapeutic or prophylactic uses- not put up in measured doses or in forms or packings for retail sale.</t>
  </si>
  <si>
    <t>- containing Penicillins or derivatives thereof, with a penicillanic acid structure, or Streptomycins or their derivatives</t>
  </si>
  <si>
    <t>Antibiotic (penicillin) for Human use</t>
  </si>
  <si>
    <t>Antibiotic (penicillin) for veterinary use</t>
  </si>
  <si>
    <t>Antibiotic (streptomycin) for human use</t>
  </si>
  <si>
    <t>Antibiotics (streptomycin) for veterinary use</t>
  </si>
  <si>
    <t>- Containing other antibiotics</t>
  </si>
  <si>
    <t xml:space="preserve"> Containing antibiotics for human use</t>
  </si>
  <si>
    <t xml:space="preserve"> Containing antibiotics for veterinary use</t>
  </si>
  <si>
    <t>- Containing hormones or other products of heading 29.37 but not containing antibiotics :</t>
  </si>
  <si>
    <t>-- Containing insulin</t>
  </si>
  <si>
    <t>Thyroid hormones for human use</t>
  </si>
  <si>
    <t>Thyroid hormones for veterinary use</t>
  </si>
  <si>
    <t>Sexual hormones for human use</t>
  </si>
  <si>
    <t>Sexual hormones for veterinary use</t>
  </si>
  <si>
    <t>Pituitary gland hormones for human use</t>
  </si>
  <si>
    <t>Pituitary gland hormones  for veterinary use</t>
  </si>
  <si>
    <t>posterior gland hormones for human use</t>
  </si>
  <si>
    <t>posterior gland hormones for veterinary use</t>
  </si>
  <si>
    <t>Medications that affect bone metabolism for human use</t>
  </si>
  <si>
    <t>Medications that affect bone metabolism for veterinary use</t>
  </si>
  <si>
    <t>Endocrine medications for human use</t>
  </si>
  <si>
    <t>Endocrine medications for veterinary use</t>
  </si>
  <si>
    <t>- Other, containing alkaloids or derivatives thereof :</t>
  </si>
  <si>
    <t>-- Containing ephedrine or its salts</t>
  </si>
  <si>
    <t>-- Containing pseudoephedrine (INN) or its salts</t>
  </si>
  <si>
    <t>-- Containing norephedrine or its salts</t>
  </si>
  <si>
    <t>- Other, containing antimalarial active principles described in Subheading Note 2 to this Chapter</t>
  </si>
  <si>
    <t>For human use</t>
  </si>
  <si>
    <t>For veterinary use</t>
  </si>
  <si>
    <t>Medicaments (excluding goods of heading 30.02, 30.05 or 30.06) consisting of mixed or unmixed products for therapeutic or prophylactic uses- put up in measured doses (including those in the form of transdermal administration systems) or in forms or packin</t>
  </si>
  <si>
    <t>Antibiotic (penicillin) for human use, put up in measured doses (including those in the form of transdermal administration systems) or in packings for retail sale.</t>
  </si>
  <si>
    <t>Others containing antibiotics for human use</t>
  </si>
  <si>
    <t>Others، containing antibiotics for veterinary use</t>
  </si>
  <si>
    <t xml:space="preserve"> - - containing corticosteroid hormones, their derivatives or strctural analogues </t>
  </si>
  <si>
    <t>- Other medicaments containing vitamins or csther products of heading 29.36</t>
  </si>
  <si>
    <t>Vitamins and amino acids for human use</t>
  </si>
  <si>
    <t>Vitamins and amino acids for veterinary use</t>
  </si>
  <si>
    <t xml:space="preserve">  - - - Medical solutions </t>
  </si>
  <si>
    <t>Medical solutions for human use</t>
  </si>
  <si>
    <t>Medical solutions for veterinary use</t>
  </si>
  <si>
    <t xml:space="preserve">  - - - Other </t>
  </si>
  <si>
    <t>Wadding- gauze- bandages and similar articles (for example- dressings- adhesive plasters- poultices)- impregnated or coated with pharmaceutical substances or put up in forms or packings for retail sale for medical- surgical- dental or veterinary purposes.</t>
  </si>
  <si>
    <t>- Adhesive dressings and other articles having an adhesive layer</t>
  </si>
  <si>
    <t xml:space="preserve"> - - - Medical cotton</t>
  </si>
  <si>
    <t>---Gauze- bandages and similar article:</t>
  </si>
  <si>
    <t>- - - -coated or impregnated  with pharmaceutical substances</t>
  </si>
  <si>
    <t xml:space="preserve"> - - - - Not coated or impregnated with pharmacentical substances, put up for retail sale  or prepared solely for   hospitals, health centres and ambulances for  medical or surgical purposes</t>
  </si>
  <si>
    <t xml:space="preserve"> - - - Other </t>
  </si>
  <si>
    <t>- Sterile surgical catgut- similar sterile suture materials (including sterile absorbable surgical or dental yarns) and sterile tissue adhesives for surgical wound closure; sterile laminaria and sterile laminaria tents; sterile absorbable surgical or dent</t>
  </si>
  <si>
    <t xml:space="preserve"> - - - Sterile surgical catgut for surgical wound closures</t>
  </si>
  <si>
    <t>---Sterile laminaria</t>
  </si>
  <si>
    <t>---Sterile absorbable surgical or dental haemostatics</t>
  </si>
  <si>
    <t xml:space="preserve"> - - - Stereilized surgical plasters</t>
  </si>
  <si>
    <t>- Opacifying preparations for X-ray examinations: cliagnostic reagents designed to be administered to the patient</t>
  </si>
  <si>
    <t>- Dental cements and other dental fillings; bone recmastruction cements</t>
  </si>
  <si>
    <t>- First-aid boxes and kits</t>
  </si>
  <si>
    <t>- Chemical contraceptive preparations based on hormones, on other products of heading 29.37 or on spermicides</t>
  </si>
  <si>
    <t xml:space="preserve"> - Gel preparations designwd to be used in human  or veterinary medicine as a lubricant for parts of the body for surgical operations or physical examinations or as a couplling agent between the body and medical instruments</t>
  </si>
  <si>
    <t>-- Appliances identifiable for ostomy use</t>
  </si>
  <si>
    <t>-- Waste pharmaceuticals</t>
  </si>
  <si>
    <t>-- Placebos and blinded (or double-blinded) clinical trial kits for a recognised clinical trial, put up in measured doses:</t>
  </si>
  <si>
    <t>- - - Placebos</t>
  </si>
  <si>
    <t>- - -blinded (or double-blinded) clinical trial kits for a recognised clinical trial, put up in measured doses</t>
  </si>
  <si>
    <t>Animal or vegetable fertilisers, whether or not mixed together or chemically treated; fertilisers produced by the mixing or chemical treatment of animal or vegetable products.</t>
  </si>
  <si>
    <t>Natural animal fertilizers  whether or not  chemically treated</t>
  </si>
  <si>
    <t>Natural vegetable  fertilizers  whether or not  chemically treated</t>
  </si>
  <si>
    <t>Mixtures of natural animal fertilizers, resulting from the mixing animal products, chemically treated</t>
  </si>
  <si>
    <t>Mixtures of natural vegetable fertilizers, resulting from the mixing vegetable products, chemically treated</t>
  </si>
  <si>
    <t>Mixtures of animal and vegetable fertilizers, natural or chemically treated</t>
  </si>
  <si>
    <t>Mineral or chemical fertilisers- nitrogenous.</t>
  </si>
  <si>
    <t>- Urea, whether or not in aqueous solution</t>
  </si>
  <si>
    <t>Urea</t>
  </si>
  <si>
    <t>Urea in aqueous solutions</t>
  </si>
  <si>
    <t>- Ammonium sulphate; double salts and mixtures of ammonium sulphate and ammonium nitrate :</t>
  </si>
  <si>
    <t>-- Ammonium sulphate</t>
  </si>
  <si>
    <t>-- Ammonium sulphate for industrial Purposes</t>
  </si>
  <si>
    <t>-- Ammonium sulphate for agricultural Purposes</t>
  </si>
  <si>
    <t>- Ammonium nitrate, whether or not in aqueous solution</t>
  </si>
  <si>
    <t>- Mixtures of ammonium nitrate with calcium carbonate or other inorganic non-fertilising substances</t>
  </si>
  <si>
    <t>- Sodium nitrate</t>
  </si>
  <si>
    <t>- Double salts and mixtures of calcium nitrate and ammonium nitrate</t>
  </si>
  <si>
    <t>- Mixtures of urea and ammonium nitrate in aqueous or ammoniacal solution</t>
  </si>
  <si>
    <t>- Other, including Mixtures not specified in the foregoing subheadings</t>
  </si>
  <si>
    <t>Nitrogenous fertilizers, mineral</t>
  </si>
  <si>
    <t>Nitrogenous fertilizers, chemical</t>
  </si>
  <si>
    <t>Fertilizer mixtures contains any material on the industrial security list</t>
  </si>
  <si>
    <t>Mineral or chemical fertilisers- phosphatic.</t>
  </si>
  <si>
    <t>- Superphosphates</t>
  </si>
  <si>
    <t>-- Containing by weight 35 % or more of diphosphorus pentaoxide (P2O5)</t>
  </si>
  <si>
    <t xml:space="preserve"> - - Other </t>
  </si>
  <si>
    <t>--- Bicalcium phosphate</t>
  </si>
  <si>
    <t>---Decomposed bicalcium phosphate</t>
  </si>
  <si>
    <t xml:space="preserve">   - - - Natural, heat treated, calcined ammonium Phosphate</t>
  </si>
  <si>
    <t xml:space="preserve">   - - - Mixtures of fertilizers mentioned above with no account being taken of the fluorine content</t>
  </si>
  <si>
    <t>Semi - made phosphate fertilizers</t>
  </si>
  <si>
    <t>Mineral or chemical fertilisers- potassic.</t>
  </si>
  <si>
    <t>- Potassium chloride</t>
  </si>
  <si>
    <t>- Potassium chloride for industrial purposes</t>
  </si>
  <si>
    <t>- Potassium chloride for agricultural purposes</t>
  </si>
  <si>
    <t>- Potassium sulphate</t>
  </si>
  <si>
    <t xml:space="preserve"> - Potassium sulphate industrial purposes</t>
  </si>
  <si>
    <t>- Potassium sulphate for agricultural</t>
  </si>
  <si>
    <t>---Magnesium and potassium bi-sulphate</t>
  </si>
  <si>
    <t>--- potassium salts</t>
  </si>
  <si>
    <t xml:space="preserve">  - - - Mixtures of the fertilizers mentioned above regardless of the oxide potassium content</t>
  </si>
  <si>
    <t>Mineral or chemical fertilisers containing two or three of the fertilising elements nitrogen- phosphorus and potassium; other fertilisers; goods of this Chapter in tablets or similar forms or in packages of a gross weight not exceeding 10 kg.</t>
  </si>
  <si>
    <t>- Goods of this Chapter in tablets or similar forms or in packages of a gross weight not exceeding 10 kg</t>
  </si>
  <si>
    <t>Goods of this Chapter packed in tablets of a gross weight not exceeding 10 kg</t>
  </si>
  <si>
    <t>Goods of this Chapter packed in cubes of a gross weight not exceeding 10 kg</t>
  </si>
  <si>
    <t>The products of this chapter are in liquid form, packed in containers of no more than 10 kg each</t>
  </si>
  <si>
    <t>- Mineral or chemical Fertilisers containing the three fertilising elements nitrogen, phosphorus and potassium</t>
  </si>
  <si>
    <t>- Diammonium hydrogenorthophosphate (diammonium phosphate)</t>
  </si>
  <si>
    <t>- Ammonium dihydrogenorthophosphate (monoammonium phosphate) and mixtures thereof with diammonium hydrogenorthophosphate (diammonium phosphate)</t>
  </si>
  <si>
    <t>- Ammonium dihydrogenorthophosphate (monoammonium phosphate) and mixtures thereof with diammonium hydrogenorthophosphate -  for  industrial purposes</t>
  </si>
  <si>
    <t>- Ammonium dihydrogenorthophosphate (monoammonium phosphate) and mixtures thereof with diammonium hydrogenorthophosphate- for agricultural purposes</t>
  </si>
  <si>
    <t>- Other mineral or chemical fertilisers containing the two fertilising elements nitrogen and phosphorus :</t>
  </si>
  <si>
    <t>-- Containing nitrates and phosphates</t>
  </si>
  <si>
    <t>Other chemical fertilizers contain two fertilizing elements; nitrogen and phosphorus;  contains any material on the industrial security list</t>
  </si>
  <si>
    <t>Other chemical fertilizers contain two fertilizing elements; nitrogen and phosphorus , for  industrial purposes</t>
  </si>
  <si>
    <t>Other chemical fertilizers contain two fertilizing elements; nitrogen and phosphorus, for agricultural purposes</t>
  </si>
  <si>
    <t>- Mineral or chemical Fertilisers containing the twn fertilising elements phosphorus and potassium</t>
  </si>
  <si>
    <t xml:space="preserve">Mineral fertilizers containing nitrogen and potassium </t>
  </si>
  <si>
    <t xml:space="preserve">Other mineral fertilizers containing nitrogen and potassium </t>
  </si>
  <si>
    <t>Tanning extracts of vegetable origin; tannins and their salts- ethers- esters and other derivatives.</t>
  </si>
  <si>
    <t>- Quebracho extract</t>
  </si>
  <si>
    <t>- Wattle extract</t>
  </si>
  <si>
    <t>Synthetic organic tanning substances; inorganic tanning substances; tanning preparations- whether or not containing natural tanning substances; enzymatic preparations for pre-tanning.</t>
  </si>
  <si>
    <t>- Synthetic organic tanning substances</t>
  </si>
  <si>
    <t>Inorganic tanning substances, whether or not containing natural tanning substances</t>
  </si>
  <si>
    <t xml:space="preserve"> tanning preparations, whether or not containing natural tanning substances</t>
  </si>
  <si>
    <t xml:space="preserve"> Enzymatic preparations for pre-tanning</t>
  </si>
  <si>
    <t>Colouring matter of vegetable or animal origin (including dyeing extracts but excluding animal black)- whether or not chemically defined; preparations as specified in Note 3 to this Chapter based on colouring matter of vegetable or animal origin.</t>
  </si>
  <si>
    <t>---Of plant origin:</t>
  </si>
  <si>
    <t>----Natural indigo</t>
  </si>
  <si>
    <t>Colouring matter of vegetable origin</t>
  </si>
  <si>
    <t>Prepared pigments dispersed in aqueous media of vegetable origin</t>
  </si>
  <si>
    <t>- - - Of animal origin</t>
  </si>
  <si>
    <t>Colouring matter for dyeing of animal origin</t>
  </si>
  <si>
    <t>Prepared pigments dispersed in aqueous media of animal origin</t>
  </si>
  <si>
    <t xml:space="preserve">Synthetic organic colouring matter, whether or not chemically defined; preparations as specified in Note 3 to this Chapter based on synthetic organic colouring matter; synthetic organic products of a kind used as fluorescent brightening agents or as luminophores,whether or not chemically defined. 
</t>
  </si>
  <si>
    <t>- Synthetic organic colouring matter and preparations based thereon as specified in Note 3 to this Chapter :</t>
  </si>
  <si>
    <t>-- Disperse dyes and preparations based thereon</t>
  </si>
  <si>
    <t xml:space="preserve">  - - Acid dyes, whether or not premetallised, and preparations based thereon; mordant dyes and preparations based thereon</t>
  </si>
  <si>
    <t>-- Basic dyes and preparations based thereon</t>
  </si>
  <si>
    <t>-- Direct dyes and preparations based thereon</t>
  </si>
  <si>
    <t>-- Vat dyes (including those usable in that state as pigments)  and preparations based thereon</t>
  </si>
  <si>
    <t>-- Reactive dyes and preparations based thereon</t>
  </si>
  <si>
    <t>-- Pigments and preparations based thereon</t>
  </si>
  <si>
    <t xml:space="preserve">-- Carotenoid colouring matters and preparations based thereon”. </t>
  </si>
  <si>
    <t xml:space="preserve">  - - Other, including mixtures of colouring matter of two or more of the subheadings Nos. 3204.11 to 3204.19 </t>
  </si>
  <si>
    <t>- Synthetic organic products of a kind used as fluorescent brightening agents</t>
  </si>
  <si>
    <t>---Synthetic indigo</t>
  </si>
  <si>
    <t>Synthetic organic products of a kind used as luminophores, whether or not chemically defined.</t>
  </si>
  <si>
    <t>colour lakes;preparations as specified in Note 3 to this chapter based on colour lakes</t>
  </si>
  <si>
    <t>Wood lakes</t>
  </si>
  <si>
    <t>Other colour lakes</t>
  </si>
  <si>
    <t xml:space="preserve">Other preparations based on colour lakes as specified in Note 3 to this Chapter </t>
  </si>
  <si>
    <t>Other colouring matter; preparations as specified in Note 3 to this Chapter- other than those of heading 32.03, 32.04 or 32.05; inorganic products of a kind used as luminophores- whether or not chemically defined.</t>
  </si>
  <si>
    <t>- Pigments and preparations based on titanium dioxide :</t>
  </si>
  <si>
    <t xml:space="preserve">  - - Containing 80% or more by weight of titanium dioxide calculated on the dry weight</t>
  </si>
  <si>
    <t>Pigments and preparations based on titanium dioxide - Containing less than 80% by weight of titanium dioxide calculated on the dry matter</t>
  </si>
  <si>
    <t>- Pigments and preparations based on chromium compounds</t>
  </si>
  <si>
    <t>- Other colouring matter and other preparations :</t>
  </si>
  <si>
    <t>-- Ultramarine and preparations based thereon</t>
  </si>
  <si>
    <t>-- Lithopone and other pigments and preparations based on zinc  sulphide</t>
  </si>
  <si>
    <t>Other Colouring matter and preparations as specified in Note 3 of this chapter other than those specifid in item 3203, 3204 and 3205</t>
  </si>
  <si>
    <t>Colouring matter contains any material on the industrial security list</t>
  </si>
  <si>
    <t xml:space="preserve">   - Inorganic products of a kind used as iuminophores</t>
  </si>
  <si>
    <t>Prepared pigments- prepared opacifiers and prepared colours- vitrifiable enamels and glazes- engobes (slips)- liquid lustres and similar preparations- of a kind used in the ceramic- enamelling or glass industry; glass frit and other glass- in the form of</t>
  </si>
  <si>
    <t>- Prepared pigments, Prepared opacifiers, Prepared colours and similar preparations</t>
  </si>
  <si>
    <t>- Vitrifiable enamels and glazes, engobes (slips) and similar preparations</t>
  </si>
  <si>
    <t>- Liquid lustres and similar preparations</t>
  </si>
  <si>
    <t>- Glass frit and other glass, in the form of powder, gtanules or flakes</t>
  </si>
  <si>
    <t xml:space="preserve">Paints and varnishes (including enamels and lacquers) based on synthetic polymers or chemically modi ied natural polymers, dispersed or dissolved in a non-aqueous medium; solutions as defined in Note 4 to this Chapter. </t>
  </si>
  <si>
    <t>- Based on polyesters</t>
  </si>
  <si>
    <t xml:space="preserve">  - - - Varnish</t>
  </si>
  <si>
    <t>Paints (including enamels) based on polyesters dispersed or dissolved in a non-aqueous medium; solutions as defined in Note 4 to this Chapter.</t>
  </si>
  <si>
    <t>- Based on acrylic or vinyl polymers</t>
  </si>
  <si>
    <t>Paints (including enamels) based on Based on acrylic or vinyl polymers dispersed or dissolved in a non-aqueous medium; solutions as defined in Note 4 to this Chapter.</t>
  </si>
  <si>
    <t>Paints (including enamels) based on synthetic   polymers  or  chemically  modified natural  polymers, dispersed or dissolved in a non-aqueous medium; solutions as defined in Note 4 to this Chapter.</t>
  </si>
  <si>
    <t>Paints contains any material on the industrial security list</t>
  </si>
  <si>
    <t>Paints and varnishes (including enamels and lacquers) based on synthetic polymers or chemically modified natural polymers- dispersed or dissolved in an aqueous medium.</t>
  </si>
  <si>
    <t xml:space="preserve">Paints (including enamels) based on acrylic or vinyl chemically  modified polymers, dispersed or dissolved in an aqueous medium. </t>
  </si>
  <si>
    <t xml:space="preserve">Paints (including enamels) based on synthetic   polymers or chemically  modified natural  polymers, dispersed or dissolved in an aqueous medium. </t>
  </si>
  <si>
    <t>Other paints and varnishes (including enamels- lacquers and distempers); prepared water pigments of a kind used for finishing leather.</t>
  </si>
  <si>
    <t xml:space="preserve">  - - - Prepared water pigments for finishing leafher</t>
  </si>
  <si>
    <t>Prepared oily pigments of a kind used for finishing leather.</t>
  </si>
  <si>
    <t>Prepared driers.</t>
  </si>
  <si>
    <t>Prepared driers contains any material on the industrial security list</t>
  </si>
  <si>
    <t>Pigments (including metallic powders and flakes) dispersed in non-aqueous media- in liquid or paste form- of a kind used in the manufacture of paints (including enamels); stamping foils; dyes and other colouring matter put up in forms or packings for reta</t>
  </si>
  <si>
    <t>- Stamping foils</t>
  </si>
  <si>
    <t xml:space="preserve">  - - - Dyes and other colouring matters put up in forms or packings for retail sale</t>
  </si>
  <si>
    <t xml:space="preserve">Pigments (including metallic powders and flakes) dispersed in non-aqueous medium, in liquid form, of a kind used in the manufacture of paints (including enamels) </t>
  </si>
  <si>
    <t>Pigments (including metallic powders and flakes) dispersed in non-aqueous medium, in paste form, of a kind used in the manufacture of paints (including enamels)</t>
  </si>
  <si>
    <t xml:space="preserve">Minium paste contains any material on the industrial security list
</t>
  </si>
  <si>
    <t>Artists - students  or signboard painters  colours- modifying tints- amusement colours and the like- in tablets- tubes- jars- bottles- pans or in similar forms or packings.</t>
  </si>
  <si>
    <t>- Colours in sets</t>
  </si>
  <si>
    <t xml:space="preserve">  - - -  Modifying tints</t>
  </si>
  <si>
    <t xml:space="preserve">Glaziers'putty, grafting putty, resin cements, caulking compounds and other mastics; painters' tillings; non- refractory surfacing preparations for facades, indoor walls, tloors, ceilings or the like.  </t>
  </si>
  <si>
    <t>- Glaziers  putty- grafting putty- resin cements- caulking compounds and other mastics; painters  fillings</t>
  </si>
  <si>
    <t xml:space="preserve">  - - - Oil based mastics for glazier`s putty </t>
  </si>
  <si>
    <t xml:space="preserve">  - - - Wax-based mastics for grafting putties and sealants for coating barrels, casks,etc.</t>
  </si>
  <si>
    <t xml:space="preserve">  - - - Resin mastics for technical uses</t>
  </si>
  <si>
    <t xml:space="preserve">  - - - Water-glass based mastics used to seal sparking plugs, engine blocks and sumps, exhaust pipes radiators, etc, and to fill or seal certain joints</t>
  </si>
  <si>
    <t xml:space="preserve">   - - -  Zinc oxychloride-based mastics for caulking wood, ceramics, etc</t>
  </si>
  <si>
    <t xml:space="preserve">    - - -  Magnesium oxychloride -based mastics for filling cracks in wooden articles</t>
  </si>
  <si>
    <t xml:space="preserve">    - - - Sulphur-based mastics used as hard filling and for fixing pieces in place</t>
  </si>
  <si>
    <t xml:space="preserve">    - - - Plastic-based mastics used to prevent leakage in joints and to seal flooring surfaces,.. etc</t>
  </si>
  <si>
    <t xml:space="preserve">    - - - - Zinc oxide and glycerol-based mastics  used for manufacturing acid-resistant coatings,  fixing metal pieces to porcelain articles and for joining tubes</t>
  </si>
  <si>
    <t xml:space="preserve">   - - - - Rubber-based mastics used ,after adding a hardener, for making flexible protective coatings and for caulking ships</t>
  </si>
  <si>
    <t xml:space="preserve">  - - - - Composed sealing  waxes, used for caulking cracks,  preventing leakage in glass containers, and sealing documents, etc</t>
  </si>
  <si>
    <t xml:space="preserve">   - - - - Filling mastics for preparing surfaces for painting by levelling out irregularitis and filling in cracks and holes, the paint being applied after they have been dried and  polished</t>
  </si>
  <si>
    <t>Other installation and filling pastes; other than the above, and preparations for surface, walls, facades and non-refractory walls other than the above.</t>
  </si>
  <si>
    <t>Non refractory surfacing preparations fo, facades, indoor wall, floors , ceilings or the like.</t>
  </si>
  <si>
    <t>Pastes contains any material on the industrial security list</t>
  </si>
  <si>
    <t>Printing ink- writing or drawing ink and other inks- whether or not concentrated or solid.</t>
  </si>
  <si>
    <t>- Printing ink :</t>
  </si>
  <si>
    <t>-- Black</t>
  </si>
  <si>
    <t>Black printing ink whether or not concentrated or solid</t>
  </si>
  <si>
    <t>Black printing ink contains acetone</t>
  </si>
  <si>
    <t>Black printing ink contains methyl ethyl ketone</t>
  </si>
  <si>
    <t>Black ink printing based on silver nitrate</t>
  </si>
  <si>
    <t>Black printing ink contains triethanolamine</t>
  </si>
  <si>
    <t xml:space="preserve"> other</t>
  </si>
  <si>
    <t>Coloured printing ink whether or not concentrated or solid</t>
  </si>
  <si>
    <t>Coloured printing ink contains acetone</t>
  </si>
  <si>
    <t>Coloured printing ink contains methyl ethyl ketone</t>
  </si>
  <si>
    <t>Coloured ink printing based on silver nitrate</t>
  </si>
  <si>
    <t>Coloured printing ink contains triethanolamine</t>
  </si>
  <si>
    <t>Coloured printing inks of other types not   elsewhere   specified   or included.</t>
  </si>
  <si>
    <t>---Writing and drawing ink</t>
  </si>
  <si>
    <t xml:space="preserve">  - - - For copying </t>
  </si>
  <si>
    <t>Printing ink for copying or transfer or black hectograph ink whether or not concentrated or solid</t>
  </si>
  <si>
    <t>Printing ink for copying or transfer or colored hectograph ink whether or not concentrated or solid</t>
  </si>
  <si>
    <t xml:space="preserve">  - - - For ballpoint pens</t>
  </si>
  <si>
    <t xml:space="preserve">  - - - For duplicating machines</t>
  </si>
  <si>
    <t xml:space="preserve">  - - - For stamping pads</t>
  </si>
  <si>
    <t xml:space="preserve">  - - - For typewriter ribbons </t>
  </si>
  <si>
    <t xml:space="preserve">  - - - For marking </t>
  </si>
  <si>
    <t>---Invisible ink</t>
  </si>
  <si>
    <t>Metal printing inks (such as gold ink - silver ink - bronze ink)</t>
  </si>
  <si>
    <t>Essential oils (terpeneless or not)- including concretes and absolutes; resinoids; extracted oleoresins; concentrates of essential oils in fats- in fixed oils- in waxes or the like- obtained by enfleurage or maceration; terpenic by-products of the deterpe</t>
  </si>
  <si>
    <t>- Essential oils of citrus fruit :</t>
  </si>
  <si>
    <t>-- Of orange</t>
  </si>
  <si>
    <t>-- Of lemon</t>
  </si>
  <si>
    <t>- Essential oils other than those of citrus fruit :</t>
  </si>
  <si>
    <t>-- Of peppermint (Mentha piperita)</t>
  </si>
  <si>
    <t>-- Of other mints</t>
  </si>
  <si>
    <t>- Resinoids</t>
  </si>
  <si>
    <t xml:space="preserve">   - - - Dehn Al- Oud (wood resinoids)</t>
  </si>
  <si>
    <t>---Aqueous distillates and aqueous solutions of essential oils:</t>
  </si>
  <si>
    <t xml:space="preserve"> - - - - For medicial purposes</t>
  </si>
  <si>
    <t>----Cade water (kady)</t>
  </si>
  <si>
    <t>----Rosewater</t>
  </si>
  <si>
    <t xml:space="preserve"> - - - -  Flower water</t>
  </si>
  <si>
    <t xml:space="preserve"> - - - - Liquid vaccine</t>
  </si>
  <si>
    <t xml:space="preserve"> - - - - Other aqueous solutions of essential oils</t>
  </si>
  <si>
    <t xml:space="preserve">   - - - - Other</t>
  </si>
  <si>
    <t>Mixtures of odoriferous substances and mixtures (including alcoholic solutions) with a basis of one or more of these substances- of a kind used as raw materials in industry; other preparations based on odoriferous substances- of a kind used for the manufacture of beverages.</t>
  </si>
  <si>
    <t>- Of a kind used in the food or drink industries</t>
  </si>
  <si>
    <t>Perfumes and toilet waters.</t>
  </si>
  <si>
    <t xml:space="preserve">  - - - Perfumrs, Liquid or solid</t>
  </si>
  <si>
    <t>Liquid perfumes</t>
  </si>
  <si>
    <t>Solid perfumes</t>
  </si>
  <si>
    <t xml:space="preserve">  - - - Eaux de cologie</t>
  </si>
  <si>
    <t>Perfume preparations</t>
  </si>
  <si>
    <t xml:space="preserve">Toilet waters preparations </t>
  </si>
  <si>
    <t>Beauty or make-up preparations and preparations for the care of the skin (other than medicaments)- including sunscreen or sun tan preparations; manicure or pedicure preparations.</t>
  </si>
  <si>
    <t>- Lip make-up preparations</t>
  </si>
  <si>
    <t>- Eye make-up preparations</t>
  </si>
  <si>
    <t>- Manicure or pedicure preparations</t>
  </si>
  <si>
    <t xml:space="preserve">  - - - Nail polishes &amp; varnishes</t>
  </si>
  <si>
    <t xml:space="preserve">  - - - Nail varnish removers</t>
  </si>
  <si>
    <t>-- Powders- whether or not compressed</t>
  </si>
  <si>
    <t xml:space="preserve">  - - - Baby powders</t>
  </si>
  <si>
    <t xml:space="preserve">  - - - Toilet vinegar</t>
  </si>
  <si>
    <t xml:space="preserve">  - - - Suntan preparations</t>
  </si>
  <si>
    <t xml:space="preserve">  - - - Skin softening preparations</t>
  </si>
  <si>
    <t xml:space="preserve">  - - - Preparations for face make-up and make-up removers</t>
  </si>
  <si>
    <t>Preparations for use on the hair.</t>
  </si>
  <si>
    <t>- Shampoos</t>
  </si>
  <si>
    <t>Antifungal shampoo used as a treatment for fungal infections (e.g. Nizoral)</t>
  </si>
  <si>
    <t>Other shampoo</t>
  </si>
  <si>
    <t>- Preparations for permanent waving or straightening</t>
  </si>
  <si>
    <t>- Hair lacquers</t>
  </si>
  <si>
    <t>---Hair oil</t>
  </si>
  <si>
    <t>---Hair cream</t>
  </si>
  <si>
    <t xml:space="preserve">  - - - Hair dyeing preparations</t>
  </si>
  <si>
    <t>Preparations for oral or dental hygiene- including denture fixative pastes and powders; yarn used to clean between the teeth (dental floss)- in individual retail packages.</t>
  </si>
  <si>
    <t>- Dentifrices</t>
  </si>
  <si>
    <t xml:space="preserve">  - - - Toothpastes</t>
  </si>
  <si>
    <t xml:space="preserve">  - - - Denture cleaners</t>
  </si>
  <si>
    <t>- Yarn used to clean between the teeth (dental floss)</t>
  </si>
  <si>
    <t xml:space="preserve">  - - - Preparation used as mouth washes and oral perfumes</t>
  </si>
  <si>
    <t xml:space="preserve">  - - - Denture fixing preparations</t>
  </si>
  <si>
    <t>Pre-shave- shaving or after-shave preparations- personal deodorants- bath preparations- depilatories and other perfumery- cosmetic or toilet preparations- not elsewhere specified or included; prepared room deodorisers- whether or not perfumed or having di</t>
  </si>
  <si>
    <t>- Pre-shave- shaving or after-shave preparations</t>
  </si>
  <si>
    <t>---Shaving cream and foam</t>
  </si>
  <si>
    <t>- Personal deodorants and antiperspirants</t>
  </si>
  <si>
    <t>- Perfumed bath salts and other bath preparations</t>
  </si>
  <si>
    <t>- Preparations for perfuming or deodorizing rooms- including odoriferous preparations used during religious rites :</t>
  </si>
  <si>
    <t>-- “Agarbatti” and other odoriferous preparations which operate by burning</t>
  </si>
  <si>
    <t xml:space="preserve">  - - - Liquid</t>
  </si>
  <si>
    <t xml:space="preserve">  - - - Powdered</t>
  </si>
  <si>
    <t xml:space="preserve">  - - - Incense sticks</t>
  </si>
  <si>
    <t xml:space="preserve">  - - - In spraying containers</t>
  </si>
  <si>
    <t xml:space="preserve">  - - - Activated carbon, used as deodorisers for refrigerators, cars, etc</t>
  </si>
  <si>
    <t xml:space="preserve">  - - - Other ‏</t>
  </si>
  <si>
    <t xml:space="preserve">  - - - Depilatories  </t>
  </si>
  <si>
    <t xml:space="preserve">  - - - Perfumed papers &amp; papers impregnated or coated with cosmetics and perfumed sachets</t>
  </si>
  <si>
    <t>Scented paper</t>
  </si>
  <si>
    <t>Cosmetics paper</t>
  </si>
  <si>
    <t>Scented bags</t>
  </si>
  <si>
    <t xml:space="preserve">  - - - Solutions for contact lenses or artifical eyes </t>
  </si>
  <si>
    <t>Contact lens solutions</t>
  </si>
  <si>
    <t>Artificial eye solutions</t>
  </si>
  <si>
    <t xml:space="preserve">  - - - Cosmetic and Toilet preparations for animals</t>
  </si>
  <si>
    <t>Scented preparations for pet soil (cats and dogs ...)  To eliminate the smell of waste</t>
  </si>
  <si>
    <t>Soap; organic surface-active products and preparations for use as soap- in the form of bars- cakes- moulded pieces or shapes- whether or not containing soap; organic surface-active products and preparations for washing the skin- in the form of liquid or c</t>
  </si>
  <si>
    <t>- Soap and organic surface-active products and preparations- in the form of bars- cakes- moulded pieces or shapes- and paper- wadding- felt and nonwovens- impregnated- coated or covered with soap or detergent :</t>
  </si>
  <si>
    <t>-- For toilet use (including medicated products)</t>
  </si>
  <si>
    <t>---Shaving soap in blocks</t>
  </si>
  <si>
    <t>---Medicated soap</t>
  </si>
  <si>
    <t>---Disinfectant soap</t>
  </si>
  <si>
    <t xml:space="preserve">  - - - Paper, wadding, felt and nonwovens, impregnated or covered with Soap or detergent,whether or not Perfumed</t>
  </si>
  <si>
    <t xml:space="preserve">   - - - Toilet soaps, whether or not  coloured ,perfumed, abrasive or disinfectant, such as Lux, Camay, etc</t>
  </si>
  <si>
    <t xml:space="preserve">  - - - Rosin or tall oil  soaps</t>
  </si>
  <si>
    <t xml:space="preserve">   - - - Industrial soap prepared for special purposes</t>
  </si>
  <si>
    <t xml:space="preserve">  - - -  Paper, wadding, felt and nonwovens, impregnated or covered with soap or detergent, whether or not perfumed</t>
  </si>
  <si>
    <t>- Soap in other forms</t>
  </si>
  <si>
    <t xml:space="preserve">  - - - Powder </t>
  </si>
  <si>
    <t xml:space="preserve">  - - - Paste </t>
  </si>
  <si>
    <t xml:space="preserve">  - - - Aqueous</t>
  </si>
  <si>
    <t>- Organic suface- active products and preparations for washing the skin, in the form of liguid or cream and put for retail sale, whether or not containing soap</t>
  </si>
  <si>
    <t xml:space="preserve">- Anionic organic surface active agents, whether or not put up for retail sale : </t>
  </si>
  <si>
    <t xml:space="preserve">-- Linear alkylbenzene sulphonic acids and their salts </t>
  </si>
  <si>
    <t xml:space="preserve">- Other organic surface active agents, whether or not put up for retail sale : </t>
  </si>
  <si>
    <t xml:space="preserve">-- Cationic </t>
  </si>
  <si>
    <t xml:space="preserve">-- Non-ionic </t>
  </si>
  <si>
    <t>- Preparations put up for retail sale:</t>
  </si>
  <si>
    <t xml:space="preserve">   - - - Surface- active agents (For example, Clorox . . .etc) </t>
  </si>
  <si>
    <t xml:space="preserve">  - - - Washing preparations :</t>
  </si>
  <si>
    <t xml:space="preserve">  - - - - Dry powder (For example, Tide . etc.)</t>
  </si>
  <si>
    <t xml:space="preserve">   - - - - Liquid</t>
  </si>
  <si>
    <t>Cleaning preparations  contains any material on the industrial security list</t>
  </si>
  <si>
    <t>Lubricating preparations (including cutting-oil preparations, bolt or nut release preparations, anti-rust or anti-corrosion preparations and mould release preparations, based on lubricants) and preparations of a kind used for the oil or grease treatment of textile materials, leather, furskins or other materials, but excluding preparations containing, as basic constituents,70% or more by weight of petroleum oils or of oils obtained from bituminous minerals .</t>
  </si>
  <si>
    <t>- Containing petroleum oils or oils obtained from bituminous minerals :</t>
  </si>
  <si>
    <t xml:space="preserve">  - - Preparations for the treatment of textile materials, leather, furskins or Other materials</t>
  </si>
  <si>
    <t xml:space="preserve">  - - - Lubricating preparations designed to reduce friction</t>
  </si>
  <si>
    <t xml:space="preserve">  - - - Lubricating preparations used in wire-drawing</t>
  </si>
  <si>
    <t xml:space="preserve">  - - - Cutting oils </t>
  </si>
  <si>
    <t xml:space="preserve">  - - - Bolts or nufs release preparations</t>
  </si>
  <si>
    <t xml:space="preserve">  - - - Anti-rwst and Anti-corrosion preparations</t>
  </si>
  <si>
    <t>Lubricating preparations contains any material on the industrial security list</t>
  </si>
  <si>
    <t xml:space="preserve">  - - preparations for the treatment of textile materials, leather, furskins or other materials</t>
  </si>
  <si>
    <t>Artificial waxes and prepared waxes.</t>
  </si>
  <si>
    <t>- Of poly(oxyethylene) (polyethylene glycol)</t>
  </si>
  <si>
    <t xml:space="preserve">  - - - Stamping wayx</t>
  </si>
  <si>
    <t>Polishes and creams- for footwear- furniture- floors- coachwork- glass or metal- scouring pastes and powders and similar preparations (whether or not in the form of paper- wadding- felt- nonwovens- cellular plastics or cellular rubber- impregnated- coated</t>
  </si>
  <si>
    <t>- Polishes, creams and similar preparations for footwear or leather</t>
  </si>
  <si>
    <t>- Polishes, creams and similar preparations for the maintenance of wooden furniture, floors or Other woodwork</t>
  </si>
  <si>
    <t>- Polishes and similar preparations for coachwork, Other than metal Polishes</t>
  </si>
  <si>
    <t>- Scouring pastes and powders and other scouring preparations</t>
  </si>
  <si>
    <t xml:space="preserve">  - - - Glass and mirror polishing preparations </t>
  </si>
  <si>
    <t xml:space="preserve">  - - - Metal polishing preparations </t>
  </si>
  <si>
    <t>Candles, tapers and the like.</t>
  </si>
  <si>
    <t>Modelling pastes, including those put up for children's amusement; preparations known as " dental wax " or as " dental impression compounds ", put up in sets, in packings for retail sale or in plates, horseshoe shapes, sticks or similar forms; other prepa</t>
  </si>
  <si>
    <t xml:space="preserve">  - - - Dental wax “dental impression compounds”</t>
  </si>
  <si>
    <t xml:space="preserve">  - - - Preparations for use in dentisty, with a basis of plaster (of calcined gypsum or calcium sulphate)</t>
  </si>
  <si>
    <t xml:space="preserve"> - - - Modelling pastes for children's amusement</t>
  </si>
  <si>
    <t>Pastes to create models for artists or goldsmiths</t>
  </si>
  <si>
    <t>Pastes to create medical models</t>
  </si>
  <si>
    <t>Dental impression compounds</t>
  </si>
  <si>
    <t>Casein- caseinates and other casein derivatives; casein glues.</t>
  </si>
  <si>
    <t>- Casein</t>
  </si>
  <si>
    <t>---Casein glues</t>
  </si>
  <si>
    <t>Albumins (including concentrates of two or more whey proteins- containing by weight more than 80 % whey proteins- calculated on the dry matter)- albuminates and other albumin derivatives.</t>
  </si>
  <si>
    <t>- Egg albumin :</t>
  </si>
  <si>
    <t xml:space="preserve">  - Milk albumin, including concentrates of two or more whey proteins</t>
  </si>
  <si>
    <t>Gelatin (including gelatin in rectangular (including square) sheets- whether or not surface-worked or coloured) and gelatin derivatives; isinglass; other glues of animal origin- excluding casein glues of heading 35.01.</t>
  </si>
  <si>
    <t xml:space="preserve">  - - - Gelatin and its derivatires</t>
  </si>
  <si>
    <t>Peptones and their derivatives; other protein substances and their derivatives- not elsewhere specified or included; hide powder- whether or not chromed.</t>
  </si>
  <si>
    <t>---Peptones and their derivatives</t>
  </si>
  <si>
    <t xml:space="preserve">Dextrins and other modified starches (for example, pregelatinised or esterified starches); glues based on starches, or on dextrins or other moditied starches. </t>
  </si>
  <si>
    <t>- Dextrins and other modified starches</t>
  </si>
  <si>
    <t xml:space="preserve"> - - - Dextrin</t>
  </si>
  <si>
    <t xml:space="preserve"> - - - Pregelatinised or swelling starch </t>
  </si>
  <si>
    <t xml:space="preserve"> - - - Etherified or esterified starches </t>
  </si>
  <si>
    <t xml:space="preserve"> - - - Soluble starch (amylogen)</t>
  </si>
  <si>
    <t>- Glues</t>
  </si>
  <si>
    <t xml:space="preserve"> - - - Of dextrins </t>
  </si>
  <si>
    <t xml:space="preserve"> - - - starch Glues</t>
  </si>
  <si>
    <t xml:space="preserve">  - - - Glues consisting of untreated starch,borax and water-soluble cellulose derivatives or consisting of untreated starch,borax and starch ethers</t>
  </si>
  <si>
    <t>Prepared glues and other prepared adhesives- not elsewhere specified or included; products suitable for use as glues or adhesives- put up for retail sale as glues or adhesives- not exceeding a net weight of 1 kg.</t>
  </si>
  <si>
    <t xml:space="preserve">- Products suitable for use as glues or adhesives put up for retail sale as glues or adhesives, not exceeding a net weight of 1 kg </t>
  </si>
  <si>
    <t>-- Adhesives based on polymers of headings 39.01 to 39.13 or on rubber</t>
  </si>
  <si>
    <t>Prepared  glues contains any material on the industrial security list</t>
  </si>
  <si>
    <t>Enzymes; prepared enzymes not elsewhere specifted or included .</t>
  </si>
  <si>
    <t>- Rennet and concentrates thereof</t>
  </si>
  <si>
    <t xml:space="preserve"> - - - Calves rennets</t>
  </si>
  <si>
    <t xml:space="preserve"> - - - Enzymatic preparations for tenderizing meats</t>
  </si>
  <si>
    <t xml:space="preserve"> - - - Enzymatic preparations for purifing fruit juices</t>
  </si>
  <si>
    <t xml:space="preserve"> - - - Enzymatic preparations for desizing textiles</t>
  </si>
  <si>
    <t>---Pancreatic enzymes</t>
  </si>
  <si>
    <t>---Pepsin enzymes</t>
  </si>
  <si>
    <t>---Malt enzymes</t>
  </si>
  <si>
    <t>ENZYME contains any material on the industrial security list</t>
  </si>
  <si>
    <t>Propellen powders.</t>
  </si>
  <si>
    <t>Black powder</t>
  </si>
  <si>
    <t>Propellent powders for firearms</t>
  </si>
  <si>
    <t>Propellent powders for missiles</t>
  </si>
  <si>
    <t>Prepared explosives, other than propellent powders.</t>
  </si>
  <si>
    <t>Explosives composed of mixtures of organic nitrate or nitrous compounds</t>
  </si>
  <si>
    <t>Explosives composed of mixtures of ammonium nitrate</t>
  </si>
  <si>
    <t>Explosives composed of mixtures of  chlorate or perchlorates</t>
  </si>
  <si>
    <t>Explosives composed of mixtures of lead azides or trinitrosinat or lead stephanes and nitrazine</t>
  </si>
  <si>
    <t>Safety fuses; detonating fuses; percussion or detonating caps; igniters; electric detonators.</t>
  </si>
  <si>
    <t xml:space="preserve">- Safety fuses </t>
  </si>
  <si>
    <t xml:space="preserve">- Detonating cords </t>
  </si>
  <si>
    <t xml:space="preserve">- Percussion caps </t>
  </si>
  <si>
    <t xml:space="preserve">- Detonating caps </t>
  </si>
  <si>
    <t xml:space="preserve">- Igniters </t>
  </si>
  <si>
    <t>- Electric detonators</t>
  </si>
  <si>
    <t>Fireworks- signalling flares- rain rockets- fog signals and other pyrotechnic articles.</t>
  </si>
  <si>
    <t>- Fireworks</t>
  </si>
  <si>
    <t xml:space="preserve"> - - - For children</t>
  </si>
  <si>
    <t xml:space="preserve"> - - -  For festivals and celebrations</t>
  </si>
  <si>
    <t xml:space="preserve">Matches, other than pyrotechnic articles of heading 36.04. </t>
  </si>
  <si>
    <t>Ferro-cerium and other pyrophoric alloys in all forms; articles of combustible materials as specified in Note 2 to this Chapter.</t>
  </si>
  <si>
    <t>- Liquid or liquefied-gas fuels in containers of a kind used for filling or refilling cigarette or similar lighters and of a capacity not exceeding 300 cm3</t>
  </si>
  <si>
    <t xml:space="preserve"> - - - Ligther flints</t>
  </si>
  <si>
    <t>Photographic plates and film in the flat, sensitised, unexposed, of any material other than paper, paperboard or textiles; instant print film in the flat, sensitised, unexposed, whether or not in packs.</t>
  </si>
  <si>
    <t>- For X-ray</t>
  </si>
  <si>
    <t>- Instant print film</t>
  </si>
  <si>
    <t>- Other plates and film, with any side exceeding 255 mm</t>
  </si>
  <si>
    <t>-- For colour photography (polychrome)</t>
  </si>
  <si>
    <t>Photographic film in rolls- sensitised- unexposed- of any material other than paper- paperboard or textiles; instant print film in rolls- sensitised- unexposed.</t>
  </si>
  <si>
    <t>- Other film- without perforations- of a width not exceeding 105 mm :</t>
  </si>
  <si>
    <t xml:space="preserve"> - - Other, with silver halide emulsion</t>
  </si>
  <si>
    <t>- Other film- without perforations- of a width exceeding 105 mm :</t>
  </si>
  <si>
    <t xml:space="preserve"> - - Of a width exceeding 610 mm and of a length exceeding 200 m, for colour photography (polychrome) </t>
  </si>
  <si>
    <t xml:space="preserve"> - - Of a width exceeding 610 mm and of a length exceeding 200 m, other than for colour photography </t>
  </si>
  <si>
    <t>-- Of a width exceeding 610 mm and of a length not exceeding 200 m</t>
  </si>
  <si>
    <t>-- Of a width exceeding 105 mm but not exceeding 610 mm</t>
  </si>
  <si>
    <t>- Other film- for colour photography (polychrome) :</t>
  </si>
  <si>
    <t xml:space="preserve"> - - Of a width not exceeding 16 mm .</t>
  </si>
  <si>
    <t xml:space="preserve"> - - Of a width exceeding 16 mm but not exceeding 35 nun and of a length not exceeding 30 m, for slides </t>
  </si>
  <si>
    <t xml:space="preserve"> - - Of a width exceeding 16 mm but not exceedin 35 mm and of a length not exceeding 30 m, other than for slides </t>
  </si>
  <si>
    <t>-- Of a width exceeding 16 mm but not exceeding 35 mm and of a length exceeding 30 m</t>
  </si>
  <si>
    <t>-- Of a width exceeding 35 mm</t>
  </si>
  <si>
    <t xml:space="preserve"> - - Of a width not exceeding 35 mm but not exceeding 30 mm</t>
  </si>
  <si>
    <t xml:space="preserve"> - - Of a width not exceeding 35 mm and of a length exceeding 30 m </t>
  </si>
  <si>
    <t xml:space="preserve"> - - Of a width exceeding 35 mm</t>
  </si>
  <si>
    <t xml:space="preserve">Photographic paper, paperboard and texdles, sensitised unexposed. </t>
  </si>
  <si>
    <t>- In rolls of a width exceeding 610 mm</t>
  </si>
  <si>
    <t>- Other, for colour photography (polychrome)</t>
  </si>
  <si>
    <t>Photographic plates, film, paper, paperboard sad texdles, exposed but not developed.</t>
  </si>
  <si>
    <t>Photographic plates, exposed but not developed</t>
  </si>
  <si>
    <t>Photographic paper, exposed but not developed</t>
  </si>
  <si>
    <t>Photographic paperboard, exposed but not developed</t>
  </si>
  <si>
    <t>Photographic textile, exposed but not developed</t>
  </si>
  <si>
    <t>Film , exposed but not developed</t>
  </si>
  <si>
    <t xml:space="preserve"> Photographic plates and film, exposed and developed, other than cinematographic film.</t>
  </si>
  <si>
    <t>Cinematographic film- exposed and developed- whether or not incorporating sound track or consisting only of sound track.</t>
  </si>
  <si>
    <t>- Of a width of 35 mm or more</t>
  </si>
  <si>
    <t xml:space="preserve"> - - - Cultural, scientism, agricultural, healthy or educational films</t>
  </si>
  <si>
    <t xml:space="preserve"> - - - Cultural, scientific, agricultural, healthy or educational films</t>
  </si>
  <si>
    <t>Chemical preparations for photographic uses (other than varnishes- glues- adhesives and similar preparations); unmixed products for photographic uses- put up in measured portions or put up for retail sale in a form ready for use.</t>
  </si>
  <si>
    <t>- Sensitising emulsions</t>
  </si>
  <si>
    <t xml:space="preserve"> - - - Developers</t>
  </si>
  <si>
    <t xml:space="preserve">  - - - Fixers</t>
  </si>
  <si>
    <t xml:space="preserve"> - - - Intensifiers and reducers</t>
  </si>
  <si>
    <t xml:space="preserve">  - - - Toners</t>
  </si>
  <si>
    <t xml:space="preserve"> - - - cleaning agents</t>
  </si>
  <si>
    <t>Artificial graphite; colloidal or semi-colloidal graphite; preparations based on graphite or other carbon in the form of pastes- blocks- plates or other semi-manufactures.</t>
  </si>
  <si>
    <t>- Artificial graphite</t>
  </si>
  <si>
    <t>- Colloidal or semi-colloidal graphite</t>
  </si>
  <si>
    <t>- Carbonaceous pastes for electrodes and similar pastes for furnace linings</t>
  </si>
  <si>
    <t xml:space="preserve">  - - - Mixtures of graphite and mineral oils</t>
  </si>
  <si>
    <t>Activated carbon; activated natural mineral products; animal black- including spent animal black.</t>
  </si>
  <si>
    <t>- Activated carbon</t>
  </si>
  <si>
    <t>Tall oil, whether or not refined.</t>
  </si>
  <si>
    <t>Resin liquid, refined</t>
  </si>
  <si>
    <t>Resin liquid, un refined</t>
  </si>
  <si>
    <t>Residual lyes from the manufacture of wood pulp, whether or not concentrated, desugared or chemically treated, including lignin sulphonates, but excluding tall oil of heading 38.03.</t>
  </si>
  <si>
    <t>Gum- wood or sulphate turpentine and other terpenic oils produced by the distillation or other treatment of coniferous woods; crude dipentene; sulphite turpentine and other crude para-cymene; pine oil containing alpha-terpineol as the main constituent.</t>
  </si>
  <si>
    <t>- Gum, wood or sulphate turpentine oils</t>
  </si>
  <si>
    <t>Rosin and resin acids- and derivatives thereof; rosin spirit and rosin oils; run gums.</t>
  </si>
  <si>
    <t>- Rosin and resin acids</t>
  </si>
  <si>
    <t xml:space="preserve"> - Salts of rosin, of resin acids or of derivatives of rosin or resin acids, other than salts of rosin adducts</t>
  </si>
  <si>
    <t>- Ester gums</t>
  </si>
  <si>
    <t>Wood tar; wood tar oils; wood creosote; wood naphtha; vegetable pitch; brewers' pitch and similar preparations based on rosin, resin acids or on vegetable pitch.</t>
  </si>
  <si>
    <t>Wood tar based on rosin, resin acids or on vegetable pitch</t>
  </si>
  <si>
    <t>wood tar oils; based on rosin, resin acids or on vegetable pitch</t>
  </si>
  <si>
    <t>Creosote based on rosin, resin acids or on vegetable pitch</t>
  </si>
  <si>
    <t>wood naphtha; based on rosin, resin acids or on vegetable pitch</t>
  </si>
  <si>
    <t>vegetable pitch based on rosin, resin acids or on vegetable pitch</t>
  </si>
  <si>
    <t>brewers' pitch; based on rosin, resin acids or on vegetable pitch</t>
  </si>
  <si>
    <t xml:space="preserve">Insecticides, rodenticides, fungicides, herbicides, anti- sprouting products and plant-growth regulators, disinfectants and similar products, put up in forms or packings for retail sale or as preparations or articles (for example, sulphur- treated bands, </t>
  </si>
  <si>
    <t>- Goods specified in Subheading Note 1 to this Chapter :</t>
  </si>
  <si>
    <t>-- DDT (ISO) (clofenotane (INN)), in packings of a net weight content not exceeding 300 g</t>
  </si>
  <si>
    <t>- Goods specified in Subheading Note 2 to this Chapter :</t>
  </si>
  <si>
    <t xml:space="preserve">  -- In packings of a net weight content not exceeding 300 g</t>
  </si>
  <si>
    <t xml:space="preserve">  -- In packings of a net weight content exceeding 300 g but not exceeding 7.5 kg</t>
  </si>
  <si>
    <t>-- Insecticides</t>
  </si>
  <si>
    <t xml:space="preserve"> ---containing  bromomethane or bromochloromethane</t>
  </si>
  <si>
    <t>- - - - Of amonium phoshpide</t>
  </si>
  <si>
    <t>Other pesticides for agricultural use</t>
  </si>
  <si>
    <t>Other pesticides for home use ( public health pests)</t>
  </si>
  <si>
    <t>-- Fungicides</t>
  </si>
  <si>
    <t>- - - Containing Bromomithan (methyl bromide) or bromochloromethane</t>
  </si>
  <si>
    <t>-- Herbicides- anti-sprouting products and plant-growth regulators</t>
  </si>
  <si>
    <t>-- Disinfectants</t>
  </si>
  <si>
    <t xml:space="preserve">- - - Containing Bromomithan (methyl bromide) or bromochloromethane </t>
  </si>
  <si>
    <t>Medical Device Disinfectants containing  bromomethane (methyl bromide) or bromochloromethane</t>
  </si>
  <si>
    <t>Other disinfectants  containing Bromomithan ( methyl bromide) or bromochloromethane</t>
  </si>
  <si>
    <t>other disinfection materials for medical devices</t>
  </si>
  <si>
    <t>Other disinfectants containing bromomethane (methyl bromide) or bromochloromethane</t>
  </si>
  <si>
    <t xml:space="preserve"> - - - Containing Bromomithan (methyl bromide) or bromochloromethane</t>
  </si>
  <si>
    <t>chemical preparetions contains any material on the industrial security list</t>
  </si>
  <si>
    <t>Finishing agents- dye carriers to accelerate the dyeing or fixing of dyestuffs and other products and preparations (for example- dressings and mordants)- of a kind used in the textile- paper- leather or like industries- not elsewhere specified or included</t>
  </si>
  <si>
    <t>- With a basis of amylaceous substances</t>
  </si>
  <si>
    <t xml:space="preserve"> - - - Ironing starch (e.g. Merito)</t>
  </si>
  <si>
    <t>-- Of a kind used in the textile or like industries</t>
  </si>
  <si>
    <t xml:space="preserve"> - - - Softening agents of a kind used on clothes &amp; towels (such as lenor)</t>
  </si>
  <si>
    <t>-- Of a kind used in the paper or like industries</t>
  </si>
  <si>
    <t>-- Of a kind used in the leather or like industries</t>
  </si>
  <si>
    <t>Pickling preparations for metal surfaces; fluxes and other auxiliary preparations for soldering- brazing or welding; soldering- brazing or welding powders and pastes consisting of metal and other materials; preparations of a kind used as cores or coatings</t>
  </si>
  <si>
    <t>- Pickling preparations for metal surfaces; soldering- brazing or welding powders and pastes consisting of metal and other materials</t>
  </si>
  <si>
    <t>Pickling preparations for metal surface before paint; brazing or welding powders and pastes consisting of metal and other materials</t>
  </si>
  <si>
    <t>Pickling preparations for metal surface contains any material on the industrial security list</t>
  </si>
  <si>
    <t>Welding preparations or preparations of a  kind  used  as  cores  or coatings  for welding electrodes or rods contains any material on the industrial security list</t>
  </si>
  <si>
    <t xml:space="preserve">Anti-knock preparations, oxidation inhibitors, gum inhihitors, viscosity improvers, anti-corrosive preparations and other prepared additives, for mineral oils (including gasoline) or for other liquids used for the same purposes as mineral oils. </t>
  </si>
  <si>
    <t>- Anti-knock preparations :</t>
  </si>
  <si>
    <t>-- Based on lead compounds</t>
  </si>
  <si>
    <t>- Additives for lubricating oils :</t>
  </si>
  <si>
    <t>-- Containing petroleum oils or oils obtained from bituminous minerals</t>
  </si>
  <si>
    <t>Anti-corrosive preparations and similar other prepared additives, for mineral oils contains any material on the industrial security list</t>
  </si>
  <si>
    <t xml:space="preserve">Prepared rubber accelerators; compound plasticisers for rubber or plastics, not elsewhere specitied or included; anti- oxidising preparations and other compound stabilisers for rubber or plastics . </t>
  </si>
  <si>
    <t>- Prepared rubber accelerators</t>
  </si>
  <si>
    <t>- Compound plasticisers for rubber or plastics</t>
  </si>
  <si>
    <t>- Anti-oxidising preparations and other compound stabilisers for rubber or plastics</t>
  </si>
  <si>
    <t xml:space="preserve"> -- Mixtures of oligomers of 2,2,4-trimethyl-1,2-dihydroquinoline (TMQ)</t>
  </si>
  <si>
    <t>Rubber of plastic fasteners contains any material on the industrial security list</t>
  </si>
  <si>
    <t xml:space="preserve">Other
</t>
  </si>
  <si>
    <t>Preparations and charges for fire-extinguishers; charged fire-extinguishing grenades.</t>
  </si>
  <si>
    <t xml:space="preserve">- - - Containing bromochlorodifluoromethane, bromotrifluoromethane or dibromoetrafluoroethanes </t>
  </si>
  <si>
    <t xml:space="preserve"> - - - Containing methane, ethane or propyne hydrobromofluorocarbonates (HBFCs)</t>
  </si>
  <si>
    <t xml:space="preserve"> - - - Containing methane, ethane or propyne hydrobromochlorocarbonates (HCFCs)</t>
  </si>
  <si>
    <t>---Containing bromochloromethane</t>
  </si>
  <si>
    <t>Organic composite solvents and thinners- not elsewhere specified or included; prepared paint or varnish removers.</t>
  </si>
  <si>
    <t xml:space="preserve"> - - - Contain methane, ethane or Propyne export licensing carbonate (CFCs), and was home to the seizure export licensing carbonate (HCFCs)  </t>
  </si>
  <si>
    <t xml:space="preserve"> - - - Containing methane, ethane or propyne hydrochlorofuorocarbonates (HCFCs), but not containing (CFCs)</t>
  </si>
  <si>
    <t xml:space="preserve"> - - - Containing  carbon tetrachloride, bromochloromethane or 1, 1, 1 -trichloroethane (methylchloroform) </t>
  </si>
  <si>
    <t>Paint thinner</t>
  </si>
  <si>
    <t>Paint Remover</t>
  </si>
  <si>
    <t>Methoxypropanol diluent</t>
  </si>
  <si>
    <t>Organic composite solvents and thinners contains any material on the industrial security list</t>
  </si>
  <si>
    <t>Reaction initiators- reaction accelerators and catalytic preparations- not elsewhere specified or included.</t>
  </si>
  <si>
    <t>- Supported catalysts :</t>
  </si>
  <si>
    <t>-- With nickel or nickel compounds as the active substance</t>
  </si>
  <si>
    <t>-- With precious metal or precious metal compounds as the active substance</t>
  </si>
  <si>
    <t>Interaction accelerators contains any material on the industrial security list</t>
  </si>
  <si>
    <t>3816.00 Refractory cements, mortars, concretes and similar compositions, including dolomite ramming mix, other than products of heading 38.01.</t>
  </si>
  <si>
    <t>Thermal cement</t>
  </si>
  <si>
    <t>Refractory cements, mortars, contains any material on the industrial security list</t>
  </si>
  <si>
    <t>Thermal silicate powder for for furnace linings</t>
  </si>
  <si>
    <t>Heat-resistant mortars</t>
  </si>
  <si>
    <t>Thermal concrete</t>
  </si>
  <si>
    <t>Mixed alkylbenzenes and mixed alkylnaphthalenes, other than those of heading 27.07 or 29.02.</t>
  </si>
  <si>
    <t>Mixed alkylbenzenes other than those of heading 27.07 or 29.02.</t>
  </si>
  <si>
    <t>Mixed alkylnaphthalenes, other than those of heading 27.07 or 29.02.</t>
  </si>
  <si>
    <t>Chemical elements doped for use in electronics, in the form of discs, wafers or similar forms; chemical compounds doped for use in electronics.</t>
  </si>
  <si>
    <t>Chemical elements doped for use in electronics, in the form of discs, wafers or similar forms</t>
  </si>
  <si>
    <t>chemical compounds doped for use in electronics.</t>
  </si>
  <si>
    <t>Hydraulic brake fluids and other prepared liquids for hydraulic transmission, not containing or containing less than 70 % by weight of petroleum oils or oils obtained from bituminous minerals.</t>
  </si>
  <si>
    <t>Hydraulic  brake fluids, not containing or containing less than 70 % by weight of petroleum oils or oils obtained from bituminous minerals.</t>
  </si>
  <si>
    <t>Prepared  liquids  for hydraulic transmission, not containing or containing less than 70 % by weight of petroleum oils or oils obtained from bituminous minerals.</t>
  </si>
  <si>
    <t>Anti-0%zing preparations and prepared de-icing fluids.</t>
  </si>
  <si>
    <t>Anti-freezing preparations</t>
  </si>
  <si>
    <t>prepared de-icing fluids</t>
  </si>
  <si>
    <t>Prepared culture media for the development or maintenance of micro-organisms (including viruses and the like) or of plant, human or animal cells.</t>
  </si>
  <si>
    <t>Prepared culture media for the development of bacteria</t>
  </si>
  <si>
    <t>Diagnostic or laboratory reagents on a backing, prepared diagnostic or laboratory reagents whether or not on a backing, whether or not put up in the form of kits, other than those of heading 30.06; certified reference materials.</t>
  </si>
  <si>
    <t xml:space="preserve">- Diagnostic or laboratory reagents on a backing, prepared diagnostic or laboratory reagents whether or not on a backing, whether or not put up in the form of kits : </t>
  </si>
  <si>
    <t xml:space="preserve">-- For malaria </t>
  </si>
  <si>
    <t xml:space="preserve">-- For Zika and other diseases transmitted by mosquitoes of the genus Aedes </t>
  </si>
  <si>
    <t xml:space="preserve">-- For blood-grouping </t>
  </si>
  <si>
    <t>reagents contain any material within industrial security list</t>
  </si>
  <si>
    <t>other of reagents</t>
  </si>
  <si>
    <t>certified reference materials contain any material within industrial security list</t>
  </si>
  <si>
    <t>Industrial monocarboxylic fatty acids; acid oils from refining; industrial fatty alcohols.</t>
  </si>
  <si>
    <t>- Industrial monocarboxylic fatty acids; acid oils from refining :</t>
  </si>
  <si>
    <t>-- Stearic acid</t>
  </si>
  <si>
    <t>-- Oleic acid</t>
  </si>
  <si>
    <t>-- Tall oil fatty acids</t>
  </si>
  <si>
    <t>Fatty acids or fatty oils contains any material on the industrial security list</t>
  </si>
  <si>
    <t>- Industrial fatty alcohols</t>
  </si>
  <si>
    <t>Prepared binders for foundry moulds or cores; chemical products and preparations of the chemical or allied industries (including those consisting of mixtures of natural products)- not elsewhere specified or included.</t>
  </si>
  <si>
    <t>- Prepared binders for foundry moulds or cores</t>
  </si>
  <si>
    <t xml:space="preserve"> - Non-agglomerated metal carbides Mixed togethcr or with metallic binders</t>
  </si>
  <si>
    <t>- Prepared Additives for cements, mortars or concretes</t>
  </si>
  <si>
    <t>- Non-refractory mortars and concretes</t>
  </si>
  <si>
    <t>- Sorbitol other than that of subheading 2905.44</t>
  </si>
  <si>
    <t>- Goods specified in Subheading Note 3 to this Chapter :</t>
  </si>
  <si>
    <t>- - Contining oxirane (ethylene oxide)</t>
  </si>
  <si>
    <t xml:space="preserve">- - Contining polychlorinated biphenyls (PCBs), polychlorinated terphenyls(PCTs) or polychlorinated biphenyls (PBBs) </t>
  </si>
  <si>
    <t>- - Contining tris(2,3 - dibromoropyl) phosphate</t>
  </si>
  <si>
    <t xml:space="preserve"> -- Containing aldrin (ISO), camphechlor (ISO) (toxaphene), chlordane (ISO), chlordecone (ISO), DDT (ISO) (clofenotane (INN), 1,1,1-trichloro-2,2-bis(p-chlorophenyl)ethane), dieldrin (ISO, INN), endosulfan (ISO), endrin (ISO), heptachlor (ISO) or mirex (I</t>
  </si>
  <si>
    <t xml:space="preserve">  -- Containing 1,2,3,4,5,6-hexachlorocyclohexane (HCH (ISO)), including lindane (ISO, INN)</t>
  </si>
  <si>
    <t xml:space="preserve"> -- Containing pentachlorobenzene (ISO) or hexachlorobenzene (ISO)</t>
  </si>
  <si>
    <t xml:space="preserve"> -- Containing perfluorooctane sulphonic acid, its salts, perfluorooctane sulphonamides, or perfluorooctane sulphonyl fluoride</t>
  </si>
  <si>
    <t xml:space="preserve"> -- Containing tetra-, penta-, hexa-, hepta- or octabromodiphenyl ether</t>
  </si>
  <si>
    <t>-- Containing short-chain chlorinated paraffin</t>
  </si>
  <si>
    <t>-- Mixtures and preparations consisting mainly of (5-ethyl-2-methyl-2-oxido-1,3,2-dioxaphosphinan-5-yl)methyl methyl methylphosphonate and bis[(5-ethyl-2-methyl-2-oxido-1,3,2-dioxaphosphinan-5-yl)methyl] methylphosphonate</t>
  </si>
  <si>
    <t>-- Polyglycol esters of methylphosphonic acid</t>
  </si>
  <si>
    <t>-- Other :</t>
  </si>
  <si>
    <t xml:space="preserve"> - - - Ink-removers put up in packings for retail sale</t>
  </si>
  <si>
    <t xml:space="preserve"> - - - Stencil correctors put up in packings for retail sale</t>
  </si>
  <si>
    <t xml:space="preserve"> - - - Ammoniacal gas liquors and spent oxide</t>
  </si>
  <si>
    <t xml:space="preserve"> - - - Oxygen stone (Oxylith)</t>
  </si>
  <si>
    <t xml:space="preserve"> - - - Additives for hardening varnishes or glues</t>
  </si>
  <si>
    <t xml:space="preserve"> - - - Getters for vacuum tubes and electric valves</t>
  </si>
  <si>
    <t xml:space="preserve"> - - - Soda-lime Prepared by impregnating Pure lime with sodium hydroxide</t>
  </si>
  <si>
    <t xml:space="preserve"> - - - Anti-rust preparations</t>
  </si>
  <si>
    <t>--- Other :</t>
  </si>
  <si>
    <t xml:space="preserve">  - - - - Anti-slip transmission belt preparations</t>
  </si>
  <si>
    <t xml:space="preserve">  - - - - Starting fluid for petrol engines</t>
  </si>
  <si>
    <t xml:space="preserve"> - - - - Copying pastes with a basis of gelatin </t>
  </si>
  <si>
    <t xml:space="preserve">  - - - - Radiator coolant containing ethyl glycol</t>
  </si>
  <si>
    <t xml:space="preserve">   - - - - Phosphonic acid, methyl-dimethyl ester, polymer with oxirane and phosphor pentaoxide </t>
  </si>
  <si>
    <t xml:space="preserve">   - - - - phosphonic acid,  methyl - mixed with (amino aminomethyl) urea (1:1) </t>
  </si>
  <si>
    <t xml:space="preserve">   - - - -  Mixture of phosphonsior acid, methyl, (5 - ethyl-2-methyl — 1,3,2-dioxanphosphorinan-5-ale) methyl methyl ester, B- oxide  with phosphonsior  acid, methyl, di[(5 - ethyl-2-methyl-2 oxidized 1,3,2 dioxanphosphorinan-5-ale) methyl] ester. </t>
  </si>
  <si>
    <t xml:space="preserve">   - - - - 2,4,6  -Tripropyl - 1,3,5,2,4,6, trioxa triphosphinan (in a solvent). </t>
  </si>
  <si>
    <t>Chemical preparations contains any material on the industrial security list</t>
  </si>
  <si>
    <t>Residual products of the chemical or allied industies, not esewhere or inclded;municipal waste; sewage sludge; other wastes specified in Note 6 to this Chapter.</t>
  </si>
  <si>
    <t>- Municipal waste</t>
  </si>
  <si>
    <t>- Sewage slude</t>
  </si>
  <si>
    <t>- Clinical waste</t>
  </si>
  <si>
    <t>- Waste organic solvents :</t>
  </si>
  <si>
    <t>-- Halogenated</t>
  </si>
  <si>
    <t xml:space="preserve">  - Wastes of metal pickling liguors, hydraulic fluids, brake fluids and anti- freeze fluids</t>
  </si>
  <si>
    <t>- Other wastes from chemical or allied industries :</t>
  </si>
  <si>
    <t>-- Mainly containing organic constituents</t>
  </si>
  <si>
    <t xml:space="preserve">    Biodiesel and mixtures thereof, not containing or containing oils obtained from bituminous containing less than 70% by weight of petroleum oils or obtained from bituminous minerals</t>
  </si>
  <si>
    <t xml:space="preserve">Mixtures containing halogenated derivatives of methane, ethane or propane, not elsewhere specified or included. </t>
  </si>
  <si>
    <t xml:space="preserve">- Containing chlorofluorocarbons (CFCs), whether or not containing hydrochlorofluorocarbons (HCFCs), perfluorocarbons (PFCs) or hydrofluorocarbons (HFCs); containing hydrobromofluorocarbons (HBFCs); containing carbon tetrachloride; containing 1,1,1-trichloroethane (methyl chloroform) : </t>
  </si>
  <si>
    <t xml:space="preserve">-- Containing chlorofluorocarbons (CFCs), whether or not containing hydrochlorofluorocarbons (HCFCs), perfluorocarbons (PFCs) or hydrofluorocarbons (HFCs) </t>
  </si>
  <si>
    <t>R-500</t>
  </si>
  <si>
    <t>R-502</t>
  </si>
  <si>
    <t xml:space="preserve">-- Containing hydrobromofluorocarbons (HBFCs) </t>
  </si>
  <si>
    <t xml:space="preserve">-- Containing carbon tetrachloride </t>
  </si>
  <si>
    <t xml:space="preserve">-- Containing 1,1,1-trichloroethane (methyl chloroform) </t>
  </si>
  <si>
    <t xml:space="preserve">- Containing bromochlorodifluoromethane (Halon-1211), bromotrifluoromethane (Halon-1301) or dibromotetrafluoroethanes (Halon-2402) </t>
  </si>
  <si>
    <t xml:space="preserve">- Containing hydrochlorofluorocarbons (HCFCs), whether or not containing perfluorocarbons (PFCs) or hydrofluorocarbons (HFCs), but not containing chlorofluorocarbons (CFCs) : </t>
  </si>
  <si>
    <t xml:space="preserve">-- Containing substances of subheadings 2903.41 to 2903.48 </t>
  </si>
  <si>
    <t xml:space="preserve">-- Other, containing substances of subheadings 2903.71 to 2903.75 </t>
  </si>
  <si>
    <t xml:space="preserve"> R-401A(MP-39)</t>
  </si>
  <si>
    <t>R-406A</t>
  </si>
  <si>
    <t>R-408A(FX10)</t>
  </si>
  <si>
    <t>R-409A(FX56)</t>
  </si>
  <si>
    <t>R-415A</t>
  </si>
  <si>
    <t>R-418A</t>
  </si>
  <si>
    <t xml:space="preserve">- Containing methyl bromide (bromomethane) or bromochloromethane </t>
  </si>
  <si>
    <t xml:space="preserve">- Containing trifluoromethane (HFC-23) or perfluorocarbons (PFCs) but not containing chlorofluorocarbons (CFCs) or hydrochlorofluorocarbons (HCFCs) : </t>
  </si>
  <si>
    <t xml:space="preserve">-- Containing trifluoromethane (HFC-23) </t>
  </si>
  <si>
    <t>R-404A</t>
  </si>
  <si>
    <t>R-407A</t>
  </si>
  <si>
    <t>R-407B</t>
  </si>
  <si>
    <t>R-407C</t>
  </si>
  <si>
    <t>R-410A</t>
  </si>
  <si>
    <t>R-417 (M045 PLUS)</t>
  </si>
  <si>
    <t>R-421A</t>
  </si>
  <si>
    <t>R-437 (M059)</t>
  </si>
  <si>
    <t>R-507A</t>
  </si>
  <si>
    <t>R-508A</t>
  </si>
  <si>
    <t>R-508B</t>
  </si>
  <si>
    <t xml:space="preserve">- Containing other hydrofluorocarbons (HFCs) but not containing chlorofluorocarbons (CFCs) or hydrochlorofluorocarbons (HCFCs) : </t>
  </si>
  <si>
    <t xml:space="preserve">-- Containing 15 % or more by mass of 1,1,1-trifluoroethane (HFC-143a) </t>
  </si>
  <si>
    <t xml:space="preserve">-- Other, not included in the subheading above, containing 55 % or more by mass of pentafluoroethane (HFC- 125) but not containing unsaturated fluorinated derivatives of acyclic hydrocarbons (HFOs) </t>
  </si>
  <si>
    <t xml:space="preserve">-- Other, not included in the subheadings above, containing 40 % or more by mass of pentafluoroethane (HFC-125) </t>
  </si>
  <si>
    <t xml:space="preserve">-- Other, not included in the subheadings above, containing 30 % or more by mass of 1,1,1,2-tetrafluoroethane (HFC-134a) but not containing unsaturated fluorinated derivatives of acyclic hydrocarbons (HFOs) </t>
  </si>
  <si>
    <t>-- Other, not included in the subheadings above, containing 20 % or more by mass of difluoromethane (HFC-32) and 20 % or more by mass of pentafluoroethane (HFC-125)</t>
  </si>
  <si>
    <t xml:space="preserve">-- Other, not included in the subheadings above, containing substances of subheadings 2903.41 to 2903.48 </t>
  </si>
  <si>
    <t>Polymers of ethylene- in primary forms.</t>
  </si>
  <si>
    <t>- Polyethylene having a specific gravity of less than 0.94</t>
  </si>
  <si>
    <t>- Polyethylene having a specific gravity of 0.94 or more</t>
  </si>
  <si>
    <t>- Ethylene-vinyl acetate copolymers</t>
  </si>
  <si>
    <t>- Ethylene-alpha-olefin copolymers, having a specific gravity of less than 0.94</t>
  </si>
  <si>
    <t>Polymers of propylene or of other olefins- in primary forms.</t>
  </si>
  <si>
    <t>- Polypropylene</t>
  </si>
  <si>
    <t>- Polyisobutylene</t>
  </si>
  <si>
    <t>- Propylene copolymers</t>
  </si>
  <si>
    <t>Polybutylene</t>
  </si>
  <si>
    <t>Polymers of styrene- in primary forms.</t>
  </si>
  <si>
    <t>- Polystyrene :</t>
  </si>
  <si>
    <t>-- Expansible</t>
  </si>
  <si>
    <t>- Styrene-acrylonitrile (SAN) copolymers</t>
  </si>
  <si>
    <t>- Acrylonitrile-butadiene-styrene (ABS) copolymers</t>
  </si>
  <si>
    <t>Styrene polymers - butadiene</t>
  </si>
  <si>
    <t>Polymers of vinyl chloride or of other halogenated olefins- in primary forms.</t>
  </si>
  <si>
    <t>- Poly(vinyl chloride), not Mixed with any Other substances</t>
  </si>
  <si>
    <t>- Other poly(vinyl chloride) :</t>
  </si>
  <si>
    <t>-- Non-plasticised</t>
  </si>
  <si>
    <t>-- Plasticised</t>
  </si>
  <si>
    <t>- Vinyl chloride-vinyl acetate copolymers</t>
  </si>
  <si>
    <t>- Other vinyl chloride copolymers</t>
  </si>
  <si>
    <t>- Vinylidene chloride polymers</t>
  </si>
  <si>
    <t>- Fluoro-polymers :</t>
  </si>
  <si>
    <t>-- Polytetrafluoroethylene</t>
  </si>
  <si>
    <t>Polymers of vinyl acetate or of other vinyl esters- in primary forms; other vinyl polymers in primary forms.</t>
  </si>
  <si>
    <t>- Poly(vinyl acetate) :</t>
  </si>
  <si>
    <t>-- In aqueous dispersion</t>
  </si>
  <si>
    <t>- Vinyl acetate copolymers :</t>
  </si>
  <si>
    <t>- Poly(vinyl alcohol), whether or not containing unhydrolysed acetate groups</t>
  </si>
  <si>
    <t>-- Copolymers</t>
  </si>
  <si>
    <t>Polyvinyl carbazole</t>
  </si>
  <si>
    <t>Acrylic polymers in primary forms.</t>
  </si>
  <si>
    <t>- Poly(methyl methacrylate)</t>
  </si>
  <si>
    <t xml:space="preserve">  - - - Super Absorbent Polymers (SAP)</t>
  </si>
  <si>
    <t>- - - other</t>
  </si>
  <si>
    <t>Polyacetals, other polyethers and epoxide resins- in primary forms; polycarbonates- alkyd resins- polyallyl esters and other polyesters- in primary forms.</t>
  </si>
  <si>
    <t>- Polyacetals</t>
  </si>
  <si>
    <t>- Other polyethers</t>
  </si>
  <si>
    <t xml:space="preserve">-- Bis(polyoxyethylene) methylphosphonate </t>
  </si>
  <si>
    <t>- Epoxide resins</t>
  </si>
  <si>
    <t>- Polycarbonates</t>
  </si>
  <si>
    <t>- Alkyd resins</t>
  </si>
  <si>
    <t>- Poly(ethylene terephthalate)</t>
  </si>
  <si>
    <t>-- Having a viscosity number of 78 ml/g or higher</t>
  </si>
  <si>
    <t>- Poly(lactic acid)</t>
  </si>
  <si>
    <t>- Other polyesters :</t>
  </si>
  <si>
    <t>-- Unsaturated</t>
  </si>
  <si>
    <t>Polyamides in primary forms.</t>
  </si>
  <si>
    <t xml:space="preserve"> - Polyamide - 6, -11, -12, - 6,6, - 6,9, - 6,10 or - 6,12 </t>
  </si>
  <si>
    <t>Amino-resins- phenolic resins and polyurethanes- in primary forms.</t>
  </si>
  <si>
    <t>- Urea resins; thiourea resins</t>
  </si>
  <si>
    <t>- Melamine resins</t>
  </si>
  <si>
    <t>- Other amino-resins</t>
  </si>
  <si>
    <t>-- Poly(methylene phenyl isocyanate) (crude MDI, polymeric MDI)</t>
  </si>
  <si>
    <t>- Phenolic resins</t>
  </si>
  <si>
    <t>phenolic resins</t>
  </si>
  <si>
    <t>phenolic resins contains any material on the industrial security list</t>
  </si>
  <si>
    <t>- Polyurethanes</t>
  </si>
  <si>
    <t>Silicones in primary forms.</t>
  </si>
  <si>
    <t>Silicon resins</t>
  </si>
  <si>
    <t>Elastomeric Silicone</t>
  </si>
  <si>
    <t>Petroleum resins- coumarone-indene resins- polyterpenes- polysulphides- polysulphones and other products specified in Note 3 to this Chapter- not elsewhere specified or included- in primary forms.</t>
  </si>
  <si>
    <t xml:space="preserve"> - Petroleum resins, coumarone, indene or coumarone-indene resins and polyterpenes</t>
  </si>
  <si>
    <t>- Poly(1,3-phenylene methylphosphonate)</t>
  </si>
  <si>
    <t xml:space="preserve">Cellulose and its chemical derivatives, not elsewhere speciffed or included, in primary forms. </t>
  </si>
  <si>
    <t>- Cellulose acetates :</t>
  </si>
  <si>
    <t>- Cellulose nitrates (including collodions)</t>
  </si>
  <si>
    <t>- Cellulose ethers :</t>
  </si>
  <si>
    <t>-- Carboxymethylcellulose and its salts</t>
  </si>
  <si>
    <t>Methylcellulose</t>
  </si>
  <si>
    <t>Ethyl cellulose</t>
  </si>
  <si>
    <t>Hydroxy-ethyl cellulose</t>
  </si>
  <si>
    <t xml:space="preserve">Natural polymers (for example, alginic acid) and modified natural polymers (for example, hardened proteins, chemical derivatives of natural rubber), not elsewhere speciticd or included, in primary forms. </t>
  </si>
  <si>
    <t>- Alginic Acid, its salts and esters</t>
  </si>
  <si>
    <t>Chlorinated rubber</t>
  </si>
  <si>
    <t>Hydrochloric acid rubber</t>
  </si>
  <si>
    <t>Dextran</t>
  </si>
  <si>
    <t xml:space="preserve">Ion-exchangers based on polymers of headings Nos. 39.01 to 39.13, in primary forms. </t>
  </si>
  <si>
    <t>Waste- parings and scrap- of plastics.</t>
  </si>
  <si>
    <t>- Of polymers of ethylene</t>
  </si>
  <si>
    <t>- Of polymers of styrene</t>
  </si>
  <si>
    <t>- Of polymers of vinyl chloride</t>
  </si>
  <si>
    <t>- Of other plastics</t>
  </si>
  <si>
    <t>Monofilament of which any cross-sectional dimension exceeds 1 mm- rods- sticks and profile shapes- whether or not surface-worked but not otherwise worked- of plastics.</t>
  </si>
  <si>
    <t xml:space="preserve">  - - - Monofilament of which any cross-sectional dimension exceeds 1 mm</t>
  </si>
  <si>
    <t xml:space="preserve">    - - - Rods, sticks and profiles </t>
  </si>
  <si>
    <t xml:space="preserve">  - - - Rods, sticks and profile shapes</t>
  </si>
  <si>
    <t>Tubes- pipes and hoses- and fittings therefor (for example- joints- elbows- flanges)- of plastics.</t>
  </si>
  <si>
    <t>- Artificial guts (sausage casings) of hardened protein or of cellulosic materials</t>
  </si>
  <si>
    <t>Artificial guts (sausage casings) of hardened protein</t>
  </si>
  <si>
    <t>Artificial guts (sausage casings) of cellulosic materials</t>
  </si>
  <si>
    <t>- Tubes- pipes and hoses- rigid :</t>
  </si>
  <si>
    <t>-- Of polymers of ethylene</t>
  </si>
  <si>
    <t>Solid tubes of ethylene polymers</t>
  </si>
  <si>
    <t>Solid pipes of ethylene polymers</t>
  </si>
  <si>
    <t>Solid hoses of ethylene polymers</t>
  </si>
  <si>
    <t>-- Of polymers of propylene</t>
  </si>
  <si>
    <t>Solid tubes of propylene polymers</t>
  </si>
  <si>
    <t xml:space="preserve">Solid pipes of propylene polymers </t>
  </si>
  <si>
    <t>Solid hoses of propylene polymers</t>
  </si>
  <si>
    <t>-- Of polymers of vinyl chloride</t>
  </si>
  <si>
    <t xml:space="preserve">Solid tubes of vinyl chloride polymers </t>
  </si>
  <si>
    <t>Solid pipes of vinyl chloride polymers</t>
  </si>
  <si>
    <t>Solid hoses of vinyl chloride polymers</t>
  </si>
  <si>
    <t>-- Of other plastics</t>
  </si>
  <si>
    <t>Solid tubes of other plastics</t>
  </si>
  <si>
    <t>Solid pipes of other plastics</t>
  </si>
  <si>
    <t>Solid hoses of other plastics</t>
  </si>
  <si>
    <t>- Other tubes- pipes and hoses :</t>
  </si>
  <si>
    <t xml:space="preserve"> - - Flexible tubes pipes and hoses, having a minimum burst pressure of 27.6 MPa</t>
  </si>
  <si>
    <t>Flexible tubes, having a minimum burst pressure of 27.6 MPa</t>
  </si>
  <si>
    <t>Flexible pipes, having a minimum burst pressure of 27.6 MPa</t>
  </si>
  <si>
    <t>Flexible hoses, having a minimum burst pressure of 27.6 MPa</t>
  </si>
  <si>
    <t>-- Other- not reinforced or otherwise combined with other materials- without fittings</t>
  </si>
  <si>
    <t xml:space="preserve">   - - - Drinking straws</t>
  </si>
  <si>
    <t xml:space="preserve">  - - Other, not reinforced or otherwise combined with Other materials, with fittings</t>
  </si>
  <si>
    <t>- Fittings</t>
  </si>
  <si>
    <t>Floor coverings of plastics- whether or not self-adhesive- in rolls or in the form of tiles; wall or ceiling coverings of plastics- as defined in Note 9 to this Chapter.</t>
  </si>
  <si>
    <t>Floor coverings of polymers of vinyl chloride polymers, whether or not self-adhesive, in rolls or in the form of tiles</t>
  </si>
  <si>
    <t>Wall or ceiling coverings o vinyl chloride polymers as defined in Note 9 to this Chapter.</t>
  </si>
  <si>
    <t>Floor coverings of other plastics, whether or not self-adhesive, in rolls or in the form of tiles</t>
  </si>
  <si>
    <t>Wall or ceiling coverings of other plastics, as defined in Note 9 to this Chapter.</t>
  </si>
  <si>
    <t>Self-adhesive plates- sheets- film- foil- tape- strip and other flat shapes- of plastics- whether or not in rolls.</t>
  </si>
  <si>
    <t>- In rolls of a width not exceeding 20 cm</t>
  </si>
  <si>
    <t>Rolls of self-adhesivevinyl chloride polymers</t>
  </si>
  <si>
    <t>Other plates- sheets- film- foil and strip- of plastics- non-cellular and not reinforced- laminated- supported or similarly combined with other materials.</t>
  </si>
  <si>
    <t>- Of polymers of propylene</t>
  </si>
  <si>
    <t>- Of polymers of vinyl chloride :</t>
  </si>
  <si>
    <t>-- Containing by weight not less than 6 % of plasticisers</t>
  </si>
  <si>
    <t xml:space="preserve"> - - - Tableclothes</t>
  </si>
  <si>
    <t>- Of acrylic polymers :</t>
  </si>
  <si>
    <t>-- Of poly(methyl methacrylate)</t>
  </si>
  <si>
    <t>- Of polycarbonates- alkyd resins- polyallyl esters or other polyesters :</t>
  </si>
  <si>
    <t>-- Of polycarbonates</t>
  </si>
  <si>
    <t>-- Of poly(ethylene terephthalate)</t>
  </si>
  <si>
    <t>-- Of unsaturated polyesters</t>
  </si>
  <si>
    <t>-- Of other polyesters</t>
  </si>
  <si>
    <t>- Of cellulose or its chemical derivatives :</t>
  </si>
  <si>
    <t>-- Of regenerated cellulose</t>
  </si>
  <si>
    <t>-- Of cellulose acetate</t>
  </si>
  <si>
    <t>-- Of other cellulose derivatives</t>
  </si>
  <si>
    <t>- Of other plastics :</t>
  </si>
  <si>
    <t>-- Of poly(vinyl butyral)</t>
  </si>
  <si>
    <t>-- Of polyamides</t>
  </si>
  <si>
    <t>-- Of amino-resins</t>
  </si>
  <si>
    <t>-- Of phenolic resins</t>
  </si>
  <si>
    <t>Other plates- sheets- film- foil and strip- of plastics.</t>
  </si>
  <si>
    <t>- Cellular :</t>
  </si>
  <si>
    <t>-- Of polymers of styrene</t>
  </si>
  <si>
    <t>-- Of polyurethanes</t>
  </si>
  <si>
    <t xml:space="preserve">Baths, shower-baths, wash-basins, bidets, lavatury pans, seats and covers, flushing cisterns and similar sanitary ware, of plastics. </t>
  </si>
  <si>
    <t>- Baths, shower-baths, sinks and wash-basins</t>
  </si>
  <si>
    <t>Baths</t>
  </si>
  <si>
    <t>Shower-baths</t>
  </si>
  <si>
    <t>Sinks</t>
  </si>
  <si>
    <t>Wash-basins</t>
  </si>
  <si>
    <t>- Lavatory seats and covers</t>
  </si>
  <si>
    <t>Bidets</t>
  </si>
  <si>
    <t>flushing cisterns</t>
  </si>
  <si>
    <t xml:space="preserve">Articles for the conveyance or packing of goods, of plusties; stoppers, lids, caps and other closures, of plastics. </t>
  </si>
  <si>
    <t>- Boxes- cases- crates and similar articles</t>
  </si>
  <si>
    <t xml:space="preserve">  - - - For transportation of poultry</t>
  </si>
  <si>
    <t xml:space="preserve">  - - - For transpotaion of dairy products and beverages</t>
  </si>
  <si>
    <t>Plastic cans for keeping and transporting computer discs</t>
  </si>
  <si>
    <t>- Sacks and bags (including cones) :</t>
  </si>
  <si>
    <t xml:space="preserve">  - - - Biodegradable</t>
  </si>
  <si>
    <t>- Carboys, bottles, flasks and similar articles</t>
  </si>
  <si>
    <t>Bottles for packing and transporting medicines and pharmacist preparations</t>
  </si>
  <si>
    <t>Bottles for packing and transporting other goods</t>
  </si>
  <si>
    <t>Flasks</t>
  </si>
  <si>
    <t>- Spools, cops, bobbins and similar supports</t>
  </si>
  <si>
    <t>- Stoppers, lids, caps and Other closures</t>
  </si>
  <si>
    <t>Small plastic clips to close bags</t>
  </si>
  <si>
    <t>Tableware- kitchenware- other household articles and hygienic or toilet articles- of plastics.</t>
  </si>
  <si>
    <t>- Tableware and kitchenware</t>
  </si>
  <si>
    <t xml:space="preserve">  - - - Containers for keeping the ice and foods</t>
  </si>
  <si>
    <t xml:space="preserve">Bowls to save ice </t>
  </si>
  <si>
    <t>Containers for keeping food</t>
  </si>
  <si>
    <t xml:space="preserve">     - - -  Forks, spoons, and knives</t>
  </si>
  <si>
    <t xml:space="preserve">Forks </t>
  </si>
  <si>
    <t xml:space="preserve">Spoons </t>
  </si>
  <si>
    <t>Knives</t>
  </si>
  <si>
    <t>---Plastic plates and cups</t>
  </si>
  <si>
    <t xml:space="preserve">     - - - - Of cellualr plastic (foam)</t>
  </si>
  <si>
    <t>Plates of cellular plastics</t>
  </si>
  <si>
    <t>Dishes of cellular plastics</t>
  </si>
  <si>
    <t>Cups of cellular plastics</t>
  </si>
  <si>
    <t>Plates of non cellular plastics</t>
  </si>
  <si>
    <t>Dishes of non cellular plastics</t>
  </si>
  <si>
    <t>Cups of non cellular plastics</t>
  </si>
  <si>
    <t xml:space="preserve">    - - - Nursing bottles</t>
  </si>
  <si>
    <t>Plastic plates for chopping vegetables on them</t>
  </si>
  <si>
    <t>Plastic boxes with lid for keeping pizza doughs</t>
  </si>
  <si>
    <t>Plastic cans  for keeping tea and sugar</t>
  </si>
  <si>
    <t xml:space="preserve">    - - - Holders for tooth-brushes, paper napkins and cups for toilet</t>
  </si>
  <si>
    <t>---Ash trays</t>
  </si>
  <si>
    <t xml:space="preserve">  - - - Clothes hangers</t>
  </si>
  <si>
    <t>Towel holders</t>
  </si>
  <si>
    <t>Finger protectors</t>
  </si>
  <si>
    <t>Towels racks</t>
  </si>
  <si>
    <t>Plastic cans for napkins not intended for cargo</t>
  </si>
  <si>
    <t>Builders  ware of plastics- not elsewhere specified or included.</t>
  </si>
  <si>
    <t xml:space="preserve"> - Reservoirs tanks, vats and similar containers, of a capacity exceeding 300 L </t>
  </si>
  <si>
    <t>- Doors, windows and their frames and thresholds for doors</t>
  </si>
  <si>
    <t>Doors and their frames</t>
  </si>
  <si>
    <t>Windows and their frames</t>
  </si>
  <si>
    <t>Door thresholds</t>
  </si>
  <si>
    <t>- Shutters, blinds (including Venetian blinds) and similar articles and parts thereof</t>
  </si>
  <si>
    <t>Plastic boxes to save central central air conditionersswitches fitted to walls permanently.</t>
  </si>
  <si>
    <t>Plastic boxes for electrical counters not electrically equipped</t>
  </si>
  <si>
    <t>Plastic boxes for electrical wiring not electrically equipped installed on walls and ceilings permanently.</t>
  </si>
  <si>
    <t xml:space="preserve">Other articles of plastics and articles of other materials of headings Nos. 39.01 to 39.14 . </t>
  </si>
  <si>
    <t>- Office or school supplies</t>
  </si>
  <si>
    <t>- Articles of apparel and clothing accessories (including gloves- mittens and mitts)</t>
  </si>
  <si>
    <t>---Medical gloves of plastic</t>
  </si>
  <si>
    <t xml:space="preserve"> - - - Other  </t>
  </si>
  <si>
    <t xml:space="preserve"> Children's vests of plastics</t>
  </si>
  <si>
    <t xml:space="preserve"> Rain coats of plastics</t>
  </si>
  <si>
    <t xml:space="preserve">  - Fittings for furniture, coachwork or the like</t>
  </si>
  <si>
    <t>- Statuettes and other ornamental articles</t>
  </si>
  <si>
    <t>---Medical and pharmaceutical articles:</t>
  </si>
  <si>
    <t xml:space="preserve">  - - - - Containers for  urine and stool specimens</t>
  </si>
  <si>
    <t xml:space="preserve">   - - - - Pustular plates for medical culture</t>
  </si>
  <si>
    <t>Empty plastic containers filled with inhalation materials for allergy patients</t>
  </si>
  <si>
    <t>Plastic loop for contraception</t>
  </si>
  <si>
    <t>Plastic lids to save thermometer</t>
  </si>
  <si>
    <t>Pneumatic mattresses</t>
  </si>
  <si>
    <t>Non-sterile plastic cupping cups</t>
  </si>
  <si>
    <t xml:space="preserve">  - - - Screws, bolts, washers and similar fittings of general use</t>
  </si>
  <si>
    <t xml:space="preserve">  - - - Fasteners of handbags, corners for suit-cases,suspension hooks, protective cups and glides for placing under furniture</t>
  </si>
  <si>
    <t>---Furniture coverings- goods  coverings- carriage coverings and similar protective articles:</t>
  </si>
  <si>
    <t xml:space="preserve">  - - - - For goods</t>
  </si>
  <si>
    <t>Furniture coverings of plastics</t>
  </si>
  <si>
    <t>Vehicle coverings of plastics</t>
  </si>
  <si>
    <t>File and document protectors of plastics</t>
  </si>
  <si>
    <t>Book covers of plastics</t>
  </si>
  <si>
    <t xml:space="preserve">   - - -  Conveyor belts and transmission belts</t>
  </si>
  <si>
    <t xml:space="preserve">Conveyors </t>
  </si>
  <si>
    <t>Transmission belts</t>
  </si>
  <si>
    <t xml:space="preserve">  - - - Technical articles for Industrial and agricultural machinery and equipment</t>
  </si>
  <si>
    <t xml:space="preserve">   - - - - Rosaries</t>
  </si>
  <si>
    <t xml:space="preserve">   - - - - Imitation glass for watches</t>
  </si>
  <si>
    <t xml:space="preserve">     - - - - Hand fans</t>
  </si>
  <si>
    <t>Non-magnetic plastic cards to open doors</t>
  </si>
  <si>
    <t>Shining balls as warning signs for aircraft, which are fixed on electrical cables</t>
  </si>
  <si>
    <t>Handcuffs (manacles)</t>
  </si>
  <si>
    <t>Natural rubber- balata- gutta-percha- guayule- chicle and similar natural gums- in primary forms or in plates- sheets or strip.</t>
  </si>
  <si>
    <t>- Natural rubber latex, whether or not Pre-vulcanised</t>
  </si>
  <si>
    <t>- Natural rubber in other forms :</t>
  </si>
  <si>
    <t>-- Smoked sheets</t>
  </si>
  <si>
    <t>-- Technically specified natural rubber (TSNR)</t>
  </si>
  <si>
    <t>Technically specified natural rubber (TSNR) in primary forms</t>
  </si>
  <si>
    <t>Technically un specified natural rubber (TSNR) in form of plates, sheets and strips</t>
  </si>
  <si>
    <t>- Balata, gutta-percha, guayule, chicle and similar natural gums</t>
  </si>
  <si>
    <t>Synthetic rubber and factice derived from oils- in primary forms or in plates- sheets or strip; mixtures of any product of heading 40.01 with any product of this heading- in primary forms or in plates- sheets or strip.</t>
  </si>
  <si>
    <t>- Styrene?butadiene rubber (SBR); carboxylated styrene-butadiene rubber (XSBR) :</t>
  </si>
  <si>
    <t>-- Latex</t>
  </si>
  <si>
    <t>- Butadiene rubber (BR)</t>
  </si>
  <si>
    <t>Butadiene rubber (BR) in its primary forms</t>
  </si>
  <si>
    <t>Butadiene rubber (BR) in forms of plates.</t>
  </si>
  <si>
    <t>Butadiene rubber (BR) in sheet forms.</t>
  </si>
  <si>
    <t>Butadiene rubber (BR) in strip forms.</t>
  </si>
  <si>
    <t>- Isobutene?isoprene (butyl) rubber (IIR); halo-isobutene-isoprene rubber (CIIR or BIIR) :</t>
  </si>
  <si>
    <t>- - Isobutene-isoprene (butyl), rubber (IIR)</t>
  </si>
  <si>
    <t>- Chloroprene (chlorobutadiene) rubber (CR) :</t>
  </si>
  <si>
    <t>- Acrylonitrile?butadiene rubber (NBR) :</t>
  </si>
  <si>
    <t>- Isoprene rubber (IR)</t>
  </si>
  <si>
    <t>- Ethylene-propylene-non-conjugated diene rubber (EPDM)</t>
  </si>
  <si>
    <t>- Mixtures of any product of heading 40.01 with any product of this heading</t>
  </si>
  <si>
    <t xml:space="preserve">Reclaimed rubber in primary forms or in plates, shects or strip. </t>
  </si>
  <si>
    <t xml:space="preserve">Waste, parings and scrap of rubber (other than hard rubber) and powders and granules obtained therefrom. </t>
  </si>
  <si>
    <t xml:space="preserve">Compounded rubber, unvulcanised, in primary furms or in plates, sheets or strip. </t>
  </si>
  <si>
    <t>- Compounded with carbon black or silica</t>
  </si>
  <si>
    <t>- Solutions; dispersions other than those of subheading 4005.10</t>
  </si>
  <si>
    <t>- - Plates, sheets and strip</t>
  </si>
  <si>
    <t>Mixed un vulcanised rubber, in plates.</t>
  </si>
  <si>
    <t>Mixed un vulcanised rubber in sheets.</t>
  </si>
  <si>
    <t>Mixed un vulcanised rubber in strips.</t>
  </si>
  <si>
    <t>Other forms (for example- rods- tubes and profile shapes) and articles (for example- discs and rings)- of unvulcanised rubber.</t>
  </si>
  <si>
    <t xml:space="preserve">- " Camel-back " strips for retreading rubber tyres </t>
  </si>
  <si>
    <t>- - - Tubes</t>
  </si>
  <si>
    <t xml:space="preserve"> - - - Rings, discs and washers</t>
  </si>
  <si>
    <t xml:space="preserve"> - - - Threads</t>
  </si>
  <si>
    <t>- - - Plates, sheets and strips</t>
  </si>
  <si>
    <t>Sheets</t>
  </si>
  <si>
    <t>Plates</t>
  </si>
  <si>
    <t>Strips</t>
  </si>
  <si>
    <t>Rods of un vulcanised rubber</t>
  </si>
  <si>
    <t>Vulcanised rubber thread and cord.</t>
  </si>
  <si>
    <t>Plates- sheets- strip- rods and profile shapes- of vulcanised rubber other than hard rubber.</t>
  </si>
  <si>
    <t>- Of cellular rubber :</t>
  </si>
  <si>
    <t>Plates of cellular vulcanized rubber, other than  hard rubber.</t>
  </si>
  <si>
    <t>Sheets of cellular vulcanized rubber, other than  hard rubber.</t>
  </si>
  <si>
    <t>Strips of cellular vulcanized rubber, other than  hard rubber.</t>
  </si>
  <si>
    <t>- Of non-cellular rubber :</t>
  </si>
  <si>
    <t>Plates of non-cellular vulcanized rubber, other than  hard rubber.</t>
  </si>
  <si>
    <t>Sheets of non -cellular vulcanized rubber, other than  hard rubber.</t>
  </si>
  <si>
    <t>Strips of non-cellular vulcanized rubber, other than  hard rubber.</t>
  </si>
  <si>
    <t xml:space="preserve">Tubes, pipes and hoses, of vulcanised rubber other than hard rubber, with or without their fxttings (for example, joints, elbows, flanges). </t>
  </si>
  <si>
    <t>- Not reinforced or otherwise combined with other materials :</t>
  </si>
  <si>
    <t>-- Without fittings</t>
  </si>
  <si>
    <t xml:space="preserve"> - - - For transportation equipment</t>
  </si>
  <si>
    <t>-- With fittings</t>
  </si>
  <si>
    <t>- Reinforced or otherwise combined only with metal :</t>
  </si>
  <si>
    <t>Fire hoses of Vulcanized rubber not hard, reinforced, or otherwise combined with other metal, used in homes with fittings [for example, joints, elbows, flanges]</t>
  </si>
  <si>
    <t>Water hoses of Vulcanized rubber not hard, reinforced, or otherwise combined with other metal, used in homes with fittings [for example, joints, elbows, flanges].</t>
  </si>
  <si>
    <t>- Reinforced or otherwise combined only with textile materials :</t>
  </si>
  <si>
    <t>Fire hoses of Vulcanized rubber not hard, reinforced, or otherwise combined with other textile materials, without fittings</t>
  </si>
  <si>
    <t>Brake hoses of Vulcanized rubber not hard, reinforced, or otherwise combined with other textile materials, without fittings</t>
  </si>
  <si>
    <t>Hydraulic hoses of Vulcanized rubber not hard, reinforced, or otherwise combined with other textile materials, without fittings</t>
  </si>
  <si>
    <t>Water hoses of Vulcanized rubber not hard, reinforced, or otherwise combined with other textile materials, without fittings</t>
  </si>
  <si>
    <t>Fire hoses of Vulcanized rubber not hard, reinforced, or otherwise combined with other textile materials, without fittings used in homes.</t>
  </si>
  <si>
    <t>Water hoses of Vulcanized rubber not hard, reinforced, or otherwise combined with other textile materials, without fittings used in homes.</t>
  </si>
  <si>
    <t>Fire hoses of Vulcanized rubber not hard, reinforced, or otherwise combined with other textile materials, with fittings [for example, joints, elbows, flanges]</t>
  </si>
  <si>
    <t>Brake hoses of Vulcanized rubber not hard, reinforced, or otherwise combined with other textile materials, with fittings [for example, joints, elbows, flanges].</t>
  </si>
  <si>
    <t>Hydraulic hoses of Vulcanized rubber not hard, reinforced, or otherwise combined with other textile materials, with fittings [for example, joints, elbows, flanges]</t>
  </si>
  <si>
    <t>Water hoses of Vulcanized rubber not hard, reinforced, or otherwise combined with other textile materials, with fittings [for example, joints, elbows, flanges]</t>
  </si>
  <si>
    <t>Fire hoses of Vulcanized rubber not hard, reinforced, or otherwise combined with other textile materials, used in homes with fittings [for example, joints, elbows, flanges]</t>
  </si>
  <si>
    <t>Hydraulic hoses of Vulcanized rubber not hard, reinforced, or otherwise combined with other textile materials, used in homes with fittings [for example, joints, elbows, flanges]</t>
  </si>
  <si>
    <t>- Reinforced or otherwise combined with other materials :</t>
  </si>
  <si>
    <t>Brake hoses of Vulcanized rubber not hard, reinforced, or otherwise combined with other materials, without fittings</t>
  </si>
  <si>
    <t>Hydraulic hoses of Vulcanized rubber not hard, reinforced, or otherwise combined with other materials, without fittings</t>
  </si>
  <si>
    <t>Water hoses of Vulcanized rubber not hard, reinforced, or otherwise combined with other materials, without fittings</t>
  </si>
  <si>
    <t>Fire hoses of Vulcanized rubber not hard, reinforced, or otherwise combined with other materials, without fittings used in homes.</t>
  </si>
  <si>
    <t>Water hoses of Vulcanized rubber not hard, reinforced, or otherwise combined with other materials, without fittings used in homes.</t>
  </si>
  <si>
    <t>Fire hoses of Vulcanized rubber not hard, reinforced, or otherwise combined with other materials, with fittings [for example, joints, elbows, flanges]</t>
  </si>
  <si>
    <t>Brake hoses of Vulcanized rubber not hard, reinforced, or otherwise combined with other materials, with fittings [for example, joints, elbows, flanges].</t>
  </si>
  <si>
    <t>Hydraulic hoses of Vulcanized rubber not hard, reinforced, or otherwise combined with other materials, with fittings [for example, joints, elbows, flanges].</t>
  </si>
  <si>
    <t>Water hoses of Vulcanized rubber not hard, reinforced, or otherwise combined with other materials, with fittings [for example, joints, elbows, flanges]</t>
  </si>
  <si>
    <t>Fire hoses of Vulcanized rubber not hard, reinforced, or otherwise combined with other materials, used in homes with fittings [for example, joints, elbows, flanges]</t>
  </si>
  <si>
    <t>Water hoses of Vulcanized rubber not hard, reinforced, or otherwise combined with other materials, used in homes with fittings [for example, joints, elbows, flanges]</t>
  </si>
  <si>
    <t>Conveyor or transmission belts or belting- of vulcanised rubber.</t>
  </si>
  <si>
    <t>- Conveyor belts or belting :</t>
  </si>
  <si>
    <t>-- Reinforced only with metal</t>
  </si>
  <si>
    <t>-- Reinforced only with textile materials</t>
  </si>
  <si>
    <t>- Transmission belts or belting :</t>
  </si>
  <si>
    <t xml:space="preserve">- - Endless transmission belts of trapezoidal cross-section (V-belts), V- ribbed, of an outside  circumference exceeding 60 cm but not exceeding 180 cm </t>
  </si>
  <si>
    <t xml:space="preserve">- - Endless transmission belts of trapezoidal cross-section (V-belts), other thanV-ribbed, of an outside cicumference exseeding 60 cm but not exceeding 180 cm </t>
  </si>
  <si>
    <t>- -  Endless transmission belts of trapezoidal cross-section (V-belts), V-ribbed, of an outside circumference exceeding180 cm but not exceeding 240cm</t>
  </si>
  <si>
    <t>- -  Endless transmission belts of trapezoidal cross-section (V-belts),other than V-ribbed, of an outside circumference exceeding180 cm but not exceeding 240cm</t>
  </si>
  <si>
    <t xml:space="preserve">- - Endless synchronous belts, of an outside circumference exceeding 60 cm but not exceeding 150 cm </t>
  </si>
  <si>
    <t xml:space="preserve">- - Endless synchronous belts, of an outside circumference exceeding 150 cm but not exceeding 198 cm </t>
  </si>
  <si>
    <t>New pneumatic tyres- of rubber.</t>
  </si>
  <si>
    <t>- Of a kind used on motor cars (including station wagons and racing cars)</t>
  </si>
  <si>
    <t>- Of a kind used on buses or lorries</t>
  </si>
  <si>
    <t>For buses</t>
  </si>
  <si>
    <t>For light trucks</t>
  </si>
  <si>
    <t>For other trucks</t>
  </si>
  <si>
    <t>- Of a kind used on aircraft</t>
  </si>
  <si>
    <t>- Of a kind used on motorcycles</t>
  </si>
  <si>
    <t>- Of a kind used on bicycles</t>
  </si>
  <si>
    <t xml:space="preserve">  - Of a kind used on agricultural or forestry vehicles and machines</t>
  </si>
  <si>
    <t xml:space="preserve"> - Of a kind used on construction, mining or industrial handling vehicles and machines</t>
  </si>
  <si>
    <t xml:space="preserve">Retreaded or used pneumatic tyres of rubber; solid or cushion tyres, interchangeable tyre treads and tyre flaps, of rubber.  </t>
  </si>
  <si>
    <t>- Retreaded tyres :</t>
  </si>
  <si>
    <t>- - Of kind used on motor cars (including station wagons and racing cars)</t>
  </si>
  <si>
    <t>-- Of a kind used on buses or lorries</t>
  </si>
  <si>
    <t>- -  Of a kind used on buses aircraft</t>
  </si>
  <si>
    <t>- Used pneumatic tyres</t>
  </si>
  <si>
    <t>Used pneumatic tyres of rubber, for cars (including station wagons)</t>
  </si>
  <si>
    <t>Used pneumatic tyres of rubber, for aircrafts.</t>
  </si>
  <si>
    <t>Other used pneumatic tyres, of rubber.</t>
  </si>
  <si>
    <t>Inner tubes- of rubber.</t>
  </si>
  <si>
    <t xml:space="preserve"> - Of a kind used on motor cars (including station wagons and racing cars), buses or lorries</t>
  </si>
  <si>
    <t>Inner tubes, of rubber of kind used for aircrafts.</t>
  </si>
  <si>
    <t>Hygienic or pharmaceutical articles (including teats)- of vulcanised rubber other than hard rubber- with or without fittings of hard rubber.</t>
  </si>
  <si>
    <t>- Sheath contraceptives</t>
  </si>
  <si>
    <t xml:space="preserve"> - - - Cannulas, ice-bags, syringes, hot-water bags,, droppers, droppers' hands, finger-stalls and oxygen bags</t>
  </si>
  <si>
    <t>Near water.</t>
  </si>
  <si>
    <t>Ice bags</t>
  </si>
  <si>
    <t>Sanitary syringes.</t>
  </si>
  <si>
    <t>Hot water filling bags</t>
  </si>
  <si>
    <t>Trains</t>
  </si>
  <si>
    <t>And trains handles.</t>
  </si>
  <si>
    <t>Finger potective coverings.</t>
  </si>
  <si>
    <t>Bags for xygen flling .</t>
  </si>
  <si>
    <t xml:space="preserve">  - - - Teats (nursing nipples)</t>
  </si>
  <si>
    <t>Other hygienic and pharmaceutical articles, of vulcanised rubber other than hard rubber, with or without fittings of hard rubber.</t>
  </si>
  <si>
    <t>Articles of apparel and clothing accessories (including gloves- mittens and mitts)- for all purposes- of vulcanised rubber other than hard rubber.</t>
  </si>
  <si>
    <t>- Gloves- mittens and mitts :</t>
  </si>
  <si>
    <t>-- Of a kind used for medical, surgical, dental or veterinary purposes</t>
  </si>
  <si>
    <t>- - - For fire extinguishing</t>
  </si>
  <si>
    <t xml:space="preserve"> - - - For other use</t>
  </si>
  <si>
    <t>Latex medical gloves, whether or not sterile</t>
  </si>
  <si>
    <t>Other gloves for other uses</t>
  </si>
  <si>
    <t>---For divers and firemen</t>
  </si>
  <si>
    <t>Wears for divers</t>
  </si>
  <si>
    <t>Wears for firefighters</t>
  </si>
  <si>
    <t xml:space="preserve">    - - - Apparel &amp; clothing accessories for surgeons &amp; radiologists</t>
  </si>
  <si>
    <t>---Belts</t>
  </si>
  <si>
    <t xml:space="preserve">    - - - Coats, overcoats, aprons, corsets, bibs  children's pants and the like</t>
  </si>
  <si>
    <t>Suits</t>
  </si>
  <si>
    <t>Coats</t>
  </si>
  <si>
    <t>Aprons</t>
  </si>
  <si>
    <t>Corsets</t>
  </si>
  <si>
    <t>Bibs</t>
  </si>
  <si>
    <t>Children's trousers and similar trousers</t>
  </si>
  <si>
    <t>Other articles of vulcanised rubber other than hard rubber.</t>
  </si>
  <si>
    <t>- Of cellular rubber</t>
  </si>
  <si>
    <t>Articles for Syringes, artery and vein connecting for medical instruments, tools and apparatus, of cellular rubber</t>
  </si>
  <si>
    <t>Articles for techical uses of vulcanized, cellular not hard rubber.</t>
  </si>
  <si>
    <t>Other articles of vulcanised cellular rubber other than hard rubber.</t>
  </si>
  <si>
    <t>-- Floor coverings and mats</t>
  </si>
  <si>
    <t>-- Erasers</t>
  </si>
  <si>
    <t>Pencils erasers of vulcanized rubber, not cellular.</t>
  </si>
  <si>
    <t>Other erasers of vulcanised rubber not hard nor cellular.</t>
  </si>
  <si>
    <t>- - Gaskets, washers and other seals</t>
  </si>
  <si>
    <t>Gaskets, washers and other seals for vehicles of vulcanized rubber, not hard nor cellular.</t>
  </si>
  <si>
    <t>Gaskets, washers and other seals not for vehicles of vulcanized rubber, not hard nor cellular.</t>
  </si>
  <si>
    <t>- - Boat or dock fenders, whether or not inflatable</t>
  </si>
  <si>
    <t>-- Other inflatable articles</t>
  </si>
  <si>
    <t xml:space="preserve">    - - - Pneumatic mattresses, pillows &amp; cushions</t>
  </si>
  <si>
    <t xml:space="preserve">  - - - Patches, for repairing tire &amp; inner tubes</t>
  </si>
  <si>
    <t xml:space="preserve">   - - - Letters, numbers and the like for stamps</t>
  </si>
  <si>
    <t xml:space="preserve">   - - - Parts for railways, tramways and locomotives</t>
  </si>
  <si>
    <t xml:space="preserve">   - - - Parts of motor vehicles of heading Nos. 87.01 to 87.05</t>
  </si>
  <si>
    <t xml:space="preserve">    - - - Parts of motor vehicles  of heading 87.10</t>
  </si>
  <si>
    <t>Hard rubber (for example- ebonite) in all forms- including waste and scrap; articles of hard rubber.</t>
  </si>
  <si>
    <t>- - - Powder, waste and scrap</t>
  </si>
  <si>
    <t xml:space="preserve">  - - - Compressors for medical syringes</t>
  </si>
  <si>
    <t xml:space="preserve">  - - - Sanitary wares for bathrooms and the like</t>
  </si>
  <si>
    <t xml:space="preserve">  - - - Drums and washbowls</t>
  </si>
  <si>
    <t xml:space="preserve">  - - - Stoppers</t>
  </si>
  <si>
    <t xml:space="preserve">   - - - Rings and gaskets of  non-cellular haredened rubber</t>
  </si>
  <si>
    <t xml:space="preserve">  blocks of hard rubber.</t>
  </si>
  <si>
    <t>Plates of hard rubber.</t>
  </si>
  <si>
    <t>Sheets of hard rubber.</t>
  </si>
  <si>
    <t>Strips of hard rubber.</t>
  </si>
  <si>
    <t>Rods, special shapes, pipes and other articles of hard rubber.</t>
  </si>
  <si>
    <t>Raw hides and skins of bovine (including buffalo) or equine animals (fresh, or salted, dried, limed, pickled or otherwise preserved, but not tanned, parchment-dressed or further prepared), whether or not dehaired or split.</t>
  </si>
  <si>
    <t xml:space="preserve"> - Whole hides and skins unsplite, of a weight per skin not exceeding 8 kg when simply dried, 10 kg when dry-salted, or 16 kg when fresh, wet-salted or otherwise preserved</t>
  </si>
  <si>
    <t>- Whole hides and skins, of a weight exceeding 16 kg</t>
  </si>
  <si>
    <t>- Other, incloding bends and bellies</t>
  </si>
  <si>
    <t>Raw skins of sheep or lambs (fresh- or salted- dried- limed- pickled or otherwise preserved- but not tanned- parchment-dressed or further prepared)- whether or not with wool on or split- other than those excluded by Note 1 (c) to this Chapter.</t>
  </si>
  <si>
    <t>- With wool on</t>
  </si>
  <si>
    <t>- Without wool on :</t>
  </si>
  <si>
    <t>-- Pickled</t>
  </si>
  <si>
    <t xml:space="preserve">Other raw hides and skins (fresh, or salted, dried, limed, pickled or otherwise preserved, but not tanned, parchment-dressed or further prepared), whether or not dehaired or split, other than thowse excluded by Note 1 (b) or 1 (c) to this Chapter. </t>
  </si>
  <si>
    <t>- Of reptiles</t>
  </si>
  <si>
    <t>- Of swine.</t>
  </si>
  <si>
    <t>Tanned or crust hides and skins of bovine (including buffalo) or equine animals- without hair on- whether or not split- but not further prepared.</t>
  </si>
  <si>
    <t>- In the wet state (including wet-blue) :</t>
  </si>
  <si>
    <t>- -  Full grains, unsplit; grain splits</t>
  </si>
  <si>
    <t>- In the dry state (crust) :</t>
  </si>
  <si>
    <t xml:space="preserve"> - - Full grains, unsplit; grain splits</t>
  </si>
  <si>
    <t>Tanned or crust skins of sheep or lambs- without wool on- whether or not split- but not further prepared.</t>
  </si>
  <si>
    <t>- ln the wet stat (including wet-blue)</t>
  </si>
  <si>
    <t>-  ln the dey state (crust)</t>
  </si>
  <si>
    <t>Tanned or crust hides and skins of other animals- without wool or hair on- whether or not split- but not further prepared.</t>
  </si>
  <si>
    <t>- Of goats or kids :</t>
  </si>
  <si>
    <t>- -  ln the wet state (including wet-blue)</t>
  </si>
  <si>
    <t>- - ln the dry state (crust)</t>
  </si>
  <si>
    <t>- -  ln the dry state (crust)</t>
  </si>
  <si>
    <t>- - ln the wet state (including wet-blue)</t>
  </si>
  <si>
    <t>Leather further prepared after tanning or crusting, including parchment- dressed leather, of bovine (including buffalo)or equine animals, without hair on, whether or not split, other than leather of heading 41.14.</t>
  </si>
  <si>
    <t>- Whole hides and skins :</t>
  </si>
  <si>
    <t>- -  Full grains, unsplit</t>
  </si>
  <si>
    <t>-- Grain splits</t>
  </si>
  <si>
    <t>- Other- including sides :</t>
  </si>
  <si>
    <t xml:space="preserve">- -  Full grains, unsplit </t>
  </si>
  <si>
    <t>Leather further prepared after tanning or crusting, including parchment- dressed leather, of sheep or lamb, without on, whether or not split, other than of heading 41.14.</t>
  </si>
  <si>
    <t>Leather further prepared after tanning or crusting- including parchment-dressed leather- of other animals- without wool or hair on- whether or not split- other than leather of heading 41.14.</t>
  </si>
  <si>
    <t>- Of goats or kids</t>
  </si>
  <si>
    <t>- Of swine</t>
  </si>
  <si>
    <t>Chamois (including combination chamois) leather; patent leather and patent laminated leather;metalised leather.</t>
  </si>
  <si>
    <t>- Chamois (including combination chamois) leather</t>
  </si>
  <si>
    <t>-  Patent leather and patent laminated leather; metallised leather.</t>
  </si>
  <si>
    <t>Composition leather with a basis of leather or leather fibre, in slabs, sheets or strip, whether or not in rolls; parings and other waste of leather or of composition leather, not suitable for the manufacture of leatner articles;leather dust, powder and flour.</t>
  </si>
  <si>
    <t xml:space="preserve"> - Composition leather with a basis of leather or leather fibre, in slabs, sheets or strip, whether or not in rolls</t>
  </si>
  <si>
    <t>-  Parings and other waste of leather or of composition leather, not suitable for the manufacture of leather articles; leather dust, powder and flour</t>
  </si>
  <si>
    <t>Saddlery and harness for any animal (including traces, leads, knee pads, muzzles, saddle cloths, saddle bags dog coats and the like), of any material.</t>
  </si>
  <si>
    <t>Of Leather</t>
  </si>
  <si>
    <t>Of Textile Materials</t>
  </si>
  <si>
    <t>Of any material</t>
  </si>
  <si>
    <t>Trunks, suit-cases, vanity-cases, executive-cases, brief-cases, school satchels, spectacle cases, binocular cases, camera cases, musical instrument cases, gun cases, holsters and similar containers; travelling-bags, insulated food or beverages , toilet bags, rucksacks, handbags, shopping-bags, wallets, purses, map-cases, cigarette-cases, tobacco-pouches, tool bags, sports bags, bottle-cases, jewellery boxes, powder-boxes, cutlery cases and similar containers, of leather or of composition leather, of sheeting of plastics, of textile materials, of vulcanised fibre or of paperboard, or wholly or mainly covered with such materials or with paper.</t>
  </si>
  <si>
    <t>- Trunks- suit-cases- vanity-cases- executive-cases- brief-cases- school satchels and similar containers :</t>
  </si>
  <si>
    <t>-- With outer surface of leather- of composition leather or of patent leather</t>
  </si>
  <si>
    <t>- - - Trunks and suitcases</t>
  </si>
  <si>
    <t>- - - Briefcases</t>
  </si>
  <si>
    <t>- - - School satchels</t>
  </si>
  <si>
    <t>-- With outer surface of plastics or of textile materials</t>
  </si>
  <si>
    <t>Trunks with outer surface of plastics</t>
  </si>
  <si>
    <t>Trunks with outer surface of plastics containing simple precious metals or minor ornaments.</t>
  </si>
  <si>
    <t>Trunks with outer surface of textile materials</t>
  </si>
  <si>
    <t>Trunks with outer surface of textile materials containing simple precious metals or minor ornaments.</t>
  </si>
  <si>
    <t>Luggage cases with outer surface of plastics</t>
  </si>
  <si>
    <t>Luggage cases with outer surface of plastics containing simple precious metals or minor ornaments.</t>
  </si>
  <si>
    <t>Luggage cases with outer surface of textile materials</t>
  </si>
  <si>
    <t>Luggage cases with outer surface of textile materials containing simple precious metals or minor ornaments.</t>
  </si>
  <si>
    <t>Briefcases with outer surface of  plastics</t>
  </si>
  <si>
    <t>Briefcases with outer surface of  plastics containing simple precious metals or minor ornaments.</t>
  </si>
  <si>
    <t>Briefcases with outer surface of textile materials</t>
  </si>
  <si>
    <t>Briefcases with outer surface of textile materials containing simple precious metals or minor ornaments.</t>
  </si>
  <si>
    <t>Smart secure bags made of plastics for transporting paper money and valuable documents that do not contain GPS devices</t>
  </si>
  <si>
    <t>Smart secure bags made of plastics for transporting paper money and valuable documents containing GPS devices</t>
  </si>
  <si>
    <t xml:space="preserve"> - - - School satchels</t>
  </si>
  <si>
    <t xml:space="preserve"> - - - With outer surface of wood</t>
  </si>
  <si>
    <t xml:space="preserve"> - - - With outer surface of iron</t>
  </si>
  <si>
    <t>- Handbags- whether or not with shoulder strap- including those without handle :</t>
  </si>
  <si>
    <t>- - With outer surface of leather, of composition leather or of patent leather</t>
  </si>
  <si>
    <t>-- With outer surface of plastic sheeting or of textile materials</t>
  </si>
  <si>
    <t>- Articles of a kind normally carried in the pocket or in the handbag :</t>
  </si>
  <si>
    <t xml:space="preserve">Articles of apparel and clothing accessories, of lesther or of composition Ieather. </t>
  </si>
  <si>
    <t>- Articles of apparel</t>
  </si>
  <si>
    <t>-- Specially designed for use in sports</t>
  </si>
  <si>
    <t>Gloves cover the five fingers of genuine leather.</t>
  </si>
  <si>
    <t>Gloves cover the five fingers of composition leather.</t>
  </si>
  <si>
    <t>- Belts and bandoliers</t>
  </si>
  <si>
    <t>- Other clothing accessories</t>
  </si>
  <si>
    <t>Other articles of leather or of composition leather.</t>
  </si>
  <si>
    <t xml:space="preserve">   - - - Chamois leather made especially for car wipers</t>
  </si>
  <si>
    <t xml:space="preserve"> - - - Unstuffed pouffe cases </t>
  </si>
  <si>
    <t xml:space="preserve">  - - - Shoelaces of leather</t>
  </si>
  <si>
    <t>---Desk pads of leather or covered with leather</t>
  </si>
  <si>
    <t>Office stationery of leather.</t>
  </si>
  <si>
    <t>Office stationery coated with leather.</t>
  </si>
  <si>
    <t xml:space="preserve"> - - -  Waterskins and envelopes other ornamented articles not being similar to those specified in heading 42.02</t>
  </si>
  <si>
    <t>- - - Parts of straps, buckles, locks and frames, leather:</t>
  </si>
  <si>
    <t>- Parts of bandoliers coated with leather.</t>
  </si>
  <si>
    <t>- Parts of buckles coated with leather</t>
  </si>
  <si>
    <t>Leather-wrapped closure parts</t>
  </si>
  <si>
    <t>- Parts of frames coated with leather</t>
  </si>
  <si>
    <t>Articles of gut (other than silk-worm gut), of goldbeater's skin, of bladders or of tendons.</t>
  </si>
  <si>
    <t>Raw furskins (including heads- tails- paws and other pieces or cuttings- suitable for furriers use)- other than raw hides and skins of heading 41.01, 41.02 or 41.03.</t>
  </si>
  <si>
    <t xml:space="preserve"> - Of mink, whole, with or without head, tail or paws</t>
  </si>
  <si>
    <t>- Of lamb, the following : Astrakhan, Broadtail, Caracul, Persian and similar lamb, Indian, Chinese, Mongolian or Tibetan lamb, whole, with or without head, tail or paws</t>
  </si>
  <si>
    <t>- Of fox, whole, with or without head, tail or paws</t>
  </si>
  <si>
    <t>- Other furskins, whole, with or without head, tail or paws</t>
  </si>
  <si>
    <t>- Heads, tails, paws and other pieces or cuttings, suitable for furriers' use</t>
  </si>
  <si>
    <t>Tanned or dressed furskins (including heads- tails- paws and other pieces or cuttings)- unassembled- or assembled (without the addition of other materials) other than those of heading 43.03.</t>
  </si>
  <si>
    <t>- Whole skins- with or without head- tail or paws- not assembled:</t>
  </si>
  <si>
    <t>-- Of mink</t>
  </si>
  <si>
    <t>- Heads, tails, paws and Other pieces or cuttings, not assembled</t>
  </si>
  <si>
    <t>- Whole skins and pieces or cuttings thereof, assembled</t>
  </si>
  <si>
    <t>Articles of apparel- clothing accessories and other articles of furskin.</t>
  </si>
  <si>
    <t>- Articles of apparel and clothing accessories</t>
  </si>
  <si>
    <t xml:space="preserve">  - - - Men's stoles of furskin</t>
  </si>
  <si>
    <t>Artificial fur and articles thereof.</t>
  </si>
  <si>
    <t>- - - Artifical fur in the form of pieces</t>
  </si>
  <si>
    <t xml:space="preserve">  - - - Men's stoles of artifical furskin</t>
  </si>
  <si>
    <t>Gowns for women (fur) from artificial fur</t>
  </si>
  <si>
    <t>Fuel wood- in logs- in billets- in twigs- in faggots or in similar forms; wood in chips or particles; sawdust and wood waste and scrap- whether or not agglomerated in logs- briquettes- pellets or similar forms.</t>
  </si>
  <si>
    <t>- Fuel wood- in logs- in billets- in twigs- in faggots or in similar forms</t>
  </si>
  <si>
    <t>- - Coniferous</t>
  </si>
  <si>
    <t>Fuel wood, in logs</t>
  </si>
  <si>
    <t>Fuel wood, in billets</t>
  </si>
  <si>
    <t>Fuel wood, in twigs</t>
  </si>
  <si>
    <t xml:space="preserve">Fuel wood, in faggots  </t>
  </si>
  <si>
    <t xml:space="preserve"> - - Non-Coniferous</t>
  </si>
  <si>
    <t>-- Coniferous</t>
  </si>
  <si>
    <t>Wood in chips of coniferous</t>
  </si>
  <si>
    <t>Wood in particles of coniferous</t>
  </si>
  <si>
    <t>-- Non-coniferous</t>
  </si>
  <si>
    <t>Wood in chips of non-coniferous</t>
  </si>
  <si>
    <t>Wood in particles of non-coniferous</t>
  </si>
  <si>
    <t xml:space="preserve"> - Sawdust and wood waste and scrap, whether or not agglomerated in logs, briquettes, pellets or similar forms:</t>
  </si>
  <si>
    <t>-- Wood pellets</t>
  </si>
  <si>
    <t>- - Wood briquettes</t>
  </si>
  <si>
    <t>- Sawdust and wood waste and scrap- whether or not agglomerated .</t>
  </si>
  <si>
    <t xml:space="preserve">- - Sawdust </t>
  </si>
  <si>
    <t>Wood charcoal (including shell or nut charcoal)- whether or not agglomerated.</t>
  </si>
  <si>
    <t>- Of bamboo</t>
  </si>
  <si>
    <t>Wood charcoal of bamboo, not agglomerated</t>
  </si>
  <si>
    <t>Wood charcoal of bamboo, agglomerated</t>
  </si>
  <si>
    <t>Wood charcoal  (shell Charcoal) of bamboo, not agglomerated</t>
  </si>
  <si>
    <t>Wood charcoal  (shell Charcoal) of bamboo, agglomerated</t>
  </si>
  <si>
    <t>Wood charcoal (nut charcoal) of bamboo, not agglomerated</t>
  </si>
  <si>
    <t>Wood charcoal (nut charcoal) of bamboo, agglomerated</t>
  </si>
  <si>
    <t xml:space="preserve">- Of shell or nut </t>
  </si>
  <si>
    <t>Wooden Charcoal of "qard"</t>
  </si>
  <si>
    <t>Wooden Charcoal of "sidr" tree</t>
  </si>
  <si>
    <t xml:space="preserve">Wood in the rough, whether or not stripped of hark or sapwood, or roughly squared. </t>
  </si>
  <si>
    <t>- Treated with paint- stains- creosote or other preservatives</t>
  </si>
  <si>
    <t>-- coniferous :</t>
  </si>
  <si>
    <t>- - - Telegraph, telephone or electrical power transmission poles</t>
  </si>
  <si>
    <t>--  Non-coniferous :</t>
  </si>
  <si>
    <t>Wood in the rough, not stripped of bark.</t>
  </si>
  <si>
    <t>Wood in the rough, stripped of bark.</t>
  </si>
  <si>
    <t>Wood in the rough, roughly squared.</t>
  </si>
  <si>
    <t>- Other- coniferous:</t>
  </si>
  <si>
    <t>- - Of pine (Pinus spp.), of which the smallest cross-sectional dimension is 15 cm or more:</t>
  </si>
  <si>
    <t xml:space="preserve"> - OF PINE(pinuis spp.) other:</t>
  </si>
  <si>
    <t>- - Of fir (Abies spp.) and spruce (Picea spp.), of which the smallest cross-sectional dimension is 15 cm or more:</t>
  </si>
  <si>
    <t>-- Of fir (Abies spp.) and spruce (Picea spp.), other</t>
  </si>
  <si>
    <t>- - Other, of which the smallest cross-sectional dimension is 15 cm or more:</t>
  </si>
  <si>
    <t>- Other- of tropical wood specified in Subheading Note1 to this Chapter :</t>
  </si>
  <si>
    <t>-- Dark Red Meranti- Light Red Meranti and Meranti Bakau</t>
  </si>
  <si>
    <t xml:space="preserve"> - - - Telegraph, telephone or electrical power transmission poles</t>
  </si>
  <si>
    <t>- - Teak</t>
  </si>
  <si>
    <t>-- Of oak (Quercus spp.)</t>
  </si>
  <si>
    <t>- - - Telegraph, telephone or electrical transmission poles</t>
  </si>
  <si>
    <t>Wood in the rough, not stripped of bark or sapwood, of oak (Quercus spp.)</t>
  </si>
  <si>
    <t>Wood in the rough, stripped of bark, of oak (Quercus spp.)</t>
  </si>
  <si>
    <t>Wood in the rough, not stripped of bark, sapwood, of oak (Quercus spp.)</t>
  </si>
  <si>
    <t>Wood in the rough, sapwood, of oak (Quercus spp.)</t>
  </si>
  <si>
    <t>Wood in the rough, roughly squared, of oak (Quercus spp.)</t>
  </si>
  <si>
    <t>- - Of beech (Fagus spp.), of which the smallest cross-sectional dimension is 15 cm or more</t>
  </si>
  <si>
    <t xml:space="preserve"> -- Of beech (Fagus spp.), other</t>
  </si>
  <si>
    <t>- - Of birch (Betula spp.), of which the smallest cross-sectional dimension is 15 cm or more</t>
  </si>
  <si>
    <t xml:space="preserve"> -- Of birch (Betula spp.), other</t>
  </si>
  <si>
    <t xml:space="preserve"> -- Of poplar and aspen (Populus spp.)</t>
  </si>
  <si>
    <t xml:space="preserve"> -- Of eucalyptus (Eucalyptus spp.).</t>
  </si>
  <si>
    <t>Wood in the rough, not stripped of bark or sapwood</t>
  </si>
  <si>
    <t>Wood in the rough, stripped of bark</t>
  </si>
  <si>
    <t>Wood in the rough, not stripped of bark, sapwood</t>
  </si>
  <si>
    <t>Wood in the rough, stripped of bark, sapwood</t>
  </si>
  <si>
    <t>Hoopwood; split poles; piles- pickets and stakes of wood- pointed but not sawn lengthwise; wooden sticks- roughly trimmed but not turned- bent or otherwise worked- suitable for the manufacture of walking-sticks- umbrellas- tool handles or the like; chipwood and the like.</t>
  </si>
  <si>
    <t>- Coniferous</t>
  </si>
  <si>
    <t xml:space="preserve">   - - - Hoopwood of wood, used in the manufacture of barrel hoops and hurdles</t>
  </si>
  <si>
    <t>Wood staves for making Hoopwood staves</t>
  </si>
  <si>
    <t>Wood staves for making screens</t>
  </si>
  <si>
    <t>- - - Split poles used as supports in horticulture and agriculture, for fencing or in the some cases as celiling,or roofing laths</t>
  </si>
  <si>
    <t>split poles used as pillars for planting</t>
  </si>
  <si>
    <t>split poles used as pillars for ceiling wood</t>
  </si>
  <si>
    <t>split poles used as pillars for screens wood</t>
  </si>
  <si>
    <t>- - - wooden sticks, roughly trimmed but not turned, bent or otherwise worked, for the manufacture of walking-sticks, and handles for tools, etc.</t>
  </si>
  <si>
    <t>- - - Pointed piles, pickets and stakes, whether or not peeled or impregnted with presevative, but not sawn lengthwise.</t>
  </si>
  <si>
    <t xml:space="preserve">  - - - Chipwood, for the manufacture of chip-baskets, sieves, matches boxes,..etc.</t>
  </si>
  <si>
    <t>Foils for making baskets</t>
  </si>
  <si>
    <t>Foils for making hand sieves</t>
  </si>
  <si>
    <t>Foils for making sulphur boxes</t>
  </si>
  <si>
    <t>Plates for making baskets</t>
  </si>
  <si>
    <t>Plates for making hand sieves</t>
  </si>
  <si>
    <t>Plates for making sulphur boxes</t>
  </si>
  <si>
    <t>Strips for making baskets</t>
  </si>
  <si>
    <t>Strips for making hand sieves</t>
  </si>
  <si>
    <t>Strips for making sulphur boxes</t>
  </si>
  <si>
    <t>- Non-coniferous</t>
  </si>
  <si>
    <t>- - - Hoopwood for barrel starves and paritions</t>
  </si>
  <si>
    <t>- - - Split poles used as supports in horticlture and agriculture, for fencing or in the some cases as celiling, or roofing laths</t>
  </si>
  <si>
    <t>- - - Wooden sticks, roughly trimmed but not turned, bent or otherwise worked, for the manufacture of walking-sticks, and handles for tools, etc.</t>
  </si>
  <si>
    <t>- - - Pointed piles, pickets and stakes, whetheror not peeled or impregnted with presevative, but not sawn lengthwise</t>
  </si>
  <si>
    <t>- - - Chipwood, for the manufacture of chip-baskets, sieves, match boxes,..etc.</t>
  </si>
  <si>
    <t>Wood wool; wood flour.</t>
  </si>
  <si>
    <t>---Wood wool</t>
  </si>
  <si>
    <t>---Wood flour</t>
  </si>
  <si>
    <t>Railway or tramway sleepers (cross-ties) of wood.</t>
  </si>
  <si>
    <t>- Not impregnated</t>
  </si>
  <si>
    <t xml:space="preserve"> -- Coniferous</t>
  </si>
  <si>
    <t>Railway sleepers (cross-ties) of wood.</t>
  </si>
  <si>
    <t>Tramway sleepers (cross-ties) of wood.</t>
  </si>
  <si>
    <t xml:space="preserve"> -- Non- coniferous</t>
  </si>
  <si>
    <t xml:space="preserve"> -- Non-Coniferous</t>
  </si>
  <si>
    <t>Wood sawn or chipped lengthwise- sliced or peeled- whether or not planed- sanded or end-jointed- of a thickness exceeding 6 mm.</t>
  </si>
  <si>
    <t>-- Of pine (Pinus spp.)</t>
  </si>
  <si>
    <t>- - - Planed</t>
  </si>
  <si>
    <t xml:space="preserve">  - - - End-jointed</t>
  </si>
  <si>
    <t>-- Of fir (Abies spp) and spruce (Picea spp)</t>
  </si>
  <si>
    <t xml:space="preserve">- - Of S-P-F (spruce (Picea spp.), pine (Pinus spp.) and fir (Abies spp.)) </t>
  </si>
  <si>
    <t xml:space="preserve">- - Of Hem-fir (Western hemlock (Tsuga heterophylla) and fir (Abies spp.)) </t>
  </si>
  <si>
    <t>- Of tropical wood specified in Subheading Note 1 to this Chapter :</t>
  </si>
  <si>
    <t>-- Mahogany (Swietenia spp.)</t>
  </si>
  <si>
    <t>- - Virla, Imbuia and Balsa</t>
  </si>
  <si>
    <t>---Planed</t>
  </si>
  <si>
    <t>-- White Lauan- White Meranti- White Seraya- Yellow Meranti and Alan</t>
  </si>
  <si>
    <t>-- Sapelli</t>
  </si>
  <si>
    <t>-- Iroko</t>
  </si>
  <si>
    <t>-- Of beech (Fagus spp.)</t>
  </si>
  <si>
    <t xml:space="preserve"> - - - Planed</t>
  </si>
  <si>
    <t>- - Of maple (Acer supp.)</t>
  </si>
  <si>
    <t>-- Of cherry (Prunus spp.)</t>
  </si>
  <si>
    <t>-- Of ash (Fraxinus spp.)</t>
  </si>
  <si>
    <t xml:space="preserve"> -- Of birch (Betula spp.)</t>
  </si>
  <si>
    <t>-- Of poplar and aspen (Populus spp.).</t>
  </si>
  <si>
    <t>Wood sawn</t>
  </si>
  <si>
    <t>Wood chipped lengthwise</t>
  </si>
  <si>
    <t>Wood sliced</t>
  </si>
  <si>
    <t>Wood chipped by peeling</t>
  </si>
  <si>
    <t>Wood sawn, end-jointed</t>
  </si>
  <si>
    <t>Wood chipped lengthwise, end-jointed</t>
  </si>
  <si>
    <t>Wood sliced, end-jointed</t>
  </si>
  <si>
    <t>Wood chipped by peeling, end-jointed</t>
  </si>
  <si>
    <t>Wood sawn, not sanded or assembled by morticing, or end-jointed</t>
  </si>
  <si>
    <t>Wood chipped lengthwise, not sanded or assembled by morticing, or end-jointed</t>
  </si>
  <si>
    <t>Wood sliced, not sanded or assembled by morticing, or end-jointed</t>
  </si>
  <si>
    <t>Wood chipped by peeling, not sanded or assembled by morticing, or end-jointed</t>
  </si>
  <si>
    <t>Sheets for veneering (including thoes obtained by slicing laminated wood), for plywood pr for similar laminated wood and other wood, sawn lengtheise, sliced or peeled, whether or not planded, spliced, or end-jointed, of a thickness not exceeding 6 mm.</t>
  </si>
  <si>
    <t>- - - Orend-jointed</t>
  </si>
  <si>
    <t>Wood (including strips and friezes for parquet flooring, not assembled) continuously shaped (tongued, grooved, rebated, chamfered, V-jointed, beaded, moulded, rounded or the like) along any of its edges, ends or faces, whether or not pland, sanded or end-jointed</t>
  </si>
  <si>
    <t>- Coniferous :</t>
  </si>
  <si>
    <t>- - - Tongued wood</t>
  </si>
  <si>
    <t>- - - Chamfered wood</t>
  </si>
  <si>
    <t>- - - Planed panels with rounded edges</t>
  </si>
  <si>
    <t>- - - V-jointed wood (Tongued grooved or Chamfered )</t>
  </si>
  <si>
    <t>Jointed-wood (fluted)</t>
  </si>
  <si>
    <t>Jointed-wood edge tongued</t>
  </si>
  <si>
    <t>- - -Tongued or grooved wood for ceilings</t>
  </si>
  <si>
    <t>Grooved-wood for roofs</t>
  </si>
  <si>
    <t>Tongued grooved-wood for roofs</t>
  </si>
  <si>
    <t xml:space="preserve"> - - - Moulded wood (also known as mouldings or beadings),such as are usedfor the manufacture of picture frames, decoration of walls furniture, doors and other carpentry of joinery</t>
  </si>
  <si>
    <t xml:space="preserve"> - - - Rounded woods,in form of sticks of round section, of akind used in the manufacture of match splints,footwear, wooden sun-blinds (pinoleum blinds),..etc.</t>
  </si>
  <si>
    <t>Rounded wood, in rods with cut rounded like types used for match making</t>
  </si>
  <si>
    <t>Rounded wood, in rods with cut rounded like types used for shoes nails making</t>
  </si>
  <si>
    <t>Rounded wood, in rods with cut rounded like types used for window curtains making</t>
  </si>
  <si>
    <t>-- Of bamboo</t>
  </si>
  <si>
    <t xml:space="preserve">   - - - Moulded wood (also known as mouldings or beadings), used for the manufacture of picture frames, decoration of walls furniture, doors and other carpentry or joinery works</t>
  </si>
  <si>
    <t>-- Of tropical wood</t>
  </si>
  <si>
    <t>Particle board- oriented strand board (OSB) and similar board (for example- waferboard) of wood or  ligneous materials- whether or not agglomerated with resins or other organic binding substances.</t>
  </si>
  <si>
    <t>- Of wood :</t>
  </si>
  <si>
    <t>-- Particle board</t>
  </si>
  <si>
    <t xml:space="preserve"> Non-agglomerated</t>
  </si>
  <si>
    <t xml:space="preserve"> Agglomerated with resins</t>
  </si>
  <si>
    <t xml:space="preserve"> Agglomerated with organic substances</t>
  </si>
  <si>
    <t>-- Oriented strand board (OSB)</t>
  </si>
  <si>
    <t xml:space="preserve"> Oriented Strand Board (OSB) non-agglomerated</t>
  </si>
  <si>
    <t xml:space="preserve"> Oriented Strand Board (OSB) agglomerated with resins</t>
  </si>
  <si>
    <t xml:space="preserve"> Oriented Strand Board (OSB) agglomerated with organic substances</t>
  </si>
  <si>
    <t xml:space="preserve">  Non-agglomerated wafer Board</t>
  </si>
  <si>
    <t xml:space="preserve">  Agglomerated with resins wafer Board</t>
  </si>
  <si>
    <t xml:space="preserve">  Agglomerated with organic substances wafer Board</t>
  </si>
  <si>
    <t>Particle boards of wooden substances non-agglomerated</t>
  </si>
  <si>
    <t>Particle boards of wooden substances agglomerated with resins</t>
  </si>
  <si>
    <t>Oriented Strand Board (OSB) of wooden substances non-agglomerated</t>
  </si>
  <si>
    <t>Oriented Strand Board (OSB) of wooden substances agglomerated with resins</t>
  </si>
  <si>
    <t>Oriented Strand Board (OSB) of wooden substances agglomerated with organic substances</t>
  </si>
  <si>
    <t>Wafer boards of wooden substances non-agglomerated</t>
  </si>
  <si>
    <t>Wafer boards of wooden substances non-agglomerated with resins</t>
  </si>
  <si>
    <t>Wafer boards of wooden substances non-agglomerated with organic substances</t>
  </si>
  <si>
    <t>Fibreboard of wood or other ligneous materials- whether or not bonded with resins or other organic substances.</t>
  </si>
  <si>
    <t>- Medium density fibreboard (MDF):</t>
  </si>
  <si>
    <t>-- Of a thickness not exceeding 5 mm</t>
  </si>
  <si>
    <t>-- Of a thickness exceeding 5 mm but not exceeding 9 mm</t>
  </si>
  <si>
    <t>-- Of a thickness exceeding 9 mm</t>
  </si>
  <si>
    <t xml:space="preserve"> - - Of a density exceeding 0.8 g/cm3</t>
  </si>
  <si>
    <t>- - Of a density exceeding 0.5 g/cm3 but not exceeding 0.8 g/cm3</t>
  </si>
  <si>
    <t>Density0.6 g/cm3</t>
  </si>
  <si>
    <t xml:space="preserve"> - - Of a density exceeding 0.5 g/cm3</t>
  </si>
  <si>
    <t>Plywood- veneered panels and similar laminated wood.</t>
  </si>
  <si>
    <t>Plywood</t>
  </si>
  <si>
    <t>Veneered panels</t>
  </si>
  <si>
    <t>Laminated wood</t>
  </si>
  <si>
    <t>- Other plywood- consisting solely of sheets of wood (other than bamboo)- each ply not exceeding 6+B4362mmthickness :</t>
  </si>
  <si>
    <t>-- With at least one outer ply of tropical wood</t>
  </si>
  <si>
    <t>-- Other, with at least one outer ply of non-coniferous wood of the species alder (Alnus spp.), ash (Fraxinus spp.), beech (Fagus spp.), birch (Betula spp.), cherry (Prunus spp.), chestnut (Castanea spp.), elm (Ulmus spp.), eucalyptus (Eucalyptus spp.), hickory (Carya spp.), horse chestnut (Aesculus spp.), lime (Tilia spp.), maple (Acer spp.), oak (Quercus spp.), plane tree (Platanus spp.), poplar and aspen (Populus spp.), robinia (Robinia spp.), tulipwood (Liriodendron spp.) or walnut (Juglans spp.)</t>
  </si>
  <si>
    <t>-- Other, with at least one outer ply of non-coniferous wood not specified under subheading 4412.33</t>
  </si>
  <si>
    <t>- Laminated veneered lumber (LVL) :</t>
  </si>
  <si>
    <t xml:space="preserve">- - With at least one outer ply of tropical wood </t>
  </si>
  <si>
    <t>- - Other, with at least one outer ply of non-coniferous wood</t>
  </si>
  <si>
    <t>- - Other, with both outer plies of coniferous wood</t>
  </si>
  <si>
    <t>- Blockboard, laminboard and battenboard :</t>
  </si>
  <si>
    <t xml:space="preserve">- - Other, with at least one outer ply of non-coniferous wood </t>
  </si>
  <si>
    <t>Densified wood, in blocks, plates, strips or profile shapes.</t>
  </si>
  <si>
    <t>Denisfied wood in blocks</t>
  </si>
  <si>
    <t>Denisfied wood in boards</t>
  </si>
  <si>
    <t>Denisfied wood in plates</t>
  </si>
  <si>
    <t>Denisfied wood in strips</t>
  </si>
  <si>
    <t>Denisfied wood in profile shapes</t>
  </si>
  <si>
    <t xml:space="preserve">Wooden frames for paintings, photographs, mirrors or similar objects. </t>
  </si>
  <si>
    <t xml:space="preserve">- Of tropical wood </t>
  </si>
  <si>
    <t>Packing cases- boxes- crates- drums and similar packings- of wood; cable-drums of wood; pallets- box pallets and other load boards- of wood; pallet collars of wood.</t>
  </si>
  <si>
    <t>- Cases- boxes- crates- drums and similar packings; cable-drums:</t>
  </si>
  <si>
    <t xml:space="preserve">  - - - Cases and boxes and small boxes for packing and transport purposes</t>
  </si>
  <si>
    <t>Boxes for packing</t>
  </si>
  <si>
    <t>Boxes for conveyance</t>
  </si>
  <si>
    <t>Small boxes for packing</t>
  </si>
  <si>
    <t>Small boxes for conveyance</t>
  </si>
  <si>
    <t xml:space="preserve">  - - - Empty match boxes, whether or not having a striking surface</t>
  </si>
  <si>
    <t>Empty match boxes not fitted with abrasion surface</t>
  </si>
  <si>
    <t>Empty match boxes fitted with abrasion surface</t>
  </si>
  <si>
    <t>- - - Cable drums</t>
  </si>
  <si>
    <t>Power cable-drums</t>
  </si>
  <si>
    <t>Telephone cable-drums</t>
  </si>
  <si>
    <t>- Pallets, box pallets and other load boards; pallet collars</t>
  </si>
  <si>
    <t>Pallets</t>
  </si>
  <si>
    <t>Boxes Pallets</t>
  </si>
  <si>
    <t>Loading boards</t>
  </si>
  <si>
    <t>Pallet rims</t>
  </si>
  <si>
    <t>Casks, barrels, vats, tubs and other coopers' products and parts thereof, of wood, including staves.</t>
  </si>
  <si>
    <t>Tools- tool bodies- tool handles- broom or brush bodies and handles- of wood; boot or shoe lasts and trees- of wood.</t>
  </si>
  <si>
    <t xml:space="preserve">  - - -Tools, in which the working part is of wood</t>
  </si>
  <si>
    <t>---Tool bodies</t>
  </si>
  <si>
    <t xml:space="preserve">   - - - Handles, for tools</t>
  </si>
  <si>
    <t>---Broom and brush bodies</t>
  </si>
  <si>
    <t>Broom bodies</t>
  </si>
  <si>
    <t>Brush bodies</t>
  </si>
  <si>
    <t>---Broom and brush handles</t>
  </si>
  <si>
    <t>Broom handles</t>
  </si>
  <si>
    <t>Brush handles</t>
  </si>
  <si>
    <t xml:space="preserve">   - - - Shoe lasts for the manufacture of footwear or used for preserving the shape</t>
  </si>
  <si>
    <t>Blanks for shoes lasting</t>
  </si>
  <si>
    <t>Blanks for shoes expansion</t>
  </si>
  <si>
    <t>Builders  joinery and carpentry of wood- including cellular wood panels- assembled flooring panels- shingles and shakes.</t>
  </si>
  <si>
    <t>- Windows, French-windows and their frames:</t>
  </si>
  <si>
    <t xml:space="preserve">- - Of tropical wood </t>
  </si>
  <si>
    <t>- Doors and their frames and thresholds:</t>
  </si>
  <si>
    <t>- Posts and beams other than products of subheadings 4418.81 to 4418.89</t>
  </si>
  <si>
    <t>- Shuttering for concrete constructional work</t>
  </si>
  <si>
    <t>- Shingles and shakes</t>
  </si>
  <si>
    <t>Shingles</t>
  </si>
  <si>
    <t>Shakes</t>
  </si>
  <si>
    <t>- Assembled flooring panels :</t>
  </si>
  <si>
    <t>-- Of bamboo or with at least the top layer (wear layer) of bamboo</t>
  </si>
  <si>
    <t xml:space="preserve">  -- Other, for mosaic floors</t>
  </si>
  <si>
    <t xml:space="preserve">  -- Other, multilayer</t>
  </si>
  <si>
    <t xml:space="preserve">- Engineered structural timber products : </t>
  </si>
  <si>
    <t xml:space="preserve">- - Glue-laminated timber (glulam) </t>
  </si>
  <si>
    <t xml:space="preserve">- - Cross-laminated timber (CLT or X-lam) </t>
  </si>
  <si>
    <t xml:space="preserve">- - I beams </t>
  </si>
  <si>
    <t xml:space="preserve"> -- Of bamboo</t>
  </si>
  <si>
    <t>-- Cellular wood panels</t>
  </si>
  <si>
    <t xml:space="preserve"> - - - Handrails for staircases</t>
  </si>
  <si>
    <t xml:space="preserve">  - - - Panels with frames of cellular wood , whether or not covered with sheets of base metals</t>
  </si>
  <si>
    <t>Tableware and kitchenware- of wood.</t>
  </si>
  <si>
    <t xml:space="preserve"> -- Bread boards, chopping boards and similar boards</t>
  </si>
  <si>
    <t xml:space="preserve">  -- Chopsticks</t>
  </si>
  <si>
    <t xml:space="preserve">  -- Other</t>
  </si>
  <si>
    <t>- Of tropical wood</t>
  </si>
  <si>
    <t xml:space="preserve">  - Other</t>
  </si>
  <si>
    <t>Dishes</t>
  </si>
  <si>
    <t>Pots and Plates for food saving</t>
  </si>
  <si>
    <t>Big spoons</t>
  </si>
  <si>
    <t>Small spoons</t>
  </si>
  <si>
    <t>Forks</t>
  </si>
  <si>
    <t>Pestle for milling vegetables</t>
  </si>
  <si>
    <t>Drinking glasses</t>
  </si>
  <si>
    <t>Archers</t>
  </si>
  <si>
    <t>Rolling pin</t>
  </si>
  <si>
    <t>Blanks for dough shaping</t>
  </si>
  <si>
    <t>Cases for milk</t>
  </si>
  <si>
    <t>Cases for tea</t>
  </si>
  <si>
    <t>Cases for salt</t>
  </si>
  <si>
    <t>Cases for sugar</t>
  </si>
  <si>
    <t>Cases for spices</t>
  </si>
  <si>
    <t>Wood marquetry and inlaid wood; caskets and cases for jewellery or cutlery- and similar articles- of wood; statuettes and other ornaments- of wood; wooden articles of furniture not falling in Chapter 94.</t>
  </si>
  <si>
    <t xml:space="preserve">- Statuettes and other ornaments : </t>
  </si>
  <si>
    <t xml:space="preserve">   - - - Small cases and boxes of lacquered wood ; cases and boxes for knives, cutlery, scientific apparatus, etc.;  pocket boxes; lettre cases,  needle work boxes; tobacco jars and sweetmeat boxes,.. etc.</t>
  </si>
  <si>
    <t>Small boxes and cases (painted and coated boxes and cases in way of China and Japan)</t>
  </si>
  <si>
    <t>Covers and staircases for knives, spoons and forks</t>
  </si>
  <si>
    <t>Covers and staircases for scientific devices</t>
  </si>
  <si>
    <t>- - - Articles of wooden furniture,Other then those of chapter 94, (clothes bruch hangers,letter trays for office use, ashtrays  . . . etc.)</t>
  </si>
  <si>
    <t>- - - Rosaries</t>
  </si>
  <si>
    <t>- - - Censers</t>
  </si>
  <si>
    <t>Suspension brushes</t>
  </si>
  <si>
    <t>Letters sorting tray on desks</t>
  </si>
  <si>
    <t>Ashtray</t>
  </si>
  <si>
    <t>Wooden Ornaments for decoration</t>
  </si>
  <si>
    <t>Other articles of wood.</t>
  </si>
  <si>
    <t>- Clothes hangers</t>
  </si>
  <si>
    <t>- Coffins</t>
  </si>
  <si>
    <t xml:space="preserve"> - - - Spools, cops, bobbins, sewing thread reels, and the like of turned wood</t>
  </si>
  <si>
    <t xml:space="preserve">Bobbins and spools for spinning and weaving </t>
  </si>
  <si>
    <t>Bobbins and spools for sewing thread</t>
  </si>
  <si>
    <t>Other bobbins and spools</t>
  </si>
  <si>
    <t>- - - Articles for rural works (rabbit-hutches, hen-coops, bee-hives, cages, kennels, troughs;yokes for livestock  . . etc.)</t>
  </si>
  <si>
    <t>Rabbit Houses</t>
  </si>
  <si>
    <t>Chicken Coops</t>
  </si>
  <si>
    <t>Beehives</t>
  </si>
  <si>
    <t>Bird Cages</t>
  </si>
  <si>
    <t xml:space="preserve">  - - - Stage (theatre) scenery</t>
  </si>
  <si>
    <t>- - - Portable ladders</t>
  </si>
  <si>
    <t>- - - Stepped platforms</t>
  </si>
  <si>
    <t>- - - Advertisement boards, signboards, road signs</t>
  </si>
  <si>
    <t>- - -Toothpicks</t>
  </si>
  <si>
    <t xml:space="preserve">  - - - Screens of different types and their axles, with or without their springs</t>
  </si>
  <si>
    <t xml:space="preserve"> - - - - Washing boards and ironing boards</t>
  </si>
  <si>
    <t xml:space="preserve"> - - - - Clothespegs </t>
  </si>
  <si>
    <t xml:space="preserve"> - - - - Paving blocks</t>
  </si>
  <si>
    <t xml:space="preserve"> - - - - Processed splints for matches</t>
  </si>
  <si>
    <t xml:space="preserve"> - - - - Wooden pegs or pins for footwear</t>
  </si>
  <si>
    <t xml:space="preserve">   - - - - Capacity measures and scales </t>
  </si>
  <si>
    <t>Tongue Depressor</t>
  </si>
  <si>
    <t xml:space="preserve">Natural cork, raw or simply prepared; wasts cork; crushed, granulated or ground cork. </t>
  </si>
  <si>
    <t>- Natural cork, raw or simply prepared</t>
  </si>
  <si>
    <t>Natural cork, row</t>
  </si>
  <si>
    <t>Natural cork simply prepared</t>
  </si>
  <si>
    <t>Wastes cork</t>
  </si>
  <si>
    <t>Crushed cork</t>
  </si>
  <si>
    <t>Granulated cork</t>
  </si>
  <si>
    <t>Ground cork</t>
  </si>
  <si>
    <t>Natural cork, debacked or roughly squared, or in rectangular (including square) blocks, plates, sheets or strip, (including sharp-edged blanks for corks or stoppers).</t>
  </si>
  <si>
    <t>---Cubes and blocks for cork manufacturing</t>
  </si>
  <si>
    <t>Plate cork for stoppers making</t>
  </si>
  <si>
    <t>Square cork for stoppers making</t>
  </si>
  <si>
    <t>natural cork, debacked</t>
  </si>
  <si>
    <t>natural cork, simply square, in plate</t>
  </si>
  <si>
    <t>natural cork, simply square, in sheets</t>
  </si>
  <si>
    <t>Square cork</t>
  </si>
  <si>
    <t>Rectangular cork</t>
  </si>
  <si>
    <t xml:space="preserve">   - - - Plates, cubes and sheets for refrigeration or crops preservation</t>
  </si>
  <si>
    <t>Boards for refrigerating</t>
  </si>
  <si>
    <t>Boards for keeping agriculture</t>
  </si>
  <si>
    <t>Plates for refrigerating</t>
  </si>
  <si>
    <t>Plates for keeping agriculture</t>
  </si>
  <si>
    <t>Sheets for refrigerating</t>
  </si>
  <si>
    <t>Sheets for keeping agriculture</t>
  </si>
  <si>
    <t>Plates for keeping fish</t>
  </si>
  <si>
    <t>Articles of natural cork.</t>
  </si>
  <si>
    <t>- Corks and stoppers</t>
  </si>
  <si>
    <t xml:space="preserve"> - - - Floats for fishing nets</t>
  </si>
  <si>
    <t xml:space="preserve">  - - - Parts for machinery and transportation equipment</t>
  </si>
  <si>
    <t>Separated parts of machines</t>
  </si>
  <si>
    <t>Separated pieces of machines</t>
  </si>
  <si>
    <t>Separated parts of devices</t>
  </si>
  <si>
    <t>Separated pieces of devices</t>
  </si>
  <si>
    <t>Separated parts of transport equipment</t>
  </si>
  <si>
    <t>Separated pieces of transport equipment</t>
  </si>
  <si>
    <t>- - - Discs and rings for lining stoppers</t>
  </si>
  <si>
    <t>Discs for lining stoppers</t>
  </si>
  <si>
    <t>Rings for lining stoppers</t>
  </si>
  <si>
    <t xml:space="preserve">   - - - Articles for refrigeration industry and crops preservation</t>
  </si>
  <si>
    <t>Articles of making chicken freezing boxes</t>
  </si>
  <si>
    <t>Articles of making meat freezing boxes</t>
  </si>
  <si>
    <t>Articles of making fish freezing boxes</t>
  </si>
  <si>
    <t>Articles of making vegetables keeping boxes</t>
  </si>
  <si>
    <t>Articles of making fruits keeping boxes</t>
  </si>
  <si>
    <t>Agglomerated cork (with or without a binding substance) and articles of agglomerated cork.</t>
  </si>
  <si>
    <t>- Blocks- plates- sheets and strip; tiles of any shape; solid cylinders- including discs:</t>
  </si>
  <si>
    <t xml:space="preserve">   - - - Parts for machinery and transportation equipment</t>
  </si>
  <si>
    <t>pieces of devices</t>
  </si>
  <si>
    <t>pieces of transport equipment</t>
  </si>
  <si>
    <t>Small Stoppers</t>
  </si>
  <si>
    <t>Big Stoppers</t>
  </si>
  <si>
    <t>- - - Disc and ring for lining Stoppers</t>
  </si>
  <si>
    <t>Plaits and similar products of plaiting materials- whether or not assembled into strips; plaiting materials- plaits and similar products of plaiting materials- bound together in parallel strands or woven- in sheet form- whether or not being finished artic</t>
  </si>
  <si>
    <t>- Mats- matting and screens of vegetable materials :</t>
  </si>
  <si>
    <t>Mats of bamboo</t>
  </si>
  <si>
    <t>Mattings of bamboo</t>
  </si>
  <si>
    <t>Screens of bamboo</t>
  </si>
  <si>
    <t>-- Of rattan</t>
  </si>
  <si>
    <t>Mats of ratton</t>
  </si>
  <si>
    <t>Mattings of ratton</t>
  </si>
  <si>
    <t>Sceensof ratton</t>
  </si>
  <si>
    <t>-- Of other vegetable materials</t>
  </si>
  <si>
    <t>Basketwork- wickerwork and other articles- made directly to shape from plaiting materials or made up from goods of heading 46.01; articles of loofah.</t>
  </si>
  <si>
    <t>- Of vegetable materials :</t>
  </si>
  <si>
    <t>- - - Articles of loofah</t>
  </si>
  <si>
    <t>---Of plastics:</t>
  </si>
  <si>
    <t xml:space="preserve"> - - - - Baskets</t>
  </si>
  <si>
    <t xml:space="preserve">   - - - - Handbags, shopping -bags and the like</t>
  </si>
  <si>
    <t>Handbags</t>
  </si>
  <si>
    <t>Shopping Bags</t>
  </si>
  <si>
    <t xml:space="preserve">   - - - - Travelling-bags and boxes</t>
  </si>
  <si>
    <t xml:space="preserve">   - - - - Birdcages, beehives and similar articles</t>
  </si>
  <si>
    <t>Cages</t>
  </si>
  <si>
    <t>Chicken crates</t>
  </si>
  <si>
    <t xml:space="preserve"> - - - - Fish trap</t>
  </si>
  <si>
    <t xml:space="preserve"> - - - - Tableware, kitchenware and other houshold articles</t>
  </si>
  <si>
    <t>Small cupboards for keeping kitchen tools</t>
  </si>
  <si>
    <t>Small square mattings for tray carrying</t>
  </si>
  <si>
    <t xml:space="preserve">   - - - - Covers for bottles</t>
  </si>
  <si>
    <t xml:space="preserve">   - - - - Articles of luffa, bath luffa and the like</t>
  </si>
  <si>
    <t>Bath puff</t>
  </si>
  <si>
    <t>Kitchen puff</t>
  </si>
  <si>
    <t xml:space="preserve"> Other</t>
  </si>
  <si>
    <t>Mechanical wood pulp.</t>
  </si>
  <si>
    <t>Chemical wood pulp, dissolving grades.</t>
  </si>
  <si>
    <t>Chemical wood pulp- soda or sulphate- other than dissolving grades.</t>
  </si>
  <si>
    <t>- Unbleached :</t>
  </si>
  <si>
    <t>- Semi-bleached or bleached :</t>
  </si>
  <si>
    <t>Chemical wood pulp, sulphite, other then dissolving grades.</t>
  </si>
  <si>
    <t>Wood pulp optained by a combination of mechanical and chemical pulping processes.</t>
  </si>
  <si>
    <t>Pulps of fibres derived from recovered (waste and scrap) paper or paperboard or of other fibrous cellulosic material.</t>
  </si>
  <si>
    <t>- Cotton linters pulp</t>
  </si>
  <si>
    <t>- Pulps of fibres derived from recovered (waste and scap) paper or paperboard</t>
  </si>
  <si>
    <t>- Other, of bamboo</t>
  </si>
  <si>
    <t>-- Mechanical</t>
  </si>
  <si>
    <t>-- Chemical</t>
  </si>
  <si>
    <t>- - Obtained by a combination of mechanical and chemical processes</t>
  </si>
  <si>
    <t>Recovered (waste and scrap) paper or paperboard.</t>
  </si>
  <si>
    <t>- Unbleached kraft paper or paperboard or corrugated paper or paperboard</t>
  </si>
  <si>
    <t>Unbleached kraft paper or paperboard or corrugated paper or paperboard Cut to specific sizes and compressed</t>
  </si>
  <si>
    <t>Unbleached kraft paper or paperboard or corrugated paper or paperboard  Not cut to specific sizes or compressed</t>
  </si>
  <si>
    <t>- Other paper or paperboard made mainly of bleached chemical pulp, not coloured in the mass</t>
  </si>
  <si>
    <t xml:space="preserve"> - Paper or paperboard made mainly of mechanical pulp (for example, newspapers, journals and similar printed matter)</t>
  </si>
  <si>
    <t>- Other- including unsorted waste and scrap</t>
  </si>
  <si>
    <t>---Old newspapers</t>
  </si>
  <si>
    <t>Newsprint, in rolls or sheets.</t>
  </si>
  <si>
    <t>Uncoated paper and paperboard, of a kind used for writing, printing or other graphic purposes, and punch card stock and punch tape paper, in rolls or sheets, other than paper of heading 48.01 or 48.03; hand-made paper and paperboard.</t>
  </si>
  <si>
    <t>- Hand-made paper and paperboard</t>
  </si>
  <si>
    <t>- Paper and paperboard of a kind used as a base for photo- sensitive, heat-sensitive or electro-sensitive paper or paperboard</t>
  </si>
  <si>
    <t>- Wallpaper base</t>
  </si>
  <si>
    <t>- Other paper and paperboard- not containing fibres obtained by               a mechanical or chemi- mechanical process or of which not more than 10% by weight of the total fibre content consists of such fibres :</t>
  </si>
  <si>
    <t xml:space="preserve"> - - Weighing less than 40 g/m2</t>
  </si>
  <si>
    <t>- - Weighing 40 g/m2 or more but not more than 150 g/m2 , in rolls</t>
  </si>
  <si>
    <t>- -  Weighing 40 g/m2 pr more but not more than 150 g/m2, in sheets with one sid not exceeding 435 mm and the other side not exceeding 297 mm in the unfolded state</t>
  </si>
  <si>
    <t>- - Other, weighing 40 g/m2 or more but more than 150 g/m2</t>
  </si>
  <si>
    <t>- -  Weighing more than 150 g/m2</t>
  </si>
  <si>
    <t>- Other paper and paperboard- of which more than 10 % by weight of the total fibre content consists of fibres obtained by a mechanical or chemi-mechanical process :</t>
  </si>
  <si>
    <t xml:space="preserve">- - ln rolls </t>
  </si>
  <si>
    <t>- - ln sheets with one side not exceeding 435 mmmm and the other sid not exceeding 297 mm in the unfolded state</t>
  </si>
  <si>
    <t>Toilet or facial tissue stock, towel or napkin stock and similar paper of a kind used for household or sanitary purposes, cellulose wadding and webs of cellulose fibres, whether or not creped, crinkled, embossed, perforated, surface-coloured, surface-decorated or printed, in rolls or sheets.</t>
  </si>
  <si>
    <t xml:space="preserve"> - - -Toilet or facial tissue stock, towel or napkin stock and similar paper of a kind used for household or sanitary purposes,</t>
  </si>
  <si>
    <t>Paper, a kind used as toilet paper</t>
  </si>
  <si>
    <t>Paper, a kind used as handkrechief, facial tissues</t>
  </si>
  <si>
    <t xml:space="preserve">Paper, a kind used as hand towels </t>
  </si>
  <si>
    <t xml:space="preserve">Paper, a kind used as meal towels </t>
  </si>
  <si>
    <t>Paper, a kind prepared for usage and similar paper for household purposes</t>
  </si>
  <si>
    <t>Paper, a kind prepared for usage and towels and similar paper for sanitary purposes</t>
  </si>
  <si>
    <t>Paper, a kind used as toilet or facial tissues stock.</t>
  </si>
  <si>
    <t xml:space="preserve"> Protective coverings for hospital beds to absorb excretion.</t>
  </si>
  <si>
    <t xml:space="preserve"> Blue-colored sheets of cellulose fibres as paper alternative</t>
  </si>
  <si>
    <t>Uncoated kraft paper and paperboard- in rolls or sheets- other than that of heading 48.02 or 48.03.</t>
  </si>
  <si>
    <t>- Kraftliner :</t>
  </si>
  <si>
    <t>-- Unbleached</t>
  </si>
  <si>
    <t>- Sack kraft paper :</t>
  </si>
  <si>
    <t>- Other kraft paper and paperboard weighing 150 g/m or less :</t>
  </si>
  <si>
    <t>- Other kraft paper and paperboard weighing more than 150g/m but less than 225 g/m :</t>
  </si>
  <si>
    <t>-- Bleached uniformly throughout the mass and of which more than 95 % by weight of the total fibre content consists of wood fibres obtained by a chemical process</t>
  </si>
  <si>
    <t>- Other kraft paper and paperboard weighing 225 g/m² or  more :</t>
  </si>
  <si>
    <t xml:space="preserve"> - - Bleached uniformly throughout the mass and of which more than 95% by weight of the total fibre content consists of wood fibres obtained by a chemical process </t>
  </si>
  <si>
    <t>Other uncoated paper and paperboard, in rolls or sheets, not further worked or processed than as specified in Nute 2 to this Chapter.</t>
  </si>
  <si>
    <t>- Fluting paper :</t>
  </si>
  <si>
    <t>-- Semi-chemical fluting paper</t>
  </si>
  <si>
    <t>- - Straw fluing paper</t>
  </si>
  <si>
    <t>- - - Fluting paper of recycled liner board weighing 150 g/m2 Or less</t>
  </si>
  <si>
    <t>Fluting Paper made of recycled fibers, weighting less than 105 g/m2</t>
  </si>
  <si>
    <t>Fluting Paper made of recycled fibers, weighting 105-150 g/m2</t>
  </si>
  <si>
    <t xml:space="preserve">- - - Fluting paper of recycled liner board weighing more than150 g/m2 </t>
  </si>
  <si>
    <t>- Testliner (recycled liner board) :</t>
  </si>
  <si>
    <t>- -  Weighing 150 g/m2 or less</t>
  </si>
  <si>
    <t>- Sulphite wrapping paper</t>
  </si>
  <si>
    <t>- Filter paper and paperboard</t>
  </si>
  <si>
    <t>- Felt paper and paperboard</t>
  </si>
  <si>
    <t>- - Weighing 150 g/m2 or less</t>
  </si>
  <si>
    <t>- -  Weighing morethan 150 g/m2 but less 225 g/m2</t>
  </si>
  <si>
    <t>- -  Weiging 225 g/m2 or more.</t>
  </si>
  <si>
    <t>Vegetable parchment, greaseproof papers, tracing papen and glassine and other glazed transparent or translucent papers, in rolls or sheets.</t>
  </si>
  <si>
    <t>- Vegetable parchment</t>
  </si>
  <si>
    <t>- Greaseproof papers</t>
  </si>
  <si>
    <t>- Tracing papers</t>
  </si>
  <si>
    <t>- Glassine and other glazed transparent or translucent papers</t>
  </si>
  <si>
    <t>Glassine paper in rolls</t>
  </si>
  <si>
    <t>Glassine paper in sheets</t>
  </si>
  <si>
    <t>Glazed transprint paper in rolls</t>
  </si>
  <si>
    <t>Glazed transprint paper in sheets</t>
  </si>
  <si>
    <t>Glazed semi-transprint paper in rolls</t>
  </si>
  <si>
    <t>Glazed semi-transprint paper in sheets</t>
  </si>
  <si>
    <t>Composite paper and paperboard (made by sticking flat layers of paper or paperboard together with an adhesive), not surface-coated or impregnated, whether or not internally reinforced, in rolls or sheets .</t>
  </si>
  <si>
    <t>Composite paper (made of sticking flat layers of paper or paperboard togather with an adhensive), not surface caoted or emprignated, wether or not internally reinforced, in rolls.</t>
  </si>
  <si>
    <t>Composite paper (made of sticking flat layers of paper or paperboard togather with an adhensive), not surface caoted or emprignated, wether or not internally reinforced, in sheets.</t>
  </si>
  <si>
    <t>Paperboard (made of sticking flat layers of paper or paperboard togather with an adhensive), not surface caoted or emprignated, wether or not internally reinforced, in rolls.</t>
  </si>
  <si>
    <t>Paperboard (made of sticking flat layers of paper or paperboard togather with an adhensive), not surface caoted or emprignated, wether or not internally reinforced, in sheets.</t>
  </si>
  <si>
    <t>Paper and paperboard, corrugated (with or without glued flat surface sheets), creped, crinkled, emhossed or perforated, in rolls or sheets, other than paper of the kind described in heading 48.03.</t>
  </si>
  <si>
    <t>- Corrugated paper and papcrboard, whether or not perforated</t>
  </si>
  <si>
    <t>corrugated paper wether or not perforated</t>
  </si>
  <si>
    <t>corrugated paperboard wether or not perforated</t>
  </si>
  <si>
    <t>- Other kraft paper- creped or crinkled- whether or not embossed or perforated</t>
  </si>
  <si>
    <t>- Kraft paper, creped or crinkled, whether or not embossed or perforated:</t>
  </si>
  <si>
    <t>Kraft paper, creped wether or not embossed</t>
  </si>
  <si>
    <t>Kraft paper, creped wether or not perforated</t>
  </si>
  <si>
    <t>Kraft paper, crinkled wether or not embossed</t>
  </si>
  <si>
    <t>Kraft paper, crinkled wether or not perforated</t>
  </si>
  <si>
    <t>Carbon paper- self-copy paper and other copying or transfer papers (including coated or impregnated paper for duplicator stencils or offset plates)- whether or not printed- in rolls or sheets.</t>
  </si>
  <si>
    <t>- Self-copy paper</t>
  </si>
  <si>
    <t>Self-copy paper, in rolls</t>
  </si>
  <si>
    <t>Self-copy paper, in sheets</t>
  </si>
  <si>
    <t>Paper and paperboard- coated on one or both sides with kaolin (China clay) or other inorganic substances- with or without a binder- and with no other coating- whether or not surface-coloured- surface-decorated or printed- in rolls or rectangular (includin</t>
  </si>
  <si>
    <t>- Paper and paperboard of a kind used for writing- printing or other graphic purposes- not containing fibres obtained by a mechanical or chemi-mechanical process or of which not more than 10 % by weight of the total fibre content consists of such fibres :</t>
  </si>
  <si>
    <t>- - ln rols</t>
  </si>
  <si>
    <t>Printer paper</t>
  </si>
  <si>
    <t>Paper for copy devices paper   (A4)</t>
  </si>
  <si>
    <t>- Paper and paperboard of a kind used for writing- printing or other graphic purposes- of which more than 10 % by weight of the total fibre content consists of fibres obtained by a mechanical or chemi-mechanical process :</t>
  </si>
  <si>
    <t>-- Light-weight coated paper</t>
  </si>
  <si>
    <t>Coated light paper of a kind used for writing</t>
  </si>
  <si>
    <t>Coated light paper of a kind used for printing</t>
  </si>
  <si>
    <t>Coated light paper of a kind used for graphic</t>
  </si>
  <si>
    <t>Coated light paper of a kind used for photography</t>
  </si>
  <si>
    <t xml:space="preserve">Carton for packing the cake with one-side coated </t>
  </si>
  <si>
    <t>Carton for packing the sweets with one-side coated</t>
  </si>
  <si>
    <t>Carton for packing the dates with one-side coated</t>
  </si>
  <si>
    <t>- Kraft paper and paperboard- other than that of a kind used for writing- printing or other graphic purposes :</t>
  </si>
  <si>
    <t xml:space="preserve">- - Bleached uniformly throughout the mass and of which more than 95% by weight of the total fibre content consists of wood fibres obtained by a chemical process, and weighing l 50 g/m2 or less </t>
  </si>
  <si>
    <t xml:space="preserve">- - Bleached uniformly throughout the mass and of which more than 95% by weight of the total fibre content consists of wood fibres obtained by a chemical process, and weighing more than 150 g/m2 </t>
  </si>
  <si>
    <t>- Other paper and paperboard :</t>
  </si>
  <si>
    <t>-- Multi-ply</t>
  </si>
  <si>
    <t>Paper, paperboard, cellulose wadding and webs of cellulose,fibres, coated, impregnated, covered, surface-coloured, surface-decorated or printed, in rolls or rectangular (including square) sheets, of any size, other than goods of the kind described in heading 48.03, 48.09 or 48.10.</t>
  </si>
  <si>
    <t>- Tarred, bituminised or asphalted paper and paperboard</t>
  </si>
  <si>
    <t>Paper and paperboards,coated with tarred</t>
  </si>
  <si>
    <t>Paper and paperboards,coated with bituminised</t>
  </si>
  <si>
    <t>Paper and paperboards, coated with asphalted</t>
  </si>
  <si>
    <t>Glued paper or paperbord</t>
  </si>
  <si>
    <t>- Gummed or adhesive paper and paperboard :</t>
  </si>
  <si>
    <t>-- Self?adhesive</t>
  </si>
  <si>
    <t xml:space="preserve">  - - - In rolls or tapes of a width not exceeding 36 cm</t>
  </si>
  <si>
    <t>- Paper and paperboard coated- impregnated or covered with plastics (excluding adhesives) :</t>
  </si>
  <si>
    <t xml:space="preserve">- - Bleached, weighing more than 150 g/m2 </t>
  </si>
  <si>
    <t>heat-senstive paper</t>
  </si>
  <si>
    <t>Telefax paper</t>
  </si>
  <si>
    <t>Paper and paperboard coated, emprignated and covered with plastics (excluding adhensives)</t>
  </si>
  <si>
    <t xml:space="preserve"> - Paper and paperboard, coated, impregnated or covered with wax, paraffin wax, stearin, oil or glycerol</t>
  </si>
  <si>
    <t>- Other paper, paperboard, cellulose wadding and webs of cellulose fibres</t>
  </si>
  <si>
    <t>Paper, paperboard, cellulose waddingand webs of cellulose fibres to make consumer materials.</t>
  </si>
  <si>
    <t>Paper, paperboard, cellulose waddingand webs of other cellulose fibres to make drinks bottels.</t>
  </si>
  <si>
    <t>Paper, paperboard, cellulose waddingand webs of other cellulose fibres to make drinks bottels lined with thin metal</t>
  </si>
  <si>
    <t>Paper, paperboard, cellulose waddingand webs of other cellulose fibres to make food lebals.</t>
  </si>
  <si>
    <t>Paper, paperboard, cellulose waddingand webs of other cellulose fibres to make food lebals lined with thin metal</t>
  </si>
  <si>
    <t>Filter blocks, slabs and plates, of paper pulp.</t>
  </si>
  <si>
    <t>Cigarette paper- whether or not cut to size or in the form of booklets or tubes.</t>
  </si>
  <si>
    <t>- In the form of booklets or tubes</t>
  </si>
  <si>
    <t>- In rolls of a width not exceeding 5 cm</t>
  </si>
  <si>
    <t>Wallpaper and similar wall coverings; window transparencies of paper.</t>
  </si>
  <si>
    <t>- Wallpaper and similar wall coverings, consisting of paper coated or covered, on the face side, with a grained, embossed, coloured, design-printed or otherwise decorated layer of plastics</t>
  </si>
  <si>
    <t>Wallpaper and similar wall coverings, consisting of paper coated on the face side, with a grained.</t>
  </si>
  <si>
    <t>Wallpaper and similar wall coverings, consisting of paper covered, on the face side, with a grained.</t>
  </si>
  <si>
    <t xml:space="preserve">Wallpaper and similar wall coverings, consisting of paper coated on the face side, with a grained, design-printed. </t>
  </si>
  <si>
    <t xml:space="preserve">Wallpaper and similar wall coverings, consisting of paper covered on the face side, with a grained, design-printed. </t>
  </si>
  <si>
    <t>Wallpaper and similar wall coverings, consisting of paper coated on the face side, with a grained, colored.</t>
  </si>
  <si>
    <t>Wallpaper and similar wall coverings, consisting of paper covered, on the face side, with a grained, colored.</t>
  </si>
  <si>
    <t xml:space="preserve">Wallpaper and similar wall coverings, consisting of paper coated on the face side, with a grained, decorated with graphics. </t>
  </si>
  <si>
    <t>Wallpaper and similar wall coverings, consisting of paper coated on the face side, with a grained, B3164 or otherwise decorated layer of plastics.</t>
  </si>
  <si>
    <t>Wallpaper and similar wall coverings, consisting of paper covered on the face side, with a grained, decorated with graphics.</t>
  </si>
  <si>
    <t>Wallpaper and similar wall coverings, consisting of paper covered on the face side, with a grained, B3164 or otherwise decorated layer of plastics.</t>
  </si>
  <si>
    <t>Wallpaper wall, non-coverings</t>
  </si>
  <si>
    <t>Wallpaper wall, non-coating</t>
  </si>
  <si>
    <t>Carbon paper- self-copy paper and other copying or transfer papers (other than those of heading 48.09)- duplicator stencils and offset plates- of paper- whether or not put up in boxes.</t>
  </si>
  <si>
    <t>Stencil paper</t>
  </si>
  <si>
    <t>Offset plates of paper</t>
  </si>
  <si>
    <t>Envelopes- letter cards- plain postcards and correspondence cards- of paper or paperboard; boxes- pouches- wallets and writing compendiums- of paper or paperboard- containing an assortment of paper stationery.</t>
  </si>
  <si>
    <t>- Envelopes</t>
  </si>
  <si>
    <t>- Letter cards, plain postcards and correspondence cards</t>
  </si>
  <si>
    <t>Plain Letter cards</t>
  </si>
  <si>
    <t xml:space="preserve"> Plain Postcards</t>
  </si>
  <si>
    <t xml:space="preserve"> Correspondence cards</t>
  </si>
  <si>
    <t>- Boxes, pouches, wallets and Writing compendiums, of paper or paperboard, containing an assortment of paper stationery</t>
  </si>
  <si>
    <t xml:space="preserve"> Boxes of paper containing an assortment of paper stationery</t>
  </si>
  <si>
    <t xml:space="preserve">Pouches paper containing an assortment of paper stationery  </t>
  </si>
  <si>
    <t xml:space="preserve">Wallets of paper containing an assortment of paper stationery  </t>
  </si>
  <si>
    <t xml:space="preserve">Boxes of paperboard containing an assortment of paper stationery  </t>
  </si>
  <si>
    <t xml:space="preserve">Pouches of paperboard containing an assortment of paper stationery  </t>
  </si>
  <si>
    <t xml:space="preserve">Wallets of paperboard containing an assortment of paper stationery  </t>
  </si>
  <si>
    <t>Toilet paper and similar paper, cellulose wadding or webs of cellulose fibres, of a kind used for household or sanitary purposes, in rolls of a width not exceeding 36 cm, or cut to size or shape; handkerchiefs, cleansing tissues, towels, tablecloths, serviettes, bed sheets and similar household,sanitary or hospital articles, articles of apparel and clothing accessories, of paper pump, paper, cellulose wadding or webs of cellulose fibres.</t>
  </si>
  <si>
    <t>- Toilet paper</t>
  </si>
  <si>
    <t xml:space="preserve"> - Handkerchiefs, cleansing or facial tissues and towels</t>
  </si>
  <si>
    <t>Cleansing tissues</t>
  </si>
  <si>
    <t xml:space="preserve"> Towels</t>
  </si>
  <si>
    <t xml:space="preserve"> Rolls of Handkerchiefs</t>
  </si>
  <si>
    <t>- Tablecloths and serviettes</t>
  </si>
  <si>
    <t>- - - Tablecloths</t>
  </si>
  <si>
    <t>Face masks for medical use</t>
  </si>
  <si>
    <t>Face masks For general use</t>
  </si>
  <si>
    <t>Cartons- boxes- cases- bags and other packing containers- of paper- paperboard- cellulose wadding or webs of cellulose fibres; box files- letter trays- and similar articles- of paper or paperboard of a kind used in offices- shops or the like.</t>
  </si>
  <si>
    <t>- Cartons- boxes and cases- of corrugated paper or paperboard</t>
  </si>
  <si>
    <t xml:space="preserve">    - - - For perfumes, Jewelry and gifts</t>
  </si>
  <si>
    <t xml:space="preserve">Cartons for perfumes </t>
  </si>
  <si>
    <t xml:space="preserve">Cartons for jewellary </t>
  </si>
  <si>
    <t>Cartons for gifts</t>
  </si>
  <si>
    <t>Paper and cardboard boxes, whether or not lined with different materials for beverage packaging</t>
  </si>
  <si>
    <t>Paper and cardboard boxes, whether or not lined with different materials for food packaging</t>
  </si>
  <si>
    <t>- Folding cartons- boxes and cases- of non-corrugated paper or paperboard</t>
  </si>
  <si>
    <t xml:space="preserve">Boxes, folding, of uncorrugated paper For perfumes </t>
  </si>
  <si>
    <t xml:space="preserve">Boxes, folding, of uncorrugated paper For jewellary </t>
  </si>
  <si>
    <t xml:space="preserve">Boxes, folding, of uncorrugated paper For gifts </t>
  </si>
  <si>
    <t xml:space="preserve">- Sacks and bags, having a base of a width of 40 cm or more </t>
  </si>
  <si>
    <t>- Other Sacks and bags, including cones</t>
  </si>
  <si>
    <t>- Other packing containers, including record sleeves</t>
  </si>
  <si>
    <t>- Box files, letter trays, storage boxes and similar articles, of a kind used in offices, shops or the like</t>
  </si>
  <si>
    <t>Box files, letter trays, and similar articles of a kind used in offices.</t>
  </si>
  <si>
    <t>Box files, letter trays, and similar articles of a kind used in shops.</t>
  </si>
  <si>
    <t>Packing containers for files, letter trays, and similar articles of a kind used in offices.</t>
  </si>
  <si>
    <t>Packing containers for files, letter trays, and similar articles of a kind used in shops.</t>
  </si>
  <si>
    <t>Registers, account books, note books, order books, receipt books, letter pads, memorandum pads, diaries and similar articles, exercise books, blotting-pads, binders (loose-leaf or other), folders, file covers, manifold business forms, interleaved carbon sets and other articles of stationery, of paper or paperboard; albums for samples or for collections and book covers, of paper or paperboard.</t>
  </si>
  <si>
    <t xml:space="preserve"> - Registers, account books, Note books, order books, receipt books, Letter pads, memorandum pads, diaries and similar articles</t>
  </si>
  <si>
    <t xml:space="preserve">Communication Registers </t>
  </si>
  <si>
    <t>Account  Registers</t>
  </si>
  <si>
    <t>Notes Registers</t>
  </si>
  <si>
    <t>Order Books</t>
  </si>
  <si>
    <t xml:space="preserve">Receipt Books </t>
  </si>
  <si>
    <t>Letter Pads</t>
  </si>
  <si>
    <t>Diaries</t>
  </si>
  <si>
    <t>Memorandum</t>
  </si>
  <si>
    <t>- Exercise books</t>
  </si>
  <si>
    <t>Exercise Books</t>
  </si>
  <si>
    <t>Arabic School Books</t>
  </si>
  <si>
    <t>School Books Of Calligraphy</t>
  </si>
  <si>
    <t xml:space="preserve">School Books Of Tiles </t>
  </si>
  <si>
    <t>English School Books</t>
  </si>
  <si>
    <t>School Books Of Geography</t>
  </si>
  <si>
    <t>School Books Of Art</t>
  </si>
  <si>
    <t>School Books Of Daily Revision</t>
  </si>
  <si>
    <t>- Binders (other than book covers)- folders and file covers</t>
  </si>
  <si>
    <t xml:space="preserve"> - - - With metal fittings</t>
  </si>
  <si>
    <t>With Metal Structures</t>
  </si>
  <si>
    <t>With Aluminum Structures</t>
  </si>
  <si>
    <t>With Cooper Structures</t>
  </si>
  <si>
    <t xml:space="preserve">  - - - Of other kinds</t>
  </si>
  <si>
    <t>Binders { Files } With Plastic Structures</t>
  </si>
  <si>
    <t>Papers for Files Coats</t>
  </si>
  <si>
    <t>Files Coated With Thick Plastic</t>
  </si>
  <si>
    <t xml:space="preserve"> - Manifold business forms and interleaved carbon sats</t>
  </si>
  <si>
    <t>- Albums for samples or for collections</t>
  </si>
  <si>
    <t>Coat For Files In Paper board</t>
  </si>
  <si>
    <t>Coat For Files In Paper board Coated With Plastic</t>
  </si>
  <si>
    <t>Coat For Registers In Paper board</t>
  </si>
  <si>
    <t>Coat For Registers In Paper board Coated With Plastic</t>
  </si>
  <si>
    <t>Paper or paperboard lables of all kinds, whether or not printed.</t>
  </si>
  <si>
    <t>- Printed</t>
  </si>
  <si>
    <t>Bobbins- spools- cops and similar supports of paper pulp- paper or paperboard (whether or not perforated or hardened).</t>
  </si>
  <si>
    <t>- Of a kind used for winding textile yarn</t>
  </si>
  <si>
    <t>Bobbins Of Used Types In Rolling Textile yarn</t>
  </si>
  <si>
    <t>Files Of Used Types In Rolling Textile yarn</t>
  </si>
  <si>
    <t>Spools Of Used Types In Rolling Textile yarn</t>
  </si>
  <si>
    <t>Supports Of Used TYPES In Rolling Textile yarn</t>
  </si>
  <si>
    <t>Other paper- paperboard- cellulose wadding and webs of cellulose fibres- cut to size or shape; other articles of paper pulp- paper- paperboard- cellulose wadding or webs of cellulose fibres.</t>
  </si>
  <si>
    <t xml:space="preserve"> - Rolls, sheets and dials, printed for Self-recording apparatus</t>
  </si>
  <si>
    <t xml:space="preserve">Printed Diagram Papers And Prepared For Self Recording In Plates </t>
  </si>
  <si>
    <t xml:space="preserve">Printed Diagram Papers And Prepared For Self Recording In Rolls </t>
  </si>
  <si>
    <t>Printed Diagram Papers And Prepared For Self Recording In Discs</t>
  </si>
  <si>
    <t>- Trays- dishes- plates- cups and the like- of paper or paperboard :</t>
  </si>
  <si>
    <t>Tray of bamboo</t>
  </si>
  <si>
    <t>Dish of bamboo</t>
  </si>
  <si>
    <t>Plate of bamboo</t>
  </si>
  <si>
    <t>Cup of bamboo</t>
  </si>
  <si>
    <t>Tray of paperboard</t>
  </si>
  <si>
    <t>Dish of paperboard</t>
  </si>
  <si>
    <t>Plate of paperboard</t>
  </si>
  <si>
    <t>Cup of paperboard</t>
  </si>
  <si>
    <t>- Moulded or pressed articles of paper pulp</t>
  </si>
  <si>
    <t>- - - Moulded Plates used for packing eggs</t>
  </si>
  <si>
    <t xml:space="preserve">  - - - paper for packing fruits, sweets and the like, cut to size</t>
  </si>
  <si>
    <t>Paper for covering fruits, cutten to size</t>
  </si>
  <si>
    <t>Paper for covering desert, cutten to size</t>
  </si>
  <si>
    <t>Paper for covering food lebals, cutten to size</t>
  </si>
  <si>
    <t>Paper for covering clothes, cutten to size</t>
  </si>
  <si>
    <t>Paper for covering gifts, cutten to size</t>
  </si>
  <si>
    <t xml:space="preserve">  - - - Laced paper , embroidery paper and strips thereof and paper for shelf edging</t>
  </si>
  <si>
    <t>Toothed paper for shelfe edges</t>
  </si>
  <si>
    <t>Emproidered paper for shelfe edges</t>
  </si>
  <si>
    <t>Strips and papers for shelfe edges</t>
  </si>
  <si>
    <t xml:space="preserve">  - - - Gaskets and rings of paper</t>
  </si>
  <si>
    <t>Separators made of paper</t>
  </si>
  <si>
    <t>Rings made of paper</t>
  </si>
  <si>
    <t>- - - Angles and hinges for stamps and photographs, strips for picture edging and reinforcement angles for suit-cases</t>
  </si>
  <si>
    <t xml:space="preserve">Angels and Hinges of Stamps </t>
  </si>
  <si>
    <t xml:space="preserve">Angels and Hinges of Photographs </t>
  </si>
  <si>
    <t xml:space="preserve">Angels and Hinges of Photographs Frame Strips </t>
  </si>
  <si>
    <t>Angels and Hinges , Supportive Angels for Pags</t>
  </si>
  <si>
    <t>- - - Tailoring patterns</t>
  </si>
  <si>
    <t xml:space="preserve">   - - - Perforated cards for jacquard and the like </t>
  </si>
  <si>
    <t xml:space="preserve"> - - - Textile spinning cans ; flat shaped cards for winding yarn , etc</t>
  </si>
  <si>
    <t xml:space="preserve">Boxes of Spinning, In Sheet Form, for Rolling Strings </t>
  </si>
  <si>
    <t xml:space="preserve">Boxes of Spinning, In Sheet Form, for Rolling Strips </t>
  </si>
  <si>
    <t xml:space="preserve">Cards , In Sheet Form , for Rolling Strings </t>
  </si>
  <si>
    <t>Cards , In Sheet Form , for Rolling Strips</t>
  </si>
  <si>
    <t xml:space="preserve"> - - - artificial guts of waterpoofing paper for sausages</t>
  </si>
  <si>
    <t xml:space="preserve"> - - - - Hand fans</t>
  </si>
  <si>
    <t>Hand Fans Mechanical Manufacturing</t>
  </si>
  <si>
    <t xml:space="preserve">Hand Fans Hand Manufacturing </t>
  </si>
  <si>
    <t xml:space="preserve"> - - - - Paper wool for wrapping</t>
  </si>
  <si>
    <t xml:space="preserve">   - - - - Paper strips, whether or not folded or coated, for plaiting or other uses</t>
  </si>
  <si>
    <t>Strips Made of Paper Whether or not Folded, and for other uses</t>
  </si>
  <si>
    <t>Strips Made of  Paper whether or not painted for braid , and for other uses</t>
  </si>
  <si>
    <t>----Computer form paper</t>
  </si>
  <si>
    <t xml:space="preserve">Width Stands made of paper board for office supplies </t>
  </si>
  <si>
    <t xml:space="preserve">Width stands made of paper board for office goods </t>
  </si>
  <si>
    <t>Boarding pass, not printed</t>
  </si>
  <si>
    <t>Taqat cards for laggages, not printed</t>
  </si>
  <si>
    <t>Printed books, brochures, Ieallets and similar printed matter,whether or not in single sheets.</t>
  </si>
  <si>
    <t>- In single sheets, whether or not folded:</t>
  </si>
  <si>
    <t xml:space="preserve">  - - - Serially numbered card containing questions, answers or other educational information</t>
  </si>
  <si>
    <t>- - Dictionaries and encyclopaedias, and serial instalments thereof</t>
  </si>
  <si>
    <t>Translation and Languages Dictionaries</t>
  </si>
  <si>
    <t>Medical Dictionaries</t>
  </si>
  <si>
    <t>Scientific Encyclopedias</t>
  </si>
  <si>
    <t>Literary Encyclopedias</t>
  </si>
  <si>
    <t>Medical Encyclopedias</t>
  </si>
  <si>
    <t>Poetry Encyclopedias</t>
  </si>
  <si>
    <t xml:space="preserve">Free Encyclopedias (Wikipedia) </t>
  </si>
  <si>
    <t xml:space="preserve">Encyclopedias for records achieved </t>
  </si>
  <si>
    <t>Dictionaries of Linguistics</t>
  </si>
  <si>
    <t>Dictionaries of Literary</t>
  </si>
  <si>
    <t>Dictionaries of Psychology</t>
  </si>
  <si>
    <t>Dictionaries of Electronics</t>
  </si>
  <si>
    <t>Phone Directories</t>
  </si>
  <si>
    <t xml:space="preserve">Commercial Phone Directories </t>
  </si>
  <si>
    <t>---Books- booklets and pamphlets- printed</t>
  </si>
  <si>
    <t xml:space="preserve"> - - - -  Holy Quran</t>
  </si>
  <si>
    <t>Holey Quran</t>
  </si>
  <si>
    <t>Holey Quran marginalized with interpreting</t>
  </si>
  <si>
    <t xml:space="preserve">Books and booklets, letters of interpreting Quran chapters </t>
  </si>
  <si>
    <t xml:space="preserve">   - - - Books,booklets and pamphlets printed in Braille technique for the blind or shorthand</t>
  </si>
  <si>
    <t>---School and collegiate books</t>
  </si>
  <si>
    <t xml:space="preserve">  - - - Indexes for museums and public libraries  and annual dierctories</t>
  </si>
  <si>
    <t xml:space="preserve">Museography </t>
  </si>
  <si>
    <t xml:space="preserve">Public Litraries Indexes </t>
  </si>
  <si>
    <t xml:space="preserve">Writings Indexes </t>
  </si>
  <si>
    <t>Annual Yearbook</t>
  </si>
  <si>
    <t xml:space="preserve"> - - - illustrated books for children in which pictures are not  the main character</t>
  </si>
  <si>
    <t xml:space="preserve"> - - - Newspapers, journals and periodicals with paperboard covering,  sets of newspapers,,journals or periodicals combined in a single cover, whetheror not containing  advertising material</t>
  </si>
  <si>
    <t>Newspapers, journals and periodicals, whether or not illustrated or containing advertising material.</t>
  </si>
  <si>
    <t>- Appearing at least four times a week</t>
  </si>
  <si>
    <t xml:space="preserve"> - - - News papers</t>
  </si>
  <si>
    <t>Local Newspapers</t>
  </si>
  <si>
    <t>Arab Newspapers</t>
  </si>
  <si>
    <t>World Newspapers</t>
  </si>
  <si>
    <t xml:space="preserve">  - - - Journals</t>
  </si>
  <si>
    <t xml:space="preserve">Local newspapers </t>
  </si>
  <si>
    <t>Arabic Magazines</t>
  </si>
  <si>
    <t>Global magazines</t>
  </si>
  <si>
    <t>Local newspapers</t>
  </si>
  <si>
    <t>Arab newspapers</t>
  </si>
  <si>
    <t>Global newspapers</t>
  </si>
  <si>
    <t>Local magazines</t>
  </si>
  <si>
    <t xml:space="preserve"> - - - Periodicals</t>
  </si>
  <si>
    <t>Local periodicals</t>
  </si>
  <si>
    <t>Arabic periodicals</t>
  </si>
  <si>
    <t>Global periodicals</t>
  </si>
  <si>
    <t>Children's picture, drawing or colouring books.</t>
  </si>
  <si>
    <t xml:space="preserve">   - - - Drawing and colouring books for children</t>
  </si>
  <si>
    <t xml:space="preserve">  - - - Children's pictures</t>
  </si>
  <si>
    <t xml:space="preserve">Alphabet booklets </t>
  </si>
  <si>
    <t>Numerals booklets</t>
  </si>
  <si>
    <t>training books for the Children</t>
  </si>
  <si>
    <t xml:space="preserve">Illustrative kindergarten training books </t>
  </si>
  <si>
    <t>Illustrative books for children such as Captain Majid and Superman ... etc</t>
  </si>
  <si>
    <t>Music, printed or in manuscript, whether or not bound or illustrated.</t>
  </si>
  <si>
    <t>Maps and hydrographic or similar charts of all kinds- including atlases- wall maps- topographical plans and globes- printed.</t>
  </si>
  <si>
    <t xml:space="preserve">- In book form </t>
  </si>
  <si>
    <t>- - - Globes</t>
  </si>
  <si>
    <t>Plans and drawings for architectural, engineering, industrial, commercial, topographical or similar purposes, being originals drawn by hand; hand-written texts; photographic reproductions on sensitised paper and carbon copies of the foregoing.</t>
  </si>
  <si>
    <t>Hand-drawn geometric designs and drawings for similar hand-painted original purposes; handwritten texts; photocopied copies on carbon or sensitized paper for the above items.</t>
  </si>
  <si>
    <t>Hand-drawn geometric designs and drawings or similar hand-drawn originals; handwritten texts; photographic copies on sensitized or carbonated papers of the foregoing articles.</t>
  </si>
  <si>
    <t>Hand-drawn designs and drawings for industry or for similar hand-drawn originals; handwritten texts; photocopied copies on carbon or sensitized paper of the foregoing articles.</t>
  </si>
  <si>
    <t>Hand-drawn designs and drawings for trade or for similar original hand-drawn purposes; handwritten texts; photocopied copies on carbon or sensitized paper of the foregoing articles.</t>
  </si>
  <si>
    <t>Hand-drawn geometric designs and drawings for space or for similar original hand-drawn purposes; handwritten texts; photocopied copies on carbon or sensitized paper for the above-mentioned items.</t>
  </si>
  <si>
    <t>Unused postage, revenue or similar stamps of current or new issue in the country in which they have, or will have, a recognised face value; stamp-impressed paper; banknotes; cheque forms; stock, share or bond certificated and similar documents of title.</t>
  </si>
  <si>
    <t xml:space="preserve">   - - - Unused postage stamps of current or new issue in the country in which they have, or will have, a recognised face value :</t>
  </si>
  <si>
    <t>----Postage stamps</t>
  </si>
  <si>
    <t xml:space="preserve">   - - - - Revenue stamps</t>
  </si>
  <si>
    <t>----Other stamps</t>
  </si>
  <si>
    <t xml:space="preserve">   - - - Paper cards or envelops impressed with unused postage</t>
  </si>
  <si>
    <t>Paper cards marked with an unmixed nature</t>
  </si>
  <si>
    <t> Envelopes marked with an unmixed nature</t>
  </si>
  <si>
    <t>---Banknotes:</t>
  </si>
  <si>
    <t>----Banknotes in circulation</t>
  </si>
  <si>
    <t xml:space="preserve"> - - - - Banknotes not yet in legal circulation</t>
  </si>
  <si>
    <t xml:space="preserve"> - - - Travelers cheques</t>
  </si>
  <si>
    <t xml:space="preserve">   - - - Certified cheques</t>
  </si>
  <si>
    <t xml:space="preserve">   - - - Stock, share or bond certificates and similar documents of title,numbered and signed</t>
  </si>
  <si>
    <t>Shares of value, numbered</t>
  </si>
  <si>
    <t>Shares of value, signed</t>
  </si>
  <si>
    <t>Bonds of value, numbered</t>
  </si>
  <si>
    <t>Bonds of value, signed</t>
  </si>
  <si>
    <t>Instruments of value, numbered</t>
  </si>
  <si>
    <t>Instruments of value, signed</t>
  </si>
  <si>
    <t xml:space="preserve">   - - - Stock,share or bond certificates and similar documents, as printed matter intended for use</t>
  </si>
  <si>
    <t>shares in form of prints intended for use</t>
  </si>
  <si>
    <t>Bonds in form of prints intended for use</t>
  </si>
  <si>
    <t>Instruments in form of prints intended for use</t>
  </si>
  <si>
    <t>---Cheque books</t>
  </si>
  <si>
    <t>Transfers (decalcomanias).</t>
  </si>
  <si>
    <t>- Transfers (decalcomanias), Vitrifiable</t>
  </si>
  <si>
    <t>Stamping paper with drawings and decorations for paper and cardboard</t>
  </si>
  <si>
    <t>Stamping paper with drawings and decorations for ceramics</t>
  </si>
  <si>
    <t>Stamping paper with drawings and decorations for the glass</t>
  </si>
  <si>
    <t>Stamping paper with drawings and decorations for wwod</t>
  </si>
  <si>
    <t>Stamping paper with drawings and decorations for metals</t>
  </si>
  <si>
    <t>Stamping paper with drawings and decorations for concrete</t>
  </si>
  <si>
    <t>Stamping paper with drawings and decorations for faience</t>
  </si>
  <si>
    <t>Printed or illustrated postcards; printed cards bearing personal greetings- messages or announcements- whether or not illustrated- with or without envelopes or trimmings.</t>
  </si>
  <si>
    <t>---Postcards</t>
  </si>
  <si>
    <t>---Greeting and similar cards</t>
  </si>
  <si>
    <t>Greetings cards for weddings</t>
  </si>
  <si>
    <t>Greetings cards for feasts</t>
  </si>
  <si>
    <t>Printed cards for personal greetings</t>
  </si>
  <si>
    <t>Greeting cards with electric circuit</t>
  </si>
  <si>
    <t xml:space="preserve"> Calendars of any kind,printed,including calender blocks.</t>
  </si>
  <si>
    <t>Official government calendars</t>
  </si>
  <si>
    <t>Um Al Qura calendars (for government departments)</t>
  </si>
  <si>
    <t>Country Calendar (Regional Calendars)</t>
  </si>
  <si>
    <t>Organizations calendars.</t>
  </si>
  <si>
    <t>Business companies' calendars.</t>
  </si>
  <si>
    <t>Industrial companies' calendars.</t>
  </si>
  <si>
    <t>Desk calendars on a paper stand.</t>
  </si>
  <si>
    <t>Desk calendars on wooden stand.</t>
  </si>
  <si>
    <t>Desk calendars on a zinc stand.</t>
  </si>
  <si>
    <t>Desk calendars on leather stand.</t>
  </si>
  <si>
    <t>Desk calendars on metal holder.</t>
  </si>
  <si>
    <t>Secret Garden Desk Calendar</t>
  </si>
  <si>
    <t>Banks calendars</t>
  </si>
  <si>
    <t>Other printed matter- including printed pictures and photographs.</t>
  </si>
  <si>
    <t>- Trade advertising material- commercial catalogues and the like</t>
  </si>
  <si>
    <t xml:space="preserve">   - - -Trade advertising material</t>
  </si>
  <si>
    <t>- - - Commercial catalogues and the like</t>
  </si>
  <si>
    <t>-- Pictures- designs and photographs</t>
  </si>
  <si>
    <t xml:space="preserve">  - - - Photographs, whether or not printed, of tourist scenes or landscaping</t>
  </si>
  <si>
    <t xml:space="preserve">   - - - Printed mounts for calendars,  whether or not illustrated</t>
  </si>
  <si>
    <t>Printed stands for calendars without pictures</t>
  </si>
  <si>
    <t>Printed stands for calendars, "if" with pictures</t>
  </si>
  <si>
    <t xml:space="preserve">   - - - Instructional boards for anatomy,botany and zoology</t>
  </si>
  <si>
    <t>Teaching boards for Anatomy and Botany</t>
  </si>
  <si>
    <t>Teaching boards for Anatomy and Zoology</t>
  </si>
  <si>
    <t xml:space="preserve">  - - - Tickets for parties, festivals, modes of transport and the like</t>
  </si>
  <si>
    <t>- - - Other‏</t>
  </si>
  <si>
    <t>Silk-worm cocoons suitable for reeling.</t>
  </si>
  <si>
    <t>Raw silk (not thrown).</t>
  </si>
  <si>
    <t>Silk waste (including cocoons unsuitable for reeling, yarn waste and garnetted stock).</t>
  </si>
  <si>
    <t>Non-corrugated silk waste, from silk waste</t>
  </si>
  <si>
    <t>Wrapping yarns, not combed, of silk waste</t>
  </si>
  <si>
    <t>Silk Mesh "Tops", of silk waste</t>
  </si>
  <si>
    <t>Freson, of silk waste</t>
  </si>
  <si>
    <t>Small pellets of "Pellet" or "Telet", of silk waste</t>
  </si>
  <si>
    <t>Threads of cut or knotted, of silk waste</t>
  </si>
  <si>
    <t>Silk comb, from silk waste</t>
  </si>
  <si>
    <t>Silk seed, of silk waste</t>
  </si>
  <si>
    <t>Silk yarn (other than yarn spun from silk waste) not put up for retail sale.</t>
  </si>
  <si>
    <t>Yarn spun from silk waste, not put up for retail sale.</t>
  </si>
  <si>
    <t xml:space="preserve">Silk yarn and yarn spun from silk waste, put up for retail sale; silk-worm gut. </t>
  </si>
  <si>
    <t>Woven fabrics of silk or of silk waste.</t>
  </si>
  <si>
    <t>- Fabrics of noil silk</t>
  </si>
  <si>
    <t xml:space="preserve">- Other fabrics, containing 85 % or more by weight of silk or of silk waste other than noil silk </t>
  </si>
  <si>
    <t>- Other fabrics</t>
  </si>
  <si>
    <t>Wool- not carded or combed.</t>
  </si>
  <si>
    <t>- Greasy- including fleece-washed wool :</t>
  </si>
  <si>
    <t>-- Shorn wool</t>
  </si>
  <si>
    <t>Dehydrated greasy wool by the process of "fermentation"</t>
  </si>
  <si>
    <t>Dehydrated grease from the skin by sodium sulphide or with a calcareous solution</t>
  </si>
  <si>
    <t>- Degreased- not carbonised :</t>
  </si>
  <si>
    <t>Wool, loose-skinned, hot-washed, non-carbonated (uncoated)</t>
  </si>
  <si>
    <t>Uncoated wool (non-coarse)</t>
  </si>
  <si>
    <t>Loose wool, treated by volatile solvent (eg benzene) to remove fat, non-carbonated (non-charred)</t>
  </si>
  <si>
    <t>Loose wool, treated by volatile solvent (carbon tetrachloride) to remove fat, non-carbonated (non-charred)</t>
  </si>
  <si>
    <t>Wool, skin-free, cold-treated, for degreasing, non-carbonated</t>
  </si>
  <si>
    <t>- Carbonised</t>
  </si>
  <si>
    <t>Carbonated carbonated wool in mineral acids</t>
  </si>
  <si>
    <t>Carbonated wool in mineral salts</t>
  </si>
  <si>
    <t>Fine or coarse animal hair- not carded or combed.</t>
  </si>
  <si>
    <t>- Fine animal hair :</t>
  </si>
  <si>
    <t>-- Of Kashmir (cashmere) goats</t>
  </si>
  <si>
    <t>- Coarse animal hair</t>
  </si>
  <si>
    <t xml:space="preserve"> Waste of wool or of fine or coarse animel hair, including yarn waste but excluding garnetted stock .</t>
  </si>
  <si>
    <t>- Noils of wool or of fine animal hair</t>
  </si>
  <si>
    <t>- Other waste of wool or of fine animal hair</t>
  </si>
  <si>
    <t>- Waste of coarse animal hair</t>
  </si>
  <si>
    <t>Garnetted stock of wool or of fine or coarse animal hair.</t>
  </si>
  <si>
    <t>Wool and fine or coarse animal hair- carded or combed (including combed wool in fragments).</t>
  </si>
  <si>
    <t>- Carded wool</t>
  </si>
  <si>
    <t>- Wool tops and other combed wool :</t>
  </si>
  <si>
    <t>-- Combed wool in fragments</t>
  </si>
  <si>
    <t>- Fine animal hair- carded or combed :</t>
  </si>
  <si>
    <t xml:space="preserve"> - Coarse animal hair, Carded or combed</t>
  </si>
  <si>
    <t>Yarn of carded wool- not put up for retail sale.</t>
  </si>
  <si>
    <t>- Containing 85 % or more by weight of wool</t>
  </si>
  <si>
    <t>- Containing less than 85 % by weight of wool</t>
  </si>
  <si>
    <t>Yarn of combed wool- not put up for retail sale.</t>
  </si>
  <si>
    <t>Yarn of fine animal hair (carded or combed)- not put up for retail sale.</t>
  </si>
  <si>
    <t>- Carded</t>
  </si>
  <si>
    <t>- Combed</t>
  </si>
  <si>
    <t>Yarn of wool or of fine animal hair- put up for retail sale.</t>
  </si>
  <si>
    <t>- Containing 85 % or more by weight of wool or of fine animal hair</t>
  </si>
  <si>
    <t xml:space="preserve">Yarn of coarse animal hair or of horsehair (including gimped horsehair yarn), whether or not put up for retail sale. </t>
  </si>
  <si>
    <t>Woven fabrics of carded wool or of carded fine animal hair.</t>
  </si>
  <si>
    <t>- Containing 85 % or more by weight of wool or of fine animal hair :</t>
  </si>
  <si>
    <t>-- Of a weight not exceeding 300 g/m+B5154</t>
  </si>
  <si>
    <t xml:space="preserve"> - - - For making abayas (men's cloaks)</t>
  </si>
  <si>
    <t xml:space="preserve">- - - Other  </t>
  </si>
  <si>
    <t>- Other- mixed mainly or solely with man-made filaments</t>
  </si>
  <si>
    <t>- Other- mixed mainly or solely with man-made staple fibres</t>
  </si>
  <si>
    <t>Woven fabrics of combed wool or of combed fine animal hair.</t>
  </si>
  <si>
    <t>-- Of a weight not exceeding 200 g/m²</t>
  </si>
  <si>
    <t>Woven fabrics of coarse animal hair or of horsehair.</t>
  </si>
  <si>
    <t>---Woven fabrics of coarse animal hair:</t>
  </si>
  <si>
    <t xml:space="preserve"> - - - - For making abayas (men's cloaks)</t>
  </si>
  <si>
    <t xml:space="preserve">- - - - Other  </t>
  </si>
  <si>
    <t>---Woven fabrics of horsehair</t>
  </si>
  <si>
    <t xml:space="preserve">Cotton, not carded or combed. </t>
  </si>
  <si>
    <t>Cotton waste (including yarn waste and garnetted stock).</t>
  </si>
  <si>
    <t>- Yarn waste (including thread waste)</t>
  </si>
  <si>
    <t>-- Garnetted stock</t>
  </si>
  <si>
    <t xml:space="preserve">Cotton, carded or combed. </t>
  </si>
  <si>
    <t>Cotton sewing thread- whether or not put up for retail sale.</t>
  </si>
  <si>
    <t>- Not put up for retail sale :</t>
  </si>
  <si>
    <t>-- Containing 85 % or more by weight of cotton</t>
  </si>
  <si>
    <t>- Put up for retail sale</t>
  </si>
  <si>
    <t>Cotton yarn (other than sewing thread)- containing 85 % or more by weight of cotton- not put up for retail sale.</t>
  </si>
  <si>
    <t>- Single yarn- of uncombed fibres :</t>
  </si>
  <si>
    <t>-- Measuring 714.29 decitex or more (not exceeding 14 metric number)</t>
  </si>
  <si>
    <t>-- Measuring less than 714.29 decitex but not less than 232.56 decitex (exceeding 14 metric number but not exceeding 43 metric number)</t>
  </si>
  <si>
    <t>-- Measuring less than 232.56 decitex but not less than 192.31 decitex (exceeding 43 metric number but not exceeding 52 metric number)</t>
  </si>
  <si>
    <t>-- Measuring less than 192.31 decitex but not less than 125 decitex (exceeding 52 metric number but not exceeding 80 metric number)</t>
  </si>
  <si>
    <t>-- Measuring less than 125 decitex (exceeding 80 metric number)</t>
  </si>
  <si>
    <t>- Single yarn- of combed fibres :</t>
  </si>
  <si>
    <t>- - Measuring 714.29 decitex or more (not exeeeding 14 metric number)</t>
  </si>
  <si>
    <t>- - Measuring less than 714.29 decitex but not lcss than 232.56 decitex (exceeding 14 metric number but not excecding 43 metric number)</t>
  </si>
  <si>
    <t xml:space="preserve"> - - Measuring less than 232.56 decitex but not less than 192.31 decitex (exceeding 43 metric number but not e:xceeding 52 metric number)</t>
  </si>
  <si>
    <t xml:space="preserve"> - - Measuring less than 192.31 decitex but not Icss than 125 decitex (exceeding 52 metric number but not exceeding 80 metric number)</t>
  </si>
  <si>
    <t>- - Measuring less than 125 decitex but not less than 106.38 decitex (exceeding 80 metric number but not excecding 94 metric number)</t>
  </si>
  <si>
    <t xml:space="preserve"> - - Measuring less than 106.38 decitex but not less than 83.33 decitex (exceeding 94 metric number but not excecding 120 metric number)</t>
  </si>
  <si>
    <t xml:space="preserve">- - Measuring less than 83.33 decitex (exceeciing 120 metric number) </t>
  </si>
  <si>
    <t>- Multiple (folded) or cabled yarn- of uncombed fibres :</t>
  </si>
  <si>
    <t>-- Measuring per single yarn 714.29 decitex or more (not exceeding 14 metric number per single yarn)</t>
  </si>
  <si>
    <t>- - Measuring per single yarn less than 714.29 decitex but not less than 232.56 decitex (exceeding 14 metric number but not exceeding 43 metric number per smgle yarn)</t>
  </si>
  <si>
    <t>- - Measuring per single yarn less than 232.56 decitex hut not less than 192.31 decitex (exceeding 43 metric number hut not exceeding 52 metric number per smgle yarn)</t>
  </si>
  <si>
    <t>- - Measuring per single yarn less than 192.3 1 decitcx but not less than 125 decitex (exceeding 52 metric number but not exceeding 80 metric number per single yarn)</t>
  </si>
  <si>
    <t>-- Measuring per single yarn less than 125 decitex (exceeding 80 metric number per single yarn)</t>
  </si>
  <si>
    <t>- Multiple (folded) or cabled yarn- of combed fibres :</t>
  </si>
  <si>
    <t xml:space="preserve"> - - Measuring per single yarn less than 714.29 decitcx but not less than 232.56 decitex (exceeding 14 metric numher but not exceeding 43 metric number per smgle yarn)</t>
  </si>
  <si>
    <t>- - Measuring per single yarn less than 232.56 decitex hut not less than 192.31 decitex (exceeding 43 metric numher but not exceeding 52 metric number per smgle yarn)</t>
  </si>
  <si>
    <t>-- Measuring per single yarn less than 192.31 decitex but not less than 125 decitex (exceeding 52 metric number but not exceeding 80 metric number per single yarn)</t>
  </si>
  <si>
    <t>-- Measuring per single yarn less than 125 decitex but not less than 106.38 decitex (exceeding 80 metric number but not exceeding 94 metric number per single yarn)</t>
  </si>
  <si>
    <t>-- Measuring per single yarn less than 106.38 decitex but not less than 83.33 decitex (exceeding 94 metric number but not exceeding 120 metric number per single yarn)</t>
  </si>
  <si>
    <t>-- Measuring per single yarn less than 83.33 decitex (exceeding 120 metric number per single yarn)</t>
  </si>
  <si>
    <t>Cotton yarn (other than sewing thread)- containing less than 85 % by weight of cotton- not put up for retail sale.</t>
  </si>
  <si>
    <t>- - Measuring less than 232.56 decitex but not less than 192.3 I decitex (exceeding 43 metric number but not exceeding 52 metric number)</t>
  </si>
  <si>
    <t>- - Measuring less than 192.31 decitex but not less than I 25 decitex (exceeding 52 metric number but not exceeding 80 metric number)</t>
  </si>
  <si>
    <t>- - Measuring per single yarn less than 232.56 decitex but not less than 192.31 decitex (exceeding 43 metric number but not exceeding 52 metric number per smgle yarn)</t>
  </si>
  <si>
    <t xml:space="preserve"> - - Measuring per single yarn less than 232.56 decitcx but not less than 192.31 decitex (exceeding 43 metric number but not exceeding 52 metric number per srngle yarn)</t>
  </si>
  <si>
    <t>- - Measuring per single yarn less than 192.3 1 decilcx but not less than 125 decitex (exceeding 52 metric number but not exceeding 80 metric number per single yarn)</t>
  </si>
  <si>
    <t>- - Measuring per single yarn less than 125 decitex (excccding 80 metric number per single yarn)</t>
  </si>
  <si>
    <t>Cotton yarn (other than sewing thread) put up for reteil sele.</t>
  </si>
  <si>
    <t>- Containing 85 % or more by weight of cotton</t>
  </si>
  <si>
    <t>Woven fabrics of cotton- containing 85 % or more by weight of cotton- weighing not more than 200 g/m2.</t>
  </si>
  <si>
    <t>- - Plain weave, weighing Not more than I00 g/m2</t>
  </si>
  <si>
    <t xml:space="preserve">- - Plain weave, weighing more than 100 g/m2 </t>
  </si>
  <si>
    <t xml:space="preserve">- - 3-thread or 4-thread twill, including cross twill </t>
  </si>
  <si>
    <t>-- Other fabrics</t>
  </si>
  <si>
    <t>- Bleached :</t>
  </si>
  <si>
    <t>- Dyed :</t>
  </si>
  <si>
    <t xml:space="preserve">- - Plain weave, weighing not more than 100 g/m2 </t>
  </si>
  <si>
    <t>- Of yarns of different colours :</t>
  </si>
  <si>
    <t>- Printed :</t>
  </si>
  <si>
    <t>- - Plain weave, weighing more than 100 g/m2</t>
  </si>
  <si>
    <t>Woven fabrics of cotton, containing 85 % or moroe by weight of cotton, weighing more than 200 g/m2 .</t>
  </si>
  <si>
    <t>-- Plain weave</t>
  </si>
  <si>
    <t>-- Denim</t>
  </si>
  <si>
    <t xml:space="preserve">- - Other fabrics of 3-thread or 4-thread twill, including cross twill </t>
  </si>
  <si>
    <t>Woven fabrics of cotton- containing less than 85 % by weight of cotton- mixed mainly or solely with man-made fibres- weighing not more than 200 g/m2.</t>
  </si>
  <si>
    <t>Woven fabrics of cotton- containing less than 85 % by weight of cotton- mixed mainly or solely with man-made fibres- weighing more than 200 g/m2.</t>
  </si>
  <si>
    <t xml:space="preserve">- - 3-thread or 4-thread twill, including cross twili </t>
  </si>
  <si>
    <t>- Bleached</t>
  </si>
  <si>
    <t xml:space="preserve">- - Of 3-thread or 4-thread twill, including cross twill </t>
  </si>
  <si>
    <t>Other woven fabrics of cotton.</t>
  </si>
  <si>
    <t>- Weighing not more than 200 g/m2 :</t>
  </si>
  <si>
    <t>-- Bleached</t>
  </si>
  <si>
    <t>-- Dyed</t>
  </si>
  <si>
    <t>-- Of yarns of different colours</t>
  </si>
  <si>
    <t>-- Printed</t>
  </si>
  <si>
    <t>- Weighing more than 200 g/m2 :</t>
  </si>
  <si>
    <t>Flax- raw or processed but not spun; flax tow and waste (including yarn waste and garnetted stock).</t>
  </si>
  <si>
    <t>- Flax, raw or retted</t>
  </si>
  <si>
    <t>- Flax- broken- scutched- hackled or otherwise processed- but not spun :</t>
  </si>
  <si>
    <t>-- Broken or scutched</t>
  </si>
  <si>
    <t>- Flax tow and waste</t>
  </si>
  <si>
    <t>True hemp (Cannabis sativa L.)- raw or processed but not spun; tow and waste of true hemp (including yarn waste and garnetted stock).</t>
  </si>
  <si>
    <t xml:space="preserve">- True hemp, raw or retted </t>
  </si>
  <si>
    <t>Jute and other textile bast fibres (excluding flax- true hemp and ramie)- raw or processed but not spun; tow and waste of these fibres (including yarn waste and garnetted stock).</t>
  </si>
  <si>
    <t>- Jute and Other textile bast fibres, raw or retted</t>
  </si>
  <si>
    <t>Jute and jute waste</t>
  </si>
  <si>
    <t>And fibrous excretions resulting from the process of combing and combing fibers</t>
  </si>
  <si>
    <t>Waste of crushed or combed fibers prepared for spinning</t>
  </si>
  <si>
    <t>Legs of fibrous, non-abrasive material</t>
  </si>
  <si>
    <t>Legs of fibrous material, non-peeled</t>
  </si>
  <si>
    <t>Fiber seedlings</t>
  </si>
  <si>
    <t>Waste of  Fibrous fibers</t>
  </si>
  <si>
    <t>Non-spinning fiber waste which is used as a feedstock</t>
  </si>
  <si>
    <t>Non-spinning fiber waste which is used as a filler</t>
  </si>
  <si>
    <t>Non-spinning fiber waste which is used as a material for paper and pulp industry</t>
  </si>
  <si>
    <t>Coconut, abaca (Manila hemp or Musa textilis Nee), ramie and other vegetable textile fibres, not elsewhere specified or included, raw or processed but not spun; tow, noils and waste of these fibres (including yarn waste and garnetted stuck) .</t>
  </si>
  <si>
    <t>Coir fiber, in blocks</t>
  </si>
  <si>
    <t>Coir fiber, firmly packed</t>
  </si>
  <si>
    <t>Abaca fibers "Moza Textilis Ni"</t>
  </si>
  <si>
    <t>Green ramie fibers "Bohemia Tenasisima"</t>
  </si>
  <si>
    <t>White Barley fibers "Bohemia Nivea"</t>
  </si>
  <si>
    <t>Allied fibers "Esparto"</t>
  </si>
  <si>
    <t>Alloh fibers</t>
  </si>
  <si>
    <t>Cannabis of Mauritius (Forcaria Giigenta)</t>
  </si>
  <si>
    <t>Hemp fibers New Zealand Formation Tenaxi</t>
  </si>
  <si>
    <t>Linen fibers New Zealand Formation Tenaxi</t>
  </si>
  <si>
    <t>Chirin fibers "Pirandin or pyrodine"</t>
  </si>
  <si>
    <t>Pineapple fibers "Corana Amazon"</t>
  </si>
  <si>
    <t>Fibra Fibula fibers</t>
  </si>
  <si>
    <t>Sanfiria fibers Hemp "Posters"</t>
  </si>
  <si>
    <t>Leaf fibers</t>
  </si>
  <si>
    <t> Yucca fibers</t>
  </si>
  <si>
    <t>Tissue fibers</t>
  </si>
  <si>
    <t>Trowels and fibers of plant fiber</t>
  </si>
  <si>
    <t>Flakes and fibers of plant fibers are not suitable for spinning and are used for stuffing</t>
  </si>
  <si>
    <t>Plant fiber yarn waste</t>
  </si>
  <si>
    <t>Plant fiber seedlings</t>
  </si>
  <si>
    <t>Flax yarn.</t>
  </si>
  <si>
    <t>- Single</t>
  </si>
  <si>
    <t>- Multiple (foIded) or cabled</t>
  </si>
  <si>
    <t>Yarn of jute or of other textile bast fibres of heading 53.03.</t>
  </si>
  <si>
    <t>- Multiple (folded) or cabled</t>
  </si>
  <si>
    <t>Yarn of other vegetable textile fibres; paper yarn.</t>
  </si>
  <si>
    <t>- Coir yarn</t>
  </si>
  <si>
    <t>- True hemp yarn</t>
  </si>
  <si>
    <t>Woven fabrics of flax.</t>
  </si>
  <si>
    <t>- Containing 85 % or more by weight of flax :</t>
  </si>
  <si>
    <t>-- Unbleached or bleached</t>
  </si>
  <si>
    <t>Printed</t>
  </si>
  <si>
    <t>- Containing less than 85 % by weight of flax :</t>
  </si>
  <si>
    <t>Dyed</t>
  </si>
  <si>
    <t>Of different-colored yarns</t>
  </si>
  <si>
    <t>Woven fabrics of jute or of other textile bast fibres of heading 53.03.</t>
  </si>
  <si>
    <t>- Unbleached</t>
  </si>
  <si>
    <t>Woven fabrics of other vegetable textile fibres; woven fabrics of paper yarn.</t>
  </si>
  <si>
    <t>Sewing thread of man-made filaments- whether or not put up for retail sale.</t>
  </si>
  <si>
    <t>- Of synthetic filaments</t>
  </si>
  <si>
    <t xml:space="preserve">  - - - Put up for or retail sale</t>
  </si>
  <si>
    <t>- Of artificial filaments</t>
  </si>
  <si>
    <t>Synthetic filament yarn (other than sewing thread)- not put up for retail sale- including synthetic monofilament of less than 67 decitex.</t>
  </si>
  <si>
    <t xml:space="preserve">  - High tenacity yarn of nylon or other polyamides, whether or not textured :</t>
  </si>
  <si>
    <t>-- Of aramids</t>
  </si>
  <si>
    <t xml:space="preserve"> - High tenacity yarn of polyesters, whether or not textured: </t>
  </si>
  <si>
    <t>- Textured yarn :</t>
  </si>
  <si>
    <t xml:space="preserve">- - Of nylon or other polyamides, measuring per single yarn not more than 50 tex </t>
  </si>
  <si>
    <t xml:space="preserve">- - Of nylon or other polyamides, measuring per single yarn more than 50 tex </t>
  </si>
  <si>
    <t>-- Of polyesters</t>
  </si>
  <si>
    <t>-- Of polypropylene</t>
  </si>
  <si>
    <t>- Other yarn- single- untwisted or with a twist not exceeding 50 turns per metre :</t>
  </si>
  <si>
    <t>-- Elastomeric</t>
  </si>
  <si>
    <t>- - Other, of nylon or other polyamides</t>
  </si>
  <si>
    <t>- - Other, of polyesters, partially oriented</t>
  </si>
  <si>
    <t xml:space="preserve"> - - Other, of polyesters </t>
  </si>
  <si>
    <t xml:space="preserve"> - - Other, of polypropylene</t>
  </si>
  <si>
    <t>Single yarn, non-twisted polythene</t>
  </si>
  <si>
    <t>Single yarn of polythene, with no more than 50 twine per meter</t>
  </si>
  <si>
    <t>- Other yarn- single- with a twist exceeding 50 turns per metre :</t>
  </si>
  <si>
    <t>-- Of nylon or other polyamides</t>
  </si>
  <si>
    <t>- - of polypropylene</t>
  </si>
  <si>
    <t>- Other yarn- multiple (folded) or cabled :</t>
  </si>
  <si>
    <t>Threads made of nylon</t>
  </si>
  <si>
    <t>Threads made of other polyamides</t>
  </si>
  <si>
    <t>Nylon multi-threaded yarns</t>
  </si>
  <si>
    <t>Nylon multi-threaded yarns of other polyamides</t>
  </si>
  <si>
    <t>Artificial filament yarn (other than sewing thread)- not put up for retail sale- including artificial monofilament of less than 67 decitex.</t>
  </si>
  <si>
    <t>- High tenacity yarn of viscose rayon</t>
  </si>
  <si>
    <t>- Other yarn- single :</t>
  </si>
  <si>
    <t xml:space="preserve">- - Of viscose rayon, untwisted or with a twist not exceeding 120 turns per metre </t>
  </si>
  <si>
    <t xml:space="preserve">- - Of viscose rayon, with a twist exceeding 120 turns per metre </t>
  </si>
  <si>
    <t>-- Of viscose rayon</t>
  </si>
  <si>
    <t>Synthetic monofilament of 67 decitex or more and of which no cross-sectional dimension exceeds 1 mm; strip and the like (for example- artificial straw) of synthetic textile materials of an apparent width not exceeding 5 mm.</t>
  </si>
  <si>
    <t>- Monofilament :</t>
  </si>
  <si>
    <t>- - Other,of polypropylene</t>
  </si>
  <si>
    <t>Single bristles of nylon</t>
  </si>
  <si>
    <t>Single bristles of polyester</t>
  </si>
  <si>
    <t>Bands and forms of synthetic textile materials</t>
  </si>
  <si>
    <t>Industrial straw made of synthetic textile materials</t>
  </si>
  <si>
    <t>Platelets of synthetic textile material resulting from extruding or cutting off from larger strips and sheets</t>
  </si>
  <si>
    <t>Tissue plates over length</t>
  </si>
  <si>
    <t>Platelets compacted over length</t>
  </si>
  <si>
    <t>Twisted platelets length</t>
  </si>
  <si>
    <t>Flat tubes bent over length</t>
  </si>
  <si>
    <t>Flat tubes compressed over length</t>
  </si>
  <si>
    <t>Flat tubing over length</t>
  </si>
  <si>
    <t>Artificial monofilament of 67 decitex or more and of which no cross-sectional dimension exceeds 1 mm; strip and the like (for example- artificial straw) of artificial textile materials of an apparent width not exceeding 5 mm.</t>
  </si>
  <si>
    <t>- - - Monofilament</t>
  </si>
  <si>
    <t>Single yarns of propylene</t>
  </si>
  <si>
    <t>Single yarns of nylon</t>
  </si>
  <si>
    <t>Single yarns of polyester</t>
  </si>
  <si>
    <t>Bending and forms of synthetic textile materials</t>
  </si>
  <si>
    <t>Industrial straw made of artificial textile materials</t>
  </si>
  <si>
    <t>Platelets of artificial textile material resulting from extruding or cutting off from larger strips and sheets</t>
  </si>
  <si>
    <t xml:space="preserve">Man-made filament yarn (other than sewing thread), put up for retail sale. </t>
  </si>
  <si>
    <t>Woven fabrics of synthetic filament yarn- including woven fabrics obtained from materials of heading 54.04.</t>
  </si>
  <si>
    <t>- Woven fabrics obtained from high tenacity yarn of nylon or other polyamides or of polyesters</t>
  </si>
  <si>
    <t>- Woven fabrics obtained from strip or the like</t>
  </si>
  <si>
    <t>- Fabrics specified in Note 9 to Section XI</t>
  </si>
  <si>
    <t>- Other woven fabrics- containing 85 % or more by weight of filaments of nylon or other polyamides :</t>
  </si>
  <si>
    <t>- Other woven fabrics- containing 85 % or more by weight of textured polyester filaments :</t>
  </si>
  <si>
    <t>- Other woven fabrics- containing 85 % or more by weight of polyester filaments :</t>
  </si>
  <si>
    <t>-- Containing 85 % or more by weight of non-textured polyester filaments</t>
  </si>
  <si>
    <t>- Other woven fabrics- containing 85 % or more by weight of synthetic filaments :</t>
  </si>
  <si>
    <t>- Other woven fabrics- containing less than 85 % by weight of synthetic filaments- mixed mainly or solely with cotton :</t>
  </si>
  <si>
    <t>- Other woven fabrics :</t>
  </si>
  <si>
    <t>Woven fabrics of artificial filament yarn- including woven fabrics obtained from materials of heading 54.05.</t>
  </si>
  <si>
    <t>- Woven fabrics obtained from high tenacity yarn of viscose rayon</t>
  </si>
  <si>
    <t>- Other woven fabrics- containing 85 % or more by weight of artificial filament or strip or the like :</t>
  </si>
  <si>
    <t>Synthetic filament tow.</t>
  </si>
  <si>
    <t>- Of nylon or other polyamides</t>
  </si>
  <si>
    <t xml:space="preserve">-- Of aramids </t>
  </si>
  <si>
    <t>- Of polyesters</t>
  </si>
  <si>
    <t>- Acrylic or modacrylic</t>
  </si>
  <si>
    <t>- Of polypoylene</t>
  </si>
  <si>
    <t>Artificial filament tow.</t>
  </si>
  <si>
    <t xml:space="preserve">  - Of cellulose acetate</t>
  </si>
  <si>
    <t>Synthetic staple fibres- not carded- combed or otherwise processed for spinning.</t>
  </si>
  <si>
    <t>- Of nylon or other polyamides :</t>
  </si>
  <si>
    <t>- - Others</t>
  </si>
  <si>
    <t>- Of polypropylene</t>
  </si>
  <si>
    <t>Artificial staple fibres- not carded- combed or otherwise processed for spinning.</t>
  </si>
  <si>
    <t>- Of viscose rayon</t>
  </si>
  <si>
    <t>Waste (including noils- yarn waste and garnetted stock) of man?made fibres.</t>
  </si>
  <si>
    <t>- Of synthetic fibres</t>
  </si>
  <si>
    <t>- Of artificial fibres</t>
  </si>
  <si>
    <t>Synthetic staple fibres- carded- combed or otherwise processed for spinning.</t>
  </si>
  <si>
    <t xml:space="preserve">Artificial staple fibre.s, carded, combed or otherwise processed for spinning. </t>
  </si>
  <si>
    <t>Sewing thread of man-made staple fibres- whether or not put up for retail sale.</t>
  </si>
  <si>
    <t>-Of synthetic staple fibres</t>
  </si>
  <si>
    <t xml:space="preserve">  - - - Put up for retail sale</t>
  </si>
  <si>
    <t>- Of artificial staple fibres</t>
  </si>
  <si>
    <t xml:space="preserve">Yarn (other than sewing thread) of synt6etic staple Rbres, not put up for retail sale. </t>
  </si>
  <si>
    <t>- Containing 85 % or more by weight of staple fibres of nylon or other polyamides :</t>
  </si>
  <si>
    <t>-- Single yarn</t>
  </si>
  <si>
    <t>-- Multiple (folded) or cabled yarn</t>
  </si>
  <si>
    <t>- Containing 85 % or more by weight of polyester staple fibres:</t>
  </si>
  <si>
    <t>- Containing 85 % or more by weight of acrylic or modacrylic staple fibres :</t>
  </si>
  <si>
    <t>- Other yarn- containing 85 % or more by weight of synthetic staple fibres :</t>
  </si>
  <si>
    <t>- Other yarn- of polyester staple fibres :</t>
  </si>
  <si>
    <t>-- Mixed mainly or solely with artificial staple fibres</t>
  </si>
  <si>
    <t>-- Mixed mainly or solely with wool or fine animal hair</t>
  </si>
  <si>
    <t>-- Mixed mainly or solely with cotton</t>
  </si>
  <si>
    <t>- Other yarn- of acrylic or modacrylic staple fibres :</t>
  </si>
  <si>
    <t>- Other yarn :</t>
  </si>
  <si>
    <t>Yarn (other than sewing thread) of artificial staple fibres- not put up for retail sale.</t>
  </si>
  <si>
    <t>- Containing 85 % or more by weight of artificial staple fibres :</t>
  </si>
  <si>
    <t>- Other Yarn, Mixed mainly or solely with wool or ftne animal hair</t>
  </si>
  <si>
    <t>- Other Yarn, Mixed mainly or solely with Cotton</t>
  </si>
  <si>
    <t>- Other yarn</t>
  </si>
  <si>
    <t xml:space="preserve">Yarn (other than sewing threed) of man-mede stsple fibres, put up for retail sale. </t>
  </si>
  <si>
    <t>- Of synthetic staple fibres, containing 85% or more by weight of such fibres</t>
  </si>
  <si>
    <t xml:space="preserve">- Of synthetic staple fibres, containing less than 85% by weight of such fibres </t>
  </si>
  <si>
    <t>Woven fabrics of synthetic staple fibres- containing 85 % or more by weight of synthetic staple fibres.</t>
  </si>
  <si>
    <t>- Containing 85 % or more by weight of polyester staple fibres :</t>
  </si>
  <si>
    <t>Fabrics made of printed yarns</t>
  </si>
  <si>
    <t>Woven fabrics of different-colored yarns</t>
  </si>
  <si>
    <t>Fabrics made of dyed fabrics</t>
  </si>
  <si>
    <t>Fabrics made of printed yarn</t>
  </si>
  <si>
    <t xml:space="preserve">Woven fabrics of synthetic staple fibres, containinlg less than 85 % by weight of such fibres, mixed mainly or solely with cotton, of a weight not exceeding 170 g/m2. </t>
  </si>
  <si>
    <t>- Unbleached or bleached :</t>
  </si>
  <si>
    <t>- - Of polyester staple fibres, Plain weave</t>
  </si>
  <si>
    <t xml:space="preserve">- - 3-thread or 4-thread twill, including cross twill, of polyester staple fibres </t>
  </si>
  <si>
    <t>-- Other woven fabrics of polyester staple fibres</t>
  </si>
  <si>
    <t>-- Other woven fabrics</t>
  </si>
  <si>
    <t>Woven fabrics of synthetic staple fibres, containing less than 85 % by weight of such fibres, mixed mainly or solely with cotton, of a weight exceeding 170 g/m2.</t>
  </si>
  <si>
    <t xml:space="preserve">- - 3-thread or 4-thread twill. including cross twill, of polyester staple fibres </t>
  </si>
  <si>
    <t>- Of yarns of different colours</t>
  </si>
  <si>
    <t>- - 3-thread or 4-thread twill, including cross twill, of polyester staple fibres</t>
  </si>
  <si>
    <t>Other woven fabrics of synthetic staple fibres.</t>
  </si>
  <si>
    <t>- Of polyester staple fibres :</t>
  </si>
  <si>
    <t>-- Mixed mainly or solely with viscose rayon staple fibres</t>
  </si>
  <si>
    <t>-- Mixed mainly or solely with man-made filaments</t>
  </si>
  <si>
    <t>Woven fabrics mixed with polypropylene fibers</t>
  </si>
  <si>
    <t>Woven fabrics mixed with polyamide fibers</t>
  </si>
  <si>
    <t>Woven fabrics mixed with polythene fibers</t>
  </si>
  <si>
    <t>- Of acrylic or modacrylic staple fibres :</t>
  </si>
  <si>
    <t>WOVEN FABRICS OF ACRYLIC FIBER OR CONTINUOUS MUD ACRYLIC MIXED WITH POLYPROPYLENE BIBLARIES</t>
  </si>
  <si>
    <t>WOVEN FABRICS OF ACRYLIC OR MODEL ACRYLIC FIBERS FITTED WITH POLYAMIDE FIBERS</t>
  </si>
  <si>
    <t>WOVEN FABRICS OF ACRYLIC OR MODEL ACRYLIC FIBER FITTED WITH POLYTYL FIBERS</t>
  </si>
  <si>
    <t>Woven fabrics of polyamide fibers mixed mainly or exclusively with polyester fibers</t>
  </si>
  <si>
    <t>Woven fabrics of polyamide fibers mixed mainly or exclusively with viscose fiber fibers</t>
  </si>
  <si>
    <t>Woven fabrics of artificial staple fibres.</t>
  </si>
  <si>
    <t>- Containing less than 85 % by weight of artificial staple fibres- mixed mainly or solely with man-made filaments :</t>
  </si>
  <si>
    <t>- Containing less than 85 % by weight of artificial staple fibres- mixed mainly or solely with wool or fine animal hair :</t>
  </si>
  <si>
    <t>- Containing less than 85 % by weight of artificial staple fibres- mixed mainly or solely with cotton :</t>
  </si>
  <si>
    <t>Wadding of textile materials and articles thereof; textile fibres- not exceeding 5 mm in length (flock)- textile dust and mill neps.</t>
  </si>
  <si>
    <t>- Wadding; other articles of wadding :</t>
  </si>
  <si>
    <t>-- Of cotton</t>
  </si>
  <si>
    <t>- - - Cotton buds</t>
  </si>
  <si>
    <t>Sticks for medical wipers</t>
  </si>
  <si>
    <t>-- Of man-made fibres</t>
  </si>
  <si>
    <t>Stuffing of synthetic fibers</t>
  </si>
  <si>
    <t>Stuffed fillings of Plant fibers</t>
  </si>
  <si>
    <t>printed stuffing of Plant fibers</t>
  </si>
  <si>
    <t>Dyed stuffing of Plant fibers</t>
  </si>
  <si>
    <t>- Textile flock and dust and mill neps</t>
  </si>
  <si>
    <t>Felt- whether or not impregnated- coated- covered or laminated.</t>
  </si>
  <si>
    <t>- Needleloom felt and stitch-bonded fibre fabrics</t>
  </si>
  <si>
    <t>- Other felt- not impregnated- coated- covered or laminated:</t>
  </si>
  <si>
    <t>-- Of wool or fine animal hair</t>
  </si>
  <si>
    <t>Felt of wool, not impregnated, not plated, covered or otherwise</t>
  </si>
  <si>
    <t>Felt of fine coney, not impregnated, nor coated, nor covered or laminated</t>
  </si>
  <si>
    <t>Felt of coarse hair, not impregnated, coated or covered or laminated</t>
  </si>
  <si>
    <t>Felt mixed of wool and fine wicker, not impregnated, coated or covered or laminated</t>
  </si>
  <si>
    <t>-- Of other textile materials</t>
  </si>
  <si>
    <t>Felt of synthetic fibers, not impregnated, coated, covered or laminated</t>
  </si>
  <si>
    <t>Artificial felt felt, not impregnated, plated, covered or laminated</t>
  </si>
  <si>
    <t>Felt, not knitted, plated, covered or otherwise</t>
  </si>
  <si>
    <t>Felt of vegetable fibers, unsweetened, plated, covered or otherwise</t>
  </si>
  <si>
    <t>Felt of horses' hair, unsweetened, not plated, covered, or tanned</t>
  </si>
  <si>
    <t>Felt of wool, impregnated, coated, covered or worked</t>
  </si>
  <si>
    <t>Felt of fine coney, impregnated, coated, covered or molded</t>
  </si>
  <si>
    <t xml:space="preserve">Felt of coarse hair, impregnated, coated, covered or Compositor </t>
  </si>
  <si>
    <t xml:space="preserve">Nonwovens, whether or not impregnated, costed, covered or laminated. </t>
  </si>
  <si>
    <t>- Of man-made filaments :</t>
  </si>
  <si>
    <t xml:space="preserve">- - Weighing not more than 25 g/m2 </t>
  </si>
  <si>
    <t>Non-woven fabrics of a weight not exceeding 25 g / m², impregnated</t>
  </si>
  <si>
    <t>Non-woven fabrics of a weight not exceeding 25 g / m², coated</t>
  </si>
  <si>
    <t>Non-woven fabrics of a weight not exceeding 25 g / m2, covered</t>
  </si>
  <si>
    <t xml:space="preserve">Non-woven fabrics of a weight not exceeding 25 g / m2, Compositor </t>
  </si>
  <si>
    <t>Other non-woven "non-woven fabrics" of synthetic or synthetic fibers of a weight not exceeding 25 g / m 2</t>
  </si>
  <si>
    <t xml:space="preserve">- - Weighing more than 25 g/m2 but not more than 70 g/m2 </t>
  </si>
  <si>
    <t xml:space="preserve">_x000D__x000D_
Non-woven fabrics of a weight exceeding 25 g / m2 but not exceeding 70 g / m2, impregnated_x000D__x000D_
</t>
  </si>
  <si>
    <t xml:space="preserve">_x000D__x000D_
Non-woven fabrics of a weight exceeding 25 g / m2 but not exceeding 70 g / m², impregnated_x000D__x000D_
</t>
  </si>
  <si>
    <t>Non-woven fabrics of a weight exceeding 70 g / m2 but not exceeding 150 g / m², impregnated</t>
  </si>
  <si>
    <t xml:space="preserve">Non-woven fabrics of a weight exceeding 70 g / m2 but not exceeding 150 g / m2, Compositor </t>
  </si>
  <si>
    <t>Other non-woven fabrics of synthetic or synthetic fibers of a weight exceeding 25 g / m2 but not exceeding 70 g / m 2</t>
  </si>
  <si>
    <t xml:space="preserve">- - Weighing more than 70 g/m2 but not more than 150 g/m2 </t>
  </si>
  <si>
    <t>Non-woven fabrics of a weight exceeding 70 g / m2 but not exceeding 150 g / m 2, table</t>
  </si>
  <si>
    <t>Other non-woven fabrics with a weight of more than 70 g / m2 but not exceeding 150 g / m 2</t>
  </si>
  <si>
    <t>Non-woven fabrics of a weight exceeding 150 g / m2, impregnated</t>
  </si>
  <si>
    <t xml:space="preserve">Non-woven fabrics of a weight exceeding 150 g / m 2, Compositor </t>
  </si>
  <si>
    <t>Non-woven fabrics of a weight exceeding 150 g / m 2, covered</t>
  </si>
  <si>
    <t xml:space="preserve">- - Weighing more than 150 g/m2 </t>
  </si>
  <si>
    <t>Non-woven fabrics of a weight exceeding 150 g / m 2, impregnated</t>
  </si>
  <si>
    <t>Other non-woven "non-woven fabrics" with a weight exceeding 150 g / m 2</t>
  </si>
  <si>
    <t>Other non-woven fabrics of synthetic or synthetic fibers of a weight exceeding 150 g / m 2</t>
  </si>
  <si>
    <t>Non-woven fabrics of a weight not exceeding 25 g / m2, impregnated</t>
  </si>
  <si>
    <t xml:space="preserve">Non-woven fabrics of a weight not exceeding 25 g / m 2 Compositor </t>
  </si>
  <si>
    <t>Other nonwoven fabrics with a weight not exceeding 25 g / m 2</t>
  </si>
  <si>
    <t>Non-woven fabrics of a weight exceeding 70 g / m2 but not exceeding 150 g / m2, coated</t>
  </si>
  <si>
    <t>Non-woven fabrics of a weight exceeding 70 g / m2 but not exceeding 150 g / m 2, covered</t>
  </si>
  <si>
    <t xml:space="preserve">Non-woven fabrics of a weight exceeding 70 g / m2 but not exceeding 150 g / m 2, Compositor </t>
  </si>
  <si>
    <t>Non-woven fabrics of a weight exceeding 150 g / m2, impregnated.</t>
  </si>
  <si>
    <t>Non-woven fabrics of a weight exceeding 150 g / m 2, coated.</t>
  </si>
  <si>
    <t>Non-woven fabrics of a weight exceeding 150 g / m 2, covered.</t>
  </si>
  <si>
    <t>Other non-woven "Non-woven fabrics" with a weight of more than 150 g / m 2 "</t>
  </si>
  <si>
    <t>Rubber thread and cord- textile covered; textile yarn- and strip and the like of heading 54.04 or 54.05, impregnated- coated- covered or sheathed with rubber or plastics.</t>
  </si>
  <si>
    <t>- Rubber thread and cord, textile covered</t>
  </si>
  <si>
    <t>Threads and ropes of rubber covered with textile materials, impregnated.</t>
  </si>
  <si>
    <t>Threads and ropes of rubber covered with textile materials, coated.</t>
  </si>
  <si>
    <t>Threads and ropes of rubber covered with textile materials, covered.</t>
  </si>
  <si>
    <t>Threads and ropes of rubber covered with textile materials, coated with rubber and plastics.</t>
  </si>
  <si>
    <t>Threads and ropes of rubber covered with cotton.</t>
  </si>
  <si>
    <t>High strength polyester, nylon or other polyamides covered or coated with rubber or plastics.</t>
  </si>
  <si>
    <t>Metallised yarn, whether or not gimped, being textile yarn, or strip or the like of heading 54.04 or 54.05, combined with metal in the form of thread, strip or powder or covered with metal.</t>
  </si>
  <si>
    <t>Gimped yarn- and strip and the like of heading 54.04 or 54.05, gimped (other than those of heading 56.05 and gimped horsehair yarn); chenille yarn (including flock chenille yarn); loop wale-yarn.</t>
  </si>
  <si>
    <t xml:space="preserve">  - - - Gimped yarn, and strip and  the like</t>
  </si>
  <si>
    <t>Primer and perim yarns of platelets and similar forms.</t>
  </si>
  <si>
    <t>Brim yarns of cotton.</t>
  </si>
  <si>
    <t xml:space="preserve">Brim yarns of silk or silk derivatives </t>
  </si>
  <si>
    <t>Brim yarns of synthetic fibers</t>
  </si>
  <si>
    <t>Brim yarns made of synthetic fibers</t>
  </si>
  <si>
    <t>---Chenille yarn</t>
  </si>
  <si>
    <t>---Loop wale-yarn</t>
  </si>
  <si>
    <t>Twine- cordage- ropes and cables- whether or not plaited or braided and whether or not impregnated- coated- covered or sheathed with rubber or plastics.</t>
  </si>
  <si>
    <t>- Of sisal or other textile fibres of the genus Agave :</t>
  </si>
  <si>
    <t>-- Binder or baler twine</t>
  </si>
  <si>
    <t xml:space="preserve"> - - - Not plaited</t>
  </si>
  <si>
    <t>- - - Plaited</t>
  </si>
  <si>
    <t>- - - Not plaited</t>
  </si>
  <si>
    <t>- Of polyethylene or polypropylene :</t>
  </si>
  <si>
    <t>Non Braided  Fasten Thread of polyethylene</t>
  </si>
  <si>
    <t>Non Braided Fasten Thread  of polypropylene</t>
  </si>
  <si>
    <t>Braided Fasten Thread  of polyethylene</t>
  </si>
  <si>
    <t>Braided Fasten Thread  of polypropylene</t>
  </si>
  <si>
    <t>- Of other synthetic fibres</t>
  </si>
  <si>
    <t>Non Braided Fasten Thread  of Acrylik</t>
  </si>
  <si>
    <t>Non Braided Fasten Thread  of acrylic</t>
  </si>
  <si>
    <t>Non Braided Fasten Thread  of polyster</t>
  </si>
  <si>
    <t>Non Braided Ropes and Cordages of polyester</t>
  </si>
  <si>
    <t xml:space="preserve"> Braided Fasten Thread of Acrylic</t>
  </si>
  <si>
    <t>Braided Ropes and Cordages of Acrylic</t>
  </si>
  <si>
    <t>Non Braided Fasten Thread  of polyester</t>
  </si>
  <si>
    <t>Braided Ropes and Cordages of Polyester</t>
  </si>
  <si>
    <t>Non Braided Fasten Thread  of synthetic fibres</t>
  </si>
  <si>
    <t>Non Braided Ropes and Cordages of synthetic fibers</t>
  </si>
  <si>
    <t>---Other twine and cord- plaited (See Endnote 7)</t>
  </si>
  <si>
    <t>- - - - Of jute or of other textile bast fibres of heading 53.03</t>
  </si>
  <si>
    <t>Fasten Thread  of jute</t>
  </si>
  <si>
    <t>Ropes and Cordages of jute</t>
  </si>
  <si>
    <t>Fasten Thread  of hemp</t>
  </si>
  <si>
    <t>Ropes and Cordages of cannabis</t>
  </si>
  <si>
    <t>Fasten Thread  of coconut fiber</t>
  </si>
  <si>
    <t>Knotted netting of twine- cordage or rope; made up fishing nets and other made up nets- of textile materials.</t>
  </si>
  <si>
    <t>- Of man-made textile materials :</t>
  </si>
  <si>
    <t>-- Made up fishing nets</t>
  </si>
  <si>
    <t xml:space="preserve">Windows with eyes held by Fasten Thread </t>
  </si>
  <si>
    <t>Windows with eyes held by Ropes and Cordages</t>
  </si>
  <si>
    <t>Windows with eyes held of cotton</t>
  </si>
  <si>
    <t>Articles of yarn- strip or the like of heading 54.04 or 54.05, twine- cordage- rope or cables- not elsewhere specified or included.</t>
  </si>
  <si>
    <t>---Shoelaces</t>
  </si>
  <si>
    <t xml:space="preserve">   - - - Clotheslines</t>
  </si>
  <si>
    <t xml:space="preserve">   - - - Slings</t>
  </si>
  <si>
    <t>Carpets and other textile floor coverings- knotted- whether or not made up.</t>
  </si>
  <si>
    <t>- Of wool or fine animal hair</t>
  </si>
  <si>
    <t>Carpets made of wool</t>
  </si>
  <si>
    <t>Carpets made of fine hair</t>
  </si>
  <si>
    <t>Wool floor coverings</t>
  </si>
  <si>
    <t>Floor coverings made of fine wool</t>
  </si>
  <si>
    <t>- Of other textile materials</t>
  </si>
  <si>
    <t>Carpets made of silk</t>
  </si>
  <si>
    <t>Carpets made of cotton</t>
  </si>
  <si>
    <t>Carpets made of linen</t>
  </si>
  <si>
    <t>Carpets made of hemp fibers</t>
  </si>
  <si>
    <t>Silk floor coverings</t>
  </si>
  <si>
    <t>Cotton floor coverings</t>
  </si>
  <si>
    <t>Floor coverings of linen threads</t>
  </si>
  <si>
    <t>Floor coverings of hemp fibre threads</t>
  </si>
  <si>
    <t xml:space="preserve">Carpets and other textile floor coverings, woven, not tufted or flocked, whether or not made up, including " Kelem "," Schumacks ", " Karamanie " and similar hand-woven rugs. </t>
  </si>
  <si>
    <t>- " Kelem ", " Schumacks ", " Karamanie " and similar hand- woven rugs</t>
  </si>
  <si>
    <t>Stretchy "Kermani", Handmade textile</t>
  </si>
  <si>
    <t>Stretching "Shumak", hand-woven textile</t>
  </si>
  <si>
    <t>- Floor coverings of coconut fibres (coir)</t>
  </si>
  <si>
    <t>- Other- of pile construction- not made up :</t>
  </si>
  <si>
    <t>- - - Machine-made carpets</t>
  </si>
  <si>
    <t xml:space="preserve"> Carpets Machinemade of wool, velvet, not ready</t>
  </si>
  <si>
    <t xml:space="preserve">Carpets  Machinemade of soft hair, velvet, non-finished </t>
  </si>
  <si>
    <t>Carpets  Machinemade of silk, velvet, not ready</t>
  </si>
  <si>
    <t>Carpets Machinemade of cotton, velvet, non-made</t>
  </si>
  <si>
    <t>Carpets  Machinemade of linen, velvet, non-woven</t>
  </si>
  <si>
    <t>- - - Rugs and the like</t>
  </si>
  <si>
    <t>Stretch of wool, velvet, not ready</t>
  </si>
  <si>
    <t>Stretch of soft, velvet, unpretentious</t>
  </si>
  <si>
    <t>Wall hanged Rugs for wall, velvet, non-finished</t>
  </si>
  <si>
    <t>-- Of man-made textile materials</t>
  </si>
  <si>
    <t xml:space="preserve">  - - - Carpets, rugs and moquette</t>
  </si>
  <si>
    <t>Carpets made of synthetic textile materials, velvet, not ready</t>
  </si>
  <si>
    <t>Stretch of textile materials, synthetic, velvet, not ready</t>
  </si>
  <si>
    <t>A carpet of synthetic textile material, velvet, not ready</t>
  </si>
  <si>
    <t>Carpets made of artificial woven material, velvet, not ready</t>
  </si>
  <si>
    <t>Stretch of artificial, velvet, non-ready textile materials</t>
  </si>
  <si>
    <t xml:space="preserve">  - - - Carpets and rugs of chenille yarns</t>
  </si>
  <si>
    <t>Carpet of Plush, velvet, not ready</t>
  </si>
  <si>
    <t>Stretch of plush yarns, velvet, not ready</t>
  </si>
  <si>
    <t>Carpets of acrylic yarn, velvet, not ready</t>
  </si>
  <si>
    <t>Covers made of acrylic, velvet, not ready</t>
  </si>
  <si>
    <t>Carpets made of nylon, velvet, not ready</t>
  </si>
  <si>
    <t>Carpets made of coarse hair</t>
  </si>
  <si>
    <t>- Other- of pile construction- made up :</t>
  </si>
  <si>
    <t>Carpets  Machinemade of wool, velvet, ready-made</t>
  </si>
  <si>
    <t>Carpets  Machinemade of soft, velvet, ready-made</t>
  </si>
  <si>
    <t>Stretch of wool, velvet, ready</t>
  </si>
  <si>
    <t>Rugs of fine, velvet, ready-made hair</t>
  </si>
  <si>
    <t>Wall hanged Rugs, velvet, ready-made</t>
  </si>
  <si>
    <t>Carpets made of synthetic materials, velvet, ready</t>
  </si>
  <si>
    <t>Stretching of textile materials, synthetic, velvet, ready</t>
  </si>
  <si>
    <t>Carpets made of synthetic, velvet,  textile materials, ready</t>
  </si>
  <si>
    <t>Stretch of artificial, velvet, ready-made textile materials</t>
  </si>
  <si>
    <t>Carpets made of artificial, velvet, ready-made textile materials</t>
  </si>
  <si>
    <t>---Carpets and floor coverings of velvet yarn:</t>
  </si>
  <si>
    <t>- - - - Bed and table covers</t>
  </si>
  <si>
    <t>Bedspreads for bedspreads made of velvet, velvet, ready</t>
  </si>
  <si>
    <t>Mattresses for tables made of velvet, velvet, ready</t>
  </si>
  <si>
    <t>- - - Prayer rugs</t>
  </si>
  <si>
    <t>---Of cotton:</t>
  </si>
  <si>
    <t>- - - - Prayer rugs</t>
  </si>
  <si>
    <t>Carpets for floors made of cotton, velvet, ready</t>
  </si>
  <si>
    <t>Bed linen for beds made of cotton, velvet, ready</t>
  </si>
  <si>
    <t>Mattresses for tables made of cotton, velvet, ready</t>
  </si>
  <si>
    <t>Mattresses for chairs made of cotton, velvet, ready</t>
  </si>
  <si>
    <t>Rugs for praying made of wool, velvet, ready</t>
  </si>
  <si>
    <t>Carpets, floor, wool, velvet, ready</t>
  </si>
  <si>
    <t>Mattresses for beds of wool, velvet, ready</t>
  </si>
  <si>
    <t>Mattresses for tables made of wool, velvet, ready</t>
  </si>
  <si>
    <t>Mattresses for chairs made of wool, velvet, ready-made</t>
  </si>
  <si>
    <t xml:space="preserve">- Other, not of pile construction, not made up </t>
  </si>
  <si>
    <t>Machinemade Carpets made of wool, non-velvet, not ready</t>
  </si>
  <si>
    <t>Machinemade Carpets made of soft, non-velvet fabric, not ready</t>
  </si>
  <si>
    <t>Machinemade Carpets made of silk, non-velvet, not ready</t>
  </si>
  <si>
    <t>Machinemade Carpets made of cotton, non-velvet, not ready</t>
  </si>
  <si>
    <t>Machinemade Carpets made of linen, non-velvet, not ready</t>
  </si>
  <si>
    <t>Machinemade Carpets made of hemp fibers, non-velvet, not ready</t>
  </si>
  <si>
    <t>Rugs of wool, non-velvet, not ready</t>
  </si>
  <si>
    <t>Rugs of soft, non-velvet, unpretentious</t>
  </si>
  <si>
    <t>Rugs of silk, non-velvet, not ready</t>
  </si>
  <si>
    <t>Rugs of cotton, non-velvet, not ready</t>
  </si>
  <si>
    <t>Rugs of linen, non-velvet, not ready</t>
  </si>
  <si>
    <t>Rugs of hemp, non-velvet, not ready</t>
  </si>
  <si>
    <t>- Other- not of pile construction- made up :</t>
  </si>
  <si>
    <t>Machinemade Carpets made of wool, non-velvet, ready-made</t>
  </si>
  <si>
    <t>Machinemade Carpets made of soft, non-velvet, ready-made fabric</t>
  </si>
  <si>
    <t>Machinemade Carpets made of silk, non-velvet, ready</t>
  </si>
  <si>
    <t>Machinemade Carpets made of cotton, non-velvet, ready</t>
  </si>
  <si>
    <t>Machinemade Carpets made of linen, non-velvet, ready-made</t>
  </si>
  <si>
    <t>Machinemade Carpets made of hemp, non-velvet, ready-made</t>
  </si>
  <si>
    <t>Rugs of wool, non-velvet, ready</t>
  </si>
  <si>
    <t xml:space="preserve">Rugs of soft hair, non-velvet, ready-made </t>
  </si>
  <si>
    <t>Rugs of silk, non-velvet, ready</t>
  </si>
  <si>
    <t>Rugs cotton, non-velvet, ready</t>
  </si>
  <si>
    <t>Rugs of linen, non-velvet, ready</t>
  </si>
  <si>
    <t>Rugs of hemp fibers, non-velvet, ready</t>
  </si>
  <si>
    <t>Rugs for wall, non-velvet, ready-made</t>
  </si>
  <si>
    <t>Wall hanged Rugs, non-velvet, ready</t>
  </si>
  <si>
    <t>- - - Moquette carpets and rugs</t>
  </si>
  <si>
    <t>Carpets made of synthetic textile material, non-velvet, ready</t>
  </si>
  <si>
    <t>Rugs of textile materials, synthetic, non-velvet, ready</t>
  </si>
  <si>
    <t>Moquette made of synthetic textile material, non-velvet, ready</t>
  </si>
  <si>
    <t>Carpets made of artificial textile material, non-velvet, ready</t>
  </si>
  <si>
    <t>Rugs of synthetic textile material, non-velvet, ready</t>
  </si>
  <si>
    <t>Moquette made of artificial woven material, non-velvet, ready</t>
  </si>
  <si>
    <t>Carpets for wall hangings, non-velvet, ready</t>
  </si>
  <si>
    <t>Carpets made of cotton, non-velvet, ready-made</t>
  </si>
  <si>
    <t>Mattresses for beds made of cotton, non-velvet, ready-made</t>
  </si>
  <si>
    <t>Mattresses for tables made of cotton, non-velvet, ready</t>
  </si>
  <si>
    <t>Mattresses for chairs made of cotton, non-velvet, ready-made</t>
  </si>
  <si>
    <t>Carpets for wall hangings of cotton, non-velvet, ready</t>
  </si>
  <si>
    <t>Carpets made of wool, non-velvet, ready</t>
  </si>
  <si>
    <t>Mattresses for tables made of wool, non-velvet, ready</t>
  </si>
  <si>
    <t>Mattresses for chairs made of wool, non-velvet, ready</t>
  </si>
  <si>
    <t>Carpets for wall hangings from wool, non-velvet, ready</t>
  </si>
  <si>
    <t>Carpets and other textile floor coverings- tufted- whether or not made up.</t>
  </si>
  <si>
    <t xml:space="preserve">-- Turf </t>
  </si>
  <si>
    <t xml:space="preserve">- Of other man-made textile materials : </t>
  </si>
  <si>
    <t xml:space="preserve">   - - - Carpets, rugs and moquette</t>
  </si>
  <si>
    <t>- - - Carpets and rugs of chenille yarn</t>
  </si>
  <si>
    <t xml:space="preserve"> - - - - Prayer Rugs</t>
  </si>
  <si>
    <t>Carpets for floor made of cotton</t>
  </si>
  <si>
    <t>Mattresses for the beds made of cotton</t>
  </si>
  <si>
    <t>Mattresses for tables made of cotton</t>
  </si>
  <si>
    <t>Mattresses for chairs made of cotton</t>
  </si>
  <si>
    <t>Carpets for wall hangings of cotton</t>
  </si>
  <si>
    <t>Carpets for floor</t>
  </si>
  <si>
    <t xml:space="preserve"> mattresses for Beds made of wool</t>
  </si>
  <si>
    <t>Mattresses for tables made of wool</t>
  </si>
  <si>
    <t>Mattresses for chairs made of wool</t>
  </si>
  <si>
    <t>Carpets and other textile floor coverings- of felt- not tufted or flocked- whether or not made up.</t>
  </si>
  <si>
    <t>- Tiles, having a maximum surface area of 0.3 m2</t>
  </si>
  <si>
    <t xml:space="preserve"> - Tiles, having a maximum surface area exceeding 0.3 m² but not exceeding 1 m²”</t>
  </si>
  <si>
    <t>Other carpets and other textile floor coverings- whether or not made up.</t>
  </si>
  <si>
    <t>---Bonded pile carpet:</t>
  </si>
  <si>
    <t>- - - - Carpts and Rugs of Chenille Yarn</t>
  </si>
  <si>
    <t>Mattresses for beds made of plush yarns</t>
  </si>
  <si>
    <t>Mattresses for tables made of plush yarns</t>
  </si>
  <si>
    <t>Mattresses for chairs from plush yarns</t>
  </si>
  <si>
    <t>Carpets for hanging on the wall of plush yarns</t>
  </si>
  <si>
    <t xml:space="preserve">   - - - Non-woven carpets, consisting of a layer of carded textile fibres crimped and held in position by rubber, plastics, etc</t>
  </si>
  <si>
    <t xml:space="preserve">  - - - Knitted or crocheted carpets  having the appearance of moquette or furskins</t>
  </si>
  <si>
    <t>Woven pile fabrics and chenille fabrics- other than fabrics of heading 58.02 or 58.06.</t>
  </si>
  <si>
    <t xml:space="preserve"> - - - For making abayas (Men's cloaks)</t>
  </si>
  <si>
    <t>- Of cotton :</t>
  </si>
  <si>
    <t>-- Uncut weft pile fabrics</t>
  </si>
  <si>
    <t>-- Cut corduroy</t>
  </si>
  <si>
    <t>-- Other weft pile fabrics</t>
  </si>
  <si>
    <t>-- Chenille fabrics</t>
  </si>
  <si>
    <t>-- Warp pile fabrics</t>
  </si>
  <si>
    <t>- Of man-made fibres :</t>
  </si>
  <si>
    <t>---Woven fabrics of coarse hair:</t>
  </si>
  <si>
    <t>Terry towelling and similar woven terry fabrics- other than narrow fabrics of heading 58.06; tufted textile fabrics- other than products of heading 57.03.</t>
  </si>
  <si>
    <t>- Terry towelling and similar woven terry fabrics- of cotton :</t>
  </si>
  <si>
    <t>- Terry towelling and similar woven terry fabrics, of other textile materials</t>
  </si>
  <si>
    <t>- Tufted textile fabrics</t>
  </si>
  <si>
    <t>Gauze, other than narrow fabrics of heading 58.06 .</t>
  </si>
  <si>
    <t>Tulles and other net fabrics- not including woven- knitted or crocheted fabrics; lace in the piece- in strips or in motifs- other than fabrics of headings 60.02 to 60.06.</t>
  </si>
  <si>
    <t>- Tulles and other net fabrics</t>
  </si>
  <si>
    <t>- Mechanically made lace :</t>
  </si>
  <si>
    <t>- Hand-made lace</t>
  </si>
  <si>
    <t>Hand-woven tapestries of the type Gobelins, Flanders,Aubusson, Beauvais and the like, and needle-worked tapestries (for example, petit point, cross stitch), whether or not made up.</t>
  </si>
  <si>
    <t>Narrow woven fabrics- other than goods of heading58.07; narrow fabrics consisting of warp without weft assembled by means of an adhesive (bolducs).</t>
  </si>
  <si>
    <t>- Woven pile fabrics (including terry towelling and similar terry fabrics) and chenille fabrics</t>
  </si>
  <si>
    <t xml:space="preserve">- Other woven fabrics, containing by weight 5% or more of elastomeric yarn or rubber thread </t>
  </si>
  <si>
    <t>- Fabrics consisting of warp without weft assembled by means of an adhesive (bolducs)</t>
  </si>
  <si>
    <t>Labels- badges and similar articles of textile materials- in the piece- in strips or cut to shape or size- not embroidered.</t>
  </si>
  <si>
    <t>- Woven</t>
  </si>
  <si>
    <t>Braids in the piece; ornamental trimmings in the piece- without embroidery- other than knitted or crocheted; tassels- pompons and similar articles.</t>
  </si>
  <si>
    <t>- Braids in the piece</t>
  </si>
  <si>
    <t xml:space="preserve">Woven fabrics of metal thread and woven fabrics of metallized yarn of heading 56.05, of a kind used in apparel, as furnishing fabrics or for similar purposes, not elsewhere specified or included. </t>
  </si>
  <si>
    <t>Embroidery in the piece- in strips or in motifs.</t>
  </si>
  <si>
    <t>- Embroidery without visible ground</t>
  </si>
  <si>
    <t>- Other embroidery :</t>
  </si>
  <si>
    <t>Quilted textile products in the piece, composed of one or more layers of textile materials assembled with padding by stitching or otherwise, other than embroidery of heading 58.10.</t>
  </si>
  <si>
    <t>Textile fabrics coated with gum or amylaceous substances- of a kind used for the outer covers of books or the like; tracing cloth; prepared painting canvas; buckram and similar stiffened textile fabrics of a kind used for hat foundations.</t>
  </si>
  <si>
    <t xml:space="preserve"> - Textile fabrics coated with gum or amylaceous substances, of a kind used for the outer covers of books or the like</t>
  </si>
  <si>
    <t>- - - Tracing cloth</t>
  </si>
  <si>
    <t>- - - Prepared painting canvas</t>
  </si>
  <si>
    <t xml:space="preserve">  - - - Stiffened textile fabrics for of a kind used for hat foundations</t>
  </si>
  <si>
    <t>Tyre cord fabric of high tenacity yarn of nylon or other polyamides- polyesters or viscose rayon.</t>
  </si>
  <si>
    <t>Textile fabrics impregnated- coated- covered or laminated with plastics- other than those of heading 59.02.</t>
  </si>
  <si>
    <t>- Poly (vinyl chloride)</t>
  </si>
  <si>
    <t>- With polyurethane</t>
  </si>
  <si>
    <t>Linoleum- whether or not cut to shape; floor coverings consisting of a coating or covering applied on a textile backing- whether or not cut to shape.</t>
  </si>
  <si>
    <t>- Linoleum</t>
  </si>
  <si>
    <t>Textile wall coverings.</t>
  </si>
  <si>
    <t>- - - Of chenille</t>
  </si>
  <si>
    <t>- - - Of cotton</t>
  </si>
  <si>
    <t xml:space="preserve">   - - - Of man-made textile materials</t>
  </si>
  <si>
    <t xml:space="preserve">   - - - Of other textile materials</t>
  </si>
  <si>
    <t xml:space="preserve">Rubberised textile fabrics, other than those of headieg No. 59.02. </t>
  </si>
  <si>
    <t>- Adhesive tape of a width not exceeding 20 cm</t>
  </si>
  <si>
    <t>-- Knitted or crocheted</t>
  </si>
  <si>
    <t>Textile fabrics otherwise impregnated- coated or covered; painted canvas being theatrical scenery- studio back-cloths or the like.</t>
  </si>
  <si>
    <t>---Textile fabrics otherwise impregnated- coated or covered:</t>
  </si>
  <si>
    <t xml:space="preserve">  - - - - Textiles fabrics coated with tar,bitumen or similar materials of a kind used for goods covering and  covering fabrics</t>
  </si>
  <si>
    <t xml:space="preserve"> - - - - Textiles fabrics coated with waxy materiales</t>
  </si>
  <si>
    <t xml:space="preserve"> - - - - Thin textiles fabrics coated or saturated with a prapartion based on natural resins and camphor</t>
  </si>
  <si>
    <t xml:space="preserve">  - - - -Textile fabrics, coated or impregnated with oil or preparations with a basis of drying oil, including packing cloths, strong coarse fabrics of hemp, jute, flax, cotton and water-proof man-made woven fabrics to be coated with a heavy layer based o</t>
  </si>
  <si>
    <t xml:space="preserve"> - - - - Textile fabrics coated with silicates to render them non-inflammable (for example, for fire-proof screens)</t>
  </si>
  <si>
    <t>Filter fabrics for making air filters for Freon air conditioners</t>
  </si>
  <si>
    <t>- - - Painted canvas being theatrical scenery, studio back-cloths or the like</t>
  </si>
  <si>
    <t>Textile wicks, woven, plaited or knitted, for lamps, stoves, lighters, candles or the like; incandescent gas mantles and tubular knitted gas mantle fabric therefor, whether or not impregnated.</t>
  </si>
  <si>
    <t>Textile hosepiping and similar textile tubing- with or without lining- armour or accessories of other materials.</t>
  </si>
  <si>
    <t>- - - For fire-fighting</t>
  </si>
  <si>
    <t>Transmission or conveyor belts or belting, of textile material, whether or not impregnated, coated, covered or laminated with plastics, or reinforced with metal or other material.</t>
  </si>
  <si>
    <t xml:space="preserve">Textile products and articles, for technical uses, specified in Note 8 to this Chapter. </t>
  </si>
  <si>
    <t xml:space="preserve"> - Textile fabrics , felt and felt-lined woven fabrics, coated,covered or laminated with rubber, leather or other material, of a kind used for card clothing, and similar fabrics of a kind used for other technical purposes, including narrow fabrics made of</t>
  </si>
  <si>
    <t xml:space="preserve"> - Bolting cloth, whether or not made up</t>
  </si>
  <si>
    <t>- Textile fabrics and felts- endless or fitted with linking devices- of a kind used in paper-making or similar machines (for example- for pulp or asbestos-cement) :</t>
  </si>
  <si>
    <t>-- Weighing less than 650 g/m2</t>
  </si>
  <si>
    <t>-- Weighing 650 g/m2 or more</t>
  </si>
  <si>
    <t>- Filtering or straining cloth of a kind used in oil presses or the like, including that of human hair</t>
  </si>
  <si>
    <t>Pile fabrics, including " long pile " fabrics and terry fabrics, knitted or crocheted .</t>
  </si>
  <si>
    <t xml:space="preserve">- " Long pile " fabrics </t>
  </si>
  <si>
    <t>Of cotton</t>
  </si>
  <si>
    <t>Of synthetic fibers</t>
  </si>
  <si>
    <t>Of artificial fibers</t>
  </si>
  <si>
    <t>Of fine wool or wool</t>
  </si>
  <si>
    <t>- Looped pile fabrics :</t>
  </si>
  <si>
    <t>Knitted or crocheted fabrics of a width not exceeding 30 cm- containing by weight 5 % or more of elastomeric yarn or rubber thread- other than those of heading 60.01.</t>
  </si>
  <si>
    <t xml:space="preserve">- Containing by weight 5% or more of elasmeric yarn but not containing rubber thread </t>
  </si>
  <si>
    <t>Knitted or crocheted fabrics of a width not exceeding 30 cm- other than those of heading 60.01 or 60.02.</t>
  </si>
  <si>
    <t xml:space="preserve">- Of wool or fine animl  hair </t>
  </si>
  <si>
    <t>Knitted</t>
  </si>
  <si>
    <t>Crochet</t>
  </si>
  <si>
    <t>- Of cotton</t>
  </si>
  <si>
    <t>Manufactured</t>
  </si>
  <si>
    <t>- Of artifical fibres</t>
  </si>
  <si>
    <t>Karoush</t>
  </si>
  <si>
    <t>Knitted or crocheted fabrics of a width exceeding 30 cm, containing by weigt 5% or more of elastomeric yarn or rubber thread, other than those of heading 60.01.</t>
  </si>
  <si>
    <t>- Containing by weight 5 % or more of elastomeric yarn but not containing rubber thread</t>
  </si>
  <si>
    <t>Warp knit fabrics (inclding those made on galloon knitting machines), other than those of headings 60.01 to 60.04.</t>
  </si>
  <si>
    <t>- Of synthetic fibres :</t>
  </si>
  <si>
    <t xml:space="preserve"> -- Fabrics specified in Subheading Note 1 to this Chapter</t>
  </si>
  <si>
    <t xml:space="preserve">  -- Other, unbleached or bleached</t>
  </si>
  <si>
    <t xml:space="preserve"> -- Other, dyed</t>
  </si>
  <si>
    <t xml:space="preserve"> -- Other, of yarns of different colours</t>
  </si>
  <si>
    <t xml:space="preserve">  -- Other, printed”.</t>
  </si>
  <si>
    <t>- Of artificial fibres :</t>
  </si>
  <si>
    <t>- - Of other textile materials</t>
  </si>
  <si>
    <t>Other knitted or crocheted fabics.</t>
  </si>
  <si>
    <t xml:space="preserve">- Of wool or fine animl hair </t>
  </si>
  <si>
    <t>Men s or boys  overcoats- car?coats- capes- cloaks- anoraks (including ski?jackets)- wind?cheaters- wind?jackets and similar articles- knitted or crocheted- other than those of heading 61.03.</t>
  </si>
  <si>
    <t>- Of man-made fibres</t>
  </si>
  <si>
    <t>Women s or girls  overcoats- car?coats- capes- cloaks- anoraks (including ski?jackets)- wind?cheaters- wind? jackets and similar articles- knitted or crocheted- other than those of heading 61.04.</t>
  </si>
  <si>
    <t>Men s or boys  suits- ensembles- jackets- blazers- trousers- bib and brace overalls- breeches and shorts (other than swimwear)- knitted or crocheted.</t>
  </si>
  <si>
    <t>- Suits</t>
  </si>
  <si>
    <t>- Ensembles :</t>
  </si>
  <si>
    <t>-- Of synthetic fibres</t>
  </si>
  <si>
    <t>Sets of artificial fibers</t>
  </si>
  <si>
    <t>Sets of wool or fine hair</t>
  </si>
  <si>
    <t>- Jackets and blazers :</t>
  </si>
  <si>
    <t>- Trousers- bib and brace overalls- breeches and shorts :</t>
  </si>
  <si>
    <t>Casual Trousers</t>
  </si>
  <si>
    <t>And trousers with braces and suspenders related to the "Overall"</t>
  </si>
  <si>
    <t>Strapless leggings and short pants:(short)</t>
  </si>
  <si>
    <t>Women s or girls suits- ensembles- jackets- blazers- dresses- skirts- divided skirts- trousers- bib and brace overalls- breeches and shorts (other than swimwear)- knitted or crocheted.</t>
  </si>
  <si>
    <t>- Suits :</t>
  </si>
  <si>
    <t>A suit of wool or fine hair</t>
  </si>
  <si>
    <t>A suit of artificial fibers</t>
  </si>
  <si>
    <t>Clothes sets of wool or a soft hair</t>
  </si>
  <si>
    <t xml:space="preserve"> Clothes Sets of artificial fibers</t>
  </si>
  <si>
    <t>Jackets and loose jackets of fine wool or wool</t>
  </si>
  <si>
    <t>Jackets and loose sweaters of synthetic fibres</t>
  </si>
  <si>
    <t>- Dresses :</t>
  </si>
  <si>
    <t>-- Of artificial fibres</t>
  </si>
  <si>
    <t>- Skirts and divided skirts :</t>
  </si>
  <si>
    <t>And trousers with braces and suspenders connected to them (Overall)</t>
  </si>
  <si>
    <t>Tight leggings covering the knees</t>
  </si>
  <si>
    <t>Short pants(short)</t>
  </si>
  <si>
    <t>Men s or boys  shirts- knitted or crocheted.</t>
  </si>
  <si>
    <t>Women s or girls  blouses- shirts and shirt-blouses- knitted or crocheted.</t>
  </si>
  <si>
    <t>Sweatshirts</t>
  </si>
  <si>
    <t>Shirts</t>
  </si>
  <si>
    <t>Shirts and blouses</t>
  </si>
  <si>
    <t>- Of other te xtile materials</t>
  </si>
  <si>
    <t>Men s or boys underpants- briefs- nightshirts- pyjamas- bathrobes- dressing gowns and similar articles- knitted or crocheted.</t>
  </si>
  <si>
    <t>- Underpants and briefs :</t>
  </si>
  <si>
    <t>Panties (panties or thongs)</t>
  </si>
  <si>
    <t>Shirts for sleeping</t>
  </si>
  <si>
    <t>Pajamas</t>
  </si>
  <si>
    <t>Bathroom bathrobes</t>
  </si>
  <si>
    <t>The Robes(de Chambre)</t>
  </si>
  <si>
    <t>- Nightshirts and pyjamas :</t>
  </si>
  <si>
    <t>Sleep shirts of wool or fine hair</t>
  </si>
  <si>
    <t>Pajamas of fine wool or wool</t>
  </si>
  <si>
    <t>Silk sleeveless shirts</t>
  </si>
  <si>
    <t>Silk silk pajamas</t>
  </si>
  <si>
    <t>Women's or girls' slips, petticoats,briefs,panties, nightdresses, pyjamas, negliges, bathrobes, dressing gowns and similar articles, knitted or crocheted.</t>
  </si>
  <si>
    <t>- Slips and petticoats :</t>
  </si>
  <si>
    <t>- Briefs and panties :</t>
  </si>
  <si>
    <t>- Nightdresses and pyjamas :</t>
  </si>
  <si>
    <t>- - Of man-made iibres</t>
  </si>
  <si>
    <t>Langeri(Shirts for sleeping)</t>
  </si>
  <si>
    <t>langeri Shirts for sleeping</t>
  </si>
  <si>
    <t>Of  wool or fine hair</t>
  </si>
  <si>
    <t>Of silk or silk waste</t>
  </si>
  <si>
    <t>T-shirts- singlets and other vests- knitted or crocheted.</t>
  </si>
  <si>
    <t>T-shirts and short shirts with sleeves</t>
  </si>
  <si>
    <t>T-shirts and short sleeved shirts</t>
  </si>
  <si>
    <t>T-shirts and short shirts with synthetic fibers</t>
  </si>
  <si>
    <t>T - shirts and short - sleeved shirts made of synthetic fibers</t>
  </si>
  <si>
    <t>T-shirts and short shirts with artificial fiber sleeves</t>
  </si>
  <si>
    <t>T - shirts and short shirts with sleeves of wool or fine hair</t>
  </si>
  <si>
    <t>Jerseys- pullovers- cardigans- waistcoats and similar articles- knitted or crocheted.</t>
  </si>
  <si>
    <t>- Of wool or fine animal hair :</t>
  </si>
  <si>
    <t>-- Of wool</t>
  </si>
  <si>
    <t>Sweaters</t>
  </si>
  <si>
    <t xml:space="preserve"> "Gilet"pullover</t>
  </si>
  <si>
    <t>Sweeter and "Cardigan"</t>
  </si>
  <si>
    <t>Sweaters and "Cardigan"</t>
  </si>
  <si>
    <t>Gilet pullovers</t>
  </si>
  <si>
    <t>Sweater and Cardigan silk or silk waste</t>
  </si>
  <si>
    <t>Sweaters and "Cardigan" of silk or wasted silk</t>
  </si>
  <si>
    <t>GILET pullovers of silk or wasted silk</t>
  </si>
  <si>
    <t>Sweeters and cardigans of silk or wasted silk</t>
  </si>
  <si>
    <t>Cardigan</t>
  </si>
  <si>
    <t>Gilet pullover</t>
  </si>
  <si>
    <t>Sweaters and cardigans</t>
  </si>
  <si>
    <t>Sweeters</t>
  </si>
  <si>
    <t>Babies  garments and clothing accessories- knitted or crocheted.</t>
  </si>
  <si>
    <t>of artificial fibers</t>
  </si>
  <si>
    <t>Wool or fine fur</t>
  </si>
  <si>
    <t>Track suits- ski suits and swimwear- knitted or crocheted.</t>
  </si>
  <si>
    <t>- Track suits :</t>
  </si>
  <si>
    <t>- Ski suits</t>
  </si>
  <si>
    <t>- Men s or boys  swimwear :</t>
  </si>
  <si>
    <t>- Women s or girls swimwear :</t>
  </si>
  <si>
    <t>Garments, made up of knitted or crocheted fabrics of heading 59.03, 59.06 or 59.07.</t>
  </si>
  <si>
    <t>Other garments- knitted or crocheted.</t>
  </si>
  <si>
    <t>Panty hose- tights- stockings- socks and other hosiery- including graduated compression hosiery (for example- stockings for varicose veins) and footwear without applied soles- knitted or crocheted.</t>
  </si>
  <si>
    <t>- Graduated compression hosiery (for example, stockings for varicose veins)</t>
  </si>
  <si>
    <t>Graduated medical compression socks</t>
  </si>
  <si>
    <t>- Other panty hose and tights :</t>
  </si>
  <si>
    <t>- - Of synthetic fibre, measuring per single yarn less than 67 decitex</t>
  </si>
  <si>
    <t>- - Of synthetic fibre, measuring per single yarn 67 decitex or more</t>
  </si>
  <si>
    <t xml:space="preserve"> - Other women's full-length or knee- length hosiery, measuring per single yarn less than 67 decitex</t>
  </si>
  <si>
    <t>Gloves- mittens and mitts- knitted or crocheted.</t>
  </si>
  <si>
    <t>- Impregnated, coated, covered or laminated with plastics or rubber</t>
  </si>
  <si>
    <t>Other made up clothing accessories- knitted or crocheted; knitted or crocheted parts of garments or of clothing accessories.</t>
  </si>
  <si>
    <t>- Shawls, scarves, mufflers, mantillas, veils and the like</t>
  </si>
  <si>
    <t>- Other accessories</t>
  </si>
  <si>
    <t>- Parts</t>
  </si>
  <si>
    <t>Men s or boys  overcoats- car?coats- capes- cloaks- anoraks (including ski?jackets)- wind?cheaters- wind?jackets and similar articles- other than those of heading 62.03.</t>
  </si>
  <si>
    <t xml:space="preserve"> - - - Cloaks</t>
  </si>
  <si>
    <t xml:space="preserve">- Of cotton </t>
  </si>
  <si>
    <t xml:space="preserve">- Of man-made fibres </t>
  </si>
  <si>
    <t xml:space="preserve">- Of other textile materials </t>
  </si>
  <si>
    <t>Women s or girls  overcoats- car-coats- capes- cloaks- anoraks (including ski-jackets)- wind-cheaters- wind-jackets and similar articles- other than those of heading 62.04.</t>
  </si>
  <si>
    <t xml:space="preserve">- Of wool or fine animal hair </t>
  </si>
  <si>
    <t xml:space="preserve"> - - - Women's cloaks</t>
  </si>
  <si>
    <t>- Of other textile materials :</t>
  </si>
  <si>
    <t>- - - Of naturals silk :</t>
  </si>
  <si>
    <t>- - - - Women's cloaks</t>
  </si>
  <si>
    <t>Men s or boys  suits- ensembles- jackets- blazers- trousers- bib and brace overalls- breeches and shorts (other than swimwear).</t>
  </si>
  <si>
    <t>instead of silk</t>
  </si>
  <si>
    <t>instead of artificial fibers</t>
  </si>
  <si>
    <t>instead of plush</t>
  </si>
  <si>
    <t xml:space="preserve">instead of cotton </t>
  </si>
  <si>
    <t>Clothes sets of silk</t>
  </si>
  <si>
    <t>Clothes sets of wool or fine yarn</t>
  </si>
  <si>
    <t>Clothes sets of plush</t>
  </si>
  <si>
    <t>Artificial fiber clothing sets</t>
  </si>
  <si>
    <t>Jackets and loose sweaters</t>
  </si>
  <si>
    <t>Trousers with vest</t>
  </si>
  <si>
    <t>Overpoll pants</t>
  </si>
  <si>
    <t>Short pants</t>
  </si>
  <si>
    <t>Overall pants</t>
  </si>
  <si>
    <t>Short pants(shorts)</t>
  </si>
  <si>
    <t>Short pants (short)</t>
  </si>
  <si>
    <t>Casual trousers of silk</t>
  </si>
  <si>
    <t>Trousers with silk waistcoat</t>
  </si>
  <si>
    <t>Overpoll pants are silk</t>
  </si>
  <si>
    <t>Tight leggings covering silk knees</t>
  </si>
  <si>
    <t>Silk shorts (shorts)</t>
  </si>
  <si>
    <t>Casual trousers of plush</t>
  </si>
  <si>
    <t>Pantyhose trousers of velvet</t>
  </si>
  <si>
    <t>(Overall) pants are plush</t>
  </si>
  <si>
    <t>Tight leggings covering the knees of a plush</t>
  </si>
  <si>
    <t>Short shorts of plush (short)</t>
  </si>
  <si>
    <t>Womens or girls  suits- ensembles- jackets- blazers- dresses- skirts- divided skirts- trousers- bib and brace overalls- breeches and shorts (other than swimwear).</t>
  </si>
  <si>
    <t>a suit of silk</t>
  </si>
  <si>
    <t>a suit of plush</t>
  </si>
  <si>
    <t>a suit of artificial fibers</t>
  </si>
  <si>
    <t>Silk clothing sets</t>
  </si>
  <si>
    <t>Jackets and loose jackets of plush</t>
  </si>
  <si>
    <t>Jackets and loose jackets of synthetic fibers</t>
  </si>
  <si>
    <t>Casual skirts or trousers of silk</t>
  </si>
  <si>
    <t>Casual skirts or pants</t>
  </si>
  <si>
    <t>Casual skirts or trousers of synthetic fibers</t>
  </si>
  <si>
    <t>Trousers with bra</t>
  </si>
  <si>
    <t>Trousers(Overalls)</t>
  </si>
  <si>
    <t>Trousers (Overalls)</t>
  </si>
  <si>
    <t>Short pants ,shorts</t>
  </si>
  <si>
    <t>Overalls Trousers of silk</t>
  </si>
  <si>
    <t>Silk short Trousers (short)</t>
  </si>
  <si>
    <t>Pants with a bra of velvet</t>
  </si>
  <si>
    <t>Overalls Trousers of velvet</t>
  </si>
  <si>
    <t>Short trousers (shorts) of plush</t>
  </si>
  <si>
    <t>Casual trousers made of synthetic fibers</t>
  </si>
  <si>
    <t>Trousers with vest from artificial fibers</t>
  </si>
  <si>
    <t>Trousers (overall) from artificial fibers</t>
  </si>
  <si>
    <t>Tight leggings covering the knees from artificial fibers</t>
  </si>
  <si>
    <t>Short trousers (shorts) from artificial fibers</t>
  </si>
  <si>
    <t>Men s or boys  shirts.</t>
  </si>
  <si>
    <t>Men's or boys' shirts from silk</t>
  </si>
  <si>
    <t>Shirts for men or boys from plush</t>
  </si>
  <si>
    <t>Women's or girls' btouses, shicts and shirt-blouses.</t>
  </si>
  <si>
    <t>- Of silk or silk waste</t>
  </si>
  <si>
    <t>Blouses for women and girls</t>
  </si>
  <si>
    <t>Shirts for women and girls</t>
  </si>
  <si>
    <t>Shirts and blouses for women and girls</t>
  </si>
  <si>
    <t>Blouses for women and girls, silk</t>
  </si>
  <si>
    <t>Shirts for women, silk</t>
  </si>
  <si>
    <t>T-shirts for women and girls, silk</t>
  </si>
  <si>
    <t>Blouses for women and girls from plush</t>
  </si>
  <si>
    <t>Shirts for women and girls from plush</t>
  </si>
  <si>
    <t>T-shirts for women and girls from plush</t>
  </si>
  <si>
    <t>Men s or boys  singlets and other vests- underpants- briefs- nightshirts- pyjamas- bathrobes- dressing gowns and similar articles.</t>
  </si>
  <si>
    <t>Silk panties and panties</t>
  </si>
  <si>
    <t xml:space="preserve"> panties and panties of plush</t>
  </si>
  <si>
    <t xml:space="preserve"> panties of synthetic or synthetic fibers</t>
  </si>
  <si>
    <t>Shirts for sleeping (langeri)of cotton</t>
  </si>
  <si>
    <t>Pajamas of cotton</t>
  </si>
  <si>
    <t>Sleep shirt(langeri) made of synthetic or synthetic fibers</t>
  </si>
  <si>
    <t>Pajamas made of synthetic or synthetic fibers</t>
  </si>
  <si>
    <t>Shirts for sleeping(langeri)</t>
  </si>
  <si>
    <t>Silk pajamas</t>
  </si>
  <si>
    <t>Sleeping shirts(langeri) of plush</t>
  </si>
  <si>
    <t>Pajamas of plush</t>
  </si>
  <si>
    <t>Short or sleeveless shirts for men and boys</t>
  </si>
  <si>
    <t>Bathrobes for men and boys</t>
  </si>
  <si>
    <t>Overalls for men and boys</t>
  </si>
  <si>
    <t>Short shirts with sleeves or without silk</t>
  </si>
  <si>
    <t>Bathrobes from silk</t>
  </si>
  <si>
    <t>Silk overalls</t>
  </si>
  <si>
    <t>Short shirts with sleeves or without plush</t>
  </si>
  <si>
    <t xml:space="preserve"> bathrobes of plush</t>
  </si>
  <si>
    <t>Overcoat of plush</t>
  </si>
  <si>
    <t>Short shirts with sleeves or without mad of synthetic or synthetic fibers</t>
  </si>
  <si>
    <t>bathrobes mad of synthetic or synthetic fibers</t>
  </si>
  <si>
    <t xml:space="preserve"> overalls mad of synthetic or synthetic fibers</t>
  </si>
  <si>
    <t>Women's or girls' singlets and other vests, slips, petticoats,briefs, panties, nightdresses, pyjamas, negliges, bathrobes,dressing gowns and similar articles.</t>
  </si>
  <si>
    <t>under-shirts</t>
  </si>
  <si>
    <t>Joboons</t>
  </si>
  <si>
    <t>Other under Skirts</t>
  </si>
  <si>
    <t>unde shirts are made of cotton</t>
  </si>
  <si>
    <t>JOBONS OF COTTON</t>
  </si>
  <si>
    <t xml:space="preserve">Other cotton under skirts </t>
  </si>
  <si>
    <t xml:space="preserve">under shirts from silk </t>
  </si>
  <si>
    <t>JOBONS OF SILK</t>
  </si>
  <si>
    <t>Other under skirts are silk "gonlat"</t>
  </si>
  <si>
    <t>The under shirts  of plush</t>
  </si>
  <si>
    <t>Jopons of plush</t>
  </si>
  <si>
    <t>Other under skirts of velvet</t>
  </si>
  <si>
    <t>Night shirts</t>
  </si>
  <si>
    <t>T-shirts of velvet</t>
  </si>
  <si>
    <t>under Panties</t>
  </si>
  <si>
    <t>Loose housewares</t>
  </si>
  <si>
    <t xml:space="preserve"> bathrobes</t>
  </si>
  <si>
    <t>Overalls</t>
  </si>
  <si>
    <t>Panties</t>
  </si>
  <si>
    <t>Silk under panties</t>
  </si>
  <si>
    <t>Loose household clothes of silk</t>
  </si>
  <si>
    <t>Bathrobes bathrobes</t>
  </si>
  <si>
    <t>under panties of push</t>
  </si>
  <si>
    <t>Loose housewares of plush</t>
  </si>
  <si>
    <t>Babies garments and clothing accessories.</t>
  </si>
  <si>
    <t>Outer dresses loose</t>
  </si>
  <si>
    <t>Breastplates for babies</t>
  </si>
  <si>
    <t>Casual gloves</t>
  </si>
  <si>
    <t>Gloves cover the four fingers together</t>
  </si>
  <si>
    <t>Single thumb gloves</t>
  </si>
  <si>
    <t>Gloves without fingers</t>
  </si>
  <si>
    <t>Foot covers with no insole</t>
  </si>
  <si>
    <t>Baby diapers and bed linen</t>
  </si>
  <si>
    <t>Pajamas for babies</t>
  </si>
  <si>
    <t>Silk gloves</t>
  </si>
  <si>
    <t>Gloves cover the four fingers together silk</t>
  </si>
  <si>
    <t>Single-breasted silky gloves</t>
  </si>
  <si>
    <t>Gloves without silk fingers</t>
  </si>
  <si>
    <t>Foot covers without silk insole</t>
  </si>
  <si>
    <t>Garments- made up of fabrics of heading 56.02, 56.03, 59.03, 59.06 or 59.07.</t>
  </si>
  <si>
    <t>- Of fabrics of heading 56.02 or 56.03</t>
  </si>
  <si>
    <t xml:space="preserve"> - - - Disposable garments and suits of polypropylene whether or not sterilized for operation theatres</t>
  </si>
  <si>
    <t>Clothes made of felt</t>
  </si>
  <si>
    <t>Clothing, non-woven (synthetic filaments)</t>
  </si>
  <si>
    <t>Clothing made of impregnated, coated, covered or laminated textile fabrics</t>
  </si>
  <si>
    <t>Clothes made of woven fabrics</t>
  </si>
  <si>
    <t xml:space="preserve"> Others</t>
  </si>
  <si>
    <t>- Other garments, of the type described in heading 62.01</t>
  </si>
  <si>
    <t>- Other garments, of the type described in heading 62.0</t>
  </si>
  <si>
    <t xml:space="preserve">- Other men's or boys' garments </t>
  </si>
  <si>
    <t xml:space="preserve">- Other women's or girls' garments </t>
  </si>
  <si>
    <t>Track suits- ski suits and swimwear; other garments.</t>
  </si>
  <si>
    <t>- Swimwear :</t>
  </si>
  <si>
    <t xml:space="preserve">- - Men's or boys' </t>
  </si>
  <si>
    <t>Synthetic or synthetic fibers</t>
  </si>
  <si>
    <t>Men's or boys' swimwear</t>
  </si>
  <si>
    <t xml:space="preserve">- - Women's or girls' </t>
  </si>
  <si>
    <t>- Other garments- Men s or boys :</t>
  </si>
  <si>
    <t xml:space="preserve">  - - - Thobe (Dishdasha)</t>
  </si>
  <si>
    <t xml:space="preserve"> - - - Training suits</t>
  </si>
  <si>
    <t xml:space="preserve">  - - - Training suits</t>
  </si>
  <si>
    <t>clothes for sport from silk (training)</t>
  </si>
  <si>
    <t>clothes for sport  (training) of wool</t>
  </si>
  <si>
    <t>- Other garments- woMen s or girls :</t>
  </si>
  <si>
    <t>Brassieres, girdles, corsets, braces, suspenders, garters and similar articles and parts thereof, whether or not knitted or crocheted.</t>
  </si>
  <si>
    <t>- Brassieres</t>
  </si>
  <si>
    <t>- Girdles and panty-girdles</t>
  </si>
  <si>
    <t>- Corselettes</t>
  </si>
  <si>
    <t>Handkerchiefs.</t>
  </si>
  <si>
    <t>Shawls, scarves, mufflers, mentillas, veils.</t>
  </si>
  <si>
    <t>- - - Shawls</t>
  </si>
  <si>
    <t xml:space="preserve">  - - - Mufflers</t>
  </si>
  <si>
    <t>headbandannas(Hejab) from wool or fine fur</t>
  </si>
  <si>
    <t>shawls it from wool or fine fur</t>
  </si>
  <si>
    <t>Worn out of wool or of fine fur</t>
  </si>
  <si>
    <t>mufflers of wool or of fine fur</t>
  </si>
  <si>
    <t xml:space="preserve">   - - - Scarves</t>
  </si>
  <si>
    <t>- - - Veils</t>
  </si>
  <si>
    <t xml:space="preserve">  - - - Scarves</t>
  </si>
  <si>
    <t xml:space="preserve"> - - - - Shawls</t>
  </si>
  <si>
    <t xml:space="preserve">   - - - - Mufflers</t>
  </si>
  <si>
    <t xml:space="preserve">   - - - - Scarves</t>
  </si>
  <si>
    <t xml:space="preserve"> - - - - Veils</t>
  </si>
  <si>
    <t xml:space="preserve">  - - - Of other textile materials</t>
  </si>
  <si>
    <t>Ties- bow ties and cravats.</t>
  </si>
  <si>
    <t>Gloves, mittens and mitts.</t>
  </si>
  <si>
    <t>Other made up clothing accessories; parts of garments or of clothing accessories- other than those of heading62.12.</t>
  </si>
  <si>
    <t>- Accessories</t>
  </si>
  <si>
    <t>- - - Stockings, socks and sockeetes</t>
  </si>
  <si>
    <t>- - - Footwear without an outer sole , excluding infants' footwear</t>
  </si>
  <si>
    <t>---Belts of all kinds:</t>
  </si>
  <si>
    <t xml:space="preserve"> - - - - With incorporate buckles or other fitting of precious metal, or are decorated with pearls, precious or semi-precions stones</t>
  </si>
  <si>
    <t>Badges for clothing</t>
  </si>
  <si>
    <t>Badges for chest</t>
  </si>
  <si>
    <t>Names plates on chest</t>
  </si>
  <si>
    <t>- - - Straps or badges (for ornamenting) or insigna placed on arms like Red Cresent &amp; Civil Defence badges</t>
  </si>
  <si>
    <t xml:space="preserve">- - - Lables, badges, emblems and initials (other than those of headings 58.07, or 58.10) </t>
  </si>
  <si>
    <t>- - - Plaited strips (braids) for ornamenting foreparts of  military uniform and the like, including those designed to be placed on shoulder or armpit</t>
  </si>
  <si>
    <t xml:space="preserve">   - - - Pockets, sleeves,  collars, collarettes , wimples, fallals of all kinds like cuffs , yokes, lapels and similar articles</t>
  </si>
  <si>
    <t xml:space="preserve">  - - - Armpit shields</t>
  </si>
  <si>
    <t>- - - Shoulder pads and the like for the tailor</t>
  </si>
  <si>
    <t>Blankets and travelling rugs.</t>
  </si>
  <si>
    <t>- Electric blankets</t>
  </si>
  <si>
    <t>- Blankets (other than electric blankets) and travelling rugs, of wool or of fine animal hair</t>
  </si>
  <si>
    <t>- Blankets (other than electric blankets) and travelling rugs, of cotton</t>
  </si>
  <si>
    <t>- Blankets (other than electric blankets) and travelling rugs, of synthetic fibres</t>
  </si>
  <si>
    <t>- Other blankets and travelling rugs</t>
  </si>
  <si>
    <t>Bed linen, table linen, toilet linen and kitchen Iinen.</t>
  </si>
  <si>
    <t>- Bed linen, knitted or crocheted</t>
  </si>
  <si>
    <t>- Other bed linen- printed :</t>
  </si>
  <si>
    <t>- Other bed linen :</t>
  </si>
  <si>
    <t>- Table linen, knitted or crocheted</t>
  </si>
  <si>
    <t>- Other table linen :</t>
  </si>
  <si>
    <t>- Toilet linen and kitchen linen, of terry towelling or similar terry fabrics, of cotton</t>
  </si>
  <si>
    <t xml:space="preserve">  - - - Pilgrimage (Ihram) towels</t>
  </si>
  <si>
    <t>- - - Ordinary towels, and bathtowels</t>
  </si>
  <si>
    <t xml:space="preserve">  - - -  End - joined towels to be hanged on a reel</t>
  </si>
  <si>
    <t>---Kitchen towels for drying and wiping the pots</t>
  </si>
  <si>
    <t>Curtains (including drapes) and interior blinds; curtain or bed valances.</t>
  </si>
  <si>
    <t>- Knitted or crocheted :</t>
  </si>
  <si>
    <t>- - - Curtains and drapes</t>
  </si>
  <si>
    <t>- - - Blinds for means of transportation</t>
  </si>
  <si>
    <t xml:space="preserve"> - - - Curtains and drapes</t>
  </si>
  <si>
    <t xml:space="preserve"> - - - Blinds for means of transportation</t>
  </si>
  <si>
    <t>Other furnishing articles, excluding those of heading 94.04.</t>
  </si>
  <si>
    <t>- Bedspreads :</t>
  </si>
  <si>
    <t xml:space="preserve"> - Bed nets, of warp knit fabrics specified in Subheading Note 1 to this Chapter</t>
  </si>
  <si>
    <t>- - - Mosquito nets</t>
  </si>
  <si>
    <t>- - - Cover for the seats of vehicles</t>
  </si>
  <si>
    <t>-- Not knitted or crocheted- of cotton</t>
  </si>
  <si>
    <t>- - - Curtian bands</t>
  </si>
  <si>
    <t>- - - Pillow cases</t>
  </si>
  <si>
    <t>-- Not knitted or crocheted- of synthetic fibres</t>
  </si>
  <si>
    <t>-- Not knitted or crocheted- of other textile materials</t>
  </si>
  <si>
    <t>Sacks and bags- of a kind used for the packing of goods.</t>
  </si>
  <si>
    <t>- Of jute or of other textile bast fibres of heading 53.03</t>
  </si>
  <si>
    <t>- - - Of Jute</t>
  </si>
  <si>
    <t>-- Flexible intermediate bulk containers</t>
  </si>
  <si>
    <t>- - Other, of polyethylene or polypropylene strip or the like</t>
  </si>
  <si>
    <t>Tarpaulins, awnings and sunblinds; tents (including temporary canopies and similar articles); sails for boats, sailboards or landcraft; camping goods.</t>
  </si>
  <si>
    <t>- Tarpaulins- awnings and sunblinds :</t>
  </si>
  <si>
    <t xml:space="preserve"> - - - Tarpaulins</t>
  </si>
  <si>
    <t xml:space="preserve"> - - - Awnings and sunblinds</t>
  </si>
  <si>
    <t>- Tents (including temporary canopies and similar articles) :</t>
  </si>
  <si>
    <t>- Sails</t>
  </si>
  <si>
    <t>- Pneumatic mattresses</t>
  </si>
  <si>
    <t>Other made up articles- including dress patterns.</t>
  </si>
  <si>
    <t>- Floor-cloths, dish-cloths, dusters and similar cleaning cloths</t>
  </si>
  <si>
    <t>Floor Cleaner</t>
  </si>
  <si>
    <t>Dishwasher</t>
  </si>
  <si>
    <t>Dust fabrics</t>
  </si>
  <si>
    <t>Cleaning cloth</t>
  </si>
  <si>
    <t>- Life-jackets and life-belts</t>
  </si>
  <si>
    <t>---Dress patterns</t>
  </si>
  <si>
    <t>- - - Flags, banners, pennants, badges and the like</t>
  </si>
  <si>
    <t>- - - Laundry or shoe bags, cases for women's stocking or handkerchiefs  and similar cases of fine fabric for household uses</t>
  </si>
  <si>
    <t>---Bags for protecting clothes</t>
  </si>
  <si>
    <t>- - - Loose cover for motor-cars, machines suifcases, tennis rackets . . etc.</t>
  </si>
  <si>
    <t xml:space="preserve">  - - - Coffee filterbags and ice-making bags</t>
  </si>
  <si>
    <t xml:space="preserve">  - - - Ornamental necklaces for contests</t>
  </si>
  <si>
    <t xml:space="preserve">  - - - Pneumatic cushions other than those used for camping of heading 63.06 </t>
  </si>
  <si>
    <t>----Covers for tea pots</t>
  </si>
  <si>
    <t>----Pin-cushions</t>
  </si>
  <si>
    <t xml:space="preserve">  - - - - Shoe laces and fasteners</t>
  </si>
  <si>
    <t>----Portable cradles</t>
  </si>
  <si>
    <t xml:space="preserve">  - - - - Poles and cases for umbrellas</t>
  </si>
  <si>
    <t xml:space="preserve">  - - - -Surgeons' masks and face masks for protection against dust and odours:</t>
  </si>
  <si>
    <t>Surgical masks used in the operating room</t>
  </si>
  <si>
    <t>Face masks to prevent dust and odors</t>
  </si>
  <si>
    <t>High efficiency face masks such as (N95)</t>
  </si>
  <si>
    <t xml:space="preserve">Sets consisting of woven fabric and yarn, whether or not with accessories, for making up into rugs, tapestries, embroidered table cloths or serviettes, or similar textile articles, put up in  packings for retail sale. </t>
  </si>
  <si>
    <t>Worn clothing and other worn articles.</t>
  </si>
  <si>
    <t>Used or new rags- scrap twine- cordage- rope and cables and worn out articles of twine- cordage- rope or cables- of textile materials.</t>
  </si>
  <si>
    <t>- Sorted</t>
  </si>
  <si>
    <t>Waterproof footwear with outer soles and uppers of rubber or of plastics, the uppers of which are neither fixed to the sole ‎nor assembled by stitching, riveting, nailing, screwing,plugging or similar processes.</t>
  </si>
  <si>
    <t>- Footwear incorporating a protective metal toe-cap</t>
  </si>
  <si>
    <t>Water resistant rubber boots, other liquids, grease and chemicals are made of one piece with a metal shell in the front</t>
  </si>
  <si>
    <t>Water resistant shoes, other fluids, grease and chemicals are made of one piece and a metal shell in the front</t>
  </si>
  <si>
    <t>- Other footwear :</t>
  </si>
  <si>
    <t>-- Covering the ankle but not covering the knee</t>
  </si>
  <si>
    <t>Water-resistant rubber shoes and other liquids, greases and chemicals Cover the ankle and do not cover the knee with one piece without a metal shell in the front</t>
  </si>
  <si>
    <t>Footwear for water, other liquids, greases and chemicals, covering the ankle and not covering the knee, consisting of one piece without a metal shell in the front</t>
  </si>
  <si>
    <t>Other footwear with outer soles and uppers of rubber or plastics.</t>
  </si>
  <si>
    <t>- Sports footwear :</t>
  </si>
  <si>
    <t>- - Ski-boots, cross-country ski footwear and snowboard boots</t>
  </si>
  <si>
    <t>Soccer shoes with outer soles and rubber-lined faces.</t>
  </si>
  <si>
    <t>Soccer shoes with outer soles and rubber faces combined with rivets, rivets or bolts.</t>
  </si>
  <si>
    <t>- Footwear with upper straps or thongs assembled to the sole by means of plugs</t>
  </si>
  <si>
    <t>-- Covering the ankle</t>
  </si>
  <si>
    <t>Footwear with outer soles of rubber- plastics- leather or composition leather and uppers of leather.</t>
  </si>
  <si>
    <t>- Footwear with outer soles of leather, and uppers which consist of leather straps across the instep and around the big toe</t>
  </si>
  <si>
    <t>- Other footwear, incorporating a protective metal toe-cap</t>
  </si>
  <si>
    <t>- Other footwear with outer soles of leather :</t>
  </si>
  <si>
    <t xml:space="preserve">  - - - For men and boys</t>
  </si>
  <si>
    <t xml:space="preserve">  - - - For women and girls</t>
  </si>
  <si>
    <t xml:space="preserve">  - - - For children</t>
  </si>
  <si>
    <t>Footwear with outer soles of rubber, plastics, Ieather or composition leather and uppers of textile materials.</t>
  </si>
  <si>
    <t>- Footwear with outer soles of rubber or plastics :</t>
  </si>
  <si>
    <t xml:space="preserve">- - Sports footwear; tennis shoes, basketball shoes, gym shoes,training shoes and the like </t>
  </si>
  <si>
    <t>- Footwear with outer soles of leather or compositiun leather</t>
  </si>
  <si>
    <t>Other footwear.</t>
  </si>
  <si>
    <t>- With uppers of leather or composition leather</t>
  </si>
  <si>
    <t>Men 's shoes with outer leather of wood and leather</t>
  </si>
  <si>
    <t>Women's shoes with outer soles of wood and imitation leather</t>
  </si>
  <si>
    <t>Children's shoes with wooden outerwear and leather</t>
  </si>
  <si>
    <t>- With uppers of textile materials</t>
  </si>
  <si>
    <t>Men's shoes with outer soles and textile materials</t>
  </si>
  <si>
    <t>Women 's shoes with outer soles and textile materials</t>
  </si>
  <si>
    <t>Children 's shoes with outer soles and hides of textile materials</t>
  </si>
  <si>
    <t>Men's shoes with outer leather outerwear and rubber faces</t>
  </si>
  <si>
    <t>Women's shoes with outer leather outerwear and rubber faces</t>
  </si>
  <si>
    <t>Children's shoes with outer soles of leather and rubber</t>
  </si>
  <si>
    <t>Parts of footwear (including uppers whether or not attached to soles other than outer soles); removable in-soles, heel cushions and similar articles; gaiters, Ieggings and similar articles, and parts thereof.</t>
  </si>
  <si>
    <t>- Uppers and parts thereof, other than stiffeners</t>
  </si>
  <si>
    <t>- Outer soles and heels, of rubber or plastics</t>
  </si>
  <si>
    <t xml:space="preserve">Hat-forms, hat bodies and hoods of felt, neither blocked to shape nor with made brims; plateaux and manchons (incliuding slit manchons), of felt. </t>
  </si>
  <si>
    <t xml:space="preserve">Hat-shapes, plaited or made by assembling strips of any material, neither blocked to shape, nor with made brims, nor lined, nor trimmed. </t>
  </si>
  <si>
    <t>Hats and other headgear, plaited or made by assembling strips of any material, whether or not lined or trimmed.</t>
  </si>
  <si>
    <t>Hats and other headgear- knitted or crocheted- or made up from lace- felt or other textile fabric- in the piece (but not in strips)- whether or not lined or trimmed; hair-nets of any material- whether or not lined or trimmed.</t>
  </si>
  <si>
    <t>--- Embroidered headgear (shimagh)</t>
  </si>
  <si>
    <t xml:space="preserve">  - - - (headgear(Ghuttra) printed in form of shimagh, not embroidered</t>
  </si>
  <si>
    <t xml:space="preserve">  - - - Ordinary  (Foil (ghutrahs)</t>
  </si>
  <si>
    <t xml:space="preserve">--- Skulcaps (Taqias) </t>
  </si>
  <si>
    <t xml:space="preserve">  - - - Headbands (uqul)</t>
  </si>
  <si>
    <t>--- Military caps and berets</t>
  </si>
  <si>
    <t>Military hats</t>
  </si>
  <si>
    <t>Military biryas</t>
  </si>
  <si>
    <t>--- Disposable caps used in operations rooms, of polypropylene, whether or not sterilized</t>
  </si>
  <si>
    <t xml:space="preserve">   - - - - Ghutrahs, embeoidered or not embeoidered (head masar)</t>
  </si>
  <si>
    <t>Other headgear- whether or not lined or trimmed.</t>
  </si>
  <si>
    <t>- Safety headgear</t>
  </si>
  <si>
    <t>- - - For sporting activities</t>
  </si>
  <si>
    <t>- - - Firemen's helmets</t>
  </si>
  <si>
    <t>---Military helmets</t>
  </si>
  <si>
    <t>---Motorcyclists  helmets</t>
  </si>
  <si>
    <t>---Construction workers  helmets</t>
  </si>
  <si>
    <t>-- Of rubber or of plastics</t>
  </si>
  <si>
    <t>---Bathing headgear</t>
  </si>
  <si>
    <t>-- Of other materials</t>
  </si>
  <si>
    <t>Vests made of natural leather for men and boys</t>
  </si>
  <si>
    <t>Genuine leather hats for women and girls</t>
  </si>
  <si>
    <t>Caps for men and boys</t>
  </si>
  <si>
    <t>Caps, leather, for women and girls</t>
  </si>
  <si>
    <t>Caps from natural fur for men and boys</t>
  </si>
  <si>
    <t>Caps from natural fur for women and girls</t>
  </si>
  <si>
    <t>Head-bands, linings, covers, hat foundntions, hat frames,peaks and chinstraps, for headgear.</t>
  </si>
  <si>
    <t>Umbrellas and sun umbrellas (including walking-stick umbrellas- garden umbrellas and similar umbrellas).</t>
  </si>
  <si>
    <t>- Garden or similar umbrellas</t>
  </si>
  <si>
    <t>Garden umbrellas with a column for installation</t>
  </si>
  <si>
    <t>Umbrellas of textile material with stabilizing columns with no sides (not tents)</t>
  </si>
  <si>
    <t>-- Having a telescopic shaft</t>
  </si>
  <si>
    <t>Umbrellas with crutches</t>
  </si>
  <si>
    <t>Umbrellas include a chair</t>
  </si>
  <si>
    <t>Umbrellas include crutches and chairs together</t>
  </si>
  <si>
    <t>Umbrellas are installed on the head by thongs</t>
  </si>
  <si>
    <t>Walking-sticks- seat-sticks- whips- riding-crops and the like.</t>
  </si>
  <si>
    <t>---Walking sticks</t>
  </si>
  <si>
    <t>Sticks of reeds</t>
  </si>
  <si>
    <t>Sticks of cane</t>
  </si>
  <si>
    <t xml:space="preserve"> sticks of wood</t>
  </si>
  <si>
    <t xml:space="preserve"> sticks of metal</t>
  </si>
  <si>
    <t xml:space="preserve"> sticks of plastics</t>
  </si>
  <si>
    <t xml:space="preserve"> sticks of ivory</t>
  </si>
  <si>
    <t>---Whips</t>
  </si>
  <si>
    <t>Sticks for Scouts</t>
  </si>
  <si>
    <t>Sticks contain a chair</t>
  </si>
  <si>
    <t>Parts- trimmings and accessories of articles of heading 66.01 or 66.02.</t>
  </si>
  <si>
    <t>- Umbrella frames, including frames mounted on shafts (sticks)</t>
  </si>
  <si>
    <t>Hand-made wooden umbrellas</t>
  </si>
  <si>
    <t>Handrail structures of ordinary metal</t>
  </si>
  <si>
    <t>Portable Umbrellas</t>
  </si>
  <si>
    <t>Handles of umbrellas made of unglazed wood</t>
  </si>
  <si>
    <t>Handles of wooden ornaments inlaid or inlaid</t>
  </si>
  <si>
    <t xml:space="preserve">_x000D_
_x000D__x000D_
</t>
  </si>
  <si>
    <t>Skins and other parts of birds with their feathers or down- feathers- parts of feathers- down and articles thereof (other than goods of heading 05.05 and worked quills and scapes).</t>
  </si>
  <si>
    <t xml:space="preserve">  - - - Ornamental hand fans of feather</t>
  </si>
  <si>
    <t>Articles of ornamental from bird parts with hats, caps, collars (collars, coats, capes or other articles of clothing and accessories)</t>
  </si>
  <si>
    <t>Articles of feathers of birds for headgear, headgear, collars (collars, coats, capes or other articles of clothing and accessories)</t>
  </si>
  <si>
    <t>Artificial tlowers, foliage and fruit and parts thereof; articles made of artificial flowers, foliage or fruit.</t>
  </si>
  <si>
    <t>- Of plastics</t>
  </si>
  <si>
    <t>- Of other materials</t>
  </si>
  <si>
    <t>- - - Of metal foils</t>
  </si>
  <si>
    <t>- - - Of textiles</t>
  </si>
  <si>
    <t>- - - Of other materials</t>
  </si>
  <si>
    <t>Human hair, dressed, thinned, bleached or otherwise worked; wool or other animal hair or other textile materials, prepared for use in making wigs or the like.</t>
  </si>
  <si>
    <t>Wigs- false beards- eyebrows and eyelashes- switches and the like- of human or animal hair or of textile materials; articles of human hair not elsewhere specified or included.</t>
  </si>
  <si>
    <t>- Of synthetic textile materials :</t>
  </si>
  <si>
    <t>-- Complete wigs</t>
  </si>
  <si>
    <t>Mustache of synthetic textile materials</t>
  </si>
  <si>
    <t>Bead of synthetic textile materials</t>
  </si>
  <si>
    <t>Eyebrows and eyelashes of synthetic textile materials</t>
  </si>
  <si>
    <t>Braids and cords of synthetic textile materials</t>
  </si>
  <si>
    <t>And links and layoffs of synthetics</t>
  </si>
  <si>
    <t>- Of human hair</t>
  </si>
  <si>
    <t>Setts, curbstones and tlagstones, of natural stone (except slate).</t>
  </si>
  <si>
    <t>- - - Of sandstone</t>
  </si>
  <si>
    <t>- - - Of granite</t>
  </si>
  <si>
    <t>- - - Of porphyry</t>
  </si>
  <si>
    <t>- - - Of marble</t>
  </si>
  <si>
    <t>- - - Of other natural stones</t>
  </si>
  <si>
    <t>Worked monumental or building stone (except slate) and articles thereof- other than goods of heading 68.01; mosaic cubes and the like- of natural stone (including slate)- whether or not on a backing; artificially coloured granules- chippings and powder- o</t>
  </si>
  <si>
    <t>- Tiles, cubes and similar articles, whether or not rectangular (including square), the largest face of which is capable of being enclosed in a square the side of which is less than 7 cm; artificially coloured granules, chippings and powder</t>
  </si>
  <si>
    <t>- Other monumental or building stone and articles thereof-  simply  cut or sawn- with a flat or even surface :</t>
  </si>
  <si>
    <t xml:space="preserve"> - - Marble, travertine and alabaster</t>
  </si>
  <si>
    <t>-- Granite</t>
  </si>
  <si>
    <t>-- Other stone</t>
  </si>
  <si>
    <t>-- Marble- travertine and alabaster:</t>
  </si>
  <si>
    <t>- - - Articles such as steps, cornices pediments, balustrades,corbels and supports, doors or windows frames and lintels thresholds; mantelpieces ; windows sills ; doors steps; to mbstones; boundary stones and milestones, bollards; panoramic indicators and</t>
  </si>
  <si>
    <t>---Permanent sanitary ware:</t>
  </si>
  <si>
    <t>- - - - Bathtubs</t>
  </si>
  <si>
    <t>- - - - Wash basins</t>
  </si>
  <si>
    <t>- - - - Fountain basins</t>
  </si>
  <si>
    <t>- - - Vases and artificial fruits and folages</t>
  </si>
  <si>
    <t>- - - Columns, pedestrals, bases and capitals for columns</t>
  </si>
  <si>
    <t>- - - Cups, boxes and ash trays</t>
  </si>
  <si>
    <t>- - - Paper weights and writing aid</t>
  </si>
  <si>
    <t xml:space="preserve"> - - - Stone slabs forming the tops of articles of furniture (for buffets, sinks, tables etc)</t>
  </si>
  <si>
    <t>-- Other calcareous stone</t>
  </si>
  <si>
    <t>Worked slate and articles of slate or of agglomerated slate.</t>
  </si>
  <si>
    <t xml:space="preserve">  - - - Tiles and blocks for buildings or road paving</t>
  </si>
  <si>
    <t>Millstones- grindstones- grinding wheels and the like- without frameworks- for grinding- sharpening- polishing- trueing or cutting- hand sharpening or polishing stones- and parts thereof- of natural stone- of agglomerated natural or artificial abrasives-</t>
  </si>
  <si>
    <t>- Millstones and grindstones for milling, grinding or pulping</t>
  </si>
  <si>
    <t>- Other millstones- grindstones- grinding wheels and the like :</t>
  </si>
  <si>
    <t>-- Of agglomerated synthetic or natural diamond</t>
  </si>
  <si>
    <t>-- Of other agglomerated abrasives or of ceramics</t>
  </si>
  <si>
    <t>-- Of natural stone</t>
  </si>
  <si>
    <t>- Hand sharpening or polishing stones</t>
  </si>
  <si>
    <t>Natural or artificial abrasive powder or grain- on a base of textile material- of paper- of paperboard or of other materials- whether or not cut to shape or sewn or otherwise made up.</t>
  </si>
  <si>
    <t>- On a base of woven textile fabric only</t>
  </si>
  <si>
    <t>- On a base of paper or paperboard only</t>
  </si>
  <si>
    <t>- On a base of other materials</t>
  </si>
  <si>
    <t>Slag wool, rack wool and similar mineral wools exfoliated vermiculite, expanded clays, foamed slag and similar expanded mineral materials; mixtures and articles of heat-insulating, sound-insulating or sound-absorbing mineral materials, other than those of</t>
  </si>
  <si>
    <t>- Slag wool, rock wool and similar mineral wools (including intermixtures thereof), in bulk, sheets or rolls</t>
  </si>
  <si>
    <t>- Exfoliated vermiculite, expanded clays, foamed Slag and similar expanded mineral materials (including intermixtures thereof)</t>
  </si>
  <si>
    <t>Articles of asphslt or of similar moaterial (for example, petroleum bitumen or coal tar pitch).</t>
  </si>
  <si>
    <t>- In rolls:</t>
  </si>
  <si>
    <t>Waterproofing rolls containing asphalt as 60%</t>
  </si>
  <si>
    <t>Waterproofing rolls containing asphalt by 40%</t>
  </si>
  <si>
    <t>Waterproofing rolls containing asphalt with 27%</t>
  </si>
  <si>
    <t>Waterproofing rolls containing asphalt by 48%</t>
  </si>
  <si>
    <t>Waterproofing rolls containing 60% asphalt (exempt from the collection of the global price difference) "Raw material has already been imported at the international price from outside the Kingdom".</t>
  </si>
  <si>
    <t xml:space="preserve">  - - - Tiles,blocks nd tiling stones</t>
  </si>
  <si>
    <t xml:space="preserve">   - - - Ceiling and bulding boards</t>
  </si>
  <si>
    <t>Roofing sheets made of asphalt</t>
  </si>
  <si>
    <t>Roofing sheets made of oil</t>
  </si>
  <si>
    <t>Roofing sheets made of coal tar</t>
  </si>
  <si>
    <t>- - - Pipes and fittings thereof</t>
  </si>
  <si>
    <t>- - - Cast or moulded tableware</t>
  </si>
  <si>
    <t>Panels, boards, tiles, blocks and similar articles of vegetable fibre, of straw or of shavings, chips, particles, sawdust or other waste, of wood, agglomerated with cement, plaster or other mineral binders.</t>
  </si>
  <si>
    <t>Articles of plaster or of compositions based on plaster.</t>
  </si>
  <si>
    <t>- Boards- sheets- panels- tiles and similar articles- not ornamented :</t>
  </si>
  <si>
    <t>-- Faced or reinforced with paper or paperboard only</t>
  </si>
  <si>
    <t>- Other articles:</t>
  </si>
  <si>
    <t xml:space="preserve">   - - - Boards,sheets, panels, tiles and similar articles, ornamented</t>
  </si>
  <si>
    <t xml:space="preserve">  - - - Moulded articles for decoration and ornament (patterns,columns, bowls, vases and similar articles)</t>
  </si>
  <si>
    <t xml:space="preserve">  - - - Moulds used in industry</t>
  </si>
  <si>
    <t>Articles of cement- of concrete or of artificial stone- whether or not reinforced.</t>
  </si>
  <si>
    <t>- Tiles- flagstones- bricks and similar articles :</t>
  </si>
  <si>
    <t>-- Building blocks and bricks:</t>
  </si>
  <si>
    <t>Blocks and mixes for building made of cement</t>
  </si>
  <si>
    <t>Blocks and pavements for construction of concrete</t>
  </si>
  <si>
    <t>Blocks and beam for construction from artificial stone</t>
  </si>
  <si>
    <t xml:space="preserve">   - - - Roofing bricks</t>
  </si>
  <si>
    <t>---Other tiles:</t>
  </si>
  <si>
    <t xml:space="preserve"> - - - - Paving blocks and slabs</t>
  </si>
  <si>
    <t>- - - - Tiles covered with a layer of ground stone for flooring or roofing</t>
  </si>
  <si>
    <t>----Granulated marble tiles</t>
  </si>
  <si>
    <t>- Other articles :</t>
  </si>
  <si>
    <t xml:space="preserve"> - - Prefabricated structural components for building or civil cngineering</t>
  </si>
  <si>
    <t xml:space="preserve">  - - - Fixed bathroom articles</t>
  </si>
  <si>
    <t>Articles of asbestos-cement- of cellulose fibre-cement or the like.</t>
  </si>
  <si>
    <t>- Containing asbestos</t>
  </si>
  <si>
    <t>- Not containing asbestos :</t>
  </si>
  <si>
    <t>-- Corrugated sheets</t>
  </si>
  <si>
    <t>- - Other sheets, panels, tiles and similar articles</t>
  </si>
  <si>
    <t>-- Tubes- pipes and tube or pipe fittings</t>
  </si>
  <si>
    <t>-- Other articles:</t>
  </si>
  <si>
    <t xml:space="preserve">- - - Tanks </t>
  </si>
  <si>
    <t xml:space="preserve">  - - - Basins and fixed bathroom fittings</t>
  </si>
  <si>
    <t>- - - Vases</t>
  </si>
  <si>
    <t>Columns</t>
  </si>
  <si>
    <t>Fabricated asbestos fibres; mixtures with a basis of asbestos or with a basis of asbestos and magnesium carhonate; articles of such mixtures or of asbestos (for example, thread, woven fabric, clothing, headgear, footwear, gaskets), whether or not reinforc</t>
  </si>
  <si>
    <t>- Of crocidolite</t>
  </si>
  <si>
    <t xml:space="preserve"> - - Clothing, clothing accessories, footwear and headgear:</t>
  </si>
  <si>
    <t>Arrayed</t>
  </si>
  <si>
    <t>Clothing accessories</t>
  </si>
  <si>
    <t>shoes</t>
  </si>
  <si>
    <t>Headwear</t>
  </si>
  <si>
    <t>Threads</t>
  </si>
  <si>
    <t>weave</t>
  </si>
  <si>
    <t>Friction material and articles thereof (for example, sheets, rolls, strips, segments, dise‎s, washers, pads), not mounted, for brakes, for clutches or the like, with a basis of asbestos, of other mineral substances or of cellulose, whether or not combined</t>
  </si>
  <si>
    <t>-- Brake linings and pads:</t>
  </si>
  <si>
    <t>Brake pads</t>
  </si>
  <si>
    <t>Brakes for brakes</t>
  </si>
  <si>
    <t>Rolls</t>
  </si>
  <si>
    <t>Tapes</t>
  </si>
  <si>
    <t>Circular cut</t>
  </si>
  <si>
    <t>DVDs</t>
  </si>
  <si>
    <t>Episodes</t>
  </si>
  <si>
    <t>Cushions</t>
  </si>
  <si>
    <t>Worked mica and articles of mica- including agglomerated or reconstituted mica- whether or not on a support of paper- paperboard or other materials.</t>
  </si>
  <si>
    <t>- Plates, sheets and strips of agglomerated or reconstituted mica, whether or not on a support</t>
  </si>
  <si>
    <t xml:space="preserve"> - - - Pipes, ducts and similar moulded articles:</t>
  </si>
  <si>
    <t>Pipe Molded</t>
  </si>
  <si>
    <t>Molded ducts</t>
  </si>
  <si>
    <t>- - - other:</t>
  </si>
  <si>
    <t>Washbasins</t>
  </si>
  <si>
    <t>Articles of stone or of other mineral substances (including carbon fibres- articles of carbon fibres and articles of peat)- not elsewhere specified or included.</t>
  </si>
  <si>
    <t xml:space="preserve">- Carbon fibres; articles of carbon fibres for non-electrical uses; other articles of graphite or other carbon for non-electrical uses : </t>
  </si>
  <si>
    <t>-- Carbon fibres</t>
  </si>
  <si>
    <t xml:space="preserve">-- Fabrics of carbon fibres </t>
  </si>
  <si>
    <t xml:space="preserve">-- Other articles of carbon fibres : </t>
  </si>
  <si>
    <t xml:space="preserve"> - - - Filter tubes and discs of carbon fibres</t>
  </si>
  <si>
    <t xml:space="preserve">  - - - Axial ignots of carbon fibres</t>
  </si>
  <si>
    <t xml:space="preserve"> - - - Worked bricks and tiles of carbon fibres</t>
  </si>
  <si>
    <t xml:space="preserve"> - - - Moulds for the manufacture of articles of delicate design (e.g., coins, medals, etc.) of carbon fibres</t>
  </si>
  <si>
    <t xml:space="preserve">-- Other : </t>
  </si>
  <si>
    <t xml:space="preserve"> - - - Filter tubes and discs</t>
  </si>
  <si>
    <t xml:space="preserve"> - - - Axial ignots</t>
  </si>
  <si>
    <t>- - - Worked bricks and tiles</t>
  </si>
  <si>
    <t xml:space="preserve"> - - - Moulds for the manufacture of articles of delicate design (e.g., coins, medals, etc.)</t>
  </si>
  <si>
    <t>- Articles of peat:</t>
  </si>
  <si>
    <t xml:space="preserve">   - - - Plates</t>
  </si>
  <si>
    <t xml:space="preserve">  - - - Cylinderical shapes</t>
  </si>
  <si>
    <t xml:space="preserve">  - - - Plant pots </t>
  </si>
  <si>
    <t>-- Containing magnesite, magnesia in the form of periclase, dolomite including in the form of dolime, or chromite:</t>
  </si>
  <si>
    <t>- - - Unfired bricks and other forms of dolomite agglomerated with tar</t>
  </si>
  <si>
    <t>- - - Bricks and other shapes of unfired magnesite or chrome-magnisite</t>
  </si>
  <si>
    <t xml:space="preserve"> - - - Unfired pots of silice or alum (e.g., those used for melting glass)</t>
  </si>
  <si>
    <t>---Touchstone for testing precious metals</t>
  </si>
  <si>
    <t>- - - Paving blocks and slabs:</t>
  </si>
  <si>
    <t>Blocks</t>
  </si>
  <si>
    <t>Plates for paving</t>
  </si>
  <si>
    <t>- - - Filter tubes of finelycrushed and agglomerated quartz or flint</t>
  </si>
  <si>
    <t>- - - Other blocks, slabs or sheets of melted basalt:</t>
  </si>
  <si>
    <t>Blocks of crushed basalt</t>
  </si>
  <si>
    <t>Plates made of basalt</t>
  </si>
  <si>
    <t>Bricks, blocks, tiles and other ceramic goods of siliceous fossil meals (for example, kieselguhr, tripolite or diatomite) or of similar siliceous earths.</t>
  </si>
  <si>
    <t>Refractory bricks- blocks- tiles and similar refractory ceramic constructional goods- other than those of siliceous fossil meals or similar siliceous earths.</t>
  </si>
  <si>
    <t xml:space="preserve">- Containing by weight, singly or together, more than 50% of the elements Mg, Ca or Cr, expressed as MgO, CaO or Cr2O3 </t>
  </si>
  <si>
    <t xml:space="preserve">- Containing by weight more than 50 % of alumina (A12O3), of silica (SiO2) or of a mixture or compound of these products </t>
  </si>
  <si>
    <t xml:space="preserve">Other refractory ceramic goods (for example, retorts, crucibles, muftles, nozzles, plugs, supports, cupels, tubes, pipes, sheaths and rods), other than those of siliceous fossil meals or of similar siliceous earths. </t>
  </si>
  <si>
    <t>- Containing, by weight, more than 50 % of free carbon</t>
  </si>
  <si>
    <t xml:space="preserve"> - Containing by weight more than 50% of alumina (A12O3) or of a mixture or compound of alumina and of silica (SiO2)</t>
  </si>
  <si>
    <t>Ceramic building bricks- flooring blocks- support or filler tiles and the like.</t>
  </si>
  <si>
    <t>- Building bricks</t>
  </si>
  <si>
    <t>Roofing tiles- chimney-pots- cowls- chimney liners- architectural ornaments and other ceramic constructional goods.</t>
  </si>
  <si>
    <t>- Roofing tiles</t>
  </si>
  <si>
    <t xml:space="preserve"> - - - Cowls</t>
  </si>
  <si>
    <t xml:space="preserve"> - - - Architectural ornaments</t>
  </si>
  <si>
    <t xml:space="preserve"> Ceramic pipes, conduits, guttering and pipe fittings.</t>
  </si>
  <si>
    <t xml:space="preserve"> Ceramic flags and paving, hearth or wall tiles; ceramic mosaic cubes and the like, whether or not on a backing; finishing ceramics.</t>
  </si>
  <si>
    <t>- Flags and paving, hearth or wall tiles, other than those of subheadings 6907.30 and 6907.40:</t>
  </si>
  <si>
    <t xml:space="preserve">  -- Of a water absorption coefficient by weight not exceeding 0.5 %</t>
  </si>
  <si>
    <t xml:space="preserve">  -- Of a water absorption coefficient by weight exceeding 0.5 % but not exceeding 10 %</t>
  </si>
  <si>
    <t xml:space="preserve">   -- Of a water absorption coefficient by weight exceeding 10 %</t>
  </si>
  <si>
    <t xml:space="preserve">  - Mosaic cubes and the like, other than those of subheading 6907.40</t>
  </si>
  <si>
    <t xml:space="preserve"> - Finishing ceramics”.</t>
  </si>
  <si>
    <t>Ceramic wares for laboratory- chemical or other technical uses; ceramic troughs- tubs and similar receptacles of a kind used in agriculture; ceramic pots- jars and similar articles of a kind used for the conveyance or packing of goods.</t>
  </si>
  <si>
    <t>- Ceramic wares for laboratory- chemical or other technical uses :</t>
  </si>
  <si>
    <t>-- Of porcelain or china</t>
  </si>
  <si>
    <t>-- Articles having a hardness equivalent to 9 or more on the Mohs scale</t>
  </si>
  <si>
    <t xml:space="preserve">   - - - Ceramic pots, jars and similar articles of a kind used for the conveyance or packing of goods</t>
  </si>
  <si>
    <t>Ceramic sinks- wash basins- wash basin pedestals- baths- bidets- water closet pans- flushing cisterns- urinals and similar sanitary fixtures.</t>
  </si>
  <si>
    <t>- Of porcelain or china</t>
  </si>
  <si>
    <t>Tableware- kitchenware- other household articles and toilet articles- of porcelain or china.</t>
  </si>
  <si>
    <t>- Tableware and kitchenware:</t>
  </si>
  <si>
    <t>Tea and coffee sets.</t>
  </si>
  <si>
    <t>Soup dishes.</t>
  </si>
  <si>
    <t>Salad bowls.</t>
  </si>
  <si>
    <t xml:space="preserve"> coffee and tea pots.</t>
  </si>
  <si>
    <t>Coffee cups.</t>
  </si>
  <si>
    <t>Tea Cups.</t>
  </si>
  <si>
    <t>Casserole, cooking potts and earthenware with all shapes and sizes.</t>
  </si>
  <si>
    <t>Ceramic tableware, kitchenware, other household articles and toilet articles, other than of porcelain or china.</t>
  </si>
  <si>
    <t>All kinds of dishes and trays.</t>
  </si>
  <si>
    <t>coffee and tea pots.</t>
  </si>
  <si>
    <t>Statuettes and other ornamental ceramic articles.</t>
  </si>
  <si>
    <t>- Of porcelain or china:</t>
  </si>
  <si>
    <t>- - - Book-stands, paperweights and similar articles of desk accessories</t>
  </si>
  <si>
    <t>- - - Ashtrays</t>
  </si>
  <si>
    <t xml:space="preserve">  - - - Jewellry and candy boxes and the like</t>
  </si>
  <si>
    <t>Other ceramic articles.</t>
  </si>
  <si>
    <t>- - - Accessories for door and window  (e.g.  handles, knobs,..etc.)</t>
  </si>
  <si>
    <t xml:space="preserve">  - - - Sign-boards, letters,numbers and other signs</t>
  </si>
  <si>
    <t xml:space="preserve">  - - - Stoves and other heating appliances  of ceramic (ordinary ceramic and cramic paste)</t>
  </si>
  <si>
    <t xml:space="preserve">  - - - Undecorated pots (e.g. for gardening) made of ordinary ceramic</t>
  </si>
  <si>
    <t xml:space="preserve">  - - - Pots and jars  for laboratories and stores ( for pharmacies and confectionaries,..etc.)</t>
  </si>
  <si>
    <t>Cullet and other waste and scrap of glass, excluding glass from cathode ray tubes or other activated glass of heading 85.49; glass in the mass.</t>
  </si>
  <si>
    <t>Glass Crusher</t>
  </si>
  <si>
    <t>Glass waste</t>
  </si>
  <si>
    <t>Glass Scrap</t>
  </si>
  <si>
    <t>Glass in balls (other than microspheres of heading; No. 70.18), rods or tubes, unworked .</t>
  </si>
  <si>
    <t>- Balls</t>
  </si>
  <si>
    <t>- Rods</t>
  </si>
  <si>
    <t>- Tubes :</t>
  </si>
  <si>
    <t>-- Of fused quartz or other fused silica</t>
  </si>
  <si>
    <t xml:space="preserve">- - Of other glass having a linear coefficient of expansion not exceeding 5 x 10-6 per Kelvin within a temperature range of 0°C to 300°C </t>
  </si>
  <si>
    <t>Cast glass and rolled glass- in sheets or profiles- whether or not having an absorbent- reflecting or non-reflecting layer- but not otherwise worked.</t>
  </si>
  <si>
    <t>- Non-wired sheets :</t>
  </si>
  <si>
    <t>- - Coloured throughout the mass (body tinted), opacified, flashed or having an absorbent, reflecting or Non-reflecting layer</t>
  </si>
  <si>
    <t>- Wired sheets</t>
  </si>
  <si>
    <t>- Profiles</t>
  </si>
  <si>
    <t>Drawn glass and blown glass- in sheets- whether or not having an absorbent- reflecting or non-reflecting layer- but not otherwise worked.</t>
  </si>
  <si>
    <t xml:space="preserve"> - Glass, Coloured throughout the mass (body tinted), opacified, flashed or having an absorbent, reflecting or Non-reflecting layer</t>
  </si>
  <si>
    <t>- Other glass</t>
  </si>
  <si>
    <t>Float glass and surface ground or polished glass- in sheets- whether or not having an absorbent- reflecting or non-reflecting layer- but not otherwise worked.</t>
  </si>
  <si>
    <t>- Non-wired glass, having an absorbent, reflecting or Non-reflecting layer</t>
  </si>
  <si>
    <t>- Other non-wired glass :</t>
  </si>
  <si>
    <t>- - Coloured throughout the mass (body tinted), opacified, flashed or merely surface ground</t>
  </si>
  <si>
    <t>- Wired glass</t>
  </si>
  <si>
    <t>Glass of heading 70.03, 70.04 or 70.05, bent, edge-worked,engraved, drilled, enamelled or otherwise worked, but not framed or fitted with other materials.</t>
  </si>
  <si>
    <t>Safety glass- consisting of toughened (tempered) or laminated glass.</t>
  </si>
  <si>
    <t>- Toughened (tempered) safety glass :</t>
  </si>
  <si>
    <t>- - Of size and shape suitable for incorporation in vehicles, aircraft, spacecraft or vessels</t>
  </si>
  <si>
    <t>- Laminated safety glass :</t>
  </si>
  <si>
    <t>Multiple-walled insulating units of glass.</t>
  </si>
  <si>
    <t>Glass mirrors- whether or not framed- including rear-view mirrors.</t>
  </si>
  <si>
    <t>- Rear-view mirrors for vehicles</t>
  </si>
  <si>
    <t>-- Unframed</t>
  </si>
  <si>
    <t>-- Framed</t>
  </si>
  <si>
    <t>Carboys- bottles- flasks- jars- pots- phials- ampoules and other containers- of glass- of a kind used for the conveyance or packing of goods; preserving jars of glass; stoppers- lids and other closures- of glass.</t>
  </si>
  <si>
    <t>- Ampoules</t>
  </si>
  <si>
    <t xml:space="preserve"> - Stoppers, lids and other closures</t>
  </si>
  <si>
    <t xml:space="preserve"> Glass envelopes (including bulbs and tubes), open, and glass parts thereof, without fittings, for electric lamps and light sources, cathode-ray tubes or the like.</t>
  </si>
  <si>
    <t>- For electric lighting</t>
  </si>
  <si>
    <t>- For cathode-ray tubes</t>
  </si>
  <si>
    <t>Glassware of a kind used for table- kitchen- toilet- office- indoor decoration or similar purposes (other than that of heading 70.10 or 70.18).</t>
  </si>
  <si>
    <t>- Of glass-ceramics:</t>
  </si>
  <si>
    <t xml:space="preserve">   - - - For table or kitchen</t>
  </si>
  <si>
    <t xml:space="preserve">   - - - For offices</t>
  </si>
  <si>
    <t>---Articles for toilets:</t>
  </si>
  <si>
    <t xml:space="preserve">   - - - - Perfume bottles for toilet</t>
  </si>
  <si>
    <t>- Stemware drinking glasses- other than of glass-ceramics :</t>
  </si>
  <si>
    <t>-- Of lead crystal</t>
  </si>
  <si>
    <t>- Other drinking glasses- other than of glass ceramics :</t>
  </si>
  <si>
    <t>- Glassware of a kind used for table (other than drinking glasses) or kitchen purposes- other than of glass-ceramics :</t>
  </si>
  <si>
    <t xml:space="preserve">- - Of glass having a linear coefficient of expansion not exceeding 5 x 10-6 per Kelvin within a temperature range of  0°C to 300°C </t>
  </si>
  <si>
    <t>- Other glassware :</t>
  </si>
  <si>
    <t>-- Of lead crystal:</t>
  </si>
  <si>
    <t>---Toilet articles:</t>
  </si>
  <si>
    <t xml:space="preserve">  - - - - Perfumery bottles for toilet</t>
  </si>
  <si>
    <t xml:space="preserve">   - - - Aquariums </t>
  </si>
  <si>
    <t>Signalling glassware and optical elements of glass (other than those of heading 70.15)- not optically worked.</t>
  </si>
  <si>
    <t>- - - For transportaion equipment</t>
  </si>
  <si>
    <t>Clock or watch glasses and similar glasses- glasses for non-corrective or corrective spectacles- curved- bent- hollowed or the like- not optically worked; hollow glass spheres and their segments- for the manufacture of such glasses.</t>
  </si>
  <si>
    <t>- Glasses for corrective spectacles</t>
  </si>
  <si>
    <t>---Clock and watch glass</t>
  </si>
  <si>
    <t xml:space="preserve">  - - - Glasses for sunglasses and other protective spectacles:</t>
  </si>
  <si>
    <t>glass for sun-glass</t>
  </si>
  <si>
    <t>other protective spectacles</t>
  </si>
  <si>
    <t>Paving blocks- slabs- bricks- squares- tiles and other articles of pressed or moulded glass- whether or not wired- of a kind used for building or construction purposes; glass cubes and other glass smallwares- whether or not on a backing- for mosaics or si</t>
  </si>
  <si>
    <t>- Glass cubes and other glass smallwares, whether or not on a backing, for mosaics or similar decorative purposes</t>
  </si>
  <si>
    <t>Laboratory- hygienic or pharmaceutical glassware- whether or not graduated or calibrated.</t>
  </si>
  <si>
    <t>- Of fused quartz or other fused silica</t>
  </si>
  <si>
    <t xml:space="preserve">  - - - Quartz reactors tubes and holders designed for insertion into diffusion and oxidation furnaces for production of semiconductor wafers</t>
  </si>
  <si>
    <t xml:space="preserve"> - Of other glass having a linear coefficient of expansion not exceeding 5 x 10-6 per kelvin within a temperature range of 0°C to 300°C </t>
  </si>
  <si>
    <t>Orifices with clasps (for syringes and enemas..etc) urinals,pooties, and cuspidor.</t>
  </si>
  <si>
    <t>glass cupping cups</t>
  </si>
  <si>
    <t>Breast milk pullers (whether or not with rubber Suctions).</t>
  </si>
  <si>
    <t>Eye Wash Cups</t>
  </si>
  <si>
    <t xml:space="preserve"> Inhalers Glass</t>
  </si>
  <si>
    <t>Tongue compressors of glass</t>
  </si>
  <si>
    <t>Glass Roller for surgical threading</t>
  </si>
  <si>
    <t>concave sinks</t>
  </si>
  <si>
    <t>Glass beads- imitation pearls- imitation precious or semi-precious stones and similar glass smallwares- and articles thereof other than imitation jewellery; glass eyes other than prosthetic articles; statuettes and other ornaments of lamp-worked glass- ot</t>
  </si>
  <si>
    <t>- Glass beads- imitation pearls- imitation precious or semi-precious stones and similar glass smallwares:</t>
  </si>
  <si>
    <t xml:space="preserve"> - - - Rosaries</t>
  </si>
  <si>
    <t>- Glass microspheres not exceeding 1 mm in diameter</t>
  </si>
  <si>
    <t xml:space="preserve">Glass fibres (including glass wool) and articles thereof (for example, yarn, rovings, woven fabrics). </t>
  </si>
  <si>
    <t xml:space="preserve">- Slivers, rovings, yarn and chopped strands and mats thereof : </t>
  </si>
  <si>
    <t xml:space="preserve">- - Chopped strands, of a length of not more than 50 mm </t>
  </si>
  <si>
    <t>-- Rovings</t>
  </si>
  <si>
    <t xml:space="preserve">-- Other yarn, slivers </t>
  </si>
  <si>
    <t xml:space="preserve">-- Mechanically bonded mats </t>
  </si>
  <si>
    <t xml:space="preserve">-- Chemically bonded mats </t>
  </si>
  <si>
    <t xml:space="preserve">- Mechanically bonded fabrics : </t>
  </si>
  <si>
    <t xml:space="preserve">-- Closed woven fabrics of rovings </t>
  </si>
  <si>
    <t xml:space="preserve">-- Other closed fabrics of rovings </t>
  </si>
  <si>
    <t xml:space="preserve">-- Closed woven fabrics, plain weave, of yarns, not coated or laminated </t>
  </si>
  <si>
    <t xml:space="preserve">-- Closed woven fabrics, plain weave, of yarns, coated or laminated </t>
  </si>
  <si>
    <t xml:space="preserve">-- Open woven fabrics of a width not exceeding 30 cm </t>
  </si>
  <si>
    <t xml:space="preserve">-- Open woven fabrics of a width exceeding 30 cm </t>
  </si>
  <si>
    <t xml:space="preserve">- Chemically bonded fabrics : </t>
  </si>
  <si>
    <t xml:space="preserve">-- Veils (thin sheets) </t>
  </si>
  <si>
    <t xml:space="preserve">-- Other closed fabrics </t>
  </si>
  <si>
    <t xml:space="preserve">-- Other open fabrics </t>
  </si>
  <si>
    <t xml:space="preserve">- Glass wool and articles of glass wool </t>
  </si>
  <si>
    <t>- - - Water tanks</t>
  </si>
  <si>
    <t xml:space="preserve">  - - - For furniture and indoor decoration</t>
  </si>
  <si>
    <t>- - - For insulation purposes (heat, sound electricity)</t>
  </si>
  <si>
    <t xml:space="preserve">   - - - Fiberglass cases for electric meters, without electrical fittings</t>
  </si>
  <si>
    <t>---Pipes and tubes</t>
  </si>
  <si>
    <t xml:space="preserve"> --- Gas cylinders for domestic ranges, of fiberglass</t>
  </si>
  <si>
    <t>Other articles of glass.</t>
  </si>
  <si>
    <t>- - - Tanks and basins</t>
  </si>
  <si>
    <t xml:space="preserve">  - - - Letters, numbers, sign-plates and other decorations for shops </t>
  </si>
  <si>
    <t>Pearls- natural or cultured- whether or not worked or graded but not strung- mounted or set; pearls- natural or cultured- temporarily strung for convenience of transport.</t>
  </si>
  <si>
    <t>- Natural pearls</t>
  </si>
  <si>
    <t>- Cultured pearls :</t>
  </si>
  <si>
    <t>-- Unworked</t>
  </si>
  <si>
    <t>-- Worked</t>
  </si>
  <si>
    <t>Diamonds- whether or not worked- but not mounted or set.</t>
  </si>
  <si>
    <t>- Unsorted</t>
  </si>
  <si>
    <t>- Industrial :</t>
  </si>
  <si>
    <t>- - Unworked or simply sawn, cleaved or bruted</t>
  </si>
  <si>
    <t>- Non-industrial :</t>
  </si>
  <si>
    <t>Precious stones (other than diamonds) and semi-precious stones- whether or not worked or graded but not strung- mounted or set; ungraded precious stones (other than diamonds) and semi-precious stones- temporarily strung for convenience of transport.</t>
  </si>
  <si>
    <t>- Unworked or simply sawn or roughly shaped</t>
  </si>
  <si>
    <t>- Otherwise worked :</t>
  </si>
  <si>
    <t>- - Rubies, sapphires and emeralds:</t>
  </si>
  <si>
    <t>Rubies</t>
  </si>
  <si>
    <t>sapphires</t>
  </si>
  <si>
    <t>emeralds</t>
  </si>
  <si>
    <t>Synthetic or reconstructed precious or semi-precious stones- whether or not worked or graded but not strung- mounted or set; ungraded synthetic or reconstructed precious or semi-precious stones- temporarily strung for convenience of transport.</t>
  </si>
  <si>
    <t>- Piezo-electric quartz</t>
  </si>
  <si>
    <t>- Other, unworked or simply sawn or roughly shaped</t>
  </si>
  <si>
    <t xml:space="preserve">-- Diamonds </t>
  </si>
  <si>
    <t>Dust and powder of natural or synthetic precious or semi-precious stones.</t>
  </si>
  <si>
    <t>- Of diamonds</t>
  </si>
  <si>
    <t>Silver (including silver plated with gold or platinum)- unwrought or in semi-manufactured forms- or in powder form.</t>
  </si>
  <si>
    <t>- Powder</t>
  </si>
  <si>
    <t>-- Unwrought:</t>
  </si>
  <si>
    <t>- - - Ingots:</t>
  </si>
  <si>
    <t>silver pellets more than purity 99%</t>
  </si>
  <si>
    <t>silver pellets less than purity 99%</t>
  </si>
  <si>
    <t>silver bars more than purity 99%</t>
  </si>
  <si>
    <t>silver bars less than purity 99%</t>
  </si>
  <si>
    <t>silver flakes more than purity 99%</t>
  </si>
  <si>
    <t>silver flakes less than purity 99%</t>
  </si>
  <si>
    <t>silver monetary more than purity 99%</t>
  </si>
  <si>
    <t>silver monetary less than purity 99%</t>
  </si>
  <si>
    <t>other of unwrought silver</t>
  </si>
  <si>
    <t>-- Semi-manufactured</t>
  </si>
  <si>
    <t xml:space="preserve">Base metals clad with silver, not further worked than semi-manufactured. </t>
  </si>
  <si>
    <t>Gold (including gold plated with platinum) unwrought or in semi-manufactured forms- or in powder form.</t>
  </si>
  <si>
    <t>- Non-monetary :</t>
  </si>
  <si>
    <t>-- Powder</t>
  </si>
  <si>
    <t>-- Other unwrought forms</t>
  </si>
  <si>
    <t>- - -  Ingots</t>
  </si>
  <si>
    <t>gold pellets more than purity 99%</t>
  </si>
  <si>
    <t>gold pellets less than purity 99%</t>
  </si>
  <si>
    <t>gold bars more than purity 99%</t>
  </si>
  <si>
    <t>gold bars less than purity 99%</t>
  </si>
  <si>
    <t>gold flakes more than purity 99%</t>
  </si>
  <si>
    <t>gold flakes less than purity 99%</t>
  </si>
  <si>
    <t>other of unwrought gold not monetary</t>
  </si>
  <si>
    <t>-- Other semi-manufactured forms</t>
  </si>
  <si>
    <t>- Monetary</t>
  </si>
  <si>
    <t>gold pellets monetary more than purity 99%</t>
  </si>
  <si>
    <t>gold pellets monetary less than purity 99%</t>
  </si>
  <si>
    <t>gold bars monetary more than purity 99%</t>
  </si>
  <si>
    <t>gold bars monetary less than purity 99%</t>
  </si>
  <si>
    <t>gold flakes monetary more than purity 99%</t>
  </si>
  <si>
    <t>gold flakes monetary less than purity 99%</t>
  </si>
  <si>
    <t>other of monetary gold</t>
  </si>
  <si>
    <t>Base metals or silver, clad with gold, not further worked than semi-manufactured.:</t>
  </si>
  <si>
    <t>normal metals, or covered silver with a layer of gold, in raw forms [not-processed].</t>
  </si>
  <si>
    <t>normal metals or covered silver with a layer of gold,  In smi-decorated forms.</t>
  </si>
  <si>
    <t>Platinum- unwrought or in semi-manufactured forms- or in powder form.</t>
  </si>
  <si>
    <t>- Platinum :</t>
  </si>
  <si>
    <t>-- Unwrought or in powder form:</t>
  </si>
  <si>
    <t>platinum pellets more than purity 99%</t>
  </si>
  <si>
    <t>platinum pellets less  than purity 99%</t>
  </si>
  <si>
    <t>platinum bars more than purity 99%</t>
  </si>
  <si>
    <t>platinum bars less than purity 99%</t>
  </si>
  <si>
    <t>platinum flakes more than purity 99%</t>
  </si>
  <si>
    <t>platinum flakes less than purity 99%</t>
  </si>
  <si>
    <t>other of unwrought platinum</t>
  </si>
  <si>
    <t>platinum monetary more than purity 99%</t>
  </si>
  <si>
    <t>platinum monetary less than purity 99%</t>
  </si>
  <si>
    <t>- Palladium :</t>
  </si>
  <si>
    <t>-- Unwrought or in powder form</t>
  </si>
  <si>
    <t>- Rhodium :</t>
  </si>
  <si>
    <t>- Iridium- osmium and ruthenium :</t>
  </si>
  <si>
    <t xml:space="preserve">Base metals, silver or gold, clad with platinum, not further worked than semi-manufactured. </t>
  </si>
  <si>
    <t>Waste and scrap of precious metal or of metal clad with precious metal; other waste and scrap containing precious metal or precious metal compounds, of a kind used principally for the recovery of precious metal other than goods of heading 85.49.</t>
  </si>
  <si>
    <t>- Ash containing precious metal or precious metal compounds</t>
  </si>
  <si>
    <t xml:space="preserve"> - - Of gold, including metal clad with gold but excluding sweepings containing other precious metals</t>
  </si>
  <si>
    <t xml:space="preserve"> - - Of platinum, including metal clad with platinum but excluding sweepings containing other precious metals</t>
  </si>
  <si>
    <t>Articles of jewellery and parts thereof- of precious metal or of metal clad with precious metal.</t>
  </si>
  <si>
    <t>- Of precious metal whether or not plated or clad with precious metal :</t>
  </si>
  <si>
    <t xml:space="preserve"> - - Of silver, whether or not plated or clad with other precious metal</t>
  </si>
  <si>
    <t>-- Of other precious metal- whether or not plated or clad with precious metal:</t>
  </si>
  <si>
    <t xml:space="preserve"> - - - Of gold</t>
  </si>
  <si>
    <t xml:space="preserve"> - - - Of platinium and the platinium group</t>
  </si>
  <si>
    <t>- Of base metal clad with precious metal</t>
  </si>
  <si>
    <t>Articles of goldsmiths or silversmiths wares and parts thereof- of precious metal or of metal clad with precious metal.</t>
  </si>
  <si>
    <t>Other articles of precious metal or of metal clad with precious metal.</t>
  </si>
  <si>
    <t xml:space="preserve"> - Catalysts in the form of wire cloth or grill, of platinum</t>
  </si>
  <si>
    <t>Phones made wholly or partly of precious metals, or of normal metals coverd with precious metal.</t>
  </si>
  <si>
    <t xml:space="preserve"> Articles of natural or cultured pearls, precious or semi-precius stones (natural, synthetic or reconstructed) .</t>
  </si>
  <si>
    <t>- Of natural or cultured pearls:</t>
  </si>
  <si>
    <t xml:space="preserve"> - - - Articles of personal ornamentation</t>
  </si>
  <si>
    <t xml:space="preserve"> - - - Other:</t>
  </si>
  <si>
    <t>Phones made whollly or partly from natural or cultured pearls</t>
  </si>
  <si>
    <t>- Of precious or semi-precious stones (natural- synthetic or reconstructed):</t>
  </si>
  <si>
    <t xml:space="preserve">   - - - Articles for Industrial technical uses</t>
  </si>
  <si>
    <t>phones made in wholly or partly from precious or semi-precious stones</t>
  </si>
  <si>
    <t>Imitation jewellery.</t>
  </si>
  <si>
    <t>- Of base metal- whether or not plated with precious metal :</t>
  </si>
  <si>
    <t>-- Cuff-links and studs:</t>
  </si>
  <si>
    <t xml:space="preserve"> - - - Cuff-links</t>
  </si>
  <si>
    <t xml:space="preserve"> - - - Of plastic</t>
  </si>
  <si>
    <t xml:space="preserve"> - - - Of glass</t>
  </si>
  <si>
    <t xml:space="preserve"> - - - Of wood</t>
  </si>
  <si>
    <t>Coin.</t>
  </si>
  <si>
    <t xml:space="preserve"> - Coin (other than gold coin), not being legal tender</t>
  </si>
  <si>
    <t>Pig iron and spiegeleisen in pigs- blocks or other primary forms.</t>
  </si>
  <si>
    <t>- Non-alloy pig iron containing by weight 0.5% or less of phosphorus:</t>
  </si>
  <si>
    <t>In rectangular blocks form</t>
  </si>
  <si>
    <t>In square blocks form</t>
  </si>
  <si>
    <t>In round blocks form</t>
  </si>
  <si>
    <t>- Non-alloy pig iron containing by weight more than 0.5 % of phosphorus:</t>
  </si>
  <si>
    <t>- Alloy pig iron; spiegeleisen</t>
  </si>
  <si>
    <t>Ferro-alloys.</t>
  </si>
  <si>
    <t>- Ferro-manganese :</t>
  </si>
  <si>
    <t>-- Containing by weight more than 2 % of carbon</t>
  </si>
  <si>
    <t>- Ferro-silicon :</t>
  </si>
  <si>
    <t>-- Containing by weight more than 55 % of silicon</t>
  </si>
  <si>
    <t>- Ferro-silico-manganese</t>
  </si>
  <si>
    <t>- Ferro-chromium :</t>
  </si>
  <si>
    <t>-- Containing by weight more than 4 % of carbon</t>
  </si>
  <si>
    <t>- Ferro-silico-chromium</t>
  </si>
  <si>
    <t>- Ferro-nickel</t>
  </si>
  <si>
    <t>- Ferro-molybdenum</t>
  </si>
  <si>
    <t>- Ferro-tungsten and ferro-silico-tungsten</t>
  </si>
  <si>
    <t>-- Ferro-titanium and ferro-silico-titanium</t>
  </si>
  <si>
    <t>-- Ferro-vanadium</t>
  </si>
  <si>
    <t>-- Ferro-niobium</t>
  </si>
  <si>
    <t>Ferrous products obtained by direct reduction of iron ore and other spongy ferrous products- in lumps- pellets or similar forms; iron having a minimum purity by weight of 99.94 %- in lumps- pellets or similar forms.</t>
  </si>
  <si>
    <t>- Ferrous products obtained by direct reduction of iron ore</t>
  </si>
  <si>
    <t>Ferrous waste and scrap; remelting scrap ingots of iron or steel.</t>
  </si>
  <si>
    <t>- Waste and scrap of cast iron</t>
  </si>
  <si>
    <t>- Waste and scrap of alloy steel :</t>
  </si>
  <si>
    <t>-- Of stainless steel</t>
  </si>
  <si>
    <t>- Waste and scrap of tinned iron or steel</t>
  </si>
  <si>
    <t>- Other waste and scrap :</t>
  </si>
  <si>
    <t>- - Turnings, shavings, chips, milling waste, sawdust, filings, trimmings and stampings, whether or not in bundles :</t>
  </si>
  <si>
    <t> Milling and Turning flakes</t>
  </si>
  <si>
    <t>Milling and Turning Flinders</t>
  </si>
  <si>
    <t>Milling and Turning waste</t>
  </si>
  <si>
    <t>mulch, filings and cuts of the stamping and cutting operations</t>
  </si>
  <si>
    <t>- Remelting scrap ingots</t>
  </si>
  <si>
    <t>Granules and powders- of pig iron- spiegeleisen- iron or steel.</t>
  </si>
  <si>
    <t>- Granules :</t>
  </si>
  <si>
    <t>Of the cast iron</t>
  </si>
  <si>
    <t>Of cast iron (spiegel)</t>
  </si>
  <si>
    <t>Of iron</t>
  </si>
  <si>
    <t>Of steel</t>
  </si>
  <si>
    <t>- Powders :</t>
  </si>
  <si>
    <t>-- Of alloy steel</t>
  </si>
  <si>
    <t>Iron and non-alloy steel in ingots or other primary forms (excluding iron of heading 72.03).</t>
  </si>
  <si>
    <t>- Ingots:</t>
  </si>
  <si>
    <t>Semi-finished products of iron or non-alloy steel.</t>
  </si>
  <si>
    <t>- Containing by weight less than 0.25 % of carbon :</t>
  </si>
  <si>
    <t xml:space="preserve"> - - Of rectangular (including square) cross-section, the width measuring less than twice the thickness:</t>
  </si>
  <si>
    <t>- - Other, of rectangular (other than square) cross-section:</t>
  </si>
  <si>
    <t> Of iron</t>
  </si>
  <si>
    <t> Of steel</t>
  </si>
  <si>
    <t>- Containing by weight 0.25 % or more of carbon</t>
  </si>
  <si>
    <t>Flat-rolled products of iron or non-alloy steel- of a width of 600 mm or more- hot-rolled- not clad- plated or coated.</t>
  </si>
  <si>
    <t>- in coils, not further worked than hot-rolled, with patterns in relief:</t>
  </si>
  <si>
    <t>of thikness less than 1.60 mm</t>
  </si>
  <si>
    <t>of thikness 1.60 mm to 8 mm</t>
  </si>
  <si>
    <t>of thikness more than 8 mm</t>
  </si>
  <si>
    <t>- Other- in coils- not further worked than hot-rolled- pickled :</t>
  </si>
  <si>
    <t>-- Of a thickness of 4.75 mm or more:</t>
  </si>
  <si>
    <t>of thikness 4.75 mm to 6 mm</t>
  </si>
  <si>
    <t>of thikness more than 6 mm</t>
  </si>
  <si>
    <t>-- Of a thickness of 3 mm or more but less than 4.75 mm:</t>
  </si>
  <si>
    <t>-- Of a thickness of less than 3 mm:</t>
  </si>
  <si>
    <t>of thikness less than 1.50 mm</t>
  </si>
  <si>
    <t>of thikness 1.50 mm less than 3 mm</t>
  </si>
  <si>
    <t>- Other- in coils- not further worked than hot-rolled :</t>
  </si>
  <si>
    <t>-- Of a thickness exceeding 10 mm:</t>
  </si>
  <si>
    <t>of thikness more than 10 mm to 17.5 mm</t>
  </si>
  <si>
    <t>of thikness more than 17.5 mm</t>
  </si>
  <si>
    <t>- - Of a thickness of 4.75 mm or more but not exceeding 10 mm:</t>
  </si>
  <si>
    <t>- Not in coils, not further worked than hot-rolled, with patterns in relief:</t>
  </si>
  <si>
    <t>of thikness1.6 to 8 mm</t>
  </si>
  <si>
    <t>- Other- not in coils- not further worked than hot-rolled :</t>
  </si>
  <si>
    <t>- - Of a thickness of 3 mm or more but less than 4.75 mm:</t>
  </si>
  <si>
    <t>of thikness 1.50 mm  less than 3 mm</t>
  </si>
  <si>
    <t>Flat-rolled products of iron or non-alloy steel- of a width of 600 mm or more- cold-rolled (cold-reduced)- not clad- plated or coated.</t>
  </si>
  <si>
    <t>- In coils- not further worked than cold-rolled (cold-reduced) :</t>
  </si>
  <si>
    <t>-- Of a thickness of 3 mm or more:</t>
  </si>
  <si>
    <t>-- Of a thickness exceeding 1 mm but less than 3 mm:</t>
  </si>
  <si>
    <t>:- - Of a thickness of 0.5 mm or more but not exceeding 1 mm:</t>
  </si>
  <si>
    <t>-- Of a thickness of less than 0.5 mm:</t>
  </si>
  <si>
    <t>- Not in coils- not further worked than cold-rolled (cold-reduced):</t>
  </si>
  <si>
    <t>-- Of a thickness of 0.5 mm or more but not exceeding 1 mm:</t>
  </si>
  <si>
    <t>Flat-rolled products of iron or non-alloy steel- of a width of 600 mm or more- clad- plated or coated.</t>
  </si>
  <si>
    <t>- Plated or coated with tin :</t>
  </si>
  <si>
    <t>-- Of a thickness of 0.5 mm or more:</t>
  </si>
  <si>
    <t>- Plated or coated with lead, including terne-plate:</t>
  </si>
  <si>
    <t>painted or covered with plumbum</t>
  </si>
  <si>
    <t>painted with mixture of plumbum and tin</t>
  </si>
  <si>
    <t>- Electrolytically plated or coated with zinc</t>
  </si>
  <si>
    <t>- Otherwise plated or coated with zinc :</t>
  </si>
  <si>
    <t>-- Corrugated:</t>
  </si>
  <si>
    <t>painted with Zinc</t>
  </si>
  <si>
    <t>Covered with zinc</t>
  </si>
  <si>
    <t>- Plated or coated with chromium oxides or with chromium and chromium oxides:</t>
  </si>
  <si>
    <t>painted or covered with chromium oxide</t>
  </si>
  <si>
    <t>Coated or covered with chromium with chromium oxides</t>
  </si>
  <si>
    <t>- Plated or coated with aluminium :</t>
  </si>
  <si>
    <t>-- Plated or coated with aluminium-zinc alloys</t>
  </si>
  <si>
    <t>- Painted, varnished or coated with plastics:</t>
  </si>
  <si>
    <t> Printed</t>
  </si>
  <si>
    <t>Varnished</t>
  </si>
  <si>
    <t> Covered with plastics</t>
  </si>
  <si>
    <t>Flat-rolled products of iron or non-alloy steel- of a width of less than 600 mm- not clad- plated or coated.</t>
  </si>
  <si>
    <t>- Not further worked than hot-rolled :</t>
  </si>
  <si>
    <t xml:space="preserve"> - - Rolled on four faces or in a closed box pass, of a width exceeding 150 mm and a thickness of not less than 4 mm, not in coils and without patterns in relief:</t>
  </si>
  <si>
    <t>- - Other, of a thickness of 4.75 mm or more:</t>
  </si>
  <si>
    <t>- Not further worked than cold-rolled (cold-reduced) :</t>
  </si>
  <si>
    <t>-- Containing by weight less than 0.25 % of carbon:</t>
  </si>
  <si>
    <t>Flat-rolled products of iron or non-alloy steel- of a width of less than 600 mm- clad- plated or coated.</t>
  </si>
  <si>
    <t>- Plated or coated with tin:</t>
  </si>
  <si>
    <t> Painted</t>
  </si>
  <si>
    <t> Covered</t>
  </si>
  <si>
    <t>- Electrolytically plated or coated with zinc:</t>
  </si>
  <si>
    <t>- Otherwise plated or coated with zinc:</t>
  </si>
  <si>
    <t>- Otherwise plated or coated:</t>
  </si>
  <si>
    <t>Painted</t>
  </si>
  <si>
    <t>Covered</t>
  </si>
  <si>
    <t>- Clad</t>
  </si>
  <si>
    <t>Bars and rods- hot-rolled- in irregularly wound coils- of iron or non-alloy steel.</t>
  </si>
  <si>
    <t>- Containing indentations, ribs, grooves or other deformations produced during the rolling process:</t>
  </si>
  <si>
    <t>- Other, of free-cutting steel</t>
  </si>
  <si>
    <t>-- Of circular cross-section measuring less than 14 mm in diameter:</t>
  </si>
  <si>
    <t>Other bars and rods of iron or non-alloy steel- not further worked than forged- hot-rolled- hot-drawn or hot-extruded- but including those twisted after rolling.</t>
  </si>
  <si>
    <t>- Forged:</t>
  </si>
  <si>
    <t>- - - Of circular cross-section measuring less than 10mm in diameter</t>
  </si>
  <si>
    <t>- - - Of circular cross-section measuring  10-32 mm in diameter</t>
  </si>
  <si>
    <t>- Containing indentations- ribs- grooves or other deformations produced during the rolling process or twisted after rolling:</t>
  </si>
  <si>
    <t>- Other- of free-cutting steel:</t>
  </si>
  <si>
    <t>-- Of rectangular (other than square) cross-section:</t>
  </si>
  <si>
    <t>Other bars and rods of iron or non-alloy steel.</t>
  </si>
  <si>
    <t>- Of free-cutting steel- not further worked than cold-formed or cold-finished:</t>
  </si>
  <si>
    <t>- Other- not further worked than cold-formed or cold-finished:</t>
  </si>
  <si>
    <t>Angles- shapes and sections of iron or non-alloy steel.</t>
  </si>
  <si>
    <t>- U, I or H sections, not further worked than hot-rolled, hotdrawn or extruded, of a height of less than 80 mm:</t>
  </si>
  <si>
    <t>Pieces of iron in U-shaped</t>
  </si>
  <si>
    <t>Pieces of steel in U-shaped</t>
  </si>
  <si>
    <t>Pieces of iron in I-shaped</t>
  </si>
  <si>
    <t> Pieces of steel in I-shaped</t>
  </si>
  <si>
    <t>Pieces of iron in H-shaped</t>
  </si>
  <si>
    <t>Pieces of steel in H-shaped</t>
  </si>
  <si>
    <t>- L or T sections- not further worked than hot-rolled- hot-drawn or extruded- of a height of less than 80 mm :</t>
  </si>
  <si>
    <t>-- L sections:</t>
  </si>
  <si>
    <t>-- T sections:</t>
  </si>
  <si>
    <t>- U- I or H sections- not further worked than hot-rolled- hot-drawn or extruded of a height of 80 mm or more :</t>
  </si>
  <si>
    <t>-- U sections:</t>
  </si>
  <si>
    <t xml:space="preserve"> - - -  Of a height of 80 mm or more, but not exceeding 220 mm:</t>
  </si>
  <si>
    <t xml:space="preserve"> - - -  Of a height  exceeding 220 mm:</t>
  </si>
  <si>
    <t>-- I sections:</t>
  </si>
  <si>
    <t>-- H sections:</t>
  </si>
  <si>
    <t>- L or T sections- not further worked than hot-rolled- hot-drawn or extruded- of a height of 80 mm or more:</t>
  </si>
  <si>
    <t>Pieces of iron in L-shaped</t>
  </si>
  <si>
    <t>Pieces of steel in L-shaped</t>
  </si>
  <si>
    <t>Pieces of iron in T-shaped</t>
  </si>
  <si>
    <t>Pieces of steel in T-shaped</t>
  </si>
  <si>
    <t>Pieces ofsteel in T-shaped</t>
  </si>
  <si>
    <t>- Other angles, shapes and sections, not further worked than hotrolled, hot-drawn or extruded:</t>
  </si>
  <si>
    <t>- Angles- shapes and sections- not further worked than cold-formed or cold-finished :</t>
  </si>
  <si>
    <t>-- Obtained from flat-rolled products:</t>
  </si>
  <si>
    <t>-- Cold-formed or cold-finished from flat-rolled products:</t>
  </si>
  <si>
    <t>Wire of iron or non-alloy steel.</t>
  </si>
  <si>
    <t>- Not plated or coated, whether or not polished:</t>
  </si>
  <si>
    <t>- Plated or coated with zinc:</t>
  </si>
  <si>
    <t>- Plated or coated with other base metals:</t>
  </si>
  <si>
    <t>Stainless steel in ingots or other primary forms; semi-finished products of stainless steel.</t>
  </si>
  <si>
    <t>- Ingots and other primary forms:</t>
  </si>
  <si>
    <t xml:space="preserve"> bullions (Ingots)</t>
  </si>
  <si>
    <t>In other primary forms</t>
  </si>
  <si>
    <t>-- Of rectangular (other than square) cross-section</t>
  </si>
  <si>
    <t> With a round cross-section</t>
  </si>
  <si>
    <t> With a square cross section</t>
  </si>
  <si>
    <t xml:space="preserve">Flat-rolled products of stainless steel, of a width of 600 mm or more. </t>
  </si>
  <si>
    <t>- Not further worked than hot-rolled- in coils :</t>
  </si>
  <si>
    <t>-- Of a thickness exceeding 10 mm</t>
  </si>
  <si>
    <t xml:space="preserve">- - Of a thickness of 4.75 mm or more but not exceeding 10 mm </t>
  </si>
  <si>
    <t>-- Of a thickness of 3 mm or more but less than 4.75 mm</t>
  </si>
  <si>
    <t>-- Of a thickness of less than 3 mm</t>
  </si>
  <si>
    <t>- Not further worked than hot-rolled- not in coils :</t>
  </si>
  <si>
    <t>- - Of a thickness of 4.75 mm or more but not exceeding 10 mm</t>
  </si>
  <si>
    <t>-- Of a thickness of 4.75 mm or more</t>
  </si>
  <si>
    <t>-- Of a thickness exceeding 1 mm but less than 3 mm</t>
  </si>
  <si>
    <t>-- Of a thickness of 0.5 mm or more but not exceeding 1 mm</t>
  </si>
  <si>
    <t>-- Of a thickness of less than 0.5 mm</t>
  </si>
  <si>
    <t>Flat-rolled products of stainless steel- of a width of less than 600 mm.</t>
  </si>
  <si>
    <t>-- Of a thickness of less than 4.75 mm</t>
  </si>
  <si>
    <t>- Not further worked than cold-rolled (cold-reduced)</t>
  </si>
  <si>
    <t>Bars and rods, hot-rolled, in irregularly wound coils, of stainless steel.</t>
  </si>
  <si>
    <t>Rods</t>
  </si>
  <si>
    <t>sticks</t>
  </si>
  <si>
    <t>Other bars and rods of stainless steel; angles- shapes and sections of stainless steel.</t>
  </si>
  <si>
    <t>- Bars and rods- not further worked than hot-rolled- hot-drawn or extruded :</t>
  </si>
  <si>
    <t>-- Of circular cross-section:</t>
  </si>
  <si>
    <t>- Bars and rods, not further worked than cold-formed or cold-finished:</t>
  </si>
  <si>
    <t> Rods</t>
  </si>
  <si>
    <t>- Other bars and rods:</t>
  </si>
  <si>
    <t> Other rods</t>
  </si>
  <si>
    <t>Other sticks</t>
  </si>
  <si>
    <t>- Angles, shapes and sections:</t>
  </si>
  <si>
    <t> Angles</t>
  </si>
  <si>
    <t>Special forms</t>
  </si>
  <si>
    <t>Clips</t>
  </si>
  <si>
    <t>Wire of stainless steel.</t>
  </si>
  <si>
    <t>Other alloy steel in ingots or other primary forms; semi-finished products of other alloy steel.</t>
  </si>
  <si>
    <t>bullions</t>
  </si>
  <si>
    <t> Other primary forms</t>
  </si>
  <si>
    <t>Flat-rolled products of other alloy steel- of a width of 600 mm or more.</t>
  </si>
  <si>
    <t>- Of silicon-electrical steel :</t>
  </si>
  <si>
    <t>-- Grain-oriented</t>
  </si>
  <si>
    <t>- Other, not further worked than hot-rolled, in coils</t>
  </si>
  <si>
    <t>- Other, not further worked than hot-rolled, not in coils</t>
  </si>
  <si>
    <t xml:space="preserve">- Other, not further worked than cold-rolled (cold-reduced) </t>
  </si>
  <si>
    <t>-- Electrolytically plated or coated with zinc</t>
  </si>
  <si>
    <t>-- Otherwise plated or coated with zinc:</t>
  </si>
  <si>
    <t>Flat-rolled products of other alloy steel- of a width of less than 600 mm.</t>
  </si>
  <si>
    <t>- Of high speed steel</t>
  </si>
  <si>
    <t>-- Not further worked than hot-rolled</t>
  </si>
  <si>
    <t>-- Not further worked than cold-rolled (cold-reduced)</t>
  </si>
  <si>
    <t>Bars and rods- hot-rolled- in irregularly wound coils- of other alloy steel.</t>
  </si>
  <si>
    <t>- Of high speed steel:</t>
  </si>
  <si>
    <t>- Of silico-manganese steel:</t>
  </si>
  <si>
    <t>Other bars and rods of other alloy steel; angles- shapes and sections- of other alloy steel; hollow drill bars and rods- of alloy or non-alloy steel.</t>
  </si>
  <si>
    <t>- Bars and rods- of high speed steel:</t>
  </si>
  <si>
    <t>- - - Of circular cross-section measuring less than10 mm in diameter</t>
  </si>
  <si>
    <t>- - - Of circular cross-section measuring  10 - 32 mm in diameter</t>
  </si>
  <si>
    <t>- Bars and rods- of silico-manganese steel:</t>
  </si>
  <si>
    <t>- - - Of circular cross-section measuring less than 10 mm in diameter</t>
  </si>
  <si>
    <t>- Other bars and rods- not further worked than hot-rolled- hot-drawn or extruded:</t>
  </si>
  <si>
    <t>- Other bars and rods- not further worked than forged:</t>
  </si>
  <si>
    <t>- Other bars and rods- not further worked than cold-formed or cold-finished:</t>
  </si>
  <si>
    <t> Special forms</t>
  </si>
  <si>
    <t>- Hollow drill bars and rods:</t>
  </si>
  <si>
    <t>Wire of other alloy steel.</t>
  </si>
  <si>
    <t>- Of silico-manganese steel</t>
  </si>
  <si>
    <t>Sheet piling of iron or steel- whether or not drilled- punched or made from assembled elements; welded angles- shapes and sections- of iron or steel.</t>
  </si>
  <si>
    <t>- Sheet piling:</t>
  </si>
  <si>
    <t> Of slotted  iron</t>
  </si>
  <si>
    <t> Of pierced iron</t>
  </si>
  <si>
    <t>Of slotted  steel</t>
  </si>
  <si>
    <t> Of pierced steel</t>
  </si>
  <si>
    <t>Composed of elements of iron</t>
  </si>
  <si>
    <t>Composed of elements of steel</t>
  </si>
  <si>
    <t>Railway or tramway track construction material of iron or steel- the following : rails- check-rails and rack rails- switch blades- crossing frogs- point rods and other crossing pieces- sleepers (cross-ties)- fish-plates- chairs- chair wedges- sole plates</t>
  </si>
  <si>
    <t>- Rails</t>
  </si>
  <si>
    <t>- Switch blades, crossing frogs, point rods and other crossing pieces:</t>
  </si>
  <si>
    <t>transformers</t>
  </si>
  <si>
    <t>Scissors and their blades</t>
  </si>
  <si>
    <t>Rods, crossbars and other cross-sectional elements</t>
  </si>
  <si>
    <t>- Fish-plates and sole plates</t>
  </si>
  <si>
    <t>Tubes, pipes and hollow profiles, of cast iron.</t>
  </si>
  <si>
    <t xml:space="preserve"> cast iron pipes and hollow tubes</t>
  </si>
  <si>
    <t xml:space="preserve"> hollow special shapes (profiles), Of cast iron</t>
  </si>
  <si>
    <t>Tubes- pipes and hollow profiles- seamless- of iron (other than cast iron) or steel.</t>
  </si>
  <si>
    <t>- Line pipe of a kind used for oil or gas pipelines :</t>
  </si>
  <si>
    <t>-- Of stainless steel:</t>
  </si>
  <si>
    <t xml:space="preserve"> types used in oil transmission lines (petroleum)</t>
  </si>
  <si>
    <t xml:space="preserve"> types used in gas transmission lines</t>
  </si>
  <si>
    <t>- Casing- tubing and drill pipe- of a kind used in drilling for oil or gas :</t>
  </si>
  <si>
    <t>-- Drill pipe of stainless steel:</t>
  </si>
  <si>
    <t xml:space="preserve"> types used for oil prospecting</t>
  </si>
  <si>
    <t xml:space="preserve"> types used for gas prospecting</t>
  </si>
  <si>
    <t>-- Other drill pipe</t>
  </si>
  <si>
    <t xml:space="preserve">- - Other, of stainless steel </t>
  </si>
  <si>
    <t>- Other- of circular cross?section- of iron or non?alloy steel :</t>
  </si>
  <si>
    <t>-- Cold-drawn or cold-rolled (cold-reduced):</t>
  </si>
  <si>
    <t> Of steel without mixtures</t>
  </si>
  <si>
    <t>- Other- of circular cross-section- of stainless steel :</t>
  </si>
  <si>
    <t>-- Cold-drawn or cold-rolled (cold-reduced)</t>
  </si>
  <si>
    <t>- Other- of circular cross-section- of other alloy steel :</t>
  </si>
  <si>
    <t>Other tubes and pipes (for example- welded- riveted or similarly closed)- having circular cross?sections- the external diameter of which exceeds 406.4 mm- of iron or steel.</t>
  </si>
  <si>
    <t>-- Longitudinally submerged arc welded:</t>
  </si>
  <si>
    <t> Used in oil transmission lines</t>
  </si>
  <si>
    <t> Used in gas transmission lines</t>
  </si>
  <si>
    <t>- - Other, longitudinally welded:</t>
  </si>
  <si>
    <t>- Casing of a kind used in drilling for oil or gas:</t>
  </si>
  <si>
    <t> Used in drilling for oil extraction (petroleum)</t>
  </si>
  <si>
    <t> Used in drilling for gas extraction</t>
  </si>
  <si>
    <t>- Other- welded :</t>
  </si>
  <si>
    <t>-- Longitudinally welded</t>
  </si>
  <si>
    <t xml:space="preserve">Other tubes, pipes and hollow protiles (for example, open seam or welded, riveted or similarly closed), of iron or steel. </t>
  </si>
  <si>
    <t>- - Welded, of stainless steel:</t>
  </si>
  <si>
    <t>types used in gas transmission lines, welded pipes</t>
  </si>
  <si>
    <t>- Casing and tubing of a kind used in drilling for oil or gas :</t>
  </si>
  <si>
    <t>types used in drilling for oil prospecting (petroleum)</t>
  </si>
  <si>
    <t>types used in drilling for gas prospecting</t>
  </si>
  <si>
    <t>- Other, welded, of circular cross-section, of iron or non-alloy steel:</t>
  </si>
  <si>
    <t>- Other, welded, of circular cross-section, of stainless steel</t>
  </si>
  <si>
    <t>- Other, welded, of circular cross-section, of other alloy steel</t>
  </si>
  <si>
    <t>- Other- welded- of non-circular cross-section :</t>
  </si>
  <si>
    <t>-- Of square or rectangular cross-section:</t>
  </si>
  <si>
    <t> Square</t>
  </si>
  <si>
    <t> A rectangle</t>
  </si>
  <si>
    <t>-- Of other non-circular cross-section</t>
  </si>
  <si>
    <t>Tube or pipe fittings (for example- couplings- elbows- sleeves)- of iron or steel.</t>
  </si>
  <si>
    <t>- Cast fittings :</t>
  </si>
  <si>
    <t>-- Of non-malleable cast iron:</t>
  </si>
  <si>
    <t>joints</t>
  </si>
  <si>
    <t>elbows</t>
  </si>
  <si>
    <t>Sleeves</t>
  </si>
  <si>
    <t>- Other- of stainless steel :</t>
  </si>
  <si>
    <t>-- Flanges</t>
  </si>
  <si>
    <t>- - Threaded elbows, bends and sleeves</t>
  </si>
  <si>
    <t>-- Butt welding fittings</t>
  </si>
  <si>
    <t>Structures (excluding prefabricated buildings of heading 94.06) and parts of structures (for example- bridges and bridge?sections- lock?gates- towers- lattice masts- roofs- roofing frame?works- doors and windows and their frames and thresholds for doors-</t>
  </si>
  <si>
    <t>- Bridges and bridge-sections:</t>
  </si>
  <si>
    <t>Bridges</t>
  </si>
  <si>
    <t xml:space="preserve"> bridges Sections</t>
  </si>
  <si>
    <t>- Towers and lattice masts:</t>
  </si>
  <si>
    <t> Towers</t>
  </si>
  <si>
    <t>Network commissural</t>
  </si>
  <si>
    <t>- Doors, windows and their frames and thresholds for doors:</t>
  </si>
  <si>
    <t>Doors</t>
  </si>
  <si>
    <t> Windows</t>
  </si>
  <si>
    <t>Door frames</t>
  </si>
  <si>
    <t xml:space="preserve"> windows Frames</t>
  </si>
  <si>
    <t>Doorsills</t>
  </si>
  <si>
    <t>- Equipment for scaffolding, shuttering, propping or pitpropping:</t>
  </si>
  <si>
    <t> cushion</t>
  </si>
  <si>
    <t>Similar equipment for scaffolding</t>
  </si>
  <si>
    <t>Similar equipment for temporary facilities</t>
  </si>
  <si>
    <t>Similar equipment for mining stands</t>
  </si>
  <si>
    <t xml:space="preserve">   - - - Wall-mounted boxes for fire fighting equipment or fire hoses and the like:</t>
  </si>
  <si>
    <t xml:space="preserve"> fire extinguishers</t>
  </si>
  <si>
    <t>water pipes</t>
  </si>
  <si>
    <t>- - - Large-scale shelving for assembly and permanent installation in shops, workshops and storehouses, etc.:</t>
  </si>
  <si>
    <t> In shops</t>
  </si>
  <si>
    <t> In the workshops</t>
  </si>
  <si>
    <t> In stores</t>
  </si>
  <si>
    <t xml:space="preserve">   - - - Angles and ties for fastening decoration tiles in ceilings:</t>
  </si>
  <si>
    <t>Connectors</t>
  </si>
  <si>
    <t>- - - Scaffoldings props, platforms and fittings:</t>
  </si>
  <si>
    <t> Scaffolding</t>
  </si>
  <si>
    <t>stands for Scaffolding lifting equipment</t>
  </si>
  <si>
    <t>- - - Staircases, fixed:</t>
  </si>
  <si>
    <t>painted stairs</t>
  </si>
  <si>
    <t xml:space="preserve"> non-painted stairs</t>
  </si>
  <si>
    <t>---Sheds and domes:</t>
  </si>
  <si>
    <t>canopies</t>
  </si>
  <si>
    <t>roofs</t>
  </si>
  <si>
    <t>Shutters</t>
  </si>
  <si>
    <t xml:space="preserve">Handrails </t>
  </si>
  <si>
    <t>Pillars prop</t>
  </si>
  <si>
    <t>slabs</t>
  </si>
  <si>
    <t>Angles</t>
  </si>
  <si>
    <t>Sections Pipes and tubes</t>
  </si>
  <si>
    <t>Reservoirs- tanks- vats and similar containers for any material (other than compressed or liquefied gas)- of iron or steel- of a capacity exceeding 300 l- whether or not lined or heat?insulated- but not fitted with mechanical or thermal equipment.</t>
  </si>
  <si>
    <t xml:space="preserve">  - - - Domestic water tanks</t>
  </si>
  <si>
    <t> Of cast iron</t>
  </si>
  <si>
    <t>Storage tanks for petroleum products of cast iron</t>
  </si>
  <si>
    <t>Storage tanks for petroleum products of steel</t>
  </si>
  <si>
    <t xml:space="preserve"> cast iron storage tanks for Chemical materials</t>
  </si>
  <si>
    <t>steel storage tanks for Chemical materials</t>
  </si>
  <si>
    <t>Tanks- casks- drums- cans- boxes and similar containers- for any material (other than compressed or liquefied gas)- of iron or steel- of a capacity not exceeding 300 l- whether or not lined or heat-insulated- but not fitted with mechanical or thermal equi</t>
  </si>
  <si>
    <t>- Of a capacity of 50 l or more</t>
  </si>
  <si>
    <t>Thermally insulated steel water tanks with a capacity of more than 50 litres and not exceeding 300 litres</t>
  </si>
  <si>
    <t>- Of a capacity of less than 50 l :</t>
  </si>
  <si>
    <t>-- Cans which are to be closed by soldering or crimping</t>
  </si>
  <si>
    <t>- - - For aerated  beverages and fruit juices</t>
  </si>
  <si>
    <t> For soft drinks</t>
  </si>
  <si>
    <t>Fruit juice</t>
  </si>
  <si>
    <t>- - - For preserving foods</t>
  </si>
  <si>
    <t>- - - For preserving chemicals and lubricating oils</t>
  </si>
  <si>
    <t>Containers for compressed or liquefied gas- of iron or steel.</t>
  </si>
  <si>
    <t>- - - For oxygen</t>
  </si>
  <si>
    <t>- - - For freon</t>
  </si>
  <si>
    <t>- - - For domestic stoves gases</t>
  </si>
  <si>
    <t>- - - For other gases</t>
  </si>
  <si>
    <t>Stranded wire- ropes- cables- plaited bands- slings and the like- of iron or steel- not electrically insulated.</t>
  </si>
  <si>
    <t>- Stranded wire- ropes and cables</t>
  </si>
  <si>
    <t>- - - Electic wire and cable , not insulated</t>
  </si>
  <si>
    <t> Electric wires, non-insulated</t>
  </si>
  <si>
    <t>Electrical cables, non-insulated</t>
  </si>
  <si>
    <t>- - - Lifting ropes</t>
  </si>
  <si>
    <t xml:space="preserve">Barbed wire of iron or steel; twisted hoop or single flat wire,barbed or not, and loosely twisted double wire, of a kind used for fencing, of iron or steel. </t>
  </si>
  <si>
    <t>Cloth (including endless bands)- grill- netting and fencing- of iron or steel wire; expanded metal of iron or steel.</t>
  </si>
  <si>
    <t>- Woven cloth :</t>
  </si>
  <si>
    <t>- - Endless bands for machinery, of stainless steel</t>
  </si>
  <si>
    <t>- - Other woven cloth, of stainless steel</t>
  </si>
  <si>
    <t xml:space="preserve">- Grill, netting and fencing, welded at the intersection, of wire with a maximum cross-sectional dimension of 3 mm or more and having a mesh size of 100 cm2 or more </t>
  </si>
  <si>
    <t>- Other grill- netting and fencing- welded at the intersection :</t>
  </si>
  <si>
    <t>-- Plated or coated with zinc</t>
  </si>
  <si>
    <t> Zinc painted</t>
  </si>
  <si>
    <t>- Other cloth- grill- netting and fencing :</t>
  </si>
  <si>
    <t>-- Coated with plastics</t>
  </si>
  <si>
    <t>- Expanded metal</t>
  </si>
  <si>
    <t>Chain and parts thereof- of iron or steel.</t>
  </si>
  <si>
    <t>- Articulated link chain and parts thereof :</t>
  </si>
  <si>
    <t>-- Roller chain</t>
  </si>
  <si>
    <t>-- Other chain</t>
  </si>
  <si>
    <t>-- Parts</t>
  </si>
  <si>
    <t>- Skid chain</t>
  </si>
  <si>
    <t>- Other chain :</t>
  </si>
  <si>
    <t>-- Stud-link</t>
  </si>
  <si>
    <t>- - Other, welded link</t>
  </si>
  <si>
    <t>- Other parts</t>
  </si>
  <si>
    <t>Anchors, grapnels and parts therenf, of iron or steel.</t>
  </si>
  <si>
    <t>Marinas</t>
  </si>
  <si>
    <t> Hooks</t>
  </si>
  <si>
    <t> its Parts</t>
  </si>
  <si>
    <t>Nails- tacks- drawing pins- corrugated nails- staples (other than those of heading 83.05) and similar articles- of iron or steel- whether or not with heads of other material- but excluding such articles with heads of copper.</t>
  </si>
  <si>
    <t>---Steel nails and carpentry nails</t>
  </si>
  <si>
    <t xml:space="preserve"> steel Nails</t>
  </si>
  <si>
    <t xml:space="preserve"> carpentry Nails </t>
  </si>
  <si>
    <t>---Tacks</t>
  </si>
  <si>
    <t>---Drawing pins</t>
  </si>
  <si>
    <t>---Staples</t>
  </si>
  <si>
    <t>Screws- bolts- nuts- coach screws- screw hooks- rivets- cotters- cotter-pins- washers (including spring washers) and similar articles- of iron or steel.</t>
  </si>
  <si>
    <t>- Threaded articles :</t>
  </si>
  <si>
    <t>-- Coach screws</t>
  </si>
  <si>
    <t>-- Other wood screws</t>
  </si>
  <si>
    <t>-- Screw hooks and screw rings</t>
  </si>
  <si>
    <t>crooks</t>
  </si>
  <si>
    <t>nails with ring heads</t>
  </si>
  <si>
    <t>-- Self-tapping screws</t>
  </si>
  <si>
    <t>Not painted</t>
  </si>
  <si>
    <t xml:space="preserve">- - Other screws and bolts, whether or not with their nuts or washers </t>
  </si>
  <si>
    <t>-- Nuts:</t>
  </si>
  <si>
    <t> Not painted</t>
  </si>
  <si>
    <t>- Non-threaded articles :</t>
  </si>
  <si>
    <t>-- Spring washers and other lock washers</t>
  </si>
  <si>
    <t>-- Other washers:</t>
  </si>
  <si>
    <t>-- Rivets:</t>
  </si>
  <si>
    <t>-- Cotters and cotter-pins</t>
  </si>
  <si>
    <t>Sewing needles- knitting needles- bodkins- crochet hooks- embroidery stilettos and similar articles- for use in the hand- of iron or steel; safety pins and other pins of iron or steel- not elsewhere specified or included.</t>
  </si>
  <si>
    <t>- Safety pins and other pins:</t>
  </si>
  <si>
    <t>Sewing needles</t>
  </si>
  <si>
    <t>hook needles</t>
  </si>
  <si>
    <t>Knuckle needles for krushia</t>
  </si>
  <si>
    <t>needles and a bead for embroidery</t>
  </si>
  <si>
    <t>Springs and leaves for springs- of iron or steel.</t>
  </si>
  <si>
    <t>- Leaf-springs and leaves therefor</t>
  </si>
  <si>
    <t>- Helical springs</t>
  </si>
  <si>
    <t>Stoves- ranges- grates- cookers (including those with subsidiary boilers for central heating)- barbecues- braziers- gas-rings- plate warmers and similar non-electric domestic appliances- and parts thereof- of iron or steel.</t>
  </si>
  <si>
    <t>- Cooking appliances and plate warmers :</t>
  </si>
  <si>
    <t>-- For gas fuel or for both gas and other fuels:</t>
  </si>
  <si>
    <t>- - - Cookers:</t>
  </si>
  <si>
    <t xml:space="preserve"> operated with Gas </t>
  </si>
  <si>
    <t> operated with gas and other fuels</t>
  </si>
  <si>
    <t>- - - Barbecues:</t>
  </si>
  <si>
    <t xml:space="preserve"> operated with Gas</t>
  </si>
  <si>
    <t xml:space="preserve"> - - - Braziers:</t>
  </si>
  <si>
    <t>operated with Gas</t>
  </si>
  <si>
    <t>operated with gas and other fuels</t>
  </si>
  <si>
    <t>-- For liquid fuel:</t>
  </si>
  <si>
    <t>- - - Cookers</t>
  </si>
  <si>
    <t>- - - Barbecues</t>
  </si>
  <si>
    <t xml:space="preserve"> - - - Braziers </t>
  </si>
  <si>
    <t>- - Other, including appliances for solid fuel</t>
  </si>
  <si>
    <t>- Other appliances :</t>
  </si>
  <si>
    <t>- - - Heaters:</t>
  </si>
  <si>
    <t xml:space="preserve">heaters operated with gas </t>
  </si>
  <si>
    <t>heaters operated with gas and other fuels</t>
  </si>
  <si>
    <t>- - - Heaters</t>
  </si>
  <si>
    <t>- Parts:</t>
  </si>
  <si>
    <t>- - - For cookers</t>
  </si>
  <si>
    <t>- - - For barbecues</t>
  </si>
  <si>
    <t>- - - For heaters</t>
  </si>
  <si>
    <t>Radiators for central heating, not electrically heated, and parts thereof, of iron or steel; air heaters and hot air distributors (including distributors which can also distrihute fresh or conditioned air), not electrically heated, incorporating a motor-d</t>
  </si>
  <si>
    <t>- Radiators and parts thereof :</t>
  </si>
  <si>
    <t>-- Of cast iron</t>
  </si>
  <si>
    <t>Table- kitchen or other household articles and parts thereof- of iron or steel; iron or steel wool; pot scourers and scouring or polishing pads- gloves and the like- of iron or steel.</t>
  </si>
  <si>
    <t>- Iron or steel wool; pot scourers and scouring or polishing pads, gloves and the like:</t>
  </si>
  <si>
    <t> Fibers of iron or steel</t>
  </si>
  <si>
    <t> Sponges</t>
  </si>
  <si>
    <t>Pillows</t>
  </si>
  <si>
    <t> Gloves</t>
  </si>
  <si>
    <t>- - Of cast iron, not enamelled</t>
  </si>
  <si>
    <t>- - Of cast iron, enamelled</t>
  </si>
  <si>
    <t>- - Of iron (other than cast iron) or steel, enamelled</t>
  </si>
  <si>
    <t>Sanitary ware and parts thereof- of iron or steel.</t>
  </si>
  <si>
    <t>- Sinks and wash basins, of stainless steel :</t>
  </si>
  <si>
    <t> Washbasins of stainless steel</t>
  </si>
  <si>
    <t>Washsinks of stainless steel</t>
  </si>
  <si>
    <t>- Baths :</t>
  </si>
  <si>
    <t>- - Of cast iron, whether or not enamelled</t>
  </si>
  <si>
    <t>- Other, including parts</t>
  </si>
  <si>
    <t xml:space="preserve">Other articles of iron or steel. </t>
  </si>
  <si>
    <t>- Of non-malleable cast iron25/12/2019</t>
  </si>
  <si>
    <t xml:space="preserve">  - - - Inspection traps, gratings, drain covers and similar castings for sewage25/12/2019</t>
  </si>
  <si>
    <t> Control Slots</t>
  </si>
  <si>
    <t>Sewer coverings</t>
  </si>
  <si>
    <t xml:space="preserve">  - - - Hydrant pillars and covers</t>
  </si>
  <si>
    <t xml:space="preserve">  - - - Pillar boxes25/12/2019</t>
  </si>
  <si>
    <t xml:space="preserve">  - - - Rabbit and poultry cages, hives, animal feedres and drinkers and ploughs25/12/2019</t>
  </si>
  <si>
    <t xml:space="preserve"> rabbits cells</t>
  </si>
  <si>
    <t>Chicken Cages</t>
  </si>
  <si>
    <t>Hives</t>
  </si>
  <si>
    <t> Animals cribs</t>
  </si>
  <si>
    <t>water cannals for animals</t>
  </si>
  <si>
    <t> Tillage plows</t>
  </si>
  <si>
    <t>-- Grinding balls and similar articles for mills:</t>
  </si>
  <si>
    <t> Balls and similar tools for grinding</t>
  </si>
  <si>
    <t> Balls and similar tools for crunches</t>
  </si>
  <si>
    <t xml:space="preserve">  - - - Inspection traps, gratings, drain covers and similar castings for sewage:</t>
  </si>
  <si>
    <t xml:space="preserve">  - - - Hydrant plates and valves and fire-alarm columns</t>
  </si>
  <si>
    <t xml:space="preserve">  - - - Pillar boxes:</t>
  </si>
  <si>
    <t xml:space="preserve">  - - - Rabbit and poultry cages, hives, animal feedres and drinkers and ploughs:</t>
  </si>
  <si>
    <t>rabbits cells</t>
  </si>
  <si>
    <t>Other articles of iron or steel.</t>
  </si>
  <si>
    <t>- Forged or stamped- but not further worked :</t>
  </si>
  <si>
    <t> For grinding machines</t>
  </si>
  <si>
    <t> For crunches</t>
  </si>
  <si>
    <t>- Articles of iron or steel wire:</t>
  </si>
  <si>
    <t>---Rat traps</t>
  </si>
  <si>
    <t xml:space="preserve">  - - - Fish traps</t>
  </si>
  <si>
    <t xml:space="preserve">  - - - Stalls for animal feeding</t>
  </si>
  <si>
    <t>- - - Waste baskets</t>
  </si>
  <si>
    <t xml:space="preserve">  - - - Shoe protectors whether or not incorporating affixing points:</t>
  </si>
  <si>
    <t> Includes fixing teeth</t>
  </si>
  <si>
    <t xml:space="preserve"> Does not include fixing teeth </t>
  </si>
  <si>
    <t xml:space="preserve">  - - - Tree-climbing irons:</t>
  </si>
  <si>
    <t xml:space="preserve">  - - - Non-mechanical ventilators:</t>
  </si>
  <si>
    <t>---Venetian blinds:</t>
  </si>
  <si>
    <t>- - - Binding hoops for casks:</t>
  </si>
  <si>
    <t xml:space="preserve">  - - - Fittings for electric wiring (e.g., stays, clips, brackets); suspension or connecting devices for insulator chains</t>
  </si>
  <si>
    <t>- - - Fencing posts:</t>
  </si>
  <si>
    <t xml:space="preserve">  - - - Tent pegs and stakes for tethering livestock:</t>
  </si>
  <si>
    <t xml:space="preserve"> tents poles</t>
  </si>
  <si>
    <t>stakes to bind the animals</t>
  </si>
  <si>
    <t xml:space="preserve">  - - - - Hoops for garden borders and trainers for trees:</t>
  </si>
  <si>
    <t xml:space="preserve"> orchards borders hops</t>
  </si>
  <si>
    <t>trees corrections</t>
  </si>
  <si>
    <t>----Clips for water hoses:</t>
  </si>
  <si>
    <t xml:space="preserve">  - - - - Road studs:</t>
  </si>
  <si>
    <t xml:space="preserve"> - - - - Portable ladders and steps:</t>
  </si>
  <si>
    <t xml:space="preserve"> - - - - Tools boxes:</t>
  </si>
  <si>
    <t xml:space="preserve">  - - - - Jewellery and antique boxes and cosmetic or powder boxes and cases:</t>
  </si>
  <si>
    <t xml:space="preserve"> jewelery Boxes</t>
  </si>
  <si>
    <t xml:space="preserve"> antiques Boxes</t>
  </si>
  <si>
    <t>Cosmetic Packaging and cosmetics boxes</t>
  </si>
  <si>
    <t xml:space="preserve"> - - - - Electricity (lighting) poles:</t>
  </si>
  <si>
    <t>- - - Rabbit and poultry cages, hives, animal feedres and drinkers and ploughs:</t>
  </si>
  <si>
    <t xml:space="preserve"> - - - - Other:</t>
  </si>
  <si>
    <t>handcuffs</t>
  </si>
  <si>
    <t xml:space="preserve">other </t>
  </si>
  <si>
    <t>Copper mattes; cement copper (precipitated copper).</t>
  </si>
  <si>
    <t>Copper mixture with lead and zinc (matt);</t>
  </si>
  <si>
    <t>Precipitated Copper</t>
  </si>
  <si>
    <t>Unrefined copper; copper anodes for electrolytic refining.</t>
  </si>
  <si>
    <t>Copper not pure</t>
  </si>
  <si>
    <t>anodates of copper for electrolytic purification</t>
  </si>
  <si>
    <t>Refined copper and copper alloys- unwrought.</t>
  </si>
  <si>
    <t>- Refined copper :</t>
  </si>
  <si>
    <t>-- Cathodes and sections of cathodes:</t>
  </si>
  <si>
    <t>cathodes</t>
  </si>
  <si>
    <t>picese of cathodes</t>
  </si>
  <si>
    <t>-- Wire-bars</t>
  </si>
  <si>
    <t>-- Billets</t>
  </si>
  <si>
    <t>- Copper alloys :</t>
  </si>
  <si>
    <t>-- Copper-zinc base alloys (brass)</t>
  </si>
  <si>
    <t>-- Copper-tin base alloys (bronze)</t>
  </si>
  <si>
    <t>-- Other copper alloys (other than master alloys of heading 74.05)</t>
  </si>
  <si>
    <t>Copper waste and scrap</t>
  </si>
  <si>
    <t>Copper waste</t>
  </si>
  <si>
    <t>Copper scrap</t>
  </si>
  <si>
    <t xml:space="preserve">Master alloys of copper </t>
  </si>
  <si>
    <t>Copper powders and flakes.</t>
  </si>
  <si>
    <t>- Powders of non-lamellar structure</t>
  </si>
  <si>
    <t>- Powders of lamellar structure; flakes</t>
  </si>
  <si>
    <t>Copper bars- rods and profiles.</t>
  </si>
  <si>
    <t>- Of refined copper:</t>
  </si>
  <si>
    <t>Special forms "profiles"</t>
  </si>
  <si>
    <t>- Of copper alloys :</t>
  </si>
  <si>
    <t>-- Of copper-zinc base alloys (brass)</t>
  </si>
  <si>
    <t>Copper wire.</t>
  </si>
  <si>
    <t>- Of refined copper :</t>
  </si>
  <si>
    <t>- - Of which the maximum cross-sectional dimension exceeds 6 mm:</t>
  </si>
  <si>
    <t>The large size of its cross section exceeds 6 mm in the form of regular rolls</t>
  </si>
  <si>
    <t>The larger size of its cross section exceeds 6 mm in the form of irregular rolls</t>
  </si>
  <si>
    <t>Its size cross section is less than 6 mm in the form of regular rolls</t>
  </si>
  <si>
    <t>Its size cross section is less than 6 mm in the form of irregular rolls</t>
  </si>
  <si>
    <t>- - Of copper-nickel base alloys (cupro-nickel) or copper-niekel-zinc base alloys (nickel silver)</t>
  </si>
  <si>
    <t xml:space="preserve">Copper plates, sheets and strip, of a thickness exceeding 0.15 mm. </t>
  </si>
  <si>
    <t>-- In coils:</t>
  </si>
  <si>
    <t xml:space="preserve">rolled Plates </t>
  </si>
  <si>
    <t>Rolled sheets</t>
  </si>
  <si>
    <t>rolled Strips</t>
  </si>
  <si>
    <t>- Of copper-zinc base alloys (brass) :</t>
  </si>
  <si>
    <t>- Of copper-tin base alloys (bronze) :</t>
  </si>
  <si>
    <t>rolled Plates</t>
  </si>
  <si>
    <t>- Of copper-nickel base alloys (cupro-nickel) or copper-nickel-zinc base alloys (nickel silver):</t>
  </si>
  <si>
    <t>Copper-nickel alloys (Copronical)</t>
  </si>
  <si>
    <t>Copper-nickel-zink alloys (nickel silver)</t>
  </si>
  <si>
    <t>- Of other copper alloys</t>
  </si>
  <si>
    <t>Copper foil (whether or not printed or backed with paper- paperboard- plastics or similar backing materials) of a thickness (excluding any backing) not exceeding 0.15 mm.</t>
  </si>
  <si>
    <t>- Not backed :</t>
  </si>
  <si>
    <t>-- Of refined copper</t>
  </si>
  <si>
    <t>-- Of copper alloys</t>
  </si>
  <si>
    <t>- Backed :</t>
  </si>
  <si>
    <t>Copper tubes and pipes.</t>
  </si>
  <si>
    <t>- Of refined copper</t>
  </si>
  <si>
    <t>-- Of copper-nickel base alloys (cupro-nickel) or copper-nickel-zinc base alloys (nickel silver)</t>
  </si>
  <si>
    <t>Copper tube or pipe fittings (for example- couplings- elbows- sleeves).</t>
  </si>
  <si>
    <t xml:space="preserve"> pure copper joints</t>
  </si>
  <si>
    <t>Pure brass elbows</t>
  </si>
  <si>
    <t>Pure copper sleeves</t>
  </si>
  <si>
    <t>- Of copper alloys:</t>
  </si>
  <si>
    <t>joints of copper mixtures</t>
  </si>
  <si>
    <t>elbows of copper mixtures</t>
  </si>
  <si>
    <t>Sleeves of copper mixtures</t>
  </si>
  <si>
    <t>Stranded wire, cables, plaited bands and the like, of copper, not electrically insulated.</t>
  </si>
  <si>
    <t>Stranded wire</t>
  </si>
  <si>
    <t>Cables</t>
  </si>
  <si>
    <t xml:space="preserve"> plaques ribbons and the similar</t>
  </si>
  <si>
    <t>Nails- tacks- drawing pins- staples (other than those of heading 83.05) and similar articles- of copper or of iron or steel with heads of copper; screws- bolts- nuts- screw hooks- rivets- cotters- cotter-pins- washers (including spring washers) and simila</t>
  </si>
  <si>
    <t>- Nails and tacks, drawing pins, staples and similar articles:</t>
  </si>
  <si>
    <t>nails</t>
  </si>
  <si>
    <t>tacks</t>
  </si>
  <si>
    <t>Drawing Paper Pins</t>
  </si>
  <si>
    <t xml:space="preserve"> clamps</t>
  </si>
  <si>
    <t>- Other articles- not threaded :</t>
  </si>
  <si>
    <t>-- Washers (including spring washers):</t>
  </si>
  <si>
    <t>Spring rings</t>
  </si>
  <si>
    <t>Loose rings</t>
  </si>
  <si>
    <t>- Other threaded articles :</t>
  </si>
  <si>
    <t>- - Other screws; bolts and nuts:</t>
  </si>
  <si>
    <t>Screws</t>
  </si>
  <si>
    <t>Setscrews</t>
  </si>
  <si>
    <t>Nuts</t>
  </si>
  <si>
    <t>Table- kitchen or other household articles and parts thereof- of copper; pot scourers and scouring or polishing pads- gloves and the like- of copper; sanitary ware and parts thereof- of copper.</t>
  </si>
  <si>
    <t>- Table, kitchen or other household articles and parts thereof; pot scourers and scouring or polishing pads, gloves and the like:</t>
  </si>
  <si>
    <t>Copper Hoon</t>
  </si>
  <si>
    <t xml:space="preserve"> copper coffe cup</t>
  </si>
  <si>
    <t>Tea pots</t>
  </si>
  <si>
    <t>Dish</t>
  </si>
  <si>
    <t>goblet</t>
  </si>
  <si>
    <t>Sponges for polishing</t>
  </si>
  <si>
    <t>Gloves</t>
  </si>
  <si>
    <t>- Sanitary ware and parts thereof:</t>
  </si>
  <si>
    <t>Bathroom chair</t>
  </si>
  <si>
    <t>Sewage refinery</t>
  </si>
  <si>
    <t>Other articles of copper.</t>
  </si>
  <si>
    <t>- Cast, moulded, stamped or forged, but not further worked :</t>
  </si>
  <si>
    <t>- - - Radiator plates</t>
  </si>
  <si>
    <t xml:space="preserve"> - - - Reservoirs, tanks, vats and similar containers for any material (excluding liquefied gas) of a capacity exceeding 300 l, not fitted with mechanical or thermal devices, whether or not lined or heat-insulated </t>
  </si>
  <si>
    <t xml:space="preserve"> - - - Reservoirs, tanks, vats and similar containers for any material (excluding liquefied gas) of a capacity exceeding 300 l, not fitted with mechanical or thermal equipment, whether or not lined or heat-insulated </t>
  </si>
  <si>
    <t>- - - Containers for compressed or liquefied gas</t>
  </si>
  <si>
    <t xml:space="preserve">  - - - Cathodes of copper or copper alloy for electro-plating </t>
  </si>
  <si>
    <t xml:space="preserve"> - - - Articles of copper wires (traps, waste baskets . . etc)</t>
  </si>
  <si>
    <t xml:space="preserve">  - - - Non-mechanical ventilators</t>
  </si>
  <si>
    <t>- - - Venetian Blinds</t>
  </si>
  <si>
    <t>- - - Clips for water hoses</t>
  </si>
  <si>
    <t>Nickel mattes- nickel oxide sinters and other intermediate products of nickel metallurgy.</t>
  </si>
  <si>
    <t>- Nickel mattes</t>
  </si>
  <si>
    <t>- Nickel oxide sinters and other intermediate products of nickel metallurgy</t>
  </si>
  <si>
    <t>Unwrought nickel.</t>
  </si>
  <si>
    <t>- Nickel, not alloyed</t>
  </si>
  <si>
    <t>- Nickel alloys</t>
  </si>
  <si>
    <t>Nickel waste and scrap.</t>
  </si>
  <si>
    <t>Nickel waste</t>
  </si>
  <si>
    <t>Nickel scrap</t>
  </si>
  <si>
    <t>Nickel powders and flakes.</t>
  </si>
  <si>
    <t>Nickel powders</t>
  </si>
  <si>
    <t>Nickel foil</t>
  </si>
  <si>
    <t>Nickel bars- rods- profiles and wire.</t>
  </si>
  <si>
    <t>- Bars- rods and profiles :</t>
  </si>
  <si>
    <t>- - Of nickel, not alloyed</t>
  </si>
  <si>
    <t>Special forms "Profiles"</t>
  </si>
  <si>
    <t>-- Of nickel alloys</t>
  </si>
  <si>
    <t>- Wire :</t>
  </si>
  <si>
    <t>Nickel plates- sheets- strip and foil.</t>
  </si>
  <si>
    <t>- Of nickel, not alloyed</t>
  </si>
  <si>
    <t>ribbons</t>
  </si>
  <si>
    <t>nickel foils</t>
  </si>
  <si>
    <t>- Of nickel alloys</t>
  </si>
  <si>
    <t>foils</t>
  </si>
  <si>
    <t>Nickel tubes, pipes and tube or pipe fittings (foc example,couplings, elbows, sleeves).</t>
  </si>
  <si>
    <t>- Tubes and pipes :</t>
  </si>
  <si>
    <t>- Tube or pipe fittings</t>
  </si>
  <si>
    <t>Other articles of nickel.</t>
  </si>
  <si>
    <t>- Cloth, grill and netting, of nickel wire</t>
  </si>
  <si>
    <t xml:space="preserve"> metal Weave</t>
  </si>
  <si>
    <t>window</t>
  </si>
  <si>
    <t>Network plates</t>
  </si>
  <si>
    <t>- - - Window frames for structures</t>
  </si>
  <si>
    <t>- - - Reservoirs, tanks, vats and similar containers, of any copacity, not fitted with mechanical or thermal equipment</t>
  </si>
  <si>
    <t>- - - Nails, tacks, nuts, bolts, screws</t>
  </si>
  <si>
    <t xml:space="preserve">bolts for Upholstery </t>
  </si>
  <si>
    <t>- - - Springs</t>
  </si>
  <si>
    <t xml:space="preserve">  - - - Domestic and kitchen articles</t>
  </si>
  <si>
    <t>- - - Sanitary wares</t>
  </si>
  <si>
    <t>Unwrought aluminium.</t>
  </si>
  <si>
    <t>- Aluminium, not alloyed</t>
  </si>
  <si>
    <t>- Aluminium alloys</t>
  </si>
  <si>
    <t>Aluminium waste and scrap.</t>
  </si>
  <si>
    <t>Scrap of aluminum</t>
  </si>
  <si>
    <t>Waste of aluminum</t>
  </si>
  <si>
    <t>Aluminums scrap of food and beverage cans</t>
  </si>
  <si>
    <t>Aluminum scrap of automotive and trucks ( such as pistons, castings, radiators and wheels).</t>
  </si>
  <si>
    <t>Aluminum scrap of cables and wires, non-insulated</t>
  </si>
  <si>
    <t>Aluminium powders and flakes.</t>
  </si>
  <si>
    <t>Aluminium bars- rods and profiles.</t>
  </si>
  <si>
    <t>- Of aluminium, not alloyed</t>
  </si>
  <si>
    <t>Rods of non-alloyed aluminum</t>
  </si>
  <si>
    <t>Non-alloyed aluminum sticks</t>
  </si>
  <si>
    <t>Special shapes and angles of non-alloyed aluminum</t>
  </si>
  <si>
    <t>- Of aluminium alloys :</t>
  </si>
  <si>
    <t>-- Hollow profiles</t>
  </si>
  <si>
    <t>Aluminium wire.</t>
  </si>
  <si>
    <t>- Of aluminium- not alloyed :</t>
  </si>
  <si>
    <t xml:space="preserve">- - Of which the maximum cross-sectional dimension exceeds 7 mm </t>
  </si>
  <si>
    <t>- - Of which the maximum cross-sectional dimension exceeds 7 mm</t>
  </si>
  <si>
    <t>Aluminium plates- sheets and strip- of a thickness exceeding 0.2 mm.</t>
  </si>
  <si>
    <t>- Rectangular (including square) :</t>
  </si>
  <si>
    <t>- - Of aluminium, not alloyed</t>
  </si>
  <si>
    <t>-- Of aluminium alloys</t>
  </si>
  <si>
    <t xml:space="preserve">   - - - Flattened or grained aluminium alloys plates and sheets of a thickness exceeding 0.2 mm but not exceeding 8 mm.</t>
  </si>
  <si>
    <t>Flattened or grained aluminium alloys plates and sheets of a thickness exceeding 0.2 mm but not exceeding 8 mm, not coated and patent and not processed heat.</t>
  </si>
  <si>
    <t>Flattened or grained aluminium alloys plates and sheets of a thickness exceeding 0.2 mm but not exceeding 8 mm ,coated and patent or processed heat.</t>
  </si>
  <si>
    <t xml:space="preserve"> - - - Flattened aluminium alloys coils and strips of a thickness more than  0.2 mm   not exceeding 0.4 mm.</t>
  </si>
  <si>
    <t>Flattened aluminium alloys coils and strips of a thickness more than 0.2 mm not exceeding 0.4 mm, not coated and patent and not processed heat.</t>
  </si>
  <si>
    <t>Flattened aluminium alloys coils and strips of a thickness more than 0.2 mm  not exceeding 0.4 mm, coated and patent or processed heat.</t>
  </si>
  <si>
    <t>- - - Aluminium aloys flattened or grained coils and strips of a thickness exceeding 0.4 mm but not exceeding 8 mm.</t>
  </si>
  <si>
    <t>Aluminium alloys flattened or grained coils and strips of a thickness exceeding 0.4 mm but not exceeding 8 mm, not coated and patent and not processed heat&gt;</t>
  </si>
  <si>
    <t>Aluminium alloys flattened or grained coils and strips of a thickness exceeding 0.4 mm but not exceeding 8 mm, coated and patent or processed heat.</t>
  </si>
  <si>
    <t xml:space="preserve"> - - - Aluminium alloys chequerred plates and sheets  of a thickness of 1.0 mm or more but not exceeding 3.2 mm.</t>
  </si>
  <si>
    <t>Aluminium alloys chequerred plates and sheets  of a thickness of 1.0 mm or more but not exceeding 3.2 mm, not coated and patent and not processed heat.</t>
  </si>
  <si>
    <t>Aluminium alloys chequerred plates and sheets  of a thickness of 1.0 mm or more but not exceeding 3.2 mm, coated and patent or processed heat.</t>
  </si>
  <si>
    <t>- - -Flattened aluminium alloys coils and strips of a thickness exceeding  0.2 mm or more but not exceeding 8 mm.</t>
  </si>
  <si>
    <t>Flattened aluminium alloys coils and strips of a thickness exceeding 0.2 mm or more but not exceeding 8 mm, not coated and patent and not processed heat.</t>
  </si>
  <si>
    <t>Flattened aluminium alloys coils and strips of a thickness exceeding 0.2 mm  but not exceeding 8 mm, coated and patent or processed heat.</t>
  </si>
  <si>
    <t>- - - Aluminium alloys plates and sheets of a thickness exceeding 0.2MM.</t>
  </si>
  <si>
    <t>Aluminium alloys plates and sheets of a thickness exceeding 0.2 but not exceeding 8mm, not coated and patent and not processed heat.</t>
  </si>
  <si>
    <t>Aluminium alloys plates and sheets of a thickness exceeding 0.2 but not exceeding 8mm, coated and patent or processed heat.</t>
  </si>
  <si>
    <t>Aluminium foil (whether or not printed or backed with paper, paperboard, plastics or similar backing materials) of a thickness (excluding any backing) not exceeding 0.2 mm.</t>
  </si>
  <si>
    <t>-- Rolled but not further worked</t>
  </si>
  <si>
    <t xml:space="preserve">  - - - In rolls put up for retail sale</t>
  </si>
  <si>
    <t>- Backed</t>
  </si>
  <si>
    <t>Aluminium tubes and pipes.</t>
  </si>
  <si>
    <t>- of aluminium, not alloyed</t>
  </si>
  <si>
    <t>- Of aluminium alloys</t>
  </si>
  <si>
    <t>Aluminium tube or pipe fittings (for example, couplings, elbows, sleeves).</t>
  </si>
  <si>
    <t>Aluminium structures (excluding prefabricated buildings of heading 94.06) and parts of structures (for example- bridges and bridge-sections- towers- lattice masts- roofs- roofing frameworks- doors and windows and their frames and thresholds for doors- bal</t>
  </si>
  <si>
    <t>- Doors- windows and their frames and thresholds for doors</t>
  </si>
  <si>
    <t xml:space="preserve">  - - - Power operated doors for garages</t>
  </si>
  <si>
    <t>Windows</t>
  </si>
  <si>
    <t>Frames for windows</t>
  </si>
  <si>
    <t>- - - Bridges and Bridges-sections</t>
  </si>
  <si>
    <t> Bridges</t>
  </si>
  <si>
    <t>- - - Towers and lattice masts</t>
  </si>
  <si>
    <t>- - - Sheds and domes</t>
  </si>
  <si>
    <t xml:space="preserve"> - - - Staircases</t>
  </si>
  <si>
    <t xml:space="preserve">  - - - Wall partitions for hospital wards, restaurants, offices, toilets and the like</t>
  </si>
  <si>
    <t>- - - Decoration tiles for ceilings</t>
  </si>
  <si>
    <t xml:space="preserve">  - - - Angles and stays for  fixing decoration tiles in ceilings</t>
  </si>
  <si>
    <t>Fenders for handrails</t>
  </si>
  <si>
    <t>Pillars props</t>
  </si>
  <si>
    <t>Panels for facilities usage</t>
  </si>
  <si>
    <t>Aluminium reservoirs, tanks, vats and similar containers, for any material (other than compressed or liquefied gas), of a capacity exceeding 300 l, whether or not lined or heatinsulated, but not fitted with mechanical or thermal equipment.</t>
  </si>
  <si>
    <t>, tanks, vats and similar containers, for any material ، of a capacity exceeding 300 l, whether or not lined or heatinsulated, but not fitted with</t>
  </si>
  <si>
    <t>Aluminium casks, drums, cans, boxes and similar containers (including rigid or collapsible tubular containers), for any material (other than compressed or liquefied gas), of a capacity not exceeding 300 l, whether or not lined or heat-insulated,but not fi</t>
  </si>
  <si>
    <t>- Collapsible tubular containers</t>
  </si>
  <si>
    <t xml:space="preserve">  - - - Cans for aerated beverages and fruit juices</t>
  </si>
  <si>
    <t xml:space="preserve"> soft drinks cans</t>
  </si>
  <si>
    <t>Fruit juice cans</t>
  </si>
  <si>
    <t>- - - Cans for preserving foods</t>
  </si>
  <si>
    <t>- - - Cans for chemicals and lubrication oils</t>
  </si>
  <si>
    <t> Chemical storage cans</t>
  </si>
  <si>
    <t>lubricating oils cans</t>
  </si>
  <si>
    <t xml:space="preserve"> tanks, vats and similar containers, for any material ,lts capacity does not exceed300liters.</t>
  </si>
  <si>
    <t>Aluminium containers for compressed or liquefied gas.</t>
  </si>
  <si>
    <t xml:space="preserve">  - - - Gas cylinders of a capacity 100 l  and less</t>
  </si>
  <si>
    <t>compressed air cylinder,for Ari-powered pistols.</t>
  </si>
  <si>
    <t>Stranded wire- cables- plaited bands and the like- of aluminium- not electrically insulated.</t>
  </si>
  <si>
    <t>- With steel core</t>
  </si>
  <si>
    <t xml:space="preserve">  - - - Uninsulated electric wire and cable</t>
  </si>
  <si>
    <t>  non-insulated electric wires,</t>
  </si>
  <si>
    <t xml:space="preserve">non-insulated electrical cables, </t>
  </si>
  <si>
    <t>Table- kitchen or other household articles and parts thereof- of aluminium; pot scourers and scouring or polishing pads- gloves and the like- of aluminium; sanitary ware and parts thereof- of aluminium.</t>
  </si>
  <si>
    <t>- Table- kitchen or other household articles and parts thereof; pot scourers and scouring or polishing pads- gloves and the like :</t>
  </si>
  <si>
    <t>- - Pot scourers and scourina or polishing pads, gloves and the like</t>
  </si>
  <si>
    <t>--- Plates and trays of aluminum sheets</t>
  </si>
  <si>
    <t xml:space="preserve"> aluminum foil dishes</t>
  </si>
  <si>
    <t xml:space="preserve">  aluminum foil Trays</t>
  </si>
  <si>
    <t>aluminum Hoon</t>
  </si>
  <si>
    <t xml:space="preserve"> aluminum coffee pots</t>
  </si>
  <si>
    <t xml:space="preserve"> aluminum cup cakes</t>
  </si>
  <si>
    <t xml:space="preserve"> aluminum cup</t>
  </si>
  <si>
    <t>Aluminum tea pots</t>
  </si>
  <si>
    <t xml:space="preserve"> aluminum pots</t>
  </si>
  <si>
    <t xml:space="preserve"> aluminum pans</t>
  </si>
  <si>
    <t xml:space="preserve"> aluminum fumigator</t>
  </si>
  <si>
    <t>- Sanitary ware and parts thereof</t>
  </si>
  <si>
    <t xml:space="preserve"> aluminum washbasin</t>
  </si>
  <si>
    <t>Aluminum sink strainer</t>
  </si>
  <si>
    <t>Aluminum bath chair</t>
  </si>
  <si>
    <t>Other articles of aluminium.</t>
  </si>
  <si>
    <t>- Nails, tacks staples (other than those of heading 83.05) screws, bolts, nuts, screw hooks, rivets, cotters, cotter-pins, washers and similar articles</t>
  </si>
  <si>
    <t>Screws with clips</t>
  </si>
  <si>
    <t>Spiral snails</t>
  </si>
  <si>
    <t>Spades of jaws</t>
  </si>
  <si>
    <t>Rings</t>
  </si>
  <si>
    <t>- - Cloth, grill, netting and fencing, of aluminium wire</t>
  </si>
  <si>
    <t xml:space="preserve"> aluminum wire</t>
  </si>
  <si>
    <t xml:space="preserve"> window of aluminum wire</t>
  </si>
  <si>
    <t> Fence netting of aluminum wire</t>
  </si>
  <si>
    <t xml:space="preserve">  - - - Chains and parts thereof</t>
  </si>
  <si>
    <t>---Article of aluminium wire:</t>
  </si>
  <si>
    <t xml:space="preserve">   - - - - Cloth, grill and netting of expanded aluminium wire</t>
  </si>
  <si>
    <t> weave</t>
  </si>
  <si>
    <t>Metal window</t>
  </si>
  <si>
    <t>reticulate panels</t>
  </si>
  <si>
    <t>- - - - Waste baskets</t>
  </si>
  <si>
    <t xml:space="preserve">  - - - Venetian blinds</t>
  </si>
  <si>
    <t>:  - - - Power line accessories (e.g.wire channels, suppotrs, clips, mounts and the like)</t>
  </si>
  <si>
    <t>wire channels</t>
  </si>
  <si>
    <t>cushions</t>
  </si>
  <si>
    <t>buckles</t>
  </si>
  <si>
    <t>holders</t>
  </si>
  <si>
    <t>- - - Fencing pillars</t>
  </si>
  <si>
    <t>Unwrought lead.</t>
  </si>
  <si>
    <t>- Refined lead</t>
  </si>
  <si>
    <t>Templates</t>
  </si>
  <si>
    <t>Alloy</t>
  </si>
  <si>
    <t>-- Containing by weight antimony as the principal other element</t>
  </si>
  <si>
    <t>Lead waste and scrap.</t>
  </si>
  <si>
    <t>scrap</t>
  </si>
  <si>
    <t>rubbish</t>
  </si>
  <si>
    <t>Lead plates- sheets- strip and foil; lead powders and flakes.</t>
  </si>
  <si>
    <t>- Plates- sheets- strip and foil :</t>
  </si>
  <si>
    <t>- - Sheets, strip and foil of a thickness (excluding any backing) not exceeding 0.2 mm</t>
  </si>
  <si>
    <t>- Powders and flakes</t>
  </si>
  <si>
    <t>Powders</t>
  </si>
  <si>
    <t>Other articles of lead.</t>
  </si>
  <si>
    <t>Unwrought zinc.</t>
  </si>
  <si>
    <t>- Zinc- not alloyed :</t>
  </si>
  <si>
    <t>-- Containing by weight 99.99 % or more of zinc</t>
  </si>
  <si>
    <t>-- Containing by weight less than 99.99 % of zinc</t>
  </si>
  <si>
    <t>- Zinc alloys</t>
  </si>
  <si>
    <t>Zinc waste and scrap.</t>
  </si>
  <si>
    <t>Zinc dust- powders and flakes.</t>
  </si>
  <si>
    <t>- Zinc dust</t>
  </si>
  <si>
    <t>Zinc bars- rods- profiles and wire.</t>
  </si>
  <si>
    <t>- - - Wire</t>
  </si>
  <si>
    <t>- - - Bars and rods</t>
  </si>
  <si>
    <t>---Profiles</t>
  </si>
  <si>
    <t>Zinc plates- sheets- strip and foil.</t>
  </si>
  <si>
    <t>- - - Photo-engraving, lithographic or other printing plates . . etc.</t>
  </si>
  <si>
    <t xml:space="preserve"> drilling Photo plates</t>
  </si>
  <si>
    <t>Ink-jet plates</t>
  </si>
  <si>
    <t>Other articles of zinc.</t>
  </si>
  <si>
    <t xml:space="preserve">  - - - Cans, boxes, and similar containers for packing and transportation</t>
  </si>
  <si>
    <t>- - - Reservoirs, vats, drums and similar containers not fitted with mechanical or thermal equipment</t>
  </si>
  <si>
    <t xml:space="preserve"> - - - Tubular containers for packing pharmaceutical product … etc.</t>
  </si>
  <si>
    <t>- - - Cloth, grill and netting of zinc wire and expanded metal</t>
  </si>
  <si>
    <t xml:space="preserve"> - - - Nails, tacks, nuts, bolts, and screws</t>
  </si>
  <si>
    <t xml:space="preserve">  - - - Household articles</t>
  </si>
  <si>
    <t>- - - Sanitary ware</t>
  </si>
  <si>
    <t xml:space="preserve">  - - - Labels for plants and cuttings,  not incorporating letters, numbers or patterns</t>
  </si>
  <si>
    <t xml:space="preserve">  - - - - Stencil plates</t>
  </si>
  <si>
    <t>- - - - Electroplating anodes</t>
  </si>
  <si>
    <t xml:space="preserve"> - - - - Cathodic protection anodes (sacrificial anodes) used for protecting pipelines and ships tanks … etc., from corrosion</t>
  </si>
  <si>
    <t>Unwrought tin.</t>
  </si>
  <si>
    <t>- Tin, not alloyed</t>
  </si>
  <si>
    <t>- Tin alloys</t>
  </si>
  <si>
    <t>Tin waste and scrap.</t>
  </si>
  <si>
    <t>residue</t>
  </si>
  <si>
    <t>Tin bars- rods- profiles and wire.</t>
  </si>
  <si>
    <t>- - - Hollow bars</t>
  </si>
  <si>
    <t>Other articles of tin.</t>
  </si>
  <si>
    <t xml:space="preserve">- - - Vats, reservoirs, drums and other containers(not fitted with mechanical or thermal equipment) </t>
  </si>
  <si>
    <t xml:space="preserve">   - - - Collapsible tubes for packing dentifrices, colours or other products</t>
  </si>
  <si>
    <t xml:space="preserve"> packed toothpaste</t>
  </si>
  <si>
    <t>packed coloring</t>
  </si>
  <si>
    <t xml:space="preserve">  - - - Household ,kitchen  and tableware (jugs, trays, plates . . etc.)</t>
  </si>
  <si>
    <t>Tungsten (wolfram) and articles thereof- including waste and scrap.</t>
  </si>
  <si>
    <t>- Powders</t>
  </si>
  <si>
    <t>- - Unwrought tungsten, including bars and rods obtained simply by sintering; waste and scrap</t>
  </si>
  <si>
    <t xml:space="preserve"> not-processed Tungsten</t>
  </si>
  <si>
    <t>not-processed Tungsten, rods</t>
  </si>
  <si>
    <t>not-processed Tungsten, sticks</t>
  </si>
  <si>
    <t>-- Wire</t>
  </si>
  <si>
    <t>-- Waste and scrap</t>
  </si>
  <si>
    <t>Molybdenum and articles thereof- including waste and scrap.</t>
  </si>
  <si>
    <t>- - Unwrought molybdenum, including bars and rods obtained simply by sintering</t>
  </si>
  <si>
    <t>Multipedium not-decorated, rods</t>
  </si>
  <si>
    <t>Multipedium not-processed, sticks</t>
  </si>
  <si>
    <t>- - Bars and rods, other than those obtained simply by sintering, profiles, plates, sheets, strip and foil</t>
  </si>
  <si>
    <t>plates</t>
  </si>
  <si>
    <t>Special shapes (profiles)</t>
  </si>
  <si>
    <t>Tantalum and articles thereof- including waste and scrap.</t>
  </si>
  <si>
    <t>- Unwrought tantalum, including bars and rods obtained simply by sintering; waste and scrap; powders</t>
  </si>
  <si>
    <t> sticks</t>
  </si>
  <si>
    <t xml:space="preserve"> powders</t>
  </si>
  <si>
    <t>- Waste and scrap</t>
  </si>
  <si>
    <t>waste</t>
  </si>
  <si>
    <t xml:space="preserve">-- Crucibles </t>
  </si>
  <si>
    <t>Magnesium and articles thereof- including waste and scrap.</t>
  </si>
  <si>
    <t>- Unwrought magnesium :</t>
  </si>
  <si>
    <t>-- Containing at least 99.8 % by weight of magnesium</t>
  </si>
  <si>
    <t>- Raspings- turnings and granules- graded according to size; powders</t>
  </si>
  <si>
    <t>---MAGNESIUM POWDER</t>
  </si>
  <si>
    <t xml:space="preserve">  - - - Angles, profiles, sheets, plates, foils, strips, hollow rods, flakes</t>
  </si>
  <si>
    <t>angles and special forms of magnesia</t>
  </si>
  <si>
    <t>Magnesium sheet</t>
  </si>
  <si>
    <t>Magnesium plates</t>
  </si>
  <si>
    <t>Magnesium foils</t>
  </si>
  <si>
    <t xml:space="preserve"> magnesia dishes</t>
  </si>
  <si>
    <t xml:space="preserve"> magnesia Hollow rods</t>
  </si>
  <si>
    <t>magnesia thin foil</t>
  </si>
  <si>
    <t>Flakes of Magnesium</t>
  </si>
  <si>
    <t>- - - Wire, rods and bars</t>
  </si>
  <si>
    <t>Wires</t>
  </si>
  <si>
    <t xml:space="preserve">  - - - Pipes and tubes and fittings thereof and hollow bars</t>
  </si>
  <si>
    <t>tubes</t>
  </si>
  <si>
    <t>Pipes</t>
  </si>
  <si>
    <t>tubes elbow</t>
  </si>
  <si>
    <t>pipes elbow</t>
  </si>
  <si>
    <t>Hollow rods</t>
  </si>
  <si>
    <t>---Other articles of magnesium</t>
  </si>
  <si>
    <t>Cobalt mattes and other intermediate products of cobalt metallurgy; cobalt and articles thereof- including waste and scrap.</t>
  </si>
  <si>
    <t>- Cobalt mattes and other intermediate prvducts of cobalt metallurgy; unwrought cobalt ; waste</t>
  </si>
  <si>
    <t>Cobalt Semi-Raw (Matt)</t>
  </si>
  <si>
    <t>raw</t>
  </si>
  <si>
    <t>Other products of cobalt mining</t>
  </si>
  <si>
    <t>Waste</t>
  </si>
  <si>
    <t xml:space="preserve"> Scrap</t>
  </si>
  <si>
    <t>Bismuth and articles thereof, including waste and scrap.</t>
  </si>
  <si>
    <t xml:space="preserve">- Containing more than 99.99 % of bismuth, by weight </t>
  </si>
  <si>
    <t>Titanium and articles thereof- including waste and scrap.</t>
  </si>
  <si>
    <t>- Unwrought titanium; powders</t>
  </si>
  <si>
    <t>not-processed titanium</t>
  </si>
  <si>
    <t>powders</t>
  </si>
  <si>
    <t>Titanium waste</t>
  </si>
  <si>
    <t>Titanium Scrap</t>
  </si>
  <si>
    <t>Zirconium and articles thereof- including waste and scrap.</t>
  </si>
  <si>
    <t>- Unwrought zirconium; powders</t>
  </si>
  <si>
    <t xml:space="preserve">-- Containing less than 1 part hafnium to 500 parts zirconium by weight </t>
  </si>
  <si>
    <t>Antimony and articles thereof- including waste and scrap.</t>
  </si>
  <si>
    <t>- Unwrought antimony; powders</t>
  </si>
  <si>
    <t xml:space="preserve">not-processed Antimony </t>
  </si>
  <si>
    <t>Antimony waste</t>
  </si>
  <si>
    <t>Antimony Scrap</t>
  </si>
  <si>
    <t>Manganese and articles thereof, incIuding waste and scrap.</t>
  </si>
  <si>
    <t>Manganese and its products</t>
  </si>
  <si>
    <t>Manganese waste</t>
  </si>
  <si>
    <t>Manganese Scrap</t>
  </si>
  <si>
    <t>Beryllium, chromium, hafnium, rhenium, thallium, cadmium, germanium, vanadium, gallium, indium and niobium (columbium), articles of these metals, including waste and scrap.</t>
  </si>
  <si>
    <t>- Beryllium :</t>
  </si>
  <si>
    <t>-- Unwrought; powders</t>
  </si>
  <si>
    <t>not-processed Beryllium</t>
  </si>
  <si>
    <t>Beryllium waste</t>
  </si>
  <si>
    <t>Beryllium Scrap</t>
  </si>
  <si>
    <t>- Chromium :</t>
  </si>
  <si>
    <t xml:space="preserve">not-processed Chromium </t>
  </si>
  <si>
    <t>Chromium  waste</t>
  </si>
  <si>
    <t>Chromium scrap</t>
  </si>
  <si>
    <t>- Hafnium :</t>
  </si>
  <si>
    <t>-- Unwrought; waste and scrap; powders</t>
  </si>
  <si>
    <t>- Rhenium :</t>
  </si>
  <si>
    <t xml:space="preserve">-- Unwrought; waste and scrap; powders </t>
  </si>
  <si>
    <t>- Thallium :</t>
  </si>
  <si>
    <t>not-processed Thallium</t>
  </si>
  <si>
    <t>Thallium waste</t>
  </si>
  <si>
    <t xml:space="preserve"> Thallium Scrap</t>
  </si>
  <si>
    <t>- Cadmium :</t>
  </si>
  <si>
    <t xml:space="preserve">-- Waste and scrap </t>
  </si>
  <si>
    <t>Cermets and articles thereof, including waste and scrap.</t>
  </si>
  <si>
    <t>Metal ceramic alloys (Cermet)</t>
  </si>
  <si>
    <t>Metal ceramic alloys products (Cermet)</t>
  </si>
  <si>
    <t>Hand tools, the following: spades, shovels, mattocks, picks, hoes, forks and rakes; axes, bill hooks and similar hewing tools; secateurs and pruners of any kind; scythes, sickles, hay knives, hedge shears, timber wedges and other tools of a kind used in a</t>
  </si>
  <si>
    <t>- Spades and shovels</t>
  </si>
  <si>
    <t>- Forks</t>
  </si>
  <si>
    <t xml:space="preserve">- Mattocks, picks, hoes and rakes </t>
  </si>
  <si>
    <t xml:space="preserve">- Axes, bill hooks and similar hewing tools </t>
  </si>
  <si>
    <t>- Secateurs and similar one-handed pruners and shears (including poultry shears)</t>
  </si>
  <si>
    <t>- Hedge shears, two-handed pruning shears and similar two-handed shears</t>
  </si>
  <si>
    <t>grass clippers</t>
  </si>
  <si>
    <t xml:space="preserve"> hand-clippers</t>
  </si>
  <si>
    <t xml:space="preserve">- Other hand tools of a kind used in agriculture, horticulture or forestry </t>
  </si>
  <si>
    <t>Hand saws; blades for saws of all kinds (includng slitting, slotting or toothless saw blades).</t>
  </si>
  <si>
    <t>- Hand saws</t>
  </si>
  <si>
    <t>- Band saw blades</t>
  </si>
  <si>
    <t>- Circular saw blades (including slitting or slotting saw blades) :</t>
  </si>
  <si>
    <t>-- With working part of steel</t>
  </si>
  <si>
    <t>- - Other, including parts</t>
  </si>
  <si>
    <t>- Chain saw blades</t>
  </si>
  <si>
    <t>- Other saw blades :</t>
  </si>
  <si>
    <t xml:space="preserve">- - Straight saw blades, for working metal </t>
  </si>
  <si>
    <t>Files- rasps- pliers (including cutting pliers)- pincers- tweezers- metal cutting shears- pipe-cutters- bolt croppers- perforating punches and similar hand tools.</t>
  </si>
  <si>
    <t xml:space="preserve">- Files, rasps and similar tools </t>
  </si>
  <si>
    <t>- Pliers (including cutting pliers), pincers, tweezers and similar tools</t>
  </si>
  <si>
    <t>Pliers</t>
  </si>
  <si>
    <t xml:space="preserve"> pliers</t>
  </si>
  <si>
    <t>cutting pliers</t>
  </si>
  <si>
    <t>Tweezers</t>
  </si>
  <si>
    <t>- Metal cutting shears and similar tools</t>
  </si>
  <si>
    <t xml:space="preserve">- Pipe-cutters, bolt croppers, perforating punches and similar tools </t>
  </si>
  <si>
    <t>Hand-operated spanners and wrenches (including torque meter wrenches but not including tap wrenches); interchangeable spanner sockets- with or without handles.</t>
  </si>
  <si>
    <t>- Hand-operated spanners and wrenches :</t>
  </si>
  <si>
    <t>-- Non-adjustable</t>
  </si>
  <si>
    <t>-- Adjustable</t>
  </si>
  <si>
    <t xml:space="preserve"> - Interchangeable spanner sockets, with or without handles</t>
  </si>
  <si>
    <t>Hand tools (including glaziers' diamonds), not elsewhere specified or included; blow lamps; vices, clamps and the like, other than accessories for and parts of, machine tools or water-jet cutting machines; anvils; portable forges; hand or pedal-operated g</t>
  </si>
  <si>
    <t>- Drilling, threading or tapping tools</t>
  </si>
  <si>
    <t>- Hammers and sledge hammers</t>
  </si>
  <si>
    <t xml:space="preserve"> - Planes, chisels, gouges and similar cutting tools for wotking wood</t>
  </si>
  <si>
    <t>- Screwdrivers</t>
  </si>
  <si>
    <t>- Other hand tools (including glaziers  diamonds) :</t>
  </si>
  <si>
    <t>-- Household tools</t>
  </si>
  <si>
    <t xml:space="preserve">metal cans Key </t>
  </si>
  <si>
    <t>Bottles openings</t>
  </si>
  <si>
    <t>Egg or cream beater</t>
  </si>
  <si>
    <t>Nutcracker</t>
  </si>
  <si>
    <t>sharpener</t>
  </si>
  <si>
    <t>Pancakes cutters</t>
  </si>
  <si>
    <t>Vegetable Cutters</t>
  </si>
  <si>
    <t>Egg cutters</t>
  </si>
  <si>
    <t xml:space="preserve"> - - - Cartridge-operated rivetting guns</t>
  </si>
  <si>
    <t xml:space="preserve">  - - - Hand lubricators</t>
  </si>
  <si>
    <t>- Blow lamps</t>
  </si>
  <si>
    <t xml:space="preserve">- Vices, clamps and the like </t>
  </si>
  <si>
    <t>- Sets of articles of two or more of the foregoing subheadings</t>
  </si>
  <si>
    <t xml:space="preserve">  - - - Non-household hand tools</t>
  </si>
  <si>
    <t xml:space="preserve">  - - - Household hand tools </t>
  </si>
  <si>
    <t>Tools of two or more of the headings 82.02 to 82.05, put up in sets for retail sale.</t>
  </si>
  <si>
    <t>Interchangeable tools for hand tools, whether or not power-operated, or for machine-tools (for example, for pressing,stamping, punching, tapping, threading, drilling, boring, broaching, milling, turning or screw driving), including dies for drawing or ext</t>
  </si>
  <si>
    <t>- Rock drilling or earth boring tools :</t>
  </si>
  <si>
    <t>-- With working part of cermets</t>
  </si>
  <si>
    <t xml:space="preserve">- - Other, including parts </t>
  </si>
  <si>
    <t>- Dies for drawing or extruding metal</t>
  </si>
  <si>
    <t>- Tools for pressing, stamping or punching</t>
  </si>
  <si>
    <t>Pressure Tools</t>
  </si>
  <si>
    <t xml:space="preserve"> cutting tools</t>
  </si>
  <si>
    <t>Punching tools</t>
  </si>
  <si>
    <t>- Tools for tapping or threading</t>
  </si>
  <si>
    <t xml:space="preserve">- Tools for drilling, other than for rock drilling </t>
  </si>
  <si>
    <t>- Tools for boring or broaching</t>
  </si>
  <si>
    <t>- Tools for milling</t>
  </si>
  <si>
    <t>- Tools for turning</t>
  </si>
  <si>
    <t>- Other interchangeable tools</t>
  </si>
  <si>
    <t>Knives and cutting blades- for machines or for mechanical appliances.</t>
  </si>
  <si>
    <t>- For metal working</t>
  </si>
  <si>
    <t>- For wood working</t>
  </si>
  <si>
    <t>- For kitchen appliances or for machines used by the food industry</t>
  </si>
  <si>
    <t xml:space="preserve">- For agricultural, horticultural or forestry machines </t>
  </si>
  <si>
    <t xml:space="preserve">Plates, sticks, tips and the like for tools, unmounted, of cermets. </t>
  </si>
  <si>
    <t xml:space="preserve">Hand-operated mechanical appliances, weighing 10 kg or less, used in the preparation, conditioning or serving of food or drink. </t>
  </si>
  <si>
    <t>Knives with cutting blades- serrated or not (including pruning knives)- other than knives of heading 82.08- and blades therefor.</t>
  </si>
  <si>
    <t>- Sets of assorted articles</t>
  </si>
  <si>
    <t>-- Table knives having fixed blades</t>
  </si>
  <si>
    <t xml:space="preserve">  - - - With handles of ivory </t>
  </si>
  <si>
    <t xml:space="preserve">  - - - With handles of  shells, amber or the like, coated or  ornamented with precious metals </t>
  </si>
  <si>
    <t>-- Other knives having fixed blades</t>
  </si>
  <si>
    <t>-- Knives having other than fixed blades</t>
  </si>
  <si>
    <t>---Pruning knives</t>
  </si>
  <si>
    <t>-- Blades</t>
  </si>
  <si>
    <t>-- Handles of base metal</t>
  </si>
  <si>
    <t>Razors and razor blades (including razor blade blanks in strips).</t>
  </si>
  <si>
    <t>- Razors</t>
  </si>
  <si>
    <t xml:space="preserve">  - - - Safety razors and razor blades and parts, of metal  </t>
  </si>
  <si>
    <t xml:space="preserve">  - - - Safety razors of plastic, presented with their blades </t>
  </si>
  <si>
    <t xml:space="preserve">- Safety razor blades, including razor blade blanks in strips </t>
  </si>
  <si>
    <t>Scissors, tailors' shears and similar shears, and blades therefor.</t>
  </si>
  <si>
    <t>Other articles of cutlery (for example- hair clippers- butchers  or kitchen cleavers- choppers and mincing knives- paper knives); manicure or pedicure sets and instruments (including nail files).</t>
  </si>
  <si>
    <t>- Paper knives- letter openers- erasing knives- pencil sharpeners and blades therefor</t>
  </si>
  <si>
    <t>---Pencil sharpeners and blades thereof</t>
  </si>
  <si>
    <t xml:space="preserve">- Manicure or pedicure sets and insteuments (including nail files) </t>
  </si>
  <si>
    <t xml:space="preserve">- - - Butchers or kitchen choppers, cleavers, and mincing knives </t>
  </si>
  <si>
    <t>Spoons- forks- ladles- skimmers- cake-servers- fish-knives- butter-knives- sugar tongs and similar kitchen or tableware.</t>
  </si>
  <si>
    <t>- Sets of assorted articles containing at least one article plated with precious metal</t>
  </si>
  <si>
    <t>- Other sets of assorted articles</t>
  </si>
  <si>
    <t>-- Plated with precious metal</t>
  </si>
  <si>
    <t>Padlocks and locks (key- combination or electrically operated)- of base metal; clasps and frames with clasps- incorporating locks- of base metal; keys for any of the foregoing articles- of base metal.</t>
  </si>
  <si>
    <t>- Padlocks</t>
  </si>
  <si>
    <t>- Locks of a kind used for motor vehicles</t>
  </si>
  <si>
    <t>- Locks of a kind used for furniture</t>
  </si>
  <si>
    <t>- Other locks</t>
  </si>
  <si>
    <t xml:space="preserve">- - - Combination operated locks </t>
  </si>
  <si>
    <t>---Electrically operated locks</t>
  </si>
  <si>
    <t>- - - Locks for handbags</t>
  </si>
  <si>
    <t>---Locks for bikes</t>
  </si>
  <si>
    <t xml:space="preserve">- Clasps and frames with clasps, incorporating locks </t>
  </si>
  <si>
    <t>- Keys presented separately</t>
  </si>
  <si>
    <t>Base metal mountings- fittings and similar articles suitable for furniture- doors- staircases- windows- blinds- coachwork- saddlery- trunks- chests- caskets or the like; base metal hat-racks- hat-pegs- brackets and similar fixtures; castors with mountings</t>
  </si>
  <si>
    <t>- Hinges</t>
  </si>
  <si>
    <t>- Castors</t>
  </si>
  <si>
    <t xml:space="preserve">- Other mountings, fittings and similar articles suitable for motor vehicles </t>
  </si>
  <si>
    <t>- Other mountings- fittings and similar articles :</t>
  </si>
  <si>
    <t>-- Suitable for buildings</t>
  </si>
  <si>
    <t xml:space="preserve">- - Other, suitable for furniture </t>
  </si>
  <si>
    <t>- - - Door handles</t>
  </si>
  <si>
    <t xml:space="preserve">- Hat-racks, hat-pegs, brackets and similar fixtures </t>
  </si>
  <si>
    <t>- Automatic door closers</t>
  </si>
  <si>
    <t>Armoured or reinforced safes, strong-boxes and doors and safe deposit lockers for strong-rooms, cash or deed boxes and the like, of base metal.</t>
  </si>
  <si>
    <t>treasury (safe boxes)</t>
  </si>
  <si>
    <t>treasury (safe boxes) reinforced</t>
  </si>
  <si>
    <t>treasury with Armored doors</t>
  </si>
  <si>
    <t>treasuries</t>
  </si>
  <si>
    <t>treasury for the safe room</t>
  </si>
  <si>
    <t>money safe boxes</t>
  </si>
  <si>
    <t>documents Safe boxes</t>
  </si>
  <si>
    <t xml:space="preserve"> gold and precious Necklaces safe boxes</t>
  </si>
  <si>
    <t>Filing cabinets- card-index cabinets- paper trays- paper rests- pen trays- office-stamp stands and similar office or desk equipment- of base metal- other than office furniture of heading 94.03.</t>
  </si>
  <si>
    <t>- - - Filing cabinets, card-index cabinets, sorting boxes and similar</t>
  </si>
  <si>
    <t>---Desk equipment (such as book-ends- paperweights- ink-stands and ink-pot- etc.) :</t>
  </si>
  <si>
    <t xml:space="preserve"> - - - - Of lron </t>
  </si>
  <si>
    <t xml:space="preserve"> - - - - Of other base metal</t>
  </si>
  <si>
    <t xml:space="preserve">  - - - Paper rests for typists</t>
  </si>
  <si>
    <t xml:space="preserve">  - - - Desk racks and shelving</t>
  </si>
  <si>
    <t xml:space="preserve"> - - - Other        </t>
  </si>
  <si>
    <t>Fittings for loose-leaf binders or files, letter clips, letter corners, peper clips, indexing tags and similar office articles, of base metal; staples in strips (for example, for offices, upholstery, packaging), of base metal.</t>
  </si>
  <si>
    <t>- Fittings for loose-leaf binders or files</t>
  </si>
  <si>
    <t>- Staples in strips</t>
  </si>
  <si>
    <t xml:space="preserve">- Other, including parts </t>
  </si>
  <si>
    <t>Bells- gongs and the like- non-electric- of base metal; statuettes and other ornaments- of base metal; photograph- picture or similar frames- of base metal; mirrors of base metal.</t>
  </si>
  <si>
    <t xml:space="preserve">- Bells, gongs and the like </t>
  </si>
  <si>
    <t>- Statuettes and other ornaments :</t>
  </si>
  <si>
    <t xml:space="preserve">- Photograph, picture or similar frames; mirrors </t>
  </si>
  <si>
    <t>Flexible tubing of base metal- with or without fittings.</t>
  </si>
  <si>
    <t>- Of iron or steel</t>
  </si>
  <si>
    <t>- Of other base metal</t>
  </si>
  <si>
    <t xml:space="preserve"> Clasps, frames with clasps, buckles, buckle-clasps, hooks, eyes, eyelets and the like, of base metal, of a kind used for clothing or clothing accessories, footwear, jewellery, wrist-watches, books, awnings, leather goods, travel goods or saddlery or for</t>
  </si>
  <si>
    <t xml:space="preserve">- Hooks, eyes and eyelets </t>
  </si>
  <si>
    <t>- Tubular or bifurcated rivets</t>
  </si>
  <si>
    <t>- Other- including parts</t>
  </si>
  <si>
    <t>- - - Clasps, frames with clasps and the like of base metal, for handbags ,purses, brief-cases, axecutive-cases or travel goods, and for other of articles leathers and textiles</t>
  </si>
  <si>
    <t>- - - Beads and spangles (tarter)</t>
  </si>
  <si>
    <t>Stoppers- caps and lids (including crown corks- screw caps and pouring stoppers)- capsules for bottles- threaded bungs- bung covers- seals and other packing accessories- of base metal.</t>
  </si>
  <si>
    <t>- Crown corks</t>
  </si>
  <si>
    <t>- - - Metal stoppers lined with crown corks</t>
  </si>
  <si>
    <t xml:space="preserve">  - - - Screw stoppers and caps, screw-spring stoppers, ..etc. for bottle sealing  </t>
  </si>
  <si>
    <t>---Threaded bung covers</t>
  </si>
  <si>
    <t xml:space="preserve">  - - - Pouring stoppers, measuring stoppers and stoppers for droppers, beverage bottles, oil bottles, drug bottles, ..etc.</t>
  </si>
  <si>
    <t>Earplugs</t>
  </si>
  <si>
    <t>Calibrators earplugs</t>
  </si>
  <si>
    <t>earplugs for Bottles of drinks, oils and pharmaceuticals</t>
  </si>
  <si>
    <t>---Seals of all kinds</t>
  </si>
  <si>
    <t xml:space="preserve">  - - - Fastenings for sealing bags, sachets or similar containers, consisting of one or two steel wires sandwiched between two strips of plastic or paper</t>
  </si>
  <si>
    <t xml:space="preserve">  - - - Tops and bottoms for cans</t>
  </si>
  <si>
    <t>Sign-plates- name-plates- address-plates and similar plates- numbers- letters and other symbols- of base metal- excluding those of heading 94.05.</t>
  </si>
  <si>
    <t xml:space="preserve">  - - - Name-plates for districts, roads, streets . . etc., and plates for names and numbers of buildings . . etc.</t>
  </si>
  <si>
    <t>signs for area names</t>
  </si>
  <si>
    <t>signs for road names</t>
  </si>
  <si>
    <t>signs for street names</t>
  </si>
  <si>
    <t>signs for names and numbers for buildings</t>
  </si>
  <si>
    <t xml:space="preserve"> - - - Sign-plates for public services (Police, Fire-brigade, etc) prohibition notices ("No smoking", "For Games "..etc) and guiding signs for roads and passage of modes of transportation,.. etc.</t>
  </si>
  <si>
    <t>Signs of public authorities (police, etc.)</t>
  </si>
  <si>
    <t>Signs for the advertisement of the dispensers (no smoking, playing area, etc.)</t>
  </si>
  <si>
    <t>Road signs, traffic signs, etc.</t>
  </si>
  <si>
    <t xml:space="preserve"> - - - Sign-for houses, stores, factories, etc</t>
  </si>
  <si>
    <t>Signs of houses</t>
  </si>
  <si>
    <t>Signs for the shops</t>
  </si>
  <si>
    <t>Signs for factories</t>
  </si>
  <si>
    <t>- - - Advertising sign-plates</t>
  </si>
  <si>
    <t xml:space="preserve">  - - - Address-plates for houses, doors, mail-boxes, vehicles, plant labels; number tags for  keys and tags for dressing rooms</t>
  </si>
  <si>
    <t>signs for homes address</t>
  </si>
  <si>
    <t>Door signs</t>
  </si>
  <si>
    <t>address and post office signs</t>
  </si>
  <si>
    <t xml:space="preserve">  - - - Similar plates and symbols for machinery, meters and cars (e.g., number-plates), etc.</t>
  </si>
  <si>
    <t xml:space="preserve">  - - - Separate letters, numbers and patterns, designed for manufacturing the plates of the present heading </t>
  </si>
  <si>
    <t xml:space="preserve">- - - Other    </t>
  </si>
  <si>
    <t>Wire- rods- tubes- plates- electrodes and similar products- of base metal or of metal carbides- coated or cored with flux material- of a kind used for soldering- brazing- welding or deposition of metal or of metal carbides; wire and rods- of agglomerated</t>
  </si>
  <si>
    <t xml:space="preserve">- Coated electrodes of base metal, for electric arc-welding </t>
  </si>
  <si>
    <t xml:space="preserve">- Cored wire of base metal, for electric arc-welding </t>
  </si>
  <si>
    <t xml:space="preserve">- Coated rods and cored wire, of base metal, for soldering, brazing or welding by flame </t>
  </si>
  <si>
    <t>Nuclear reactors; fuel elements (cartridges)- non-irradiated- for nuclear reactors; machinery and apparatus for isotopic separation.</t>
  </si>
  <si>
    <t>- Nuclear reactors</t>
  </si>
  <si>
    <t xml:space="preserve"> - Machinery and apparatus for isotopic separation, and parts thereof </t>
  </si>
  <si>
    <t xml:space="preserve"> - Fuel elements (cartridges), non-irradiated </t>
  </si>
  <si>
    <t>- Parts of nuclear reactors</t>
  </si>
  <si>
    <t>Steam or other vapour generating boilers (other than central heating hot water boilers capable also of producing low pressure steam); super-heated water boilers.</t>
  </si>
  <si>
    <t>- Steam or other vapour generating boilers :</t>
  </si>
  <si>
    <t>-- Watertube boilers with a steam production exceeding 45 t per  hour</t>
  </si>
  <si>
    <t>-- Watertube boilers with a steam production not exceeding 45 t  per hour</t>
  </si>
  <si>
    <t xml:space="preserve"> - - Other vapour generating boilers, including hybrid boilers</t>
  </si>
  <si>
    <t>- Super-heated water boilers</t>
  </si>
  <si>
    <t xml:space="preserve"> Central heating boilers other than those of heading 84.02. </t>
  </si>
  <si>
    <t>- Boilers</t>
  </si>
  <si>
    <t>Auxiliary plant for use with boilers of heading 84.02 or 84.03 (for example- economisers- super-heaters- soot removers- gas recoverers); condensers for steam or other vapour power units.</t>
  </si>
  <si>
    <t>- Auxiliary plant for use with boilers of heading 84.02 or 84.03</t>
  </si>
  <si>
    <t>- Condensers for steam or other vapour power units</t>
  </si>
  <si>
    <t>Producer gas or water gas generators- with or without their purifiers; acetylene gas generators and similar water process gas generators- with or without their purifiers.</t>
  </si>
  <si>
    <t xml:space="preserve"> - Producer gas or water gas generators, with or without their purifiers; acetylene gas generators and similar water process gas generators, with or without their purifiers </t>
  </si>
  <si>
    <t>Steam turbines and other vapour turbines.</t>
  </si>
  <si>
    <t>- Turbines for marine propulsion</t>
  </si>
  <si>
    <t>- Other turbines :</t>
  </si>
  <si>
    <t xml:space="preserve"> - - Of an output exceeding 40 M.W</t>
  </si>
  <si>
    <t xml:space="preserve"> - - Of an output not exceeding 40 M.W </t>
  </si>
  <si>
    <t xml:space="preserve"> Spark-ignition reciprocating or rotary internal cumbusdon piston engines.</t>
  </si>
  <si>
    <t>- Aircraft engines</t>
  </si>
  <si>
    <t>- Marine propulsion engines :</t>
  </si>
  <si>
    <t>-- Outboard motors</t>
  </si>
  <si>
    <t>- Reciprocating piston engines of a kind used for the propulsion of vehicles of Chapter 87 :</t>
  </si>
  <si>
    <t>-- Of a cylinder capacity not exceeding 50 cc</t>
  </si>
  <si>
    <t xml:space="preserve"> - - Of a cylinder capacity exceeding 50 cc but not exceeding 250 cc</t>
  </si>
  <si>
    <t>-- Of a cylinder capacity exceeding 250 cc but not exceeding 1,000 cc</t>
  </si>
  <si>
    <t>-- Of a cylinder capacity exceeding 1,000 cc</t>
  </si>
  <si>
    <t xml:space="preserve"> - - - Of a cylinder capacity exceeding 1,000 cc but not exceeding 1,500 cc </t>
  </si>
  <si>
    <t xml:space="preserve"> - - - Of a cylinder capacity exceeding 1,500 cc but not exceeding 3,000 cc</t>
  </si>
  <si>
    <t xml:space="preserve"> - - - Of a cylinder capacity exceeding 3,000 cc </t>
  </si>
  <si>
    <t>- Other engines</t>
  </si>
  <si>
    <t>Compression-ignition internal combustion piston engines (diesel or semi-diesel engines).</t>
  </si>
  <si>
    <t>- Marine propulsion engines</t>
  </si>
  <si>
    <t xml:space="preserve"> - Engines of a kind used for the propulsion of vehicles of Chapter 87</t>
  </si>
  <si>
    <t xml:space="preserve"> Parts suitable for use solely or principally with the engines of heading 84.07 or 84.08.</t>
  </si>
  <si>
    <t>- For aircraft engines</t>
  </si>
  <si>
    <t>-- Suitable for use solely or principally with spark-ignition internal combustion piston engines</t>
  </si>
  <si>
    <t>---Pistons and piston rings for spark-ignition engines</t>
  </si>
  <si>
    <t xml:space="preserve"> - - - Cylinders and cylinder blocks and cylinder heads, cylinder liners</t>
  </si>
  <si>
    <t xml:space="preserve">  - - - Fuel inlet valves and tubes </t>
  </si>
  <si>
    <t xml:space="preserve">  - - - Exhaust valves and pipes (manifold)</t>
  </si>
  <si>
    <t xml:space="preserve"> - - - Carburettors and nozzles (fuel nozzles)</t>
  </si>
  <si>
    <t>Piston compressors for internal combustion engines (For diesel engines, semi-diesel).</t>
  </si>
  <si>
    <t>Cylinders compressors for internal combustion engines (For diesel engines, semi-diesel).</t>
  </si>
  <si>
    <t>chambers compressors for internal combustion engines (For diesel engines, semi-diesel).</t>
  </si>
  <si>
    <t>Valves compressors for internal combustion engines (For diesel engines, semi-diesel).</t>
  </si>
  <si>
    <t>Hydraulic turbines- water wheels- and regulators therefor.</t>
  </si>
  <si>
    <t>- Hydraulic turbines and water wheels :</t>
  </si>
  <si>
    <t>-- Of a power not exceeding 1,000 kW</t>
  </si>
  <si>
    <t xml:space="preserve"> - - Of a power exceeding 1,000 KW but not exceeding 10,000 KW </t>
  </si>
  <si>
    <t>-- Of a power exceeding 10,000 kW</t>
  </si>
  <si>
    <t xml:space="preserve"> - Parts, including regulators</t>
  </si>
  <si>
    <t>Turbo-jets- turbo-propellers and other gas turbines.</t>
  </si>
  <si>
    <t>- Turbo-jets :</t>
  </si>
  <si>
    <t>-- Of a thrust not exceeding 25 kN</t>
  </si>
  <si>
    <t>-- Of a thrust exceeding 25 kN</t>
  </si>
  <si>
    <t>- Turbo-propellers :</t>
  </si>
  <si>
    <t>-- Of a power not exceeding 1,100 kW</t>
  </si>
  <si>
    <t>-- Of a power exceeding 1,100 kW</t>
  </si>
  <si>
    <t>- Other gas turbines :</t>
  </si>
  <si>
    <t>-- Of a power not exceeding 5,000 kW</t>
  </si>
  <si>
    <t>-- Of a power exceeding 5,000 kW</t>
  </si>
  <si>
    <t>- Parts :</t>
  </si>
  <si>
    <t>-- Of turbo-jets or turbo-propellers</t>
  </si>
  <si>
    <t>Other engines and motors.</t>
  </si>
  <si>
    <t>- Reaction engines other than turbo-jets</t>
  </si>
  <si>
    <t>- Hydraulic power engines and motors :</t>
  </si>
  <si>
    <t>-- Linear acting (cylinders)</t>
  </si>
  <si>
    <t>- Pneumatic power engines and motors :</t>
  </si>
  <si>
    <t>Engines working with wind power (windmills)</t>
  </si>
  <si>
    <t>Pumps for liquids- whether or not fitted with a measuring device; liquid elevators.</t>
  </si>
  <si>
    <t>- Pumps fitted or designed to be fitted with a measuring device :</t>
  </si>
  <si>
    <t xml:space="preserve"> - - Pumps for dispensing fuel or lubricants, of the type used in filling-stations or in garages</t>
  </si>
  <si>
    <t>Pumps for fuel distribution</t>
  </si>
  <si>
    <t>Pumps for lubrication distribution</t>
  </si>
  <si>
    <t>---Fire pumps</t>
  </si>
  <si>
    <t>Pumps of total quantities</t>
  </si>
  <si>
    <t>Pumps working by pay money in advance</t>
  </si>
  <si>
    <t>Pumps for price calculation</t>
  </si>
  <si>
    <t>Pumps for sampling</t>
  </si>
  <si>
    <t>Dosing pumps</t>
  </si>
  <si>
    <t xml:space="preserve"> - Hand pumps, other than those of subheading 8413.11 or 8413.19</t>
  </si>
  <si>
    <t xml:space="preserve"> - Fuel, lubricating or cooling medium pumps for internal combustion piston engines</t>
  </si>
  <si>
    <t>Fuel pumps</t>
  </si>
  <si>
    <t>Oil pumps</t>
  </si>
  <si>
    <t>Pumps for cooling liquids</t>
  </si>
  <si>
    <t>- Concrete pumps</t>
  </si>
  <si>
    <t>- Other reciprocating positive displacement pumps</t>
  </si>
  <si>
    <t>- Other rotary positive displacement pumps</t>
  </si>
  <si>
    <t>- Other centrifugal pumps</t>
  </si>
  <si>
    <t>Submersible pumps</t>
  </si>
  <si>
    <t>- Other pumps; liquid elevators :</t>
  </si>
  <si>
    <t>-- Pumps</t>
  </si>
  <si>
    <t xml:space="preserve"> - - - For agricultural use</t>
  </si>
  <si>
    <t xml:space="preserve"> - - - For domestic use</t>
  </si>
  <si>
    <t>-- Liquid elevators</t>
  </si>
  <si>
    <t>-- Of pumps</t>
  </si>
  <si>
    <t>-- Of liquid elevators</t>
  </si>
  <si>
    <t xml:space="preserve"> Air or vacuum pumps, air or other gas compressors and fans; ventilating or recycling hoods incorporating a fan, whether or not fitted with filters; gas-tight biological safety cabinets, whether or not fitted with filters.</t>
  </si>
  <si>
    <t>- Vacuum pumps</t>
  </si>
  <si>
    <t>- Hand- or foot-operated air pumps</t>
  </si>
  <si>
    <t xml:space="preserve"> - Compressors of a kind used in refrigerating eguipment</t>
  </si>
  <si>
    <t>- Air compressors mounted on a wheeled chassis for towing</t>
  </si>
  <si>
    <t>- Fans :</t>
  </si>
  <si>
    <t>-- Table- floor- wall- window- ceiling or roof fans- with a self-contained electric motor of an output not exceeding 125 W</t>
  </si>
  <si>
    <t xml:space="preserve"> - - - Table, floor, wall, window, ceiling or roof fans, with a selfcontained electric motor of an output not exceeding 25 W</t>
  </si>
  <si>
    <t>Table fans</t>
  </si>
  <si>
    <t xml:space="preserve"> ground fans</t>
  </si>
  <si>
    <t xml:space="preserve"> wall fans</t>
  </si>
  <si>
    <t>Window fans</t>
  </si>
  <si>
    <t>Ceiling fans</t>
  </si>
  <si>
    <t>Other fans</t>
  </si>
  <si>
    <t xml:space="preserve"> - - - Table, floor, wall, window, ceiling or roof fans, with a selfcontained electric motor of an output  exceeding 25 W but not exceeding 125 W</t>
  </si>
  <si>
    <t xml:space="preserve">Ceiling Fans </t>
  </si>
  <si>
    <t>Table fan with integrated electric motor exceeding 125 W</t>
  </si>
  <si>
    <t>Ground fans with integrated electric motor exceeding 125 W</t>
  </si>
  <si>
    <t>Wall fans with integrated electric motor exceeding 125 W</t>
  </si>
  <si>
    <t>windows fans with integrated electric motor exceeding 125 W</t>
  </si>
  <si>
    <t>wall fans with integrated electric motor exceeding 125 W</t>
  </si>
  <si>
    <t xml:space="preserve"> - Hoods having a maximum horizontal side not exceeding 120 cm </t>
  </si>
  <si>
    <t>- Gas-tight biological safety cabinets</t>
  </si>
  <si>
    <t>Air conditioning machines- comprising a motor-driven fan and elements for changing the temperature and humidity- including those machines in which the humidity cannot be separately regulated.</t>
  </si>
  <si>
    <t>- Window or wall types- self-contained or “split-system”</t>
  </si>
  <si>
    <t xml:space="preserve"> - -  Air conditioning machines of a capacity 70,000 BTU or less.</t>
  </si>
  <si>
    <t>Air conditioners (freon)</t>
  </si>
  <si>
    <t xml:space="preserve"> - -  Air conditioning machines of a capacity exceeding 70,000 BTU .</t>
  </si>
  <si>
    <t xml:space="preserve"> - Of a kind used for persons, in motor vehicles </t>
  </si>
  <si>
    <t>-- Incorporating a refrigerating unit and a valve for reversal of  the cooling/heat cycle (reversible heat pumps)</t>
  </si>
  <si>
    <t xml:space="preserve">  - - - Central air conditioning machines</t>
  </si>
  <si>
    <t>Freon-powered AC</t>
  </si>
  <si>
    <t>-- Other- incorporating a refrigerating unit :</t>
  </si>
  <si>
    <t>-- Not incorporating a refrigerating unit</t>
  </si>
  <si>
    <t>Furnace burners for liquid fuel- for pulverised solid fuel or for gas; mechanical stokers- including their mechanical grates- mechanical ash dischargers and similar appliances.</t>
  </si>
  <si>
    <t>- Furnace burners for liquid fuel</t>
  </si>
  <si>
    <t xml:space="preserve"> - Other furnace burners, including combination burners </t>
  </si>
  <si>
    <t>- Mechanical stokers- including their mechanical grates- mechanical ash dischargers and similar appliances</t>
  </si>
  <si>
    <t>Industrial or laboratory furnaces and ovens- including incinerators- non-electric.</t>
  </si>
  <si>
    <t xml:space="preserve"> - Furnaces and ovens for the roasting, melting or other heattreatment of ores, pyrites or of metals</t>
  </si>
  <si>
    <t>Roasting Furnaces</t>
  </si>
  <si>
    <t xml:space="preserve"> Melting Furnaces</t>
  </si>
  <si>
    <t>Other Furnaces</t>
  </si>
  <si>
    <t xml:space="preserve"> - Bakery ovens, including biscuit ovens</t>
  </si>
  <si>
    <t xml:space="preserve">  - - - Wood charcoaling furnaces</t>
  </si>
  <si>
    <t xml:space="preserve">  - - - Rotary furnaces for preparing cement and mixing furnaces for preparing gypsum</t>
  </si>
  <si>
    <t xml:space="preserve">Cement Rotary kilns  </t>
  </si>
  <si>
    <t>Gypsum Mixing Furnaces</t>
  </si>
  <si>
    <t>---Furnaces for the manufacture of ceramics and enamelling</t>
  </si>
  <si>
    <t>Ceramics Furnaces</t>
  </si>
  <si>
    <t>Enamel Paint Furnaces</t>
  </si>
  <si>
    <t xml:space="preserve"> - - - Furnaces for making glass </t>
  </si>
  <si>
    <t>Refrigerators- freezers and other refrigerating or freezing equipment- electric or other; heat pumps other than air conditioning machines of heading 84.15.</t>
  </si>
  <si>
    <t>- Combined refrigerator-freezers, fitted with separate external doors or drawers, or combinations thereof</t>
  </si>
  <si>
    <t>- Refrigerators- household type :</t>
  </si>
  <si>
    <t>-- Compression-type</t>
  </si>
  <si>
    <t xml:space="preserve"> - Freezers of the chest type, not exceeding 800 L capacity</t>
  </si>
  <si>
    <t xml:space="preserve"> - Freezers of the upright type, not exceeding 900 L capacity</t>
  </si>
  <si>
    <t xml:space="preserve"> - Other furniture (chests, cabinets, display counters, show-cases and the like) for storage and display, incorporating refrigerating or freezing equipment</t>
  </si>
  <si>
    <t>Cooling  Boxes</t>
  </si>
  <si>
    <t xml:space="preserve"> Freezing  Boxes </t>
  </si>
  <si>
    <t xml:space="preserve">Cooling  Cabinets </t>
  </si>
  <si>
    <t xml:space="preserve"> Freezing  Cabinets </t>
  </si>
  <si>
    <t>Cooling Display Counters</t>
  </si>
  <si>
    <t>Freezing Display Counters</t>
  </si>
  <si>
    <t>Cooling Display Interfaces</t>
  </si>
  <si>
    <t>Freezing Display Interfaces</t>
  </si>
  <si>
    <t>- Other refrigerating or freezing equipment; heat pumps :</t>
  </si>
  <si>
    <t xml:space="preserve"> - - Heat pumps other than air conditioning machines of heading 84.15</t>
  </si>
  <si>
    <t>---Potable water coolers</t>
  </si>
  <si>
    <t xml:space="preserve"> - - - Ice-cream making machines</t>
  </si>
  <si>
    <t>---Beverage cooling machines</t>
  </si>
  <si>
    <t xml:space="preserve">  - - - Refrigerating or freezing rooms of a capacity exceeding  900 L</t>
  </si>
  <si>
    <t>Cooling Rooms exceeding 900 liters</t>
  </si>
  <si>
    <t>Freezing Rooms exceeding 900 liters</t>
  </si>
  <si>
    <t>---Ice-cubes making machines</t>
  </si>
  <si>
    <t>Horizontal Freezers  exceeding 800 liters</t>
  </si>
  <si>
    <t>Vertical Freezers exceeding 900 liters</t>
  </si>
  <si>
    <t>Cooling and freezing devices for warehouses refrigerated rooms</t>
  </si>
  <si>
    <t>Blood bank refrigerators and plasma freezers</t>
  </si>
  <si>
    <t xml:space="preserve"> - - Furniture designed receive refrigerating or freezing equipment</t>
  </si>
  <si>
    <t>---Compression-type refrigerating units</t>
  </si>
  <si>
    <t xml:space="preserve"> Machinery, plant or laboratory equipment, whether or not electrically heated (excluding furnaces, ovens and other equipment of heading 85.14), for the treatment of materials by a process  involving a change of temperature such as heating, cooking, roasti</t>
  </si>
  <si>
    <t>- Instantaneous or storage water heaters- non-electric :</t>
  </si>
  <si>
    <t>-- Instantaneous gas water heaters</t>
  </si>
  <si>
    <t>- - Solar water heaters</t>
  </si>
  <si>
    <t xml:space="preserve"> - Medical, surgical or laboratory sterilisers </t>
  </si>
  <si>
    <t>- Dryers :</t>
  </si>
  <si>
    <t xml:space="preserve">-- Lyophilisation apparatus, freeze drying units and spray dryers </t>
  </si>
  <si>
    <t xml:space="preserve">-- Other, for agricultural products </t>
  </si>
  <si>
    <t xml:space="preserve">-- Other, for wood, paper pulp, paper or paperboard </t>
  </si>
  <si>
    <t>- Distilling or rectifying plant</t>
  </si>
  <si>
    <t>- Heat exchange units</t>
  </si>
  <si>
    <t>- Machinery for liquefying air or other gases</t>
  </si>
  <si>
    <t>- Other machinery- plant and equipment :</t>
  </si>
  <si>
    <t>-- For making hot drinks or for cooking or heating food</t>
  </si>
  <si>
    <t>Hot Drinks Machines,devices and  equipments</t>
  </si>
  <si>
    <t xml:space="preserve">  Food Cooking Machines,Devices and Equipment</t>
  </si>
  <si>
    <t>Food Heating  Machines,Devices and Equipment</t>
  </si>
  <si>
    <t>Parts of of medical, surgical or laboratory sterilizers</t>
  </si>
  <si>
    <t>Other parts</t>
  </si>
  <si>
    <t>Calendering or other rolling machines- other than for metals or glass- and cylinders therefor.</t>
  </si>
  <si>
    <t>- Calendering or other rolling machines</t>
  </si>
  <si>
    <t xml:space="preserve">Paper Polishing Machines  </t>
  </si>
  <si>
    <t>Textile Polishing Machines</t>
  </si>
  <si>
    <t xml:space="preserve">Leather Polishing Machines </t>
  </si>
  <si>
    <t>Plastic Polishing Machines</t>
  </si>
  <si>
    <t xml:space="preserve">Rubber Polishing Machines </t>
  </si>
  <si>
    <t>Paper Shredding Machines</t>
  </si>
  <si>
    <t xml:space="preserve">Fabric  Shredding Machines </t>
  </si>
  <si>
    <t xml:space="preserve">Leather  Shredding Machines  </t>
  </si>
  <si>
    <t>Plastics Shredding Machines</t>
  </si>
  <si>
    <t xml:space="preserve">Rubber Shredding Machines </t>
  </si>
  <si>
    <t>-- Cylinders</t>
  </si>
  <si>
    <t>Centrifuges- including centrifugal dryers; filtering or purifying machinery and apparatus- for liquids or gases.</t>
  </si>
  <si>
    <t>- Centrifuges- including centrifugal dryers :</t>
  </si>
  <si>
    <t>-- Cream separators</t>
  </si>
  <si>
    <t>-- Clothes-dryers</t>
  </si>
  <si>
    <t>linen and clothes dryers with a capacity not exceeding 25 kg.</t>
  </si>
  <si>
    <t>linen and clothes dryers with a capacity greater than 25 kg.</t>
  </si>
  <si>
    <t>Centrifugal dryers for laundries and   dyehouse</t>
  </si>
  <si>
    <t>Centrifugal dryers for grain mills</t>
  </si>
  <si>
    <t>Centrifugal dryers for  oil filtering or refining</t>
  </si>
  <si>
    <t>Centrifugal dryers to  remove  waxy materials or water  from petroleum  materials</t>
  </si>
  <si>
    <t>- Filtering or purifying machinery and apparatus for liquids :</t>
  </si>
  <si>
    <t>-- For filtering or purifying water</t>
  </si>
  <si>
    <t xml:space="preserve">  - - - For domestic use</t>
  </si>
  <si>
    <t>Electrical machinery and apparatus for filtering or purifying water for domestic use</t>
  </si>
  <si>
    <t>Non-electrical machinery and apparatus for filtering or purifying water for domestic use</t>
  </si>
  <si>
    <t>Other of electrical machinery and apparatus for filtering or purifying water for domestic use</t>
  </si>
  <si>
    <t>Other of non-electrical machinery and apparatus for filtering or purifying water for domestic use</t>
  </si>
  <si>
    <t>-- For filtering or purifying beverages other than water</t>
  </si>
  <si>
    <t>-- Oil or petrol-filters for internal combustion engines</t>
  </si>
  <si>
    <t>Mineral oil filter Machines and Equipment</t>
  </si>
  <si>
    <t>Fuel filter Machines and Equipment</t>
  </si>
  <si>
    <t xml:space="preserve"> - - - Filters for blood purifying</t>
  </si>
  <si>
    <t>- Filtering or purifying machinery and apparatus for gases:</t>
  </si>
  <si>
    <t>-- Intake air filters for internal combustion engines</t>
  </si>
  <si>
    <t xml:space="preserve">- - Catalytic converters or particulate filters, whether or not combined, for purifying or filtering exhaust gases from internal combustion engines </t>
  </si>
  <si>
    <t xml:space="preserve"> - - Of centrifuges, including centrifugal dryers </t>
  </si>
  <si>
    <t>Parts of blood filters</t>
  </si>
  <si>
    <t>Other pieces</t>
  </si>
  <si>
    <t>Dish washing machines; machinery for cleaning or drying bottles or other containers; machinery for filling- closing- sealing or labelling bottles- cans- boxes- bags or other containers; machinery for capsuling bottles- jars- tubes and similar containers;</t>
  </si>
  <si>
    <t>- Dish washing machines :</t>
  </si>
  <si>
    <t>-- Of the household type</t>
  </si>
  <si>
    <t>- Machinery for cleaning or drying bottles or other containers</t>
  </si>
  <si>
    <t>- Machinery for filling- closing- sealing- or labelling bottles- cans- boxes- bags or other containers; machinery for capsuling bottles- jars- tubes and similar containers; machinery for aerating beverages</t>
  </si>
  <si>
    <t xml:space="preserve"> - - - Machinery for filling, closing, sealing, or labelling bottles, cans, boxes, bags or other containers</t>
  </si>
  <si>
    <t xml:space="preserve"> - - - Machines for aerating beverages</t>
  </si>
  <si>
    <t xml:space="preserve">  - - - Machinery for capsuling bottles, jars, tubes and similar containers</t>
  </si>
  <si>
    <t>- Other packing or wrapping machinery (including heat-shrink wrapping machinery)</t>
  </si>
  <si>
    <t xml:space="preserve"> Weighing machinery (excluding balances of a sensitivity of 5 cg or better), including weight operated counting or checking machines; weighing machine weights of all kinds.</t>
  </si>
  <si>
    <t xml:space="preserve"> - Personal weighing machines, including baby scales: household scales</t>
  </si>
  <si>
    <t>Scale works by money</t>
  </si>
  <si>
    <t>Scales including children's scales</t>
  </si>
  <si>
    <t>Home scales</t>
  </si>
  <si>
    <t>Medical devices for weighing people that work by putting money</t>
  </si>
  <si>
    <t>Medical devices for weighing people, including children's scales</t>
  </si>
  <si>
    <t>- Scales for continuous weighing of goods on conveyors</t>
  </si>
  <si>
    <t xml:space="preserve"> - Constant weight scales and scales for discharging a predetermined weight of material into a bag or contaitner, including hopper scales</t>
  </si>
  <si>
    <t>- Other weighing machinery :</t>
  </si>
  <si>
    <t>-- Having a maximum weighing capacity not exceeding 30 kg</t>
  </si>
  <si>
    <t>-- Having a maximum weighing capacity exceeding 30 kg but  not exceeding 5,000 kg</t>
  </si>
  <si>
    <t>- Weighing machine weights of all kinds; parts of weighing machinery</t>
  </si>
  <si>
    <t xml:space="preserve"> Mechanical appliances (whether or not hand-operated) for projecting, dispersing or spraying liquids or powders; fire extinguishers, whether or not charged; spray guns and similar appliances; steam or sand blasting machines and similar jet projecting mach</t>
  </si>
  <si>
    <t xml:space="preserve"> - Fire extinguishers, whether or not charged </t>
  </si>
  <si>
    <t>Fire extinguishers, not charged.</t>
  </si>
  <si>
    <t>Fire extinguishers,  charged contains any material on the industrial security list</t>
  </si>
  <si>
    <t>Fire extinguishers packed with other materials</t>
  </si>
  <si>
    <t>- Spray guns and similar appliances</t>
  </si>
  <si>
    <t xml:space="preserve"> - - - Guns for spraying building materials whether or not incorporating an electric motor</t>
  </si>
  <si>
    <t>- Steam or sand blasting machines and similar jet projecting machines</t>
  </si>
  <si>
    <t>agricultural or horticultural sprayers:</t>
  </si>
  <si>
    <t>portable sprayers:</t>
  </si>
  <si>
    <t xml:space="preserve"> - - - Insecticide spraying appliances</t>
  </si>
  <si>
    <t>-- Agricultural or horticultural</t>
  </si>
  <si>
    <t xml:space="preserve">  - - - Complete irrigation systems of all kinds</t>
  </si>
  <si>
    <t xml:space="preserve">  - - - Water sprinkling appliances for irrigating grass</t>
  </si>
  <si>
    <t xml:space="preserve"> - - - Plastic heads for spraying liquids by frequent pressure other than  of heading 96.16</t>
  </si>
  <si>
    <t>- - - Parts of irrigation systems of subheading 84 24 82 10</t>
  </si>
  <si>
    <t>Pulley tackle and hoists other than skip hoists; winches and capstans; jacks.</t>
  </si>
  <si>
    <t>- Pulley tackle and hoists other than skip hoists or hoists of a kind used for raising vehicles :</t>
  </si>
  <si>
    <t>-- Powered by electric motor</t>
  </si>
  <si>
    <t>- Other winches; capstans :</t>
  </si>
  <si>
    <t>Horizontal-mounted cranes (Winches)</t>
  </si>
  <si>
    <t>Vertical-mounted cranes Cabestan)</t>
  </si>
  <si>
    <t>- Jacks; hoists of a kind used for raising vehicles :</t>
  </si>
  <si>
    <t xml:space="preserve"> - - Built-in jacking systems of a type used in garages </t>
  </si>
  <si>
    <t xml:space="preserve"> - - Otherjacks and hoists, hydraulic</t>
  </si>
  <si>
    <t>Ships derricks; cranes- including cable cranes; mobile lifting frames- straddle carriers and works trucks fitted with a crane.</t>
  </si>
  <si>
    <t>- Overhead travelling cranes- transporter cranes- gantry cranes- bridge cranes- mobile lifting frames and straddle carriers :</t>
  </si>
  <si>
    <t>-- Overhead travelling cranes on fixed support</t>
  </si>
  <si>
    <t>-- Mobile lifting frames on tyres and straddle carriers</t>
  </si>
  <si>
    <t>- Tower cranes</t>
  </si>
  <si>
    <t>- Portal or pedestal jib cranes</t>
  </si>
  <si>
    <t>- Other machinery- self-propelled :</t>
  </si>
  <si>
    <t>-- On tyres</t>
  </si>
  <si>
    <t>- Other machinery :</t>
  </si>
  <si>
    <t>-- Designed for mounting on road vehicles</t>
  </si>
  <si>
    <t>Fork-lift trucks; other works trucks fitted with lifting or handling equipment.</t>
  </si>
  <si>
    <t>- Self-propelled trucks powered by an electric motor</t>
  </si>
  <si>
    <t>Fork-lifts</t>
  </si>
  <si>
    <t>- Other self-propelled trucks</t>
  </si>
  <si>
    <t>Forklifts</t>
  </si>
  <si>
    <t>- Other trucks</t>
  </si>
  <si>
    <t xml:space="preserve"> Other lifting, handling, loading or unloadin machinery (for example, lifts, escalators, conveyors, teleferics).</t>
  </si>
  <si>
    <t>- Lifts and skip hoists</t>
  </si>
  <si>
    <t>People  Elevator</t>
  </si>
  <si>
    <t>Goods  Elevator</t>
  </si>
  <si>
    <t>Bucket Elevators</t>
  </si>
  <si>
    <t>- Pneumatic elevators and conveyors</t>
  </si>
  <si>
    <t>- Other continuous-action elevators and conveyors- for goods or materials :</t>
  </si>
  <si>
    <t>-- Specially designed for underground use</t>
  </si>
  <si>
    <t xml:space="preserve"> - - Other, bucket type</t>
  </si>
  <si>
    <t xml:space="preserve"> - - Other, belt type </t>
  </si>
  <si>
    <t>- Escalators and moving walkways</t>
  </si>
  <si>
    <t>Automatic ladders</t>
  </si>
  <si>
    <t>Escalators</t>
  </si>
  <si>
    <t xml:space="preserve"> - Teleferics, chair-lifts, ski-draglines; traction mechanisms for funiculars</t>
  </si>
  <si>
    <t>- Industrial robots</t>
  </si>
  <si>
    <t>- Other machinery</t>
  </si>
  <si>
    <t>Surfaces</t>
  </si>
  <si>
    <t>Patients Elevators</t>
  </si>
  <si>
    <t>Self-propelled bulldozers- angledozers- graders- levellers- scrapers- mechanical shovels- excavators- shovel loaders- tamping machines and road rollers.</t>
  </si>
  <si>
    <t>- Bulldozers and angledozers :</t>
  </si>
  <si>
    <t>-- Track laying</t>
  </si>
  <si>
    <t>- Graders and levellers</t>
  </si>
  <si>
    <t>- Scrapers</t>
  </si>
  <si>
    <t>- Tamping machines and road rollers</t>
  </si>
  <si>
    <t>Tamping Machines</t>
  </si>
  <si>
    <t xml:space="preserve">  Road Rollers</t>
  </si>
  <si>
    <t>- Mechanical shovels- excavators and shovel loaders :</t>
  </si>
  <si>
    <t>-- Front-end shovel loaders</t>
  </si>
  <si>
    <t>-- Machinery with a 360° revolving superstructure</t>
  </si>
  <si>
    <t>Other moving- grading- levelling- scraping- excavating- tamping- compacting- extracting or boring machinery- for earth- minerals or ores; pile-drivers and pile-extractors; snow-ploughs and snow-blowers.</t>
  </si>
  <si>
    <t>- Pile-drivers and pile-extractors</t>
  </si>
  <si>
    <t>- Snow-ploughs and snow-blowers</t>
  </si>
  <si>
    <t>- Coal or rock cutters and tunnelling machinery :</t>
  </si>
  <si>
    <t>-- Self-propelled</t>
  </si>
  <si>
    <t>- Other boring or sinking machinery :</t>
  </si>
  <si>
    <t xml:space="preserve"> - Other machinery, self-propelled</t>
  </si>
  <si>
    <t>- Other machinery- not self-propelled :</t>
  </si>
  <si>
    <t>-- Tamping or compacting machinery</t>
  </si>
  <si>
    <t xml:space="preserve"> Parts suitable for use solely or principally with the machinery of headings Nos. 84.25 to 84.30.</t>
  </si>
  <si>
    <t>- Of machinery of heading 84.25</t>
  </si>
  <si>
    <t>Cylinders</t>
  </si>
  <si>
    <t>Rooms</t>
  </si>
  <si>
    <t>Boxes</t>
  </si>
  <si>
    <t>- Of machinery of heading 84.27</t>
  </si>
  <si>
    <t>Platforms</t>
  </si>
  <si>
    <t>thorns</t>
  </si>
  <si>
    <t>fuel tank</t>
  </si>
  <si>
    <t>- Of machinery of heading 84.28 :</t>
  </si>
  <si>
    <t xml:space="preserve"> - - Of lifts, skip hoists or escalators</t>
  </si>
  <si>
    <t>For Bucket Elevators</t>
  </si>
  <si>
    <t>For Automatic Ladders</t>
  </si>
  <si>
    <t>For Moving Walkways</t>
  </si>
  <si>
    <t>For  Teleferics</t>
  </si>
  <si>
    <t>- Of machinery of heading 84.26, 84.29 or 84.30 :</t>
  </si>
  <si>
    <t xml:space="preserve"> - - Buckets, shovels, grabs and grips  </t>
  </si>
  <si>
    <t>Buckets</t>
  </si>
  <si>
    <t>Shovels</t>
  </si>
  <si>
    <t>Hooks</t>
  </si>
  <si>
    <t>Grips</t>
  </si>
  <si>
    <t>-- Bulldozer or angledozer blades</t>
  </si>
  <si>
    <t>-- Parts for boring or sinking machinery of subheading 8430.41 or 8430.49</t>
  </si>
  <si>
    <t xml:space="preserve">  - - - Boring drills for  wells </t>
  </si>
  <si>
    <t>Agricultural- horticultural or forestry machinery for soil preparation or cultivation; lawn or sports-ground rollers.</t>
  </si>
  <si>
    <t>- Ploughs</t>
  </si>
  <si>
    <t>- Harrows- scarifiers- cultivators- weeders and hoes :</t>
  </si>
  <si>
    <t>-- Disc harrows</t>
  </si>
  <si>
    <t>Soil flipping machines</t>
  </si>
  <si>
    <t>Soil preparation machinery</t>
  </si>
  <si>
    <t xml:space="preserve"> the weed mow machines</t>
  </si>
  <si>
    <t>- Seeders- planters and transplanters</t>
  </si>
  <si>
    <t xml:space="preserve"> -- No-till direct seeders, planters and transplanters</t>
  </si>
  <si>
    <t>Direct seeds machines without tillage tools</t>
  </si>
  <si>
    <t>Direct planting machines without tillage tools</t>
  </si>
  <si>
    <t>Direct implanting machines without tillage tools</t>
  </si>
  <si>
    <t>Other seeders</t>
  </si>
  <si>
    <t>Other planting machines</t>
  </si>
  <si>
    <t>Other implanting machines</t>
  </si>
  <si>
    <t>- Manure spreaders and fertiliser distributors</t>
  </si>
  <si>
    <t>-- Manure spreaders</t>
  </si>
  <si>
    <t>- - fertiliser distributors</t>
  </si>
  <si>
    <t>Land purification machines from stones</t>
  </si>
  <si>
    <t>Soil erosion machines for agriculture</t>
  </si>
  <si>
    <t>Plant Trimming Machines</t>
  </si>
  <si>
    <t>Blades</t>
  </si>
  <si>
    <t>Disks</t>
  </si>
  <si>
    <t>teeth</t>
  </si>
  <si>
    <t>Harvesting or threshing machinery- including straw or fodder balers; grass or hay mowers; machines for cleaning- sorting or grading eggs- fruit or other agricultural produce- other than machinery of heading 84.37.</t>
  </si>
  <si>
    <t>- Mowers for lawns- parks or sports-grounds :</t>
  </si>
  <si>
    <t xml:space="preserve"> - - Powered, with the cutting device rotating in a horizontal plane </t>
  </si>
  <si>
    <t xml:space="preserve"> - Other mowers, including cutter bars for tractor mounting </t>
  </si>
  <si>
    <t>- Other haymaking machinery</t>
  </si>
  <si>
    <t xml:space="preserve"> - Straw or fodder balers, including pick-up balers</t>
  </si>
  <si>
    <t>- Other harvesting machinery; threshing machinery :</t>
  </si>
  <si>
    <t>-- Combine harvester-threshers</t>
  </si>
  <si>
    <t>-- Other threshing machinery</t>
  </si>
  <si>
    <t>-- Root or tuber harvesting machines</t>
  </si>
  <si>
    <t xml:space="preserve"> - Machines for cleaning, sorting or grading eggs, fruit or other agricultural produce</t>
  </si>
  <si>
    <t>Machinery and devices for cleaning eggs</t>
  </si>
  <si>
    <t>Machines and devices for cleaning fruits</t>
  </si>
  <si>
    <t>Machinery and devices for cleaning vegetables</t>
  </si>
  <si>
    <t>Egg sorting machines</t>
  </si>
  <si>
    <t>Fruits sorting machines</t>
  </si>
  <si>
    <t>Vegetable sorting machinery</t>
  </si>
  <si>
    <t>Other agricultural machines</t>
  </si>
  <si>
    <t>Cutting blades</t>
  </si>
  <si>
    <t>Automatic lifting fittings</t>
  </si>
  <si>
    <t>the teeth</t>
  </si>
  <si>
    <t>Rotary conduction rods</t>
  </si>
  <si>
    <t>Combs</t>
  </si>
  <si>
    <t>Ballet lifting tools</t>
  </si>
  <si>
    <t>Outstanding teeth</t>
  </si>
  <si>
    <t>Automatic fittings for packages</t>
  </si>
  <si>
    <t>Milking machines and dairy machinery.</t>
  </si>
  <si>
    <t>- Milking machines</t>
  </si>
  <si>
    <t>- Dairy machinery</t>
  </si>
  <si>
    <t xml:space="preserve"> Machinies to ensure the homogeneity of milk</t>
  </si>
  <si>
    <t xml:space="preserve"> Butter making machines and equipments</t>
  </si>
  <si>
    <t>cheese making machineries and equipments</t>
  </si>
  <si>
    <t>Presses- crushers and similar machinery used in the manufacture of wine- cider- fruit juices or similar beverages.</t>
  </si>
  <si>
    <t>- Machinery</t>
  </si>
  <si>
    <t>juicers</t>
  </si>
  <si>
    <t>Mashers</t>
  </si>
  <si>
    <t xml:space="preserve"> manually winepress machines</t>
  </si>
  <si>
    <t>Other agricultural- horticultural- forestry- poultry-keeping or bee-keeping machinery- including germination plant fitted with mechanical or thermal equipment; poultry incubators and brooders.</t>
  </si>
  <si>
    <t>- Machinery for preparing animal feeding stuffs</t>
  </si>
  <si>
    <t>- Poultry-keeping machinery; poultry incubators and brooders :</t>
  </si>
  <si>
    <t>-- Poultry incubators and brooders</t>
  </si>
  <si>
    <t>Creches machineries and equipments</t>
  </si>
  <si>
    <t>Hatching machines and equipment</t>
  </si>
  <si>
    <t xml:space="preserve">  - - - Bacteria incubators  for laboratories </t>
  </si>
  <si>
    <t>Machines for making artificial wax</t>
  </si>
  <si>
    <t>Deodorizers</t>
  </si>
  <si>
    <t>-- Of poultry-keeping machinery or poultry incubators and brooders</t>
  </si>
  <si>
    <t>Machines for cleaning- sorting or grading seed- grain or dried leguminous vegetables; machinery used in the milling industry or for the working of cereals or dried leguminous vegetables- other than farm-type machinery.</t>
  </si>
  <si>
    <t xml:space="preserve"> - Machines for cleaning, sorting or grading seed, grain or dried leguminous vegetables</t>
  </si>
  <si>
    <t>Seed Cleaning Machine</t>
  </si>
  <si>
    <t>Grain Cleaning Machine</t>
  </si>
  <si>
    <t>Dry Bean Cleaning Machine</t>
  </si>
  <si>
    <t>Seed Classification  Machine</t>
  </si>
  <si>
    <t>Grain Classification  Machine</t>
  </si>
  <si>
    <t>Dry Bean Classification Machine</t>
  </si>
  <si>
    <t>Seed Sorting Machine</t>
  </si>
  <si>
    <t>Grain Sorting Machine</t>
  </si>
  <si>
    <t>Dry Bean Sorting  Machine</t>
  </si>
  <si>
    <t>Seed Sifting Machine</t>
  </si>
  <si>
    <t>Grain Sifting Machine</t>
  </si>
  <si>
    <t>Dry Bean Sifting Machine</t>
  </si>
  <si>
    <t>Mixing machines and devices</t>
  </si>
  <si>
    <t xml:space="preserve"> grinding and crushing machines and devices</t>
  </si>
  <si>
    <t xml:space="preserve"> sowing or separating machines and devices</t>
  </si>
  <si>
    <t>Peeling machines and devices</t>
  </si>
  <si>
    <t>Sifters and sieves</t>
  </si>
  <si>
    <t>Machinery, not specified or included elsewhere in this Chapter, for the industrial preparation or manufacture of food or drink, other than machinery for the extraction or preparation of animal or fixed vegetable or microbial fats or oils.</t>
  </si>
  <si>
    <t xml:space="preserve"> - Bakery machinery and machinery for the manufacture of macaroni, spaghetti or similar products</t>
  </si>
  <si>
    <t>Automatic kneading machine</t>
  </si>
  <si>
    <t>Cutting machines</t>
  </si>
  <si>
    <t>Molding machines</t>
  </si>
  <si>
    <t>Crushing dried bread machines</t>
  </si>
  <si>
    <t>padding machines</t>
  </si>
  <si>
    <t>dilution presses</t>
  </si>
  <si>
    <t xml:space="preserve"> - Machinery for the manufacture of confectionery, cocoa or chocolate</t>
  </si>
  <si>
    <t>molding machineries and devices</t>
  </si>
  <si>
    <t xml:space="preserve"> Milling machines and sinks</t>
  </si>
  <si>
    <t>Machinery and devices for peeling and extraction of cores</t>
  </si>
  <si>
    <t>Machines and devices for kneading and mixing</t>
  </si>
  <si>
    <t xml:space="preserve">machines and devices for sgrinding, mashing and pressing </t>
  </si>
  <si>
    <t>Machines and devices for dilution and sleeking</t>
  </si>
  <si>
    <t>- Machinery for sugar manufacture</t>
  </si>
  <si>
    <t>machines for juice extractors from sugar cane_x000D_
Or beet</t>
  </si>
  <si>
    <t>Machines for juice extractors from sugar cane</t>
  </si>
  <si>
    <t>Sugar refinement machines</t>
  </si>
  <si>
    <t>- Brewery machinery</t>
  </si>
  <si>
    <t>- Machinery for the preparation of meat or poultry</t>
  </si>
  <si>
    <t>Slaughtering machines</t>
  </si>
  <si>
    <t>Machines for cutting and chopping</t>
  </si>
  <si>
    <t>Pneumatic machines</t>
  </si>
  <si>
    <t>Filling machines</t>
  </si>
  <si>
    <t>Meat-processing machines</t>
  </si>
  <si>
    <t>Presses</t>
  </si>
  <si>
    <t xml:space="preserve"> - Machinery for the preparation of fruits, nuts or vegetables </t>
  </si>
  <si>
    <t>Peeling machines</t>
  </si>
  <si>
    <t>Shredders machines</t>
  </si>
  <si>
    <t xml:space="preserve"> Removing machines</t>
  </si>
  <si>
    <t>Machines for removing fish scales, separating tail, hooks, fins etc.</t>
  </si>
  <si>
    <t>Machines for flour milling of fish</t>
  </si>
  <si>
    <t>Machines for pickling (used in the manufacture of vinegar)</t>
  </si>
  <si>
    <t>Machines for cut and wrap tea leaves</t>
  </si>
  <si>
    <t xml:space="preserve"> Machinery for making pulp of tibrous cellulosic material or for making or finishing paper or paperboard.</t>
  </si>
  <si>
    <t>- Machinery for making pulp of fibrous cellulosic material</t>
  </si>
  <si>
    <t>Hydration and moisturizing machines</t>
  </si>
  <si>
    <t>Milling, grinding and crushing machines</t>
  </si>
  <si>
    <t>Filters and filters</t>
  </si>
  <si>
    <t>Lightening or disassembling</t>
  </si>
  <si>
    <t>- Machinery for making paper or paperboard</t>
  </si>
  <si>
    <t>Turn the dough into sheets machines</t>
  </si>
  <si>
    <t>Other machines for making paper or paperboard</t>
  </si>
  <si>
    <t>- Machinery for finishing paper or paperboard</t>
  </si>
  <si>
    <t>Pull and roll machines</t>
  </si>
  <si>
    <t>Underlining machines</t>
  </si>
  <si>
    <t>Crimping machines</t>
  </si>
  <si>
    <t>Granulating machines</t>
  </si>
  <si>
    <t>Coatings machinies</t>
  </si>
  <si>
    <t>Other machines for processing paper or paperboard</t>
  </si>
  <si>
    <t>-- Of machinery for making pulp of fibrous cellulosic material</t>
  </si>
  <si>
    <t>Machines for making paper or paperboard</t>
  </si>
  <si>
    <t>Machines and equipment for processing paper or paperboard</t>
  </si>
  <si>
    <t>Book-binding machinery- including book-sewing machines.</t>
  </si>
  <si>
    <t>Folding paper and sealing machines</t>
  </si>
  <si>
    <t>Stitching machines with metal wire (stapling)</t>
  </si>
  <si>
    <t>Collection or beads machines</t>
  </si>
  <si>
    <t>Sewing machines</t>
  </si>
  <si>
    <t>Adjustment or rotation machinies</t>
  </si>
  <si>
    <t>Paste machinies</t>
  </si>
  <si>
    <t>Packaging or binding machinies</t>
  </si>
  <si>
    <t>Gilding or coloring machines</t>
  </si>
  <si>
    <t>Machines which put numbers on pages</t>
  </si>
  <si>
    <t>Other machinery for making up paper pulp- paper or paperboard- including cutting machines of all kinds.</t>
  </si>
  <si>
    <t>- Cutting machines</t>
  </si>
  <si>
    <t xml:space="preserve"> - Machines for making bags, sacks or envelopes</t>
  </si>
  <si>
    <t>Sack or Small Sack Making Machine</t>
  </si>
  <si>
    <t>Paper Cup Making Machine</t>
  </si>
  <si>
    <t xml:space="preserve"> - Machines for making cartons boxes cases, tubes, drums or similar containers, other than by moulding</t>
  </si>
  <si>
    <t>Envelopes Making Machine</t>
  </si>
  <si>
    <t>Boxes Making Machine</t>
  </si>
  <si>
    <t>Bag Cup Making Machine</t>
  </si>
  <si>
    <t>Pipe Cup Making Machine</t>
  </si>
  <si>
    <t>Barrel Cup Making Machine</t>
  </si>
  <si>
    <t>Similar Drum Cup Making Machine</t>
  </si>
  <si>
    <t xml:space="preserve"> - Machines for moulding articles in paper pulp, paper or paperboard</t>
  </si>
  <si>
    <t xml:space="preserve">  Cup Making Machine</t>
  </si>
  <si>
    <t>Pot Making Machine</t>
  </si>
  <si>
    <t>Egg Plate Making Machine</t>
  </si>
  <si>
    <t>Plate and Dish Making Machine</t>
  </si>
  <si>
    <t>Toy Making Machine</t>
  </si>
  <si>
    <t xml:space="preserve"> Machinery, apparatus and equipment (other than the machine of headings Nos. 84.56 to 84.65)  for preparing or making  plates, cylinders or other printing components; plates, cylinders and other printing components; plates, cylinders and lithographic ston</t>
  </si>
  <si>
    <t xml:space="preserve"> - Machinery, apparatus and equipment</t>
  </si>
  <si>
    <t xml:space="preserve"> - Parts of the foregoing machinery, apparatus or equipment</t>
  </si>
  <si>
    <t xml:space="preserve"> - Plates, cylinders and other printing components; plates, cylinders and lithographic stones, prepared for printing purposes (for example, planed grained or pohished)</t>
  </si>
  <si>
    <t>Cylinders, Plates, and other printing elements</t>
  </si>
  <si>
    <t>Plates, cylinders and printing lithographs</t>
  </si>
  <si>
    <t>Printing machinery used for printing by means of plates, cylinders and other printing components of heading 84.42; other printers, copying machines and facsimile machines, whether or not combined; parts and accessories thereof.</t>
  </si>
  <si>
    <t>- Printing machinery used for printing by means of plates- cylinders and other printing components of heading 84.42 :</t>
  </si>
  <si>
    <t>- - Offset printing machinery, reel-fed</t>
  </si>
  <si>
    <t xml:space="preserve"> - - Offset printing machinery, sheet fed, oftice type (using sheet with one side not exceeding  22 cm and the other side not exceeding 36 cm in the unfolded state) </t>
  </si>
  <si>
    <t>-- Other offset printing machinery</t>
  </si>
  <si>
    <t>- - Letteress printing machinery, reel fed, excluding flexographic printing</t>
  </si>
  <si>
    <t>- - Letteress printing machinery, other than reel fed, excluding flexographic printing</t>
  </si>
  <si>
    <t>-- Flexographic printing machinery</t>
  </si>
  <si>
    <t>-- Gravure printing machinery</t>
  </si>
  <si>
    <t>- Other printers- copying machines and facsimile machines- whether or not combined :</t>
  </si>
  <si>
    <t>- - Machines which perform two or more of the functions of printing, copying or facsimile transmission, capable of connecting to an automatic data processing machine or to network</t>
  </si>
  <si>
    <t>-- Other- capable of connecting to an automatic data processing machine or to a network</t>
  </si>
  <si>
    <t>- - - Facsimiles machines</t>
  </si>
  <si>
    <t>---Telex machines</t>
  </si>
  <si>
    <t>--Teleprinters</t>
  </si>
  <si>
    <t>Black and white laser printers</t>
  </si>
  <si>
    <t xml:space="preserve"> colored laser printers</t>
  </si>
  <si>
    <t>Other printers</t>
  </si>
  <si>
    <t xml:space="preserve"> - - - Copying machines incorporating an optical system</t>
  </si>
  <si>
    <t>- - - Copying machines instantly transferring the original image onto the duplicate.</t>
  </si>
  <si>
    <t>- Parts and accessories :</t>
  </si>
  <si>
    <t>- - Parts and accessories of printing machinery used for printing by means of plates, cylinders and other printing components of heading 84.42</t>
  </si>
  <si>
    <t>Paper lifting machines</t>
  </si>
  <si>
    <t>Machines for processing and handling of paper</t>
  </si>
  <si>
    <t>Numbering devices</t>
  </si>
  <si>
    <t>Folding, perforation, dyeing and stapling machines</t>
  </si>
  <si>
    <t>painted Machines</t>
  </si>
  <si>
    <t xml:space="preserve">  - - - Automatic document feeders</t>
  </si>
  <si>
    <t xml:space="preserve">  - - - Paper feeders</t>
  </si>
  <si>
    <t xml:space="preserve">  - - - Sorters</t>
  </si>
  <si>
    <t>- - - Liquid or powder ink catridges for printers</t>
  </si>
  <si>
    <t xml:space="preserve"> Machines for extruding, drawing, texturing or cutting manmade textile materials.</t>
  </si>
  <si>
    <t>Machines for converting textile materials to bristles</t>
  </si>
  <si>
    <t>pulling machines</t>
  </si>
  <si>
    <t>Textured yarn manufacture machinies</t>
  </si>
  <si>
    <t>Fiber cutting machines</t>
  </si>
  <si>
    <t xml:space="preserve"> Machines for preparing textile fibres; spinning, doubling or twisting machines and other machinery for producing textile yarns; textile reeling or winding (including weft-winding) machines and machines for preparing textile yarns for use on the machines </t>
  </si>
  <si>
    <t>- Machines for preparing textile fibres :</t>
  </si>
  <si>
    <t>-- Carding machines</t>
  </si>
  <si>
    <t>-- Combing machines</t>
  </si>
  <si>
    <t>-- Drawing or roving machines</t>
  </si>
  <si>
    <t>- Textile spinning machines</t>
  </si>
  <si>
    <t>- Textile doubling or twisting machines</t>
  </si>
  <si>
    <t>- Textile winding (including weft-winding) or reeling machines</t>
  </si>
  <si>
    <t>Weaving machines (looms).</t>
  </si>
  <si>
    <t>- For weaving fabrics of a width not exceeding 30 cm</t>
  </si>
  <si>
    <t>- For weaving fabrics of a width exceeding 30 cm- shuttle type :</t>
  </si>
  <si>
    <t>-- Power looms</t>
  </si>
  <si>
    <t xml:space="preserve"> - For weaving fabrics of a width exceeding 30 cm, shuttleless type</t>
  </si>
  <si>
    <t>Knitting machines- stitch-bonding machines and machines for making gimped yarn- tulle- lace- embroidery- trimmings- braid or net and machines for tufting.</t>
  </si>
  <si>
    <t>- Circular knitting machines :</t>
  </si>
  <si>
    <t>-- With cylinder diameter not exceeding 165 mm</t>
  </si>
  <si>
    <t>-- With cylinder diameter exceeding 165 mm</t>
  </si>
  <si>
    <t>- Flat knitting machines; stitch-bonding machines</t>
  </si>
  <si>
    <t xml:space="preserve">Looms for netting </t>
  </si>
  <si>
    <t>Looms for making tulle yarns</t>
  </si>
  <si>
    <t>Looms for making yarns embroideries</t>
  </si>
  <si>
    <t>Looms for the manufacture of yarns</t>
  </si>
  <si>
    <t xml:space="preserve"> Tupir looms</t>
  </si>
  <si>
    <t>Garmenting machines</t>
  </si>
  <si>
    <t xml:space="preserve"> Auxiliary machinery for use with machines of heading 84.44, 84.45, 84.46 or 84.47 (for example, dnbbies, Jacquards, automatic stop motions, shuttle changing mechanisms); parts and accessories suitable for use solely or principally with the machines of th</t>
  </si>
  <si>
    <t>- Auxiliary machinery for machines of heading 84.44, 84.45, 84.46 or 84.47 :</t>
  </si>
  <si>
    <t xml:space="preserve"> - - Dobbies and Jacquards; card reducing copying, punching or assembling machines for use therewith</t>
  </si>
  <si>
    <t>Dobby Machines</t>
  </si>
  <si>
    <t>Jacquard Machines</t>
  </si>
  <si>
    <t>Reduction machines and equipments</t>
  </si>
  <si>
    <t>copiers machines and equipments</t>
  </si>
  <si>
    <t>Drilling machines and equipments</t>
  </si>
  <si>
    <t>Machines and networking cards after perforation</t>
  </si>
  <si>
    <t>- Parts and accessories of machines of heading 84.44 or of their auxiliary machinery</t>
  </si>
  <si>
    <t>- Parts and accessories of machines of heading 84.45 or of their auxiliary machinery :</t>
  </si>
  <si>
    <t>-- Card clothing</t>
  </si>
  <si>
    <t xml:space="preserve"> - - Of machines for preparing textile fibres, other than card clothing</t>
  </si>
  <si>
    <t xml:space="preserve"> - - Spindles, spindle flyers, spinning rings and ring travellers </t>
  </si>
  <si>
    <t>- Parts and accessories of weaving machines (looms) or of their auxiliary machinery :</t>
  </si>
  <si>
    <t xml:space="preserve"> - - Reeds for looms, healds and heald-frames </t>
  </si>
  <si>
    <t xml:space="preserve"> looms combs</t>
  </si>
  <si>
    <t>Nair looms</t>
  </si>
  <si>
    <t>Frames</t>
  </si>
  <si>
    <t>- Parts and accessories of machines of heading 84.47 or of their auxiliary machinery :</t>
  </si>
  <si>
    <t xml:space="preserve"> - - Sinkers, needles and other ariicles used in forming stitches </t>
  </si>
  <si>
    <t xml:space="preserve"> Machinery for the manufacture or finishing of felt or nonwovens in the piece or in shapes, including machinery for making felt hats; blocks for making hats.</t>
  </si>
  <si>
    <t>Machineries and equipments for making or processing of felt</t>
  </si>
  <si>
    <t>Machineries and equipments for making or processing non-woven fabrics</t>
  </si>
  <si>
    <t>Machines and equipments for making hats from felt</t>
  </si>
  <si>
    <t>Molds Making Hats</t>
  </si>
  <si>
    <t>Household or laundry-type washing machines- including machines which both wash and dry.</t>
  </si>
  <si>
    <t>- Machines- each of a dry linen capacity not exceeding 10 kg :</t>
  </si>
  <si>
    <t>-- Fully-automatic machines</t>
  </si>
  <si>
    <t xml:space="preserve"> - - Other machines, with built-in centrifugal drier</t>
  </si>
  <si>
    <t xml:space="preserve"> - Machines, each of a dry linen capacity exceeding 10 kg </t>
  </si>
  <si>
    <t>Dry cleaning machines with a capacity of more than 10 Kg. and not exceeding 25 Kg.</t>
  </si>
  <si>
    <t>Dry cleaning machines with a capacity of more than 25 Kg.</t>
  </si>
  <si>
    <t xml:space="preserve"> Machinery (other than machines of heading 84.50) for washing, cleaning, wringing, drying, ironing, pressing (including fusing presses), bleaching, dyeing, dressing, finishing, coating or impregnating textile yarns, fahrics or made up textile articles and</t>
  </si>
  <si>
    <t>- Dry-cleaning machines</t>
  </si>
  <si>
    <t>- Drying machines :</t>
  </si>
  <si>
    <t>-- Each of a dry linen capacity not exceeding 10 kg</t>
  </si>
  <si>
    <t>With a capacity of 10 Kg. and not exceeding 25 Kg</t>
  </si>
  <si>
    <t>With a capacity of more than 25 Kg</t>
  </si>
  <si>
    <t>- Ironing machines and presses (including fusing presses)</t>
  </si>
  <si>
    <t xml:space="preserve"> - Washing, bleaching or dyeing machines</t>
  </si>
  <si>
    <t xml:space="preserve"> - Machines for reeling, unreeling, folding, cutting or pinking textile fabrics</t>
  </si>
  <si>
    <t>Sewing machines- other than book-sewing machines of heading 84.40; furniture- bases and covers specially designed for sewing machines; sewing machine needles.</t>
  </si>
  <si>
    <t>- Sewing machines of the household type</t>
  </si>
  <si>
    <t>- Other sewing machines :</t>
  </si>
  <si>
    <t>-- Automatic units</t>
  </si>
  <si>
    <t>- Sewing machine needles</t>
  </si>
  <si>
    <t>- Furniture- bases and covers for sewing machines and parts thereof</t>
  </si>
  <si>
    <t xml:space="preserve"> - Furniture, bases and covers for sewing machines and parts thereof and other parts of sewing machines</t>
  </si>
  <si>
    <t>Furniture for sewing machines</t>
  </si>
  <si>
    <t>Rules for sewing machines</t>
  </si>
  <si>
    <t>Covers for sewing machines</t>
  </si>
  <si>
    <t>Machinery for preparing- tanning or working hides- skins or leather or for making or repairing footwear or other articles of hides- skins or leather- other than sewing machines.</t>
  </si>
  <si>
    <t xml:space="preserve"> - Machinery for preparing, tanning or working hides, skins or leather</t>
  </si>
  <si>
    <t>Machineries and equipments for baskets preparation</t>
  </si>
  <si>
    <t>Machineries and equipments for tanning</t>
  </si>
  <si>
    <t>Machineries and equipments for baskets manufacture</t>
  </si>
  <si>
    <t>Machineries and equipments for leather preparing</t>
  </si>
  <si>
    <t>Machineries and equipments for tanning leather</t>
  </si>
  <si>
    <t>Machines and equipments for leather manufacture</t>
  </si>
  <si>
    <t>- Machinery for making or repairing footwear</t>
  </si>
  <si>
    <t>Converters- ladles- ingot moulds and casting machines- of a kind used in metallurgy or in metal foundries.</t>
  </si>
  <si>
    <t>- Converters</t>
  </si>
  <si>
    <t>- Ingot moulds and ladles</t>
  </si>
  <si>
    <t>Templates casting alloys</t>
  </si>
  <si>
    <t>Cast iron scoops</t>
  </si>
  <si>
    <t>- Casting machines</t>
  </si>
  <si>
    <t>Metal-rolling mills and rolls therefor.</t>
  </si>
  <si>
    <t>- Tube mills</t>
  </si>
  <si>
    <t>- Other rolling mills :</t>
  </si>
  <si>
    <t>-- Hot or combination hot and cold</t>
  </si>
  <si>
    <t xml:space="preserve"> - - Cold combination</t>
  </si>
  <si>
    <t>- Rolls for rolling mills</t>
  </si>
  <si>
    <t xml:space="preserve"> Machine-tools for working any material by removal of material, by laser or other light or photon beam, ultrasonic, electro-discharge, electro-chemical, electron beam, ionic-heam or plasma are processes.</t>
  </si>
  <si>
    <t>- Operated by laser or other light or photon beam processes</t>
  </si>
  <si>
    <t>-- Operated by laser</t>
  </si>
  <si>
    <t xml:space="preserve"> -- Operated by other light or photon beam processes</t>
  </si>
  <si>
    <t>- Operated by ultrasonic processes</t>
  </si>
  <si>
    <t>- Operated by electro-discharge processes</t>
  </si>
  <si>
    <t xml:space="preserve"> - Operated by plasma arc processes</t>
  </si>
  <si>
    <t xml:space="preserve"> - Water-jet cutting machines</t>
  </si>
  <si>
    <t>Operates by the chemical-electrical way</t>
  </si>
  <si>
    <t>Operates by electronically way</t>
  </si>
  <si>
    <t>Operates by ionic beams</t>
  </si>
  <si>
    <t>Works by plasma arcs</t>
  </si>
  <si>
    <t xml:space="preserve"> Machining centres, unit constrnction machines (single station) and multi-station transfer machines, for working metal.</t>
  </si>
  <si>
    <t>- Machining centres</t>
  </si>
  <si>
    <t xml:space="preserve"> - Unit constroction machines (single station) </t>
  </si>
  <si>
    <t>- Multi-station transfer machines</t>
  </si>
  <si>
    <t>Lathes (including turning centres) for removing metal.</t>
  </si>
  <si>
    <t>- Horizontal lathes :</t>
  </si>
  <si>
    <t>-- Numerically controlled</t>
  </si>
  <si>
    <t>- Other lathes :</t>
  </si>
  <si>
    <t xml:space="preserve"> Machine-tools (including way-type unit head machinesl for drilling, boring, milling, threading or tapping by removing metal, other than lathes (including turning centres) of heading 84.58.</t>
  </si>
  <si>
    <t>- Way-type unit head machines</t>
  </si>
  <si>
    <t>- Other drilling machines :</t>
  </si>
  <si>
    <t>- Other boring-milling machines :</t>
  </si>
  <si>
    <t>- Other boring machines</t>
  </si>
  <si>
    <t xml:space="preserve"> - - Numerically controlled</t>
  </si>
  <si>
    <t>- Milling machines- knee-type :</t>
  </si>
  <si>
    <t>- Other milling machines :</t>
  </si>
  <si>
    <t>- Other threading or tapping machines</t>
  </si>
  <si>
    <t>Internal Threading Machines</t>
  </si>
  <si>
    <t>External Threading Machines</t>
  </si>
  <si>
    <t xml:space="preserve"> Machine-tools for deburring, sharpening, grinding, honing, lapping, polishing or otherwise finishing metal or cermets by means of grinding stones, abrasives or polishing products, other than gear cutting, gear grinding or gear finishing machines of headi</t>
  </si>
  <si>
    <t>- Flat-surface grinding machines- in which the positioning in any one axis can be set up to an accuracy of at least 0.01 mm :</t>
  </si>
  <si>
    <t xml:space="preserve"> - - Numerically controlled </t>
  </si>
  <si>
    <t>- Other grinding machines- in which the positioning in any one axis can be set up to an accuracy of at least 0.01 mm :</t>
  </si>
  <si>
    <t xml:space="preserve">  -- Centreless grinding machines, numerically controlled</t>
  </si>
  <si>
    <t xml:space="preserve"> -- Other cylindrical grinding machines, numerically controlled</t>
  </si>
  <si>
    <t xml:space="preserve"> -- Other, numerically controlled</t>
  </si>
  <si>
    <t>- Sharpening (tool or cutter grinding) machines :</t>
  </si>
  <si>
    <t>- Honing or lapping machines</t>
  </si>
  <si>
    <t>Roundoff Machines</t>
  </si>
  <si>
    <t>Polishing Machines</t>
  </si>
  <si>
    <t>Machine-tools for planing- shaping- slotting- broaching- gear cutting- gear grinding or gear finishing- sawing- cutting-off and other machine-tools working by removing metal or cermets- not elsewhere specified or included.</t>
  </si>
  <si>
    <t>- Shaping or slotting machines</t>
  </si>
  <si>
    <t>- Broaching machines</t>
  </si>
  <si>
    <t xml:space="preserve"> - Gear cutting, gear grinding or gear finishing machines </t>
  </si>
  <si>
    <t>Cutting Machines</t>
  </si>
  <si>
    <t>Sharpening Machines</t>
  </si>
  <si>
    <t>Gear Grinding Machine</t>
  </si>
  <si>
    <t>- Sawing or cutting-off machines</t>
  </si>
  <si>
    <t>Publishing Machines</t>
  </si>
  <si>
    <t>Separation Machines</t>
  </si>
  <si>
    <t xml:space="preserve">  Machine-tools (including presses) for working metal by forging, hammering or die-stamping; machine-tools (including presses) for working metal by bending, folding, straightening, flattening, shearing, punching or notching; presses for working metal or m</t>
  </si>
  <si>
    <t xml:space="preserve">- Hot forming machines for forging, die forging (including presses) and hot hammers : </t>
  </si>
  <si>
    <t>-- Closed die forging machines</t>
  </si>
  <si>
    <t xml:space="preserve">- Bending, folding, straightening or flattening machines (including press brakes) for flat products : </t>
  </si>
  <si>
    <t>-- Profile forming machines</t>
  </si>
  <si>
    <t>-- Numerically controlled press brakes</t>
  </si>
  <si>
    <t>-- Numerically controlled panel benders</t>
  </si>
  <si>
    <t xml:space="preserve">-- Numerically controlled roll forming machines </t>
  </si>
  <si>
    <t xml:space="preserve">-- Other numerically controlled bending, folding, straightening or flattening machines </t>
  </si>
  <si>
    <t xml:space="preserve">- Slitting lines, cut-to-length lines and other shearing machines (excluding presses) for flat products, other than combined punching and shearing machines : </t>
  </si>
  <si>
    <t xml:space="preserve">-- Slitting lines and cut-to-length lines </t>
  </si>
  <si>
    <t xml:space="preserve">-- Numerically controlled shearing machines </t>
  </si>
  <si>
    <t xml:space="preserve">- Punching, notching or nibbling machines (excluding presses) for flat products including combined punching and shearing machines : </t>
  </si>
  <si>
    <t xml:space="preserve">- Machines for working tube, pipe, hollow section and bar (excluding presses) : </t>
  </si>
  <si>
    <t xml:space="preserve">- Cold metal working presses : </t>
  </si>
  <si>
    <t xml:space="preserve">-- Hydraulic presses </t>
  </si>
  <si>
    <t>-- Mechanical presses</t>
  </si>
  <si>
    <t xml:space="preserve">-- Servo-presses </t>
  </si>
  <si>
    <t>Other machine-tools for working metal or cermets- without removing material.</t>
  </si>
  <si>
    <t xml:space="preserve"> - Draw-benches for bars, tubes, profiles, wire or the like </t>
  </si>
  <si>
    <t xml:space="preserve"> Rods and Tubes  Drawing Benches </t>
  </si>
  <si>
    <t>Special Forms  Drawing Benches (profiles)</t>
  </si>
  <si>
    <t>Wire Drawing Benches</t>
  </si>
  <si>
    <t>- Thread rolling machines</t>
  </si>
  <si>
    <t>- Machines for working wire</t>
  </si>
  <si>
    <t>Machine-tools for working stone- ceramics- concrete- asbestos-cement or like mineral materials or for cold working glass.</t>
  </si>
  <si>
    <t>- Sawing machines</t>
  </si>
  <si>
    <t>- Grinding or polishing machines</t>
  </si>
  <si>
    <t>Machine-tools (including machines for nailing- stapling- glueing or otherwise assembling) for working wood- cork- bone- hard rubber- hard plastics or similar hard materials.</t>
  </si>
  <si>
    <t>- Machines which can carry out different types of machining operations without tool change between such operations</t>
  </si>
  <si>
    <t>-- Sawing machines</t>
  </si>
  <si>
    <t xml:space="preserve"> - - Planing, milling or moulding (by cutting) machines</t>
  </si>
  <si>
    <t>Surveying Machines (By Cutting)</t>
  </si>
  <si>
    <t>Milling Machines( By Cutting)</t>
  </si>
  <si>
    <t>Molding Machines</t>
  </si>
  <si>
    <t xml:space="preserve"> - - Grinding, sanding or polishing machines </t>
  </si>
  <si>
    <t>Roundoff  Machines</t>
  </si>
  <si>
    <t> Polishing Machines</t>
  </si>
  <si>
    <t>-- Bending or assembling machines</t>
  </si>
  <si>
    <t>Bending Machines</t>
  </si>
  <si>
    <t>Curving Machines</t>
  </si>
  <si>
    <t>Assembly Machines</t>
  </si>
  <si>
    <t>-- Drilling or morticing machines</t>
  </si>
  <si>
    <t>Drilling Machines</t>
  </si>
  <si>
    <t>Tensile Machines</t>
  </si>
  <si>
    <t xml:space="preserve"> - - Splitting, slicing or paring machines </t>
  </si>
  <si>
    <t>Slicing Machines</t>
  </si>
  <si>
    <t>Peeling Machines</t>
  </si>
  <si>
    <t xml:space="preserve"> Parts and accessories suitable for use solely or principally with the machines of headings Nos. 84.56 to 84.65, including work or tool holders, self-opening dieheads, dividing heads and other special attachments for the machines ; tool holders for any ty</t>
  </si>
  <si>
    <t>- Tool holders and self-opening dieheads</t>
  </si>
  <si>
    <t>- Work holders</t>
  </si>
  <si>
    <t>- Dividing heads and other special attachments for machine-tools</t>
  </si>
  <si>
    <t>-- For machines of heading 84.64</t>
  </si>
  <si>
    <t>-- For machines of heading 84.65</t>
  </si>
  <si>
    <t xml:space="preserve"> - - For machines of headings Nos. 84.56 to 84.61 </t>
  </si>
  <si>
    <t>For machines in item 8456</t>
  </si>
  <si>
    <t>For machines in item 8457</t>
  </si>
  <si>
    <t>For machines in item 8458</t>
  </si>
  <si>
    <t>For machines in item 8459</t>
  </si>
  <si>
    <t>For machines in item 8460</t>
  </si>
  <si>
    <t>For machines in item 8461</t>
  </si>
  <si>
    <t>-- For machines of heading 84.62 or 84.63</t>
  </si>
  <si>
    <t>For machines in item 8462</t>
  </si>
  <si>
    <t>For machines in item 8463</t>
  </si>
  <si>
    <t>Tools for working in the hand- pneumatic- hydraulic or with self-contained electric or non-electric motor.</t>
  </si>
  <si>
    <t>- Pneumatic :</t>
  </si>
  <si>
    <t>-- Rotary type (including combined rotary-percussion)</t>
  </si>
  <si>
    <t xml:space="preserve">  - - - Drills, lathes and threaders  </t>
  </si>
  <si>
    <t>Drills</t>
  </si>
  <si>
    <t>Lathes</t>
  </si>
  <si>
    <t xml:space="preserve">   - - - Wrenches, screw drivers and nut setting devices</t>
  </si>
  <si>
    <t xml:space="preserve">  - - -  Surface  polishing,scourring and levelling machines</t>
  </si>
  <si>
    <t xml:space="preserve">   - - - Circular saws, chain saws and the like    </t>
  </si>
  <si>
    <t xml:space="preserve">   - - - Hammers of various types, such as chipping hammers, de-scaling hammers, caulking hammers, riveting hammers, concrete breakers</t>
  </si>
  <si>
    <t xml:space="preserve">   - - - Jaw-type riveting machines </t>
  </si>
  <si>
    <t xml:space="preserve">   - - - Shearing machines     </t>
  </si>
  <si>
    <t xml:space="preserve">   - - - Compacting and tamping machines for road construction or maintenance</t>
  </si>
  <si>
    <t>- With self-contained electric motor :</t>
  </si>
  <si>
    <t>-- Drills of all kinds</t>
  </si>
  <si>
    <t>-- Saws</t>
  </si>
  <si>
    <t>- Other tools :</t>
  </si>
  <si>
    <t>-- Chain saws</t>
  </si>
  <si>
    <t>-- Of chain saws</t>
  </si>
  <si>
    <t>-- Of pneumatic tools</t>
  </si>
  <si>
    <t>Machinery and apparatus for soldering- brazing or welding- whether or not capable of cutting- other than those of heading 85.15; gas-operated surface tempering machines and appliances.</t>
  </si>
  <si>
    <t>- Hand-held blow pipes</t>
  </si>
  <si>
    <t xml:space="preserve">- Other gas-operated machinery and apparatus </t>
  </si>
  <si>
    <t>- Other machinery and apparatus</t>
  </si>
  <si>
    <t>Calculating machines and pocket-size data recording- reproducing and displaying machines with calculating functions; accounting machines- postage-franking machines- ticket-issuing machines and similar machines- incorporating a calculating device; cash reg</t>
  </si>
  <si>
    <t>- Electronic calculators capable of operation without an external source of electric power and pocket-size data recording, reproducing and displaying machines with calculating functions</t>
  </si>
  <si>
    <t>- Other electronic calculating machines :</t>
  </si>
  <si>
    <t>-- Incorporating a printing device</t>
  </si>
  <si>
    <t>- Other calculating machines</t>
  </si>
  <si>
    <t>- Cash registers:</t>
  </si>
  <si>
    <t>Terminal for Electronic Payment</t>
  </si>
  <si>
    <t>Other Cash Registers</t>
  </si>
  <si>
    <t xml:space="preserve">  - - - Postage franking machines</t>
  </si>
  <si>
    <t>---Ticket-issuing machines</t>
  </si>
  <si>
    <t>electronic payment machines via credit cards</t>
  </si>
  <si>
    <t>Automatic data processing machines and units thereof; magnetic or optical readers- machines for transcribing data onto data media in coded form and machines for processing such data- not elsewhere specified or included.</t>
  </si>
  <si>
    <t xml:space="preserve"> - Portable automatic data processing machines, weighing not more than 10 kg, consisting of at least a central processing unit, a keyboard and a display</t>
  </si>
  <si>
    <t>desktop computer</t>
  </si>
  <si>
    <t>laptop</t>
  </si>
  <si>
    <t>Tablet PC</t>
  </si>
  <si>
    <t>Other self-processing machines for portable data, its weighing no more than 10 kg</t>
  </si>
  <si>
    <t>- Other automatic data processing machines :</t>
  </si>
  <si>
    <t>- - Comprising in the same housing at least a central processing unit and an input and output unit, whether or not combined</t>
  </si>
  <si>
    <t>- - Other, presented in the form of systems</t>
  </si>
  <si>
    <t xml:space="preserve"> - Processing units other than those of subheading 8471.41 and 8471.49, whether or not containing in the same housing one or two of the following types of unit : storage units, input units, output units</t>
  </si>
  <si>
    <t>- Input or output units, whether or not containing storage units in the same housing</t>
  </si>
  <si>
    <t>Mouse "Mouse"</t>
  </si>
  <si>
    <t>keyboard</t>
  </si>
  <si>
    <t>Other input and output units</t>
  </si>
  <si>
    <t>- Storage units</t>
  </si>
  <si>
    <t>- Other units of automatic data processing machines</t>
  </si>
  <si>
    <t xml:space="preserve">Magnetic or optical coupling </t>
  </si>
  <si>
    <t>Radio-frequency identification (RFID)</t>
  </si>
  <si>
    <t xml:space="preserve">Others </t>
  </si>
  <si>
    <t>Other ofiice machines (for example, hectograph or stencil duplicating machines, addressing machines, automatic banknote dispensers, coin-sorting machines, coin-counting or wrapping machines, pencil-sharpening machines, perforating or stapling machines) .</t>
  </si>
  <si>
    <t>-Duplicating machines</t>
  </si>
  <si>
    <t>- Machines for sorting or folding mail or for inserting mail in envelopes or bands machines for opening, closing or sealing mail and machines for affixing or cancelling postage stamps</t>
  </si>
  <si>
    <t>Correspondence sorting Machines</t>
  </si>
  <si>
    <t>Correspondence folding Machines</t>
  </si>
  <si>
    <t xml:space="preserve">Correspondence putting tools in envelopes with ribbons Machines </t>
  </si>
  <si>
    <t>Correspondence opening Machines</t>
  </si>
  <si>
    <t>Correspondence closing Machines</t>
  </si>
  <si>
    <t xml:space="preserve">Correspondence sealing Machines </t>
  </si>
  <si>
    <t xml:space="preserve">Stamp sticking Machines and devices </t>
  </si>
  <si>
    <t xml:space="preserve">Stamp invalidating Machines and devices </t>
  </si>
  <si>
    <t>- - - Ticket-issuing machines (other than those incorporating a calculating devices or coin-operoted machines of heading 84.70)</t>
  </si>
  <si>
    <t>- - - Coin-sorting or coin-counting machines,counting and wrapping machines</t>
  </si>
  <si>
    <t>---Pencil sharpening machines</t>
  </si>
  <si>
    <t xml:space="preserve">  - - - Paper punching machines</t>
  </si>
  <si>
    <t xml:space="preserve">  - - - Staplers and staple removers</t>
  </si>
  <si>
    <t xml:space="preserve"> - - - Paper shredders </t>
  </si>
  <si>
    <t>---Cash registers without calculating devices</t>
  </si>
  <si>
    <t>- - - ATM machines</t>
  </si>
  <si>
    <t>Cheque writing Machines</t>
  </si>
  <si>
    <t>Cheque signing Machines</t>
  </si>
  <si>
    <t>Goods writing machines</t>
  </si>
  <si>
    <t>Other stationary Machines</t>
  </si>
  <si>
    <t>Parts and accessories (other than covers, carrying cases and the like) suitable for use solely or principally with machines of headings 84.70 to 84.72.</t>
  </si>
  <si>
    <t>- Parts and accessories of the machines of heading 84.70 :</t>
  </si>
  <si>
    <t>-- Of the electronic calculating machines of subheading 8470.10, 8470.21 or 8470.29</t>
  </si>
  <si>
    <t>- Parts and accessories of the machines of heading 84.71</t>
  </si>
  <si>
    <t xml:space="preserve">Magnified discs for cleaning the disc operation units in auto information processing tools </t>
  </si>
  <si>
    <t>Other parts and supplies for the tools included in clause 8471</t>
  </si>
  <si>
    <t>- Parts and accessories of the machines of heading 84.72</t>
  </si>
  <si>
    <t>- Parts and accessories equally suitable for use with machines of two or more of the headings Nos. 84.70 to 84.72</t>
  </si>
  <si>
    <t>Machinery for sorting- screening- separating- washing- crushing- grinding- mixing or kneading earth- stone- ores or other mineral substances- in solid (including powder or paste) form; machinery for agglomerating- shaping or moulding solid mineral fuels-</t>
  </si>
  <si>
    <t xml:space="preserve">- Sorting, screening, separating or washing machines </t>
  </si>
  <si>
    <t xml:space="preserve">Sorting Machines and devices </t>
  </si>
  <si>
    <t xml:space="preserve">Garbling Machines and devices </t>
  </si>
  <si>
    <t xml:space="preserve">Disconnecting Machines and devices </t>
  </si>
  <si>
    <t xml:space="preserve">Washing Machines and devices </t>
  </si>
  <si>
    <t>- Crushing or grinding machines</t>
  </si>
  <si>
    <t>- Mixing or kneading machines :</t>
  </si>
  <si>
    <t>-- Concrete or mortar mixers</t>
  </si>
  <si>
    <t xml:space="preserve">Concrete mixers </t>
  </si>
  <si>
    <t xml:space="preserve">Mortar mixers </t>
  </si>
  <si>
    <t>-- Machines for mixing mineral substances with bitumen</t>
  </si>
  <si>
    <t xml:space="preserve">Glomeration tools </t>
  </si>
  <si>
    <t xml:space="preserve">Formation Machines </t>
  </si>
  <si>
    <t>Moulding Machines</t>
  </si>
  <si>
    <t xml:space="preserve">Manufacturing tools of casting moulds from sand </t>
  </si>
  <si>
    <t>Machines for assembling electric or electronic lamps- tubes or valves or flashbulbs- in glass envelopes; machines for manufacturing or hot working glass or glassware.</t>
  </si>
  <si>
    <t>- Machines for assembling electric or electronic lamps, tubes or valves or flashbulbs, in glass envelopes</t>
  </si>
  <si>
    <t xml:space="preserve">Tools for assembling electrical or electronic lamps </t>
  </si>
  <si>
    <t xml:space="preserve">Tools for assembling electrical or electronic pipes </t>
  </si>
  <si>
    <t xml:space="preserve">Tools for assembling electrical or electronic valves </t>
  </si>
  <si>
    <t xml:space="preserve">Tools for assembling light lamps </t>
  </si>
  <si>
    <t>- Machines for manufacturing or hot working glass or glassware:</t>
  </si>
  <si>
    <t>-- Machines for making optical fibres and preforms thereof</t>
  </si>
  <si>
    <t xml:space="preserve">Tools for manufacturing glass </t>
  </si>
  <si>
    <t xml:space="preserve">Tools for manufacturing glassy fibres </t>
  </si>
  <si>
    <t xml:space="preserve">Tools for manufacturing light lamps </t>
  </si>
  <si>
    <t xml:space="preserve">Tools for uploading and sealing lamp gamps </t>
  </si>
  <si>
    <t xml:space="preserve">Other glass manufacturing tools or its thermal accessories </t>
  </si>
  <si>
    <t>Automatic goods-vending machines (for example, postage stamp, cigarette, food or beverage machines), including· money-changing machines.</t>
  </si>
  <si>
    <t>- Automatic beverage-vending machines :</t>
  </si>
  <si>
    <t>-- Incorporating heating or refrigerating devices</t>
  </si>
  <si>
    <t xml:space="preserve">Auto selling Machines for beverages including heating devices </t>
  </si>
  <si>
    <t>Auto selling Machines for beverages including cooling devices</t>
  </si>
  <si>
    <t>- Other machines :</t>
  </si>
  <si>
    <t xml:space="preserve">Auto selling Machines for foods including heating or cooling devices </t>
  </si>
  <si>
    <t xml:space="preserve">Stamp selling tools </t>
  </si>
  <si>
    <t xml:space="preserve">Cigarette selling tools </t>
  </si>
  <si>
    <t xml:space="preserve">Currency exchange tools </t>
  </si>
  <si>
    <t xml:space="preserve">Other auto selling tools (automatic) for goods </t>
  </si>
  <si>
    <t>Machinery for working rubber or plastics or for the manufacture of products from these materials- not specified or included elsewhere in this Chapter.</t>
  </si>
  <si>
    <t>- Injection-moulding machines</t>
  </si>
  <si>
    <t>- Extruders</t>
  </si>
  <si>
    <t>- Blow moulding machines</t>
  </si>
  <si>
    <t>- Vacuum moulding machines and other thermoforming machines</t>
  </si>
  <si>
    <t xml:space="preserve">Air uploading moulding tools </t>
  </si>
  <si>
    <t xml:space="preserve">Other thermal formatting tools </t>
  </si>
  <si>
    <t>- Other machinery for moulding or otherwise forming :</t>
  </si>
  <si>
    <t>-- For moulding or retreading pneumatic tyres or for moulding or otherwise forming inner tubes</t>
  </si>
  <si>
    <t xml:space="preserve">Moulding or covering tools for air external frames </t>
  </si>
  <si>
    <t xml:space="preserve">Moulding or covering tools for air internal pipes </t>
  </si>
  <si>
    <t xml:space="preserve">Tools for making holes for the aid internal pipe valves for the frames </t>
  </si>
  <si>
    <t xml:space="preserve">Pistons for moulding abstracted powders for the frames </t>
  </si>
  <si>
    <t xml:space="preserve">Disc manufacturing pistons </t>
  </si>
  <si>
    <t xml:space="preserve">Rubber formatting pistons </t>
  </si>
  <si>
    <t>Other tools and devices to making rubber or manufacturing products from such materials</t>
  </si>
  <si>
    <t>Machinery for preparing or making up tobacco- not specified or included elsewhere in this Chapter.</t>
  </si>
  <si>
    <t>Machines and mechanical appliances having individual functions- not specified or included elsewhere in this Chapter.</t>
  </si>
  <si>
    <t>- Machinery for public works- building or the like</t>
  </si>
  <si>
    <t xml:space="preserve">  - - - Surface Levelling machinery used for  road construction</t>
  </si>
  <si>
    <t>---Machinery for bedding gravel or asphalt on roads</t>
  </si>
  <si>
    <t xml:space="preserve">Gravel spraying tools </t>
  </si>
  <si>
    <t xml:space="preserve">Asphalt spraying tools </t>
  </si>
  <si>
    <t xml:space="preserve">  - - - Traffic road marking machines (other than sparying machines)</t>
  </si>
  <si>
    <t xml:space="preserve">Rotating automatic sweepers for cleaning streets and squares installed on waste box and water spraying group (without the car) </t>
  </si>
  <si>
    <t>- Machinery for the extraction or preparation of animal or fixed vegetable or microbial fats or oils</t>
  </si>
  <si>
    <t xml:space="preserve">Tools and devices for abstracting fats or animal oils </t>
  </si>
  <si>
    <t>Tools and devices for preparing fats or animal oils  or fixed vegetable or microbial fats or oils"</t>
  </si>
  <si>
    <t>Tools and devices for abstracting fixed vegetable fats or oils or fixed vegetable or microbial fats or oils</t>
  </si>
  <si>
    <t>Tools and devices for preparing fixed vegetable fats or oils or fixed vegetable or microbial fats or oils</t>
  </si>
  <si>
    <t>- Presses for the manufacture of particle board or fibre building board of wood or other ligneous materials and  other machinery for treating wood or cork</t>
  </si>
  <si>
    <t>- Rope or cable-making machines</t>
  </si>
  <si>
    <t>- Industrial robots, not elsewhere specified or included</t>
  </si>
  <si>
    <t>- Evaporative air coolers</t>
  </si>
  <si>
    <t>passenger boardings bridges</t>
  </si>
  <si>
    <t>-- Of a kind used in airports</t>
  </si>
  <si>
    <t>- Other machines and mechanical appliances :</t>
  </si>
  <si>
    <t>- - For treating metal, including electric wire coil-winders</t>
  </si>
  <si>
    <t>- - Mixing, kneading, crushing, grinding, screening, sifting, homogenising, emulsifying or stirring machines</t>
  </si>
  <si>
    <t xml:space="preserve">Tools and devices for mixing or moving </t>
  </si>
  <si>
    <t xml:space="preserve">Crushing tools and devices </t>
  </si>
  <si>
    <t xml:space="preserve">Garbling tools and devices </t>
  </si>
  <si>
    <t xml:space="preserve">Emulsification tools and devices </t>
  </si>
  <si>
    <t>-- Cold isostatic presses</t>
  </si>
  <si>
    <t xml:space="preserve">  - - - Soap making machinery</t>
  </si>
  <si>
    <t xml:space="preserve">  - - - Machines and equipment for making baskets and mats</t>
  </si>
  <si>
    <t>- - - Machines and equipment for making brushes</t>
  </si>
  <si>
    <t xml:space="preserve">  - - - Air humidifiers or dehumidifiers, other than the appliances of heading 84.15, 84.24 or 85.09 </t>
  </si>
  <si>
    <t xml:space="preserve">Air damping devices </t>
  </si>
  <si>
    <t xml:space="preserve">Air de-damping devices </t>
  </si>
  <si>
    <t xml:space="preserve">  - - - Pump-type automatic greasers for machinery</t>
  </si>
  <si>
    <t>- - - Match dipping machines</t>
  </si>
  <si>
    <t xml:space="preserve">  - - - Machines for coating welding electrodes</t>
  </si>
  <si>
    <t xml:space="preserve">  - - - Bolting or unbolting machines and metal core extractors,other than hand tools of Chapter 82, and hand tools of heading 84.67 or 85.8</t>
  </si>
  <si>
    <t xml:space="preserve">  - - - - Machines for the maintenance of pipelines and sewerage</t>
  </si>
  <si>
    <t xml:space="preserve">  - - - - Machines for stuffing blankets and mattresses with eider and upholstering them using a blowing or pushing device</t>
  </si>
  <si>
    <t xml:space="preserve"> - - - - Machines for applying abrasives to any backing (fabrics, paper,etc.)</t>
  </si>
  <si>
    <t xml:space="preserve">  - - - - Divers' bells and metal diving suits fitted with mechanical fittings</t>
  </si>
  <si>
    <t xml:space="preserve">Ship steering devices </t>
  </si>
  <si>
    <t xml:space="preserve">Auto sweeping devices for glasses </t>
  </si>
  <si>
    <t xml:space="preserve">Ultrasonic devices for cleaning metal parts and other various categories </t>
  </si>
  <si>
    <t xml:space="preserve">Auto movement tools for sweeping shoes </t>
  </si>
  <si>
    <t xml:space="preserve">Artificial glazing devices for grounds </t>
  </si>
  <si>
    <t>Moulding boxes for metal foundry; mould bases; moulding patterns; moulds for metal (other than ingot moulds)- metal carbides- glass- mineral materials- rubber or plastics.</t>
  </si>
  <si>
    <t>- Moulding boxes for metal foundry</t>
  </si>
  <si>
    <t>- Mould bases</t>
  </si>
  <si>
    <t>- Moulding patterns</t>
  </si>
  <si>
    <t>- - - Of wood or iron</t>
  </si>
  <si>
    <t xml:space="preserve">From glass </t>
  </si>
  <si>
    <t xml:space="preserve">From plastics </t>
  </si>
  <si>
    <t xml:space="preserve">From rubber </t>
  </si>
  <si>
    <t xml:space="preserve">Other materials </t>
  </si>
  <si>
    <t>- Moulds for metal or metal carbides :</t>
  </si>
  <si>
    <t>-- Injection or compression types</t>
  </si>
  <si>
    <t>- Moulds for glass</t>
  </si>
  <si>
    <t>- Moulds for mineral materials</t>
  </si>
  <si>
    <t>- Moulds for rubber or plastics :</t>
  </si>
  <si>
    <t>Taps- cocks- valves and similar appliances for pipes- boiler shells- tanks- vats or the like- including pressure-reducing valves and thermostatically controlled valves.</t>
  </si>
  <si>
    <t>- Pressure-reducing valves</t>
  </si>
  <si>
    <t>- Valves for oleohydraulic or pneumatic transmissions</t>
  </si>
  <si>
    <t>- Check valves</t>
  </si>
  <si>
    <t>- Safety or relief valves</t>
  </si>
  <si>
    <t>- Other appliances</t>
  </si>
  <si>
    <t xml:space="preserve">  - - - Inner tube valves for tyres</t>
  </si>
  <si>
    <t xml:space="preserve">  - - - Radiator discharge valves</t>
  </si>
  <si>
    <t>---Valves for gas cylinders</t>
  </si>
  <si>
    <t xml:space="preserve">  - - - Buoy operated valves</t>
  </si>
  <si>
    <t xml:space="preserve">  - - - Fire hydrants and nozzles </t>
  </si>
  <si>
    <t xml:space="preserve">  - - - Nozzles and valves for spraying and irrigation hoses </t>
  </si>
  <si>
    <t xml:space="preserve">  - - - Valves for draining the water from bathrooms and bathtubs</t>
  </si>
  <si>
    <t xml:space="preserve">  - - - Lids for pressure or spraying cans  filled with insecticides ,disinfectants ,etc.</t>
  </si>
  <si>
    <t>water rinse</t>
  </si>
  <si>
    <t>Water faucet</t>
  </si>
  <si>
    <t>Parts of water mixers</t>
  </si>
  <si>
    <t>Ball or roller bearings.</t>
  </si>
  <si>
    <t>- Ball bearings</t>
  </si>
  <si>
    <t>- Tapered roller bearings, including cone and tapcred roller assemblies</t>
  </si>
  <si>
    <t>- Spherical roller bearings</t>
  </si>
  <si>
    <t xml:space="preserve">- Needle roller bearings, including cage and needle roller assemblies </t>
  </si>
  <si>
    <t>- Other cylindrical roller bearings, including cage and roller assemblies</t>
  </si>
  <si>
    <t xml:space="preserve">- Other, including combined ballroller bearings </t>
  </si>
  <si>
    <t xml:space="preserve">- - Balls, needles and rolleis </t>
  </si>
  <si>
    <t>Transmission shafts (including cam shafts and crank shafts) and cranks; bearing housings and plain shaft bearings; gcars and gearing; ball or roller screws; gear boxes and other speed changers, including torque converters; tlywheels and pulleys, including</t>
  </si>
  <si>
    <t>- Transmission shafts (including cam shafts and crank shafts) and cranks</t>
  </si>
  <si>
    <t>Transmission shafts (including camas shafts and the attached shafts)</t>
  </si>
  <si>
    <t xml:space="preserve">Crank shafts </t>
  </si>
  <si>
    <t>- Bearing housings, incorporating ball or roller bearings</t>
  </si>
  <si>
    <t>- Bearing housings, not incorporating ball or roller bearings; plain shaft bearings</t>
  </si>
  <si>
    <t>- Gears and gearing, other than toothed wheels, chain sprockets and other transmission elements presented separately; ball or roller screws; gear boxes and other speed changers, including torque converters</t>
  </si>
  <si>
    <t xml:space="preserve">Friction wheels and gears </t>
  </si>
  <si>
    <t xml:space="preserve">Balling bolts </t>
  </si>
  <si>
    <t xml:space="preserve">Shafting bolts </t>
  </si>
  <si>
    <t xml:space="preserve">Gearboxes </t>
  </si>
  <si>
    <t xml:space="preserve">Speed reducing, doubling and shifting devices </t>
  </si>
  <si>
    <t xml:space="preserve">Speed shifts of hydraulic gears </t>
  </si>
  <si>
    <t>- Flywheels and pulleys, including pulley blocks</t>
  </si>
  <si>
    <t xml:space="preserve">- Clutches and shaft couplings (including univenal joints) </t>
  </si>
  <si>
    <t>-  Toothed wheels, chain sprockets and other transmission elements presented separately; parts .</t>
  </si>
  <si>
    <t xml:space="preserve">Simple wheels </t>
  </si>
  <si>
    <t xml:space="preserve">Cogged wheels </t>
  </si>
  <si>
    <t xml:space="preserve">Other transmission elements </t>
  </si>
  <si>
    <t xml:space="preserve">Parts </t>
  </si>
  <si>
    <t>Gaskets and similar joints of metal sheeting comhined with other material or of two or more layers of metal; sets or assortments of gaskets and similar joints, dissimilar in composition, put up in pouches, envelopes or similar packings; mechanical seals.</t>
  </si>
  <si>
    <t>- Gaskets and similar joints of metal shecting combined with other material or of two or more layers of metal</t>
  </si>
  <si>
    <t>- Mechanical seals</t>
  </si>
  <si>
    <t xml:space="preserve">Machines for additive manufacturing. </t>
  </si>
  <si>
    <t>- By metal deposit</t>
  </si>
  <si>
    <t>- By plastics or rubber deposit</t>
  </si>
  <si>
    <t>- By plaster, cement, ceramics or glass deposit</t>
  </si>
  <si>
    <t xml:space="preserve">Machines and apparatus of a kind used solely or principally for the manufacture of semiconductor boules or wafers, semiconductor devices, electronic integrated circuits or flat panel displays; machines and apparatus specified in Note 11 (C) to this Chapter; parts and accessories.  </t>
  </si>
  <si>
    <t>- Machines and apparatus for the manufacture of boules or wafers</t>
  </si>
  <si>
    <t>- - - Ion concentration beams milling machines for producing or repairing masks and boules shapes on semiconductor devices</t>
  </si>
  <si>
    <t>- - - Machines for sawing masses of single-crystalline semiconductors to slices or wafers</t>
  </si>
  <si>
    <t>- - - Sharpening and glazing machines for treating semiconductor chips</t>
  </si>
  <si>
    <t>- - - Cubes cutting machines for milling or notching chips from semiconductors</t>
  </si>
  <si>
    <t>- Machines and apparatus for the manufacture of semiconductor devices or of electronic integrated circuits</t>
  </si>
  <si>
    <t>- - - Dry drilling shapes tools on electrical semiconductor</t>
  </si>
  <si>
    <t>- - - Ion plant machines, to active semiconductors by paint</t>
  </si>
  <si>
    <t>- - - Direct drawing machines on wafers</t>
  </si>
  <si>
    <t>- - - Row drawing machines (a repetition of images)</t>
  </si>
  <si>
    <t>- - - Other projector or drawing shapes circuits machines on sensitised semiconductor materials</t>
  </si>
  <si>
    <t>- - - Fixing blocks apparatus, adhesive tapes apparatus and wires tie apparatus for semiconductor assembling chips</t>
  </si>
  <si>
    <t xml:space="preserve">Mould fixing devices for collecting semiconductor plates </t>
  </si>
  <si>
    <t xml:space="preserve">Devices for sticking tapes for collecting semiconductor plates </t>
  </si>
  <si>
    <t xml:space="preserve">Devices for connecting wires for collecting semiconductor plates </t>
  </si>
  <si>
    <t>- - - Spray apparatus for drilling, extracting or cleaning semiconductor chips</t>
  </si>
  <si>
    <t>- Machines and apparatus for the manufacture of flat panel displays</t>
  </si>
  <si>
    <t>- - - Wet drilling apparatus or displaying or removing or cleaning for flat panel displays</t>
  </si>
  <si>
    <t>Digging devices by wet methods</t>
  </si>
  <si>
    <t xml:space="preserve">Removing or cleaning devices for the flat screens </t>
  </si>
  <si>
    <t xml:space="preserve"> - Machines and apparatus specified in Note 11 (C) to this chapter :</t>
  </si>
  <si>
    <t xml:space="preserve">- - - Drawing and shapes production apparatus of a kind used in masks or boules production from light resistance painted layers </t>
  </si>
  <si>
    <t>- - - Self propelled machines for transporting, handling, storage semiconductor chips, covers and wafers cans, and other semiconductors devices</t>
  </si>
  <si>
    <t xml:space="preserve">- - -  Electronic beams microscopes fitted with instruments of a kind used specially for handling and transportation of semiconductor wafer and reticles </t>
  </si>
  <si>
    <t xml:space="preserve"> - - - -   Microscopes fitted with instruments of a kind used specially for handling and transportation of semiconductor wafer and reticles </t>
  </si>
  <si>
    <t xml:space="preserve"> - - - -   Photomicrographic microscopes fitted with instruments of a kind used specially for handling and transportation of semiconductor wafer and reticles </t>
  </si>
  <si>
    <t>- Parts and accessories</t>
  </si>
  <si>
    <t>- - - Parts for fixing blocks apparatus, adhesive tapes apparatus and wires tie apparatus for semiconductor assembling chips</t>
  </si>
  <si>
    <t>- - - Parts of ion plant machines to active semiconductors by paint</t>
  </si>
  <si>
    <t>- - - Parts and accessories for apparatus of subheadings from 84 86 20 30 to 84 86 20 50</t>
  </si>
  <si>
    <t>- - - Parts for self propelled machines for transporting, handling, storage semiconductor chips, covers and wafers cans, and other semiconductors devices</t>
  </si>
  <si>
    <t>Machinery parts, not containing electrical connectors, insulator, coils, contacts or other electrical features, not specified or included elsewhere in this Chapter.</t>
  </si>
  <si>
    <t>- Ships' or boats' propellers and blades therefor</t>
  </si>
  <si>
    <t xml:space="preserve">Fans for ships </t>
  </si>
  <si>
    <t xml:space="preserve">Fans for boats </t>
  </si>
  <si>
    <t xml:space="preserve">Plates </t>
  </si>
  <si>
    <t xml:space="preserve">Electric motors and generators (excluding generadng sets). </t>
  </si>
  <si>
    <t>- Motors of an output not exceeding 37.5 W</t>
  </si>
  <si>
    <t xml:space="preserve">Rotating engines </t>
  </si>
  <si>
    <t xml:space="preserve">Lining engines </t>
  </si>
  <si>
    <t>- Universal AC/DC motors of an output exceeding 37.5 W</t>
  </si>
  <si>
    <t>Rotating engines the capacity thereof ranges between 750 Watt and 375 Kilo Watt</t>
  </si>
  <si>
    <t xml:space="preserve">Other engines including direct and alternate currents </t>
  </si>
  <si>
    <t>- Other DC motors; DC generators, other than photovoltaic generators :</t>
  </si>
  <si>
    <t>-- Of an output not exceeding 750 W</t>
  </si>
  <si>
    <t>-- Of an output exceeding 750 W but not exceeding 75 kW</t>
  </si>
  <si>
    <t>-- Of an output exceeding 75 kW but not exceeding 375 kW</t>
  </si>
  <si>
    <t>-- Of an output exceeding 375 kW</t>
  </si>
  <si>
    <t xml:space="preserve">- Other AC motors, single-phase </t>
  </si>
  <si>
    <t>- Other AC motors- multi-phase :</t>
  </si>
  <si>
    <t xml:space="preserve">- - Of an output exceeding 750 W but not ezceeding 75 kW </t>
  </si>
  <si>
    <t>-- Of an output exceeding 75 kW</t>
  </si>
  <si>
    <t>Alternate current engines of various grades with the capacity ranging between 75 kill watt and not exceeding 375 kilo watt</t>
  </si>
  <si>
    <t xml:space="preserve">Various alternate current engines with the capacity of more than 375 kilo watt </t>
  </si>
  <si>
    <t xml:space="preserve">- AC generators (alternators), other than photovoltaic generators : </t>
  </si>
  <si>
    <t>-- Of an output not exceeding 75 kVA</t>
  </si>
  <si>
    <t>-- Of an output exceeding 75 kVA but not exceeding 375 kVA</t>
  </si>
  <si>
    <t xml:space="preserve">- - Of an output exceeding 375 kVA but not exceeding 750 kVA </t>
  </si>
  <si>
    <t>-- Of an output exceeding 750 kVA</t>
  </si>
  <si>
    <t>- Photovoltaic DC generators :</t>
  </si>
  <si>
    <t xml:space="preserve">-- Of an output not exceeding 50 W </t>
  </si>
  <si>
    <t xml:space="preserve">-- Of an output exceeding 50 W </t>
  </si>
  <si>
    <t xml:space="preserve">- Photovoltaic AC generators </t>
  </si>
  <si>
    <t>Electric generating sets and rotary converters.</t>
  </si>
  <si>
    <t>- Generating sets with compression-ignition internal combustion piston engines (diesel or semi-diesel engines) :</t>
  </si>
  <si>
    <t>-- Of an output exceeding 375 kVA</t>
  </si>
  <si>
    <t>- Generating sets with spark-ignition internal combustion piston engines</t>
  </si>
  <si>
    <t>- Other generating sets :</t>
  </si>
  <si>
    <t>-- Wind-powered</t>
  </si>
  <si>
    <t>- Electric rotary converters</t>
  </si>
  <si>
    <t xml:space="preserve">For cycles turning </t>
  </si>
  <si>
    <t xml:space="preserve">For current turning </t>
  </si>
  <si>
    <t xml:space="preserve">For voltage turning </t>
  </si>
  <si>
    <t xml:space="preserve">Other electrical variables </t>
  </si>
  <si>
    <t>Parts suitable for use solely or principally with the machines of heading 85.01 or 85.02.</t>
  </si>
  <si>
    <t xml:space="preserve">Covers and external packages </t>
  </si>
  <si>
    <t xml:space="preserve">Fixed stators </t>
  </si>
  <si>
    <t xml:space="preserve">Rotating elements </t>
  </si>
  <si>
    <t xml:space="preserve">Coil masks </t>
  </si>
  <si>
    <t xml:space="preserve">Triggering foils </t>
  </si>
  <si>
    <t xml:space="preserve">Other parts </t>
  </si>
  <si>
    <t>Electrical transformers- static converters (for example- rectifiers) and inductors.</t>
  </si>
  <si>
    <t>- Ballasts for discharge lamps or tubes</t>
  </si>
  <si>
    <t>- Liquid dielectric transformers :</t>
  </si>
  <si>
    <t>-- Having a power handling capacity not exceeding 650 kVA</t>
  </si>
  <si>
    <t>-- Having a power handling capacity exceeding 650 kVA but not exceeding 10,000 kVA</t>
  </si>
  <si>
    <t>-- Having a power handling capacity exceeding 10,000 kVA</t>
  </si>
  <si>
    <t>- Other transformers :</t>
  </si>
  <si>
    <t>-- Having a power handling capacity not exceeding 1 kVA</t>
  </si>
  <si>
    <t>-- Having a power handling capacity exceeding 1 kVA but not exceeding 16 kVA</t>
  </si>
  <si>
    <t>-- Having a power handling capacity exceeding 16 kVA but  not exceeding 500 kVA</t>
  </si>
  <si>
    <t>-- Having a power handling capacity exceeding 500 kVA</t>
  </si>
  <si>
    <t>- Static converters</t>
  </si>
  <si>
    <t>---Static converters for automatic data processing machines and units thereof- and telecommunication apparatus:</t>
  </si>
  <si>
    <t>- - - - Charger for portable phones and tablets</t>
  </si>
  <si>
    <t>- - - - Charger for laptop computers</t>
  </si>
  <si>
    <t>- - - - Charger for dry batteries</t>
  </si>
  <si>
    <t xml:space="preserve">- - - - Power supply for desktop computers </t>
  </si>
  <si>
    <t xml:space="preserve">Fixed electrical variables for mobile phones </t>
  </si>
  <si>
    <t>Charger for video game console &amp; controller</t>
  </si>
  <si>
    <t>Electric vehicle charger</t>
  </si>
  <si>
    <t>Other static electric transformers</t>
  </si>
  <si>
    <t>- Other inductors</t>
  </si>
  <si>
    <t>- - - Other electrical inductors for energy supply of automatic data processing machines, there units and communication apparatus</t>
  </si>
  <si>
    <t>Electro-magnets; permanent magnets and articles intended to become permanent magnets after magnetisation; electromagnetic or permanent magnet chucks, clamps and similar holding devices; electro-magnetic couplings, clutches and brakes; electro-magnetic lif</t>
  </si>
  <si>
    <t>- Permanent magnets and articles intended to become permanent magnets after magnetisation :</t>
  </si>
  <si>
    <t>-- Of metal</t>
  </si>
  <si>
    <t xml:space="preserve">- Electro-magnetic couplings, clutches and brakes </t>
  </si>
  <si>
    <t>Primary cells and primary batteries.</t>
  </si>
  <si>
    <t xml:space="preserve">  - - - Dry batteries for portable apparatust,1.5 volt  and over</t>
  </si>
  <si>
    <t>- Mercuric oxide</t>
  </si>
  <si>
    <t xml:space="preserve">  - - - Dry batteries for portable apparatus,1.5 volt  and over</t>
  </si>
  <si>
    <t>- Silver oxide</t>
  </si>
  <si>
    <t>- Lithium</t>
  </si>
  <si>
    <t>- Air-zinc</t>
  </si>
  <si>
    <t>- Other primary cells and primary batteries</t>
  </si>
  <si>
    <t>Electric accumulators- including separators therefor- whether or not rectangular (including square).</t>
  </si>
  <si>
    <t>- Lead-acid, of a kind used for starting piston engines</t>
  </si>
  <si>
    <t>Electric savings of lead and acid used to launch motors for piston engine 35 amp.</t>
  </si>
  <si>
    <t>Electric savings of lead and acid used to launch motors for piston engine 40 amp.</t>
  </si>
  <si>
    <t>Electric savings of lead and acid used to launch motors for piston engine 43 to 44 amp</t>
  </si>
  <si>
    <t>Electric savings of lead and acid used to launch motors for piston engine 45 amp.</t>
  </si>
  <si>
    <t>Electric savings of lead and acid used to launch motors for piston engine 50 amp.</t>
  </si>
  <si>
    <t>Electric savings of lead and acid used to launch motors for piston engine 55 amp.</t>
  </si>
  <si>
    <t>Electric savings of lead and acid used to launch motors for piston engine 60-62 amp</t>
  </si>
  <si>
    <t>Electric savings of lead and acid used to launch motors for piston engine 65 to 68 amp</t>
  </si>
  <si>
    <t>Electric savings of lead and acid used to launch motors for piston engines of 70 to 74 amp</t>
  </si>
  <si>
    <t>Electric savings of lead and acid used to launch motors for piston engine of 75 to 80 amp</t>
  </si>
  <si>
    <t>Electric savings of lead and acid used to launch motors for piston engine85 to 88 amp</t>
  </si>
  <si>
    <t>Electric savings of lead and acid used to launch motors for piston engine of 95 to 100 amp</t>
  </si>
  <si>
    <t>Electric savings of lead and acid used to launch motors for piston engine of 115 amp</t>
  </si>
  <si>
    <t>Other electric savings are operated by lead - acid</t>
  </si>
  <si>
    <t>- Other lead-acid accumulators</t>
  </si>
  <si>
    <t>- Nickel-cadmium</t>
  </si>
  <si>
    <t>- Nickel-metal hybride</t>
  </si>
  <si>
    <t>-Lithium-ion</t>
  </si>
  <si>
    <t>For mobile phones</t>
  </si>
  <si>
    <t>Mobile phone chargers (power banks)</t>
  </si>
  <si>
    <t>Batteries for electronic smoking devices and tools</t>
  </si>
  <si>
    <t>- Other accumulators</t>
  </si>
  <si>
    <t>Bowls and covers</t>
  </si>
  <si>
    <t>Plates and grids of lead, whether or not painted with paste</t>
  </si>
  <si>
    <t>Vacuum cleaners.</t>
  </si>
  <si>
    <t xml:space="preserve"> - - Of a power not exceeding 1500 W and having a dust bag or other receptacle capacity not exceeding 20 L</t>
  </si>
  <si>
    <t>--- Domestic use of a power not exceeding 1500 W and having a dust bag or other receptacle capacity exceeding 20 L, but not exceeding 50 L.</t>
  </si>
  <si>
    <t>--- Domestic use of a power  exceeding 1500   W but not exceeding 3000W, and having a dust bag or other receptacle capacity not exceeding  50 L.exceeding  50 L.</t>
  </si>
  <si>
    <t>- Other vacuum cleaners</t>
  </si>
  <si>
    <t>Electro-mechanical domestic appliances- with self-contained electric motor- other than vacuum cleaners of heading 85.08.</t>
  </si>
  <si>
    <t>- Food grinders and mixers; fruit or vegetable juice extractors</t>
  </si>
  <si>
    <t>Food mills</t>
  </si>
  <si>
    <t xml:space="preserve">food Mixers </t>
  </si>
  <si>
    <t>Fruit Juices</t>
  </si>
  <si>
    <t>Vegetable juices</t>
  </si>
  <si>
    <t xml:space="preserve">  - - - Potato peelers and chippers</t>
  </si>
  <si>
    <t>Potato peeling machines</t>
  </si>
  <si>
    <t>Potato cutting machines</t>
  </si>
  <si>
    <t xml:space="preserve">- - - Different machines for cutting meats cheese,bread,vegetables and fruits </t>
  </si>
  <si>
    <t>Meat cutting machines</t>
  </si>
  <si>
    <t>Cheese cutting machines</t>
  </si>
  <si>
    <t>Bread cutting machines</t>
  </si>
  <si>
    <t>Fruit cutting machines</t>
  </si>
  <si>
    <t>Vegetable cutting machines</t>
  </si>
  <si>
    <t xml:space="preserve">  - - - Machines for sharpening and polishing kitchen and table cutlery</t>
  </si>
  <si>
    <t>---Electric tooth brushes</t>
  </si>
  <si>
    <t>Floor Polishing Machines</t>
  </si>
  <si>
    <t>Kitchen waste mincing machine</t>
  </si>
  <si>
    <t>Humidifiers and air humidifiers</t>
  </si>
  <si>
    <t>Other devices</t>
  </si>
  <si>
    <t>Parts of electric tooth brushes</t>
  </si>
  <si>
    <t>Shavers- hair clippers and hair-removing appliances- with self-contained electric motor.</t>
  </si>
  <si>
    <t>- Shavers</t>
  </si>
  <si>
    <t>- Hair clippers</t>
  </si>
  <si>
    <t>- Hair-removing appliances</t>
  </si>
  <si>
    <t xml:space="preserve">Heads of shavers </t>
  </si>
  <si>
    <t>Electrical ignition or starting equipment of a kind used for spark-ignition or compression-ignition internal comhustion engines (for example, ignition magnetos, magneto-dynamns, ignition coils, sparking plugs and glow plugs, starter motnrs); generators (f</t>
  </si>
  <si>
    <t>- Sparking plugs</t>
  </si>
  <si>
    <t>- Ignition magnetos; magneto-dynamos; magnetic flywheels</t>
  </si>
  <si>
    <t>Ignition magnets</t>
  </si>
  <si>
    <t>Dynamo Magnets</t>
  </si>
  <si>
    <t>Magnetic wheels for movement</t>
  </si>
  <si>
    <t>- Distributors; ignition coils</t>
  </si>
  <si>
    <t>Dispensers</t>
  </si>
  <si>
    <t xml:space="preserve"> ignitions</t>
  </si>
  <si>
    <t>- Starter motors and dual purpose starter-generators</t>
  </si>
  <si>
    <t>- Other generators</t>
  </si>
  <si>
    <t xml:space="preserve">- Other equipmcnt </t>
  </si>
  <si>
    <t>Cat Outs</t>
  </si>
  <si>
    <t>Other equipment and devices</t>
  </si>
  <si>
    <t>Electrical lighting or signalling equipment (excluding articles of heading 85.39)- windscreen wipers- defrosters and demisters- of a kind used for cycles or motor vehicles.</t>
  </si>
  <si>
    <t>- Lighting or visual signalling equipment of a kind used on bicycles</t>
  </si>
  <si>
    <t>roadster Luminaries</t>
  </si>
  <si>
    <t xml:space="preserve">roadster Luminaries video signal devices </t>
  </si>
  <si>
    <t>- Other lighting or visual signalling equipment</t>
  </si>
  <si>
    <t>Light bulbs inside cars</t>
  </si>
  <si>
    <t>Automotive lighting devices</t>
  </si>
  <si>
    <t>Video signal devices</t>
  </si>
  <si>
    <t>Motorcycle lighting equipment</t>
  </si>
  <si>
    <t>Motorcycle visual reference devices</t>
  </si>
  <si>
    <t>Bright Triangles for Cars</t>
  </si>
  <si>
    <t>Other lighting devices or visual signal</t>
  </si>
  <si>
    <t>- Sound signalling equipment</t>
  </si>
  <si>
    <t>Burglar alarm systems for cars</t>
  </si>
  <si>
    <t>car elevator legs</t>
  </si>
  <si>
    <t>Siren</t>
  </si>
  <si>
    <t>Electrical devices that transmit audio signals when approaching a vehicle or a barrier (internal sensors)</t>
  </si>
  <si>
    <t>Loud noisy horns</t>
  </si>
  <si>
    <t>Other audio signal devices</t>
  </si>
  <si>
    <t xml:space="preserve">- Windscreen wipers, defrosters and demisters </t>
  </si>
  <si>
    <t>Glass cleaning devices</t>
  </si>
  <si>
    <t>Frost defrosting devices</t>
  </si>
  <si>
    <t>Steam condensate evaporators devices</t>
  </si>
  <si>
    <t>Portable electric lamps designed to function by their own source of energy (for example, dry batteries, accumulators, magnetos), other than lighting equipment of heading 85.12.</t>
  </si>
  <si>
    <t>- Lamps</t>
  </si>
  <si>
    <t>Hand lamps</t>
  </si>
  <si>
    <t>Other lamps</t>
  </si>
  <si>
    <t>Industrial or laboratory electric (including induction or dielectric) furnaces and ovens; other industrial or laboratory induction or dielectric heating equipment.</t>
  </si>
  <si>
    <t>- Resistance heated furnaces and ovens :</t>
  </si>
  <si>
    <t>-- Hot isostatic presses</t>
  </si>
  <si>
    <t xml:space="preserve">- Induction or dielectric furnaces and ovens </t>
  </si>
  <si>
    <t>For industry</t>
  </si>
  <si>
    <t>for Laboratories</t>
  </si>
  <si>
    <t>- Other furnaces and ovens</t>
  </si>
  <si>
    <t xml:space="preserve">-- Electron beam furnaces </t>
  </si>
  <si>
    <t>-- Plasma and vacuum arc furnaces</t>
  </si>
  <si>
    <t xml:space="preserve">- Other induction or dielectric heating equipment </t>
  </si>
  <si>
    <t>doors</t>
  </si>
  <si>
    <t>Shields</t>
  </si>
  <si>
    <t>Inspection Slots</t>
  </si>
  <si>
    <t>Electric (including electrically heated gas), laser or other light or photon beam, ultrasonic, electron beam, magnetic pulse or plasma are soldering, brazing or welding machines and apparatus, whether or not capable of cutting; electric machines and appar</t>
  </si>
  <si>
    <t>- Brazing or soldering machines and apparatus :</t>
  </si>
  <si>
    <t>-- Soldering irons and guns</t>
  </si>
  <si>
    <t>- Machines and apparatus for resistance welding of metal :</t>
  </si>
  <si>
    <t>-- Fully or partly automatic</t>
  </si>
  <si>
    <t>- Machines and apparatus for arc (including plasma arc) welding of metals :</t>
  </si>
  <si>
    <t>- Other machines and apparatus</t>
  </si>
  <si>
    <t>Welding by lasers</t>
  </si>
  <si>
    <t>Welding by light</t>
  </si>
  <si>
    <t>Ultrasonic welding machines</t>
  </si>
  <si>
    <t>Other machinery and devices</t>
  </si>
  <si>
    <t>Polarization</t>
  </si>
  <si>
    <t>Metal contact electrodes</t>
  </si>
  <si>
    <t>Electric instantaneous or storage water heaters and immersion heaters; electric space heating apparatus and soil heating apparatus; electro-thermic hair-dressing apparatus (for example- hair dryers- hair curlers- curling tong heaters) and hand dryers; ele</t>
  </si>
  <si>
    <t>- Electric instantaneous or storage water heaters and immersion heaters</t>
  </si>
  <si>
    <t xml:space="preserve"> - - -  Electric instantaneous or storage water heaters and immersion heaters, of a capacity 200 l or less.</t>
  </si>
  <si>
    <t xml:space="preserve"> water heaters</t>
  </si>
  <si>
    <t>Combined water heaters</t>
  </si>
  <si>
    <t>Submersible thermal heaters</t>
  </si>
  <si>
    <t xml:space="preserve"> - - -  Electric instantaneous or storage water heaters and immersion heaters, of a capacity exceeding  200 l.</t>
  </si>
  <si>
    <t>- Electric space heating apparatus and electric soil heating apparatus :</t>
  </si>
  <si>
    <t>-- Storage heating radiators</t>
  </si>
  <si>
    <t xml:space="preserve">  - - - Domestic electric heating apparatus </t>
  </si>
  <si>
    <t>- Electro-thermic hair-dressing or hand-drying apparatus :</t>
  </si>
  <si>
    <t>-- Hair dryers</t>
  </si>
  <si>
    <t>-- Other hair-dressing apparatus</t>
  </si>
  <si>
    <t>-- Hand-drying apparatus</t>
  </si>
  <si>
    <t>- Electric smoothing irons</t>
  </si>
  <si>
    <t>- Microwave ovens</t>
  </si>
  <si>
    <t>- Other ovens; cookers, cooking plates. boiling rings, grillers and roasters</t>
  </si>
  <si>
    <t>Cooking ovens</t>
  </si>
  <si>
    <t>Stoves</t>
  </si>
  <si>
    <t>Boilers</t>
  </si>
  <si>
    <t>Grills</t>
  </si>
  <si>
    <t>Toasters</t>
  </si>
  <si>
    <t>Other ovens</t>
  </si>
  <si>
    <t>- Other electro-thermic appliances :</t>
  </si>
  <si>
    <t>-- Coffee or tea makers</t>
  </si>
  <si>
    <t>-- Toasters</t>
  </si>
  <si>
    <t>- - - Coffee roasters or popcorn makers appliances</t>
  </si>
  <si>
    <t>Coffee Makers</t>
  </si>
  <si>
    <t>Popcorn Machines</t>
  </si>
  <si>
    <t>---Electric incense burners</t>
  </si>
  <si>
    <t>Pie makers</t>
  </si>
  <si>
    <t>Potato fries and other pans</t>
  </si>
  <si>
    <t>Facial Drying Machines and the similar</t>
  </si>
  <si>
    <t>Other Electric Heaters</t>
  </si>
  <si>
    <t>- Electric heating resistors</t>
  </si>
  <si>
    <t>Copper clad strips used to tie blood bags</t>
  </si>
  <si>
    <t>smartphones and other telephones sets, including telephones for cellular networks or for other wireless networks; other apparatus for the transmssion or reception of voice, images or other data including apparatus for communication in a wired or wireless network (such as a local or wide area network), other than transmission or reception apparatus of heading 84.43,85.25,85.27 or 85.28.</t>
  </si>
  <si>
    <t xml:space="preserve"> - smartphones and other telephones sets, including telephones for cellular networks or for other wireless networks :</t>
  </si>
  <si>
    <t>-- Line telephone sets with cordless handsets</t>
  </si>
  <si>
    <t>-- Smartphones</t>
  </si>
  <si>
    <t>-- Other telephones for cellular networks or for other wireless networks :</t>
  </si>
  <si>
    <t>- - - telephones for cellular networks (mobile)</t>
  </si>
  <si>
    <t>- - - telephones for satellite networks( Thuraya and the like)</t>
  </si>
  <si>
    <t>Telephone devices with a wired handset</t>
  </si>
  <si>
    <t>coins public telephones</t>
  </si>
  <si>
    <t>Telephone with bank cards</t>
  </si>
  <si>
    <t>- Other apparatus for transmission or reception of voice- images or other data- including apparatus for communication in a wired or wireless network (such as a local or wide area network) :</t>
  </si>
  <si>
    <t>- - Base station</t>
  </si>
  <si>
    <t>-- Machines for the reception- conversion and transmission or regeneration of voice- images or other data- including switching and routing apparatus</t>
  </si>
  <si>
    <t>- - - Central apparatus</t>
  </si>
  <si>
    <t>- - - Other apparatus for current lines conductors systems or digital lines systems</t>
  </si>
  <si>
    <t>Multi-Line Messaging and Receivers</t>
  </si>
  <si>
    <t>Wired Modems devices</t>
  </si>
  <si>
    <t>wireless modems devices</t>
  </si>
  <si>
    <t>Routers and Hobbs (distributor)</t>
  </si>
  <si>
    <t xml:space="preserve">wireless access point devices </t>
  </si>
  <si>
    <t>Other devices for carrier line systems or for digital lines systems</t>
  </si>
  <si>
    <t xml:space="preserve">- - - Special transmission apparatus for transfering interpretation </t>
  </si>
  <si>
    <t xml:space="preserve"> - - - Special apparatus for reception of relief signals from vessels, aircraft,.etc.</t>
  </si>
  <si>
    <t xml:space="preserve">- - - Wireless microphones incorporating a short cable( antenna ) or small metal antenna </t>
  </si>
  <si>
    <t xml:space="preserve"> - - -  Apparatus for remote transmission or reception of signals.</t>
  </si>
  <si>
    <t xml:space="preserve"> - - - Wireless telephones including wireless reception apparatus for vehicles, vessels, aircraft, trains, etc.</t>
  </si>
  <si>
    <t>- - - Regulating surface boxes with commonucation function : device based on microprocessor consisting of internet modem, with  data exchange function.</t>
  </si>
  <si>
    <t>A hospital birth tracking system</t>
  </si>
  <si>
    <t>Smart watches that include a mobile sim-card, with a camera</t>
  </si>
  <si>
    <t>Wireless Smart watches using other other devices through (wifi, bluetooth) only</t>
  </si>
  <si>
    <t>Air conditioning remote and TV remote control with Wi-Fi feature</t>
  </si>
  <si>
    <t>smart watches that include a mobile sim-card without a cmera</t>
  </si>
  <si>
    <t>GPS vehicle trackers</t>
  </si>
  <si>
    <t xml:space="preserve">  Smart Glasses have wireless connect through (WI-FI, Bluetooth)</t>
  </si>
  <si>
    <t>wireless headphones</t>
  </si>
  <si>
    <t>- - - Alarms and sound signalling apparatus</t>
  </si>
  <si>
    <t>Intercom devices</t>
  </si>
  <si>
    <t>vediophone devices</t>
  </si>
  <si>
    <t xml:space="preserve">-- Aerials and aerial reflectors of all kinds; parts suitable for use therewith </t>
  </si>
  <si>
    <t>Microphones and stands therefor; loudspeakers, whether or not mounted in their enclsures; headphones and earphones, whether or not combined with a microphone, and sets consisting of a microphone and one or more loudspeakers; audio-frquency electric amplif</t>
  </si>
  <si>
    <t>- Microphones and stands therefor</t>
  </si>
  <si>
    <t xml:space="preserve">- - - Microphones with a frequency between 300 Hz - 3,4 Khz with a diameter not exceeding 10 mm and a height not exceeding 3 mm for commonucations purposes </t>
  </si>
  <si>
    <t>- Loudspeakers- whether or not mounted in their enclosures :</t>
  </si>
  <si>
    <t>- - Single loudspeakers, mounted in their enclosures</t>
  </si>
  <si>
    <t xml:space="preserve">- - Multiple loudspeakers, mounted in the same enclosure </t>
  </si>
  <si>
    <t xml:space="preserve">- - - Loudspeakers, without their enclosures, with a frequency between 300 Hz - 3,4 Khz with a diameter not exceeding 50 mm  for commonucations purposes </t>
  </si>
  <si>
    <t>- Headphones and earphones- whether or not combined with a microphone- and sets consisting of a microphone and one or more loudspeakers</t>
  </si>
  <si>
    <t xml:space="preserve"> - - - Headphones for the fixed telephone</t>
  </si>
  <si>
    <t>Headphones without microphone</t>
  </si>
  <si>
    <t>Earphones without microphone</t>
  </si>
  <si>
    <t xml:space="preserve">Earphones include microphone and speakerphone </t>
  </si>
  <si>
    <t>wired headphones</t>
  </si>
  <si>
    <t>- Audio-frequency electric amplifiers</t>
  </si>
  <si>
    <t xml:space="preserve">- - - Electric amplifiers for use as reformation signalling apparatus in telephone lines technique products of information technique agreement </t>
  </si>
  <si>
    <t>- Electric sound amplifier sets</t>
  </si>
  <si>
    <t xml:space="preserve">- - - Parts of electric amplifiers for use as reformation signalling apparatus in telephone lines technique products of information technique agreement </t>
  </si>
  <si>
    <t>Sound recording or reproducing apparatus.</t>
  </si>
  <si>
    <t>- Apparatus operated by coins, banknotes, bank cards, tokens or by other means of payment</t>
  </si>
  <si>
    <t>- Turntables (record-decks)</t>
  </si>
  <si>
    <t>- Other apparatus :</t>
  </si>
  <si>
    <t>- - Using magnetic, optical or semiconductor media</t>
  </si>
  <si>
    <t>Video recording or reproducing apparatus- whether or not incorporating a video tuner.</t>
  </si>
  <si>
    <t xml:space="preserve">- Magnetic tape-type </t>
  </si>
  <si>
    <t>Parts and accessories suitable for use solely or principally with the apparatus of headings 85.19 to 85.21.</t>
  </si>
  <si>
    <t xml:space="preserve">- Pick-up cartridges </t>
  </si>
  <si>
    <t>Discs, tapes, solid-state non-volatile storage devices, "smart cards" and other media for the recording of sound or other phenomena, whether or not recorded, including matrices and masters for the production of discs, but excluding products of Chapter 37.</t>
  </si>
  <si>
    <t>- Magnetic media :</t>
  </si>
  <si>
    <t>-- Cards incorporating a magnetic stripe</t>
  </si>
  <si>
    <t xml:space="preserve">  - - - Unrecorded magnetic media,  for sound or video recorders</t>
  </si>
  <si>
    <t>Magnetic plastic cards for opening doors</t>
  </si>
  <si>
    <t>- Optical media:</t>
  </si>
  <si>
    <t>-- Unrecorded</t>
  </si>
  <si>
    <t>Rcorded optical media used for medical devices and systems</t>
  </si>
  <si>
    <t>Other recorded optical media</t>
  </si>
  <si>
    <t>- Semiconductor media :</t>
  </si>
  <si>
    <t>-- Solid-state non-volatile storage devices</t>
  </si>
  <si>
    <t>Flash Momry</t>
  </si>
  <si>
    <t>Other solid storage devices</t>
  </si>
  <si>
    <t>- - Smart cards</t>
  </si>
  <si>
    <t>ATM cards</t>
  </si>
  <si>
    <t>Mobile sim-cards</t>
  </si>
  <si>
    <t>Satellite TV Cards</t>
  </si>
  <si>
    <t>Other smart cards</t>
  </si>
  <si>
    <t xml:space="preserve">Flat panel display modules, whether or not incorporating touch-sensitive screens. </t>
  </si>
  <si>
    <t>- Without drivers or control circuits :</t>
  </si>
  <si>
    <t>-- Of liquid crystals</t>
  </si>
  <si>
    <t xml:space="preserve">-- Of organic light-emitting diodes (OLED) </t>
  </si>
  <si>
    <t>Transmission apparatus for radio-broadcasting or television, whether or not incoporating reception apparatus or sound recording or reproducing apparatus; television cameras, digital cameras and video camera recorders.</t>
  </si>
  <si>
    <t>- Transmission apparatus</t>
  </si>
  <si>
    <t>- Transmission apparatus incorporating reception apparatus</t>
  </si>
  <si>
    <t>- Television cameras- digital cameras and video camera    recorders</t>
  </si>
  <si>
    <t>- - -  video cameras</t>
  </si>
  <si>
    <t>- - - Digital  cameras</t>
  </si>
  <si>
    <t xml:space="preserve"> - - - - Television cameras for security surveillance only.</t>
  </si>
  <si>
    <t xml:space="preserve">-- High-speed goods as specified in Subheading Note 1 to this Chapter </t>
  </si>
  <si>
    <t xml:space="preserve">-- Other, radiation-hardened or radiation-tolerant goods as specified in Subheading Note 2 to this Chapter </t>
  </si>
  <si>
    <t xml:space="preserve">-- Other, night vision goods as specified in Subheading Note 3 to this Chapter </t>
  </si>
  <si>
    <t>Radar apparatus- radio navigational aid apparatus and radio remote control apparatus.</t>
  </si>
  <si>
    <t>- Radar apparatus</t>
  </si>
  <si>
    <t>-- Radio navigational aid apparatus</t>
  </si>
  <si>
    <t xml:space="preserve"> - - - Global Positioning Systems (GPS)</t>
  </si>
  <si>
    <t>- - - OTHER</t>
  </si>
  <si>
    <t>-- Radio remote control apparatus</t>
  </si>
  <si>
    <t>Reception apparatus for radio-broadcasting- whether or not combined- in the same housing- with sound recording or reproducing apparatus or a clock.</t>
  </si>
  <si>
    <t>- Radio-broadcast receivers capable of operating without an external source of power :</t>
  </si>
  <si>
    <t>-- Pocket-size radio cassette-players</t>
  </si>
  <si>
    <t>-- Other apparatus combined with sound recording or reproducing apparatus</t>
  </si>
  <si>
    <t>- Radio-broadcast receivers not capable of operating without an external source of power- of a kind used in motor vehicles :</t>
  </si>
  <si>
    <t>-- Combined with sound recording or reproducing apparatus</t>
  </si>
  <si>
    <t xml:space="preserve"> - - Combined with sound recording or reproducing or reproducing apparatus </t>
  </si>
  <si>
    <t>-- Not combined with sound recording or reproducing apparatus but combined with a clock</t>
  </si>
  <si>
    <t>Monitors and projectors- not incorporating television reception apparatus; reception apparatus for television- whether or not incorporating radio-broadcast receivers or sound or video recording or reproducing apparatus.</t>
  </si>
  <si>
    <t>- Cathode-ray tube monitors :</t>
  </si>
  <si>
    <t>-- Capable of directly connecting to and designed for use with an automatic data processing machine of heading 84.71</t>
  </si>
  <si>
    <t>- Other monitors :</t>
  </si>
  <si>
    <t>- Projectors :</t>
  </si>
  <si>
    <t>- Reception apparatus for television- whether or not incorporating radio-broadcast receivers or sound or video recording or reproducing apparatus :</t>
  </si>
  <si>
    <t>-- Not designed to incorporate a video display or screen</t>
  </si>
  <si>
    <t>- - - Regulating surface boxes with commonucation function : device based on microprocessor consisting of internet modem</t>
  </si>
  <si>
    <t>--- Apparatus for reception of television transmision via satellites (rsceivers)</t>
  </si>
  <si>
    <t>-- Other- colour</t>
  </si>
  <si>
    <t>--- Smart television apparatus</t>
  </si>
  <si>
    <t>--- Other television apparatus</t>
  </si>
  <si>
    <t>- -  other monochrome</t>
  </si>
  <si>
    <t>Parts suitable for use solely or principally with the apparatus of headings 85.24 to 85.28.</t>
  </si>
  <si>
    <t>- Aerials and aerial reflectors of all kinds; parts suitable for use therewith</t>
  </si>
  <si>
    <t xml:space="preserve">- - - Parts for transmission apparatus other than transmission apparatus for radiobroadcasting or television, apparatus incorporating receivers , digital video cameras, portable transmission for commonucation, alarms, sound signalling </t>
  </si>
  <si>
    <t>--- parts for transmission apparatus other than transmission apparatus for radiobroadcasting or television,apparatus incorporatingreceivers.</t>
  </si>
  <si>
    <t>digital still video cameras.portable transmission for commonucation.alarms sound signalling</t>
  </si>
  <si>
    <t>Electrical signalling- safety or traffic control equipment for railways- tramways- roads- inland waterways- parking facilities- port installations or airfields (other than those of heading 86.08).</t>
  </si>
  <si>
    <t>- Equipment for railways or tramways</t>
  </si>
  <si>
    <t>- Other equipment</t>
  </si>
  <si>
    <t>Electric sound or visual signalling apparatus (for example- bells- sirens- indicator panels- burglar or fire alarms)- other than those of heading 85.12 or 85.30.</t>
  </si>
  <si>
    <t>- Burglar or fire alarms and similar apparatus</t>
  </si>
  <si>
    <t>Burglar alarms</t>
  </si>
  <si>
    <t>Fire alarms</t>
  </si>
  <si>
    <t>Other Alarm Devices</t>
  </si>
  <si>
    <t>- Indicator panels incoporating liquid crystal devices (LCD) or light emiting diodes (LED)</t>
  </si>
  <si>
    <t>- Other apparatus</t>
  </si>
  <si>
    <t xml:space="preserve">- - - Electric bells for doors </t>
  </si>
  <si>
    <t>- - - Flat monitors (including LCD monitors, Plasma, Electro-Luminescence, Vacuum-Flourescence and other monitors techniques) of prodcts of information technique agreement</t>
  </si>
  <si>
    <t>- - - Parts for apparatus of subheading  85 31 80 20, 85 31 80 30</t>
  </si>
  <si>
    <t xml:space="preserve">Electrical capacitors, fixed, variable or adjustablie (pre-set). </t>
  </si>
  <si>
    <t xml:space="preserve">- Fixed capacitors designed for use in 50/60 Hz circuits and having reactive power handling capacity of not less than 0.5 kvar (power capacitors) </t>
  </si>
  <si>
    <t>- Other fixed capacitors :</t>
  </si>
  <si>
    <t>-- Tantalum</t>
  </si>
  <si>
    <t>-- Aluminium electrolytic</t>
  </si>
  <si>
    <t>- - Ceramic dielectric, single layer</t>
  </si>
  <si>
    <t xml:space="preserve">- - Ceramic dielectric, multilayer </t>
  </si>
  <si>
    <t>-- Dielectric of paper or plastics</t>
  </si>
  <si>
    <t>With insulating paper</t>
  </si>
  <si>
    <t>With an plastics insulator</t>
  </si>
  <si>
    <t>- Variable or adjustable (pre-set) capacitors</t>
  </si>
  <si>
    <t>Electrical resistors (including rheostats and potentiometers)- other than heating resistors.</t>
  </si>
  <si>
    <t xml:space="preserve">- Fixed carbon resistors, composition or film types </t>
  </si>
  <si>
    <t>- Other fixed resistors :</t>
  </si>
  <si>
    <t>-- For a power handling capacity not exceeding 20 W</t>
  </si>
  <si>
    <t>- Wirewound variable resistors- including rheostats and potentiometers :</t>
  </si>
  <si>
    <t xml:space="preserve">- Other variable resistors, including rheostats and potentiometsrs </t>
  </si>
  <si>
    <t>Resistors</t>
  </si>
  <si>
    <t>Resistors, potentiometers,</t>
  </si>
  <si>
    <t>Other resistors</t>
  </si>
  <si>
    <t>Printed circuits.</t>
  </si>
  <si>
    <t>Binary circuits</t>
  </si>
  <si>
    <t>Multiple Circuits</t>
  </si>
  <si>
    <t>Circuits of thin films, consisting of only negative elements</t>
  </si>
  <si>
    <t>Circuits of thick films</t>
  </si>
  <si>
    <t>Other printed circuits</t>
  </si>
  <si>
    <t>Electrical apparatus for switching or protecting electrical circuits, or for making connections to or in electrical circuits (for example, switches, fuses, lightning arresters, voltage limiters, surge suppressors, plugs, junction boxes), for a voltage exceeding 1000 volts.</t>
  </si>
  <si>
    <t>- Fuses</t>
  </si>
  <si>
    <t>- Automatic circuit breakers :</t>
  </si>
  <si>
    <t>-- For a voltage of less than 72.5 kV</t>
  </si>
  <si>
    <t>- Isolating switches and make-and-break switches</t>
  </si>
  <si>
    <t>Split keys</t>
  </si>
  <si>
    <t>Connectors and power cutters</t>
  </si>
  <si>
    <t xml:space="preserve">- Lightning arresters, voltage limiters and surge suppressors </t>
  </si>
  <si>
    <t>Lightning arrestors</t>
  </si>
  <si>
    <t>Voltage Limiters</t>
  </si>
  <si>
    <t>Electric shock absorbers</t>
  </si>
  <si>
    <t>ELEMENTS AND CONNECTORS FOR WIRE AND CABLE</t>
  </si>
  <si>
    <t>Electrical apparatus for switching or protecting electrical circuits, or for making connections to or in electrical circuits (for example, switches, relays, fuses, surge suppressors, plugs, sockets, lamp-holders and other connector, junction boxes), for a voltage not exceeding 1000 volts; connectors for optical fibres, optical fibre bundles for cables.</t>
  </si>
  <si>
    <t>- Automatic circuit breakers</t>
  </si>
  <si>
    <t>- Other apparatus for protecting electrical cireuits</t>
  </si>
  <si>
    <t>- Relays :</t>
  </si>
  <si>
    <t>-- For a voltage not exceeding 60 V</t>
  </si>
  <si>
    <t>- Other switches</t>
  </si>
  <si>
    <t>- - - Electrical electronic switches consisting of optical jointed output and input circuits      (rheostatic insulated electrical switches)</t>
  </si>
  <si>
    <t>- - - Electronic switches, including electronic switches protected against temperature, consisting of transistor and chip (chip-on-chip technique) for a voltage not exceeding 1000 V</t>
  </si>
  <si>
    <t xml:space="preserve"> - - - Rapid movement electromechanical switches for current not exceeding 11 ampere </t>
  </si>
  <si>
    <t>Damping switches used to turn on/turn off lights which are placed inside walls</t>
  </si>
  <si>
    <t>Dumping switches used to turn on/turn off air conditioners and heaters which are placed inside the walls</t>
  </si>
  <si>
    <t>Lifting keys which are used to turn on/turn off lights which are placed inside the walls</t>
  </si>
  <si>
    <t>Lifting switches used to turn on/turn off air conditioners and heaters that are placed inside the walls</t>
  </si>
  <si>
    <t>Rotating keys that are used to reduce or raise the level of light or current that are placed inside the walls</t>
  </si>
  <si>
    <t>Other electric switches</t>
  </si>
  <si>
    <t>- Lamp-holders- plugs and sockets :</t>
  </si>
  <si>
    <t>-- Lamp-holders</t>
  </si>
  <si>
    <t>- - - Plugs and sockets for co-axial wires and printed circuits</t>
  </si>
  <si>
    <t>- - - Other plugs and sockets</t>
  </si>
  <si>
    <t>Plugs</t>
  </si>
  <si>
    <t>Sockets</t>
  </si>
  <si>
    <t>- Connectors for optical fibres, optical fibres bundles or cables</t>
  </si>
  <si>
    <t>Fiber optic joints</t>
  </si>
  <si>
    <t>joints for fiber-optic</t>
  </si>
  <si>
    <t>Fiber optic cables</t>
  </si>
  <si>
    <t>- - - Connectig and contact elements for wires and cables</t>
  </si>
  <si>
    <t xml:space="preserve"> - - - Chips probes</t>
  </si>
  <si>
    <t xml:space="preserve"> - - - - Adapters, wether or not incorporating a slot for  USB or the like. </t>
  </si>
  <si>
    <t>Boards- panels- consoles- desks- cabinets and other bases- equipped with two or more apparatus of heading 85.35 or 85.36, for electric control or the distribution of electricity- including those incorporating instruments or apparatus of Chapter 90, and nu</t>
  </si>
  <si>
    <t>- For a voltage not exceeding 1,000 V</t>
  </si>
  <si>
    <t>Tablets</t>
  </si>
  <si>
    <t>Safes</t>
  </si>
  <si>
    <t>Digital control panels integrated with self-processing information</t>
  </si>
  <si>
    <t>Programmable keyboards for control devices</t>
  </si>
  <si>
    <t>Programmable controllers "</t>
  </si>
  <si>
    <t>- For a voltage exceeding 1,000 V</t>
  </si>
  <si>
    <t>Parts suitable for use solely or principally with the apparatus of heading 85.35, 85.36 or 85.37.</t>
  </si>
  <si>
    <t xml:space="preserve">- Boards, panels, consoles desks, cabinets and other bases for the goods of heading 85.37, not equipped with their appuratus </t>
  </si>
  <si>
    <t>Electric filament or discharge lamps, including sealed beam lamp units and ultra-violet or infra-red lamps; arc-lamps; light-emitting diode (LED) light sources.</t>
  </si>
  <si>
    <t>- Sealed beam lamp units</t>
  </si>
  <si>
    <t>- Other filament lamps- excluding ultra-violet or infra-red lamps :</t>
  </si>
  <si>
    <t>-- Tungsten halogen</t>
  </si>
  <si>
    <t>Used in transportation (cars, aircraft, trains, etc.).</t>
  </si>
  <si>
    <t xml:space="preserve"> Voltage frequency shall not exceed 100 volts</t>
  </si>
  <si>
    <t>Voltage frequency shall be 100 volts or greater</t>
  </si>
  <si>
    <t>-- Other- of a power not exceeding 200 W and for a voltage exceeding 100 V</t>
  </si>
  <si>
    <t>- Discharge lamps- other than ultra-violet lamps :</t>
  </si>
  <si>
    <t>- - Fluorescent, hot cathode</t>
  </si>
  <si>
    <t>Double-ended fluorescent tubes</t>
  </si>
  <si>
    <t>Compact fluorescent lamp (CFL), (such as: LED bulbs)</t>
  </si>
  <si>
    <t>-- Mercury or sodium vapour lamps; metal halide lamps</t>
  </si>
  <si>
    <t>Mercury vapor lambs</t>
  </si>
  <si>
    <t>Sodium steam lambs</t>
  </si>
  <si>
    <t>lambs with metal halide</t>
  </si>
  <si>
    <t>Energy-saving lambs (using xenon)</t>
  </si>
  <si>
    <t>Other lambs and tubes light up by discharge</t>
  </si>
  <si>
    <t>- Ultra-violet or infra-red lamps; arc-lamps :</t>
  </si>
  <si>
    <t>-- Arc-lamps</t>
  </si>
  <si>
    <t xml:space="preserve">- Light-emitting diode (LED) light sources : </t>
  </si>
  <si>
    <t>-- Light-emitting diode (LED) modules:</t>
  </si>
  <si>
    <t xml:space="preserve"> Light-emitting diode (LED) modules  60 watts or less)</t>
  </si>
  <si>
    <t xml:space="preserve">  Light-emitting diode (LED) modules more than 60 watts</t>
  </si>
  <si>
    <t>-- Light-emitting diode (LED) lamps:</t>
  </si>
  <si>
    <t xml:space="preserve"> Light-emitting diode (LED) lamps  60 watts or less)</t>
  </si>
  <si>
    <t xml:space="preserve">  Light-emitting diode (LED) lamps more than 60 watts</t>
  </si>
  <si>
    <t xml:space="preserve"> lamps pillar that are lit by a glow or by discharge</t>
  </si>
  <si>
    <t>The metal electrodes of the lamps or tubes that light up the discharge</t>
  </si>
  <si>
    <t>Thermionic- cold cathode or photo-cathode valves and tubes (for example- vacuum or vapour or gas filled valves and tubes- mercury arc rectifying valves and tubes- cathode-ray tubes- television camera tubes).</t>
  </si>
  <si>
    <t>- Cathode-ray television picture tubes- including video monitor cathode-ray tubes :</t>
  </si>
  <si>
    <t>-- Colour</t>
  </si>
  <si>
    <t>- Television camera tubes; image converters and intensifiers; other photo-cathode tubes</t>
  </si>
  <si>
    <t xml:space="preserve"> television cameras Tubes</t>
  </si>
  <si>
    <t>Convert or strengthen the image tubes</t>
  </si>
  <si>
    <t>Other Cathode light Tubes</t>
  </si>
  <si>
    <t xml:space="preserve"> - Data/graphic display tubes, monochrome; data/graphic display tubes colour, with a phosphor dot screen pitch smaller than 0.4 mm</t>
  </si>
  <si>
    <t>- Data/graphic display tubes- black and white or other monochrome</t>
  </si>
  <si>
    <t>- Other cathode-ray tubes</t>
  </si>
  <si>
    <t>- Microwave tubes (for example- magnetrons- klystrons- travelling wave tubes- carcinotrons)- excluding grid-controlled tubes :</t>
  </si>
  <si>
    <t>-- Magnetrons</t>
  </si>
  <si>
    <t>-- Klystrons</t>
  </si>
  <si>
    <t>- Other valves and tubes :</t>
  </si>
  <si>
    <t>-- Receiver or amplifier valves and tubes</t>
  </si>
  <si>
    <t>-- Of cathode-ray tubes</t>
  </si>
  <si>
    <t xml:space="preserve">Semiconductor devices (for example, diodes, transistors, semiconductor based transducers); photosensitive semiconductor devices, including photovoltaic cells whether or not assembled in modules or made up into panels; light-emitting diodes (LED), whether or not assembled with other light-emitting diodes (LED); mounted piezo-electric crystals. </t>
  </si>
  <si>
    <t>- Diodes, other than photosensitive or light emitting diodes</t>
  </si>
  <si>
    <t>Double reference valves</t>
  </si>
  <si>
    <t>Double valves especially in the evaluation of electric power</t>
  </si>
  <si>
    <t>Dual voltage regulating valves</t>
  </si>
  <si>
    <t>Dual voltage comparison valves</t>
  </si>
  <si>
    <t>Other dual valves</t>
  </si>
  <si>
    <t>- Transistors- other than photosensitive transistors :</t>
  </si>
  <si>
    <t>-- With a dissipation rate of less than 1 W</t>
  </si>
  <si>
    <t xml:space="preserve">- Thyristors, diacs and triacs, other than photosensitive devices </t>
  </si>
  <si>
    <t>- Photosensitive semiconductor devices, including photovoltaic cells whether or not assembled in modules or made up into panels; light emitting diodes (LED) :</t>
  </si>
  <si>
    <t xml:space="preserve">-- Light-emitting diodes (LED) </t>
  </si>
  <si>
    <t xml:space="preserve">-- Photovoltaic cells not assembled in modules or made up into panels </t>
  </si>
  <si>
    <t xml:space="preserve">-- Photovoltaic cells assembled in modules or made up into panels </t>
  </si>
  <si>
    <t xml:space="preserve">- Other semiconductor devices : </t>
  </si>
  <si>
    <t xml:space="preserve">-- Semiconductor-based transducers </t>
  </si>
  <si>
    <t>- Mounted piezo-electric crystals</t>
  </si>
  <si>
    <t>Electronic integrated circuits.</t>
  </si>
  <si>
    <t>- Electronic integrated circuits :</t>
  </si>
  <si>
    <t xml:space="preserve">- - Processors and controllers, whether or not combined with memories, converters, logic circuits, amplifiers, clock and timing circuits, or other circuits </t>
  </si>
  <si>
    <t>-- Memories</t>
  </si>
  <si>
    <t>-- Amplifiers</t>
  </si>
  <si>
    <t>Electrical machines and apparatus- having individual functions- not specified or included elsewhere in this Chapter.</t>
  </si>
  <si>
    <t>- Particle accelerators</t>
  </si>
  <si>
    <t>- Signal generators</t>
  </si>
  <si>
    <t>- Machines and apparatus for electroplating, electrolysis or electrophoresis</t>
  </si>
  <si>
    <t>- Electronic cigarettes and similar personal electric vaporising devices :</t>
  </si>
  <si>
    <t>- - Electronic cigarettes</t>
  </si>
  <si>
    <t>- - - Electronic water pipe "shisha"</t>
  </si>
  <si>
    <t>- - - Electrically heated devices for cigarettes</t>
  </si>
  <si>
    <t xml:space="preserve"> - - - Electrical apparatus having a translation or dictionary functions</t>
  </si>
  <si>
    <t>Mine detectors</t>
  </si>
  <si>
    <t>Sound Mixers</t>
  </si>
  <si>
    <t>Noise reduction devices used with sound recording devices</t>
  </si>
  <si>
    <t>High or medium frequency sound amplifiers</t>
  </si>
  <si>
    <t>Electrical devices for mine explosion</t>
  </si>
  <si>
    <t>Infrared wireless remote controls</t>
  </si>
  <si>
    <t>Digital Air Data Recorders (Black Box)</t>
  </si>
  <si>
    <t>Devices for melting of freezing and removal of fog</t>
  </si>
  <si>
    <t>Electronic Quran</t>
  </si>
  <si>
    <t>electronic books</t>
  </si>
  <si>
    <t>Metal Detector</t>
  </si>
  <si>
    <t>- - - Micro electronic collectors</t>
  </si>
  <si>
    <t>- - - -  For electronic cigarettes other than accumulators of heading 85.07</t>
  </si>
  <si>
    <t>- - - - For electronic water pipe "shisha" other than accumulators of heading 85.07</t>
  </si>
  <si>
    <t xml:space="preserve"> - - - For electrically heated devices for cigarettes other than accumulators of heading 85.07</t>
  </si>
  <si>
    <t>- - - - For other smoking electronic devices</t>
  </si>
  <si>
    <t>Insulated (including enamelled or anodised) wire, cable (including co-axial cable) and other insulated electric conductors, whether or not fitted with connectors; optical fibre cables, made up of individually sheathed fiberes, whether or not assembled wit</t>
  </si>
  <si>
    <t>- Winding wire :</t>
  </si>
  <si>
    <t>- Co-axial cable and other co-axial electric conductors</t>
  </si>
  <si>
    <t xml:space="preserve">  - - - Electric cable of a cross-section exceeding 10 mm and a voltage exceeding 300 V </t>
  </si>
  <si>
    <t xml:space="preserve">  - - - Telegraph and telephone cable incorporating10 pairs of wire or more </t>
  </si>
  <si>
    <t xml:space="preserve">  - - - Telegraph and telephone cable incorporating less than 10 pairs of wire </t>
  </si>
  <si>
    <t>- Ignition wiring sets and other wiring sets of a kind used in vehicles, aircraft or ships</t>
  </si>
  <si>
    <t>Wiring kits for combustion lamps</t>
  </si>
  <si>
    <t>And other wire sets for transportation</t>
  </si>
  <si>
    <t>- Other electric conductors- for a voltage not exceeding</t>
  </si>
  <si>
    <t>-- Fitted with connectors</t>
  </si>
  <si>
    <t>---Other conductors with connectors over 10 mm and 300 v but not exceeding 1000 v</t>
  </si>
  <si>
    <t xml:space="preserve"> - - - - Electric connectors for cable of a cross-section exceeding 10 mm and a voltage exceeding 300 V but not exceeding 1000v</t>
  </si>
  <si>
    <t>--- Electric cable of a cross-section not exceeding 10 mm:</t>
  </si>
  <si>
    <t xml:space="preserve"> - - - - Electric connectors for wire of a cross-section not exceeding 10 mm</t>
  </si>
  <si>
    <t xml:space="preserve">  - - - Telegraph and telephone cable incorporating 10 pairs of wire or more </t>
  </si>
  <si>
    <t>- - - - Other electric connectors</t>
  </si>
  <si>
    <t>---Other conductors with connectors not exceeding 10 mm in c.s.</t>
  </si>
  <si>
    <t>- - - - For a voltage not exceeding 80 V</t>
  </si>
  <si>
    <t>---Other conductors with connectors and 10 or more pairs</t>
  </si>
  <si>
    <t xml:space="preserve">  - - - - For a voltage not exceeding 80 V</t>
  </si>
  <si>
    <t>---Other conductors with connectors and less than 10 pairs</t>
  </si>
  <si>
    <t>- Other electric conductors- for a voltage exceeding 1,000 V</t>
  </si>
  <si>
    <t xml:space="preserve">  - - - Electric cable of a cross-section exceeding 10 mm </t>
  </si>
  <si>
    <t xml:space="preserve">  - - - Electric cable of a cross-section not exceeding 10 mm </t>
  </si>
  <si>
    <t>- Optical fibre cables</t>
  </si>
  <si>
    <t>Carbon electrodes- carbon brushes- lamp carbons- battery carbons and other articles of graphite or other carbon- with or without metal- of a kind used for electrical purposes.</t>
  </si>
  <si>
    <t>- Electrodes :</t>
  </si>
  <si>
    <t>-- Of a kind used for furnaces</t>
  </si>
  <si>
    <t xml:space="preserve"> welding equipment kind</t>
  </si>
  <si>
    <t xml:space="preserve"> electrolysis kind</t>
  </si>
  <si>
    <t>Other electrodes</t>
  </si>
  <si>
    <t>- Brushes</t>
  </si>
  <si>
    <t>Fuses for arc lamps and other lamps</t>
  </si>
  <si>
    <t>Fuses for cells generating electricity</t>
  </si>
  <si>
    <t xml:space="preserve">Fuses for microphones/ Speakers </t>
  </si>
  <si>
    <t>Electrical insulators of any material.</t>
  </si>
  <si>
    <t>- Of glass</t>
  </si>
  <si>
    <t>- Of ceramics</t>
  </si>
  <si>
    <t>Of Basalt</t>
  </si>
  <si>
    <t>Of hardened rubber</t>
  </si>
  <si>
    <t>Of synthetic plastics</t>
  </si>
  <si>
    <t>Other electrical insulators</t>
  </si>
  <si>
    <t>Insulating fittings for electrical machines- appliances or equipment- being fittings wholly of insulating material apart from any minor components of metal (for example- threaded sockets) incorporated during moulding solely for purposes of assembly- other</t>
  </si>
  <si>
    <t>- Insulating fittings of ceramics</t>
  </si>
  <si>
    <t>- Insulating fittings of plastics</t>
  </si>
  <si>
    <t>Insulating pieces of glass</t>
  </si>
  <si>
    <t>Insulating pieces of tempered rubber</t>
  </si>
  <si>
    <t>Tubes for extension and joints, of metal padded with insulating materials</t>
  </si>
  <si>
    <t xml:space="preserve"> electrical parts of machinery or apparatus, not specified or included elsewhere in this Chapter.</t>
  </si>
  <si>
    <t xml:space="preserve">Electrical and electronic waste and scrap. </t>
  </si>
  <si>
    <t xml:space="preserve">- Waste and scrap of primary cells, primary batteries and electric accumulators; spent primary cells, spent primary batteries and spent electric accumulators : </t>
  </si>
  <si>
    <t xml:space="preserve">-- Waste and scrap of lead-acid accumulators; spent lead-acid accumulators </t>
  </si>
  <si>
    <t xml:space="preserve">-- Other, containing lead, cadmium or mercury </t>
  </si>
  <si>
    <t xml:space="preserve">-- Sorted by chemical type and not containing lead, cadmium or mercury </t>
  </si>
  <si>
    <t xml:space="preserve">-- Unsorted and not containing lead, cadmium or mercury </t>
  </si>
  <si>
    <t xml:space="preserve">- Of a kind used principally for the recovery of precious metal : </t>
  </si>
  <si>
    <t xml:space="preserve">-- Containing primary cells, primary batteries, electric accumulators, mercury-switches, glass from cathode ray tubes or other activated glass, or electrical or electronic components containing cadmium, mercury, lead or polychlorinated biphenyls (PCBs) </t>
  </si>
  <si>
    <t xml:space="preserve">- Other electrical and electronic assemblies and printed circuit boards : </t>
  </si>
  <si>
    <t>- - - Waste and scrap of integrated  circuits</t>
  </si>
  <si>
    <t xml:space="preserve">- Other : </t>
  </si>
  <si>
    <t>Rail locomotives powered from an external source of electricity or by electric accumulators.</t>
  </si>
  <si>
    <t>-Powered from an external source of electricity</t>
  </si>
  <si>
    <t>-Powered by electric accumulators</t>
  </si>
  <si>
    <t>Other rail locomotives; locomotive tenders.</t>
  </si>
  <si>
    <t>- Diesel-electric locomotives</t>
  </si>
  <si>
    <t>Self-propelled railway or tramway coaches- vans and trucks- other than those of heading 86.04.</t>
  </si>
  <si>
    <t>- Powered from an external source of electricity</t>
  </si>
  <si>
    <t>Passenger electric vehicles</t>
  </si>
  <si>
    <t>Electric carts for goods</t>
  </si>
  <si>
    <t>Others, Powered from an external source of electricity</t>
  </si>
  <si>
    <t>Railway or tramway maintenance or service vehicles, whether or not self-propelled (for example, workshops, cranes, ballast tampers, trackliners, testing coaches and track inspection vehicles).</t>
  </si>
  <si>
    <t>Repair workshop carts which equipped with a repair kit</t>
  </si>
  <si>
    <t>Carts to clean the rail</t>
  </si>
  <si>
    <t>Vehicles with concrete mixers for road works</t>
  </si>
  <si>
    <t>Railway or tramway passenger coaches, not self-propelled; luggage vans, post office coaches and other special purpnse railway or tramway coaches, not self-propelled (excluding those of heading 86.04).</t>
  </si>
  <si>
    <t xml:space="preserve"> all types of passenger carts</t>
  </si>
  <si>
    <t>vehicles for transporting of luggages and people</t>
  </si>
  <si>
    <t>Ambulances or hospital vehicles, x-ray vehicles or similar vehicles</t>
  </si>
  <si>
    <t>Armored vehicles</t>
  </si>
  <si>
    <t>Railway or tramway goods vans and wagons- not self-propelled.</t>
  </si>
  <si>
    <t>- Tank wagons and the like</t>
  </si>
  <si>
    <t xml:space="preserve">- Self-discharging vans and wagons, other than those of subheading 8606.10 </t>
  </si>
  <si>
    <t>-- Covered and closed</t>
  </si>
  <si>
    <t>Carts for thermal insulation, and the cooling carts</t>
  </si>
  <si>
    <t>Carriages dedicated to the transportation of high-radiation products</t>
  </si>
  <si>
    <t xml:space="preserve">- - Open, with non-removable sides of a height exceeding 60 cm </t>
  </si>
  <si>
    <t>Low-lift vehicles for heavy equipment transport</t>
  </si>
  <si>
    <t>cars for animal, bird and live fish transporter</t>
  </si>
  <si>
    <t>Parts of railway or tramway locomotives or rolling-stock.</t>
  </si>
  <si>
    <t>- Bogies- bissel-bogies- axles and wheels- and parts thereof :</t>
  </si>
  <si>
    <t>-- Driving bogies and bissel-bogies</t>
  </si>
  <si>
    <t>-- Other bogies and bissel-bogies</t>
  </si>
  <si>
    <t>- Brakes and parts thereof :</t>
  </si>
  <si>
    <t>-- Air brakes and parts thereof</t>
  </si>
  <si>
    <t xml:space="preserve">- Hooks and other coupling devices, buffers, and parts thereof </t>
  </si>
  <si>
    <t>-- Of locomotives</t>
  </si>
  <si>
    <t>Railway or tramway track fixtures and fittings; mechanical (including electro-mechanical) signalling, safety or traffic control equipment for railways, tramways, roads, inland waterways, parking facilities, port installations or airfields; parts of the fo</t>
  </si>
  <si>
    <t>Stabilizers and accessories for railway or tram lines</t>
  </si>
  <si>
    <t>Automatic machinery (including electromechanical) for signal, safety, control, control and traffic regulation</t>
  </si>
  <si>
    <t>parts</t>
  </si>
  <si>
    <t>Containers (including containers for the transport of fluids) specially designed and equipped for carriage by one or more modes of transport.</t>
  </si>
  <si>
    <t>Tractors (other than tractors of heading 87.09).</t>
  </si>
  <si>
    <t xml:space="preserve"> - Single axle tractors</t>
  </si>
  <si>
    <t>- Road tractors for semi-trailers</t>
  </si>
  <si>
    <t xml:space="preserve">-- With only compression-ignition internal combustion piston engine (diesel or semi-diesel) </t>
  </si>
  <si>
    <t xml:space="preserve">-- With both compression-ignition internal combustion piston engine (diesel or semi-diesel) and electric motor as motors for propulsion </t>
  </si>
  <si>
    <t xml:space="preserve">-- With both spark-ignition internal combustion piston engine and electric motor as motors for propulsion </t>
  </si>
  <si>
    <t xml:space="preserve">-- With only electric motor for propulsion </t>
  </si>
  <si>
    <t xml:space="preserve">- Track-laying tactors </t>
  </si>
  <si>
    <t xml:space="preserve"> -- Not exceeding 18 kW</t>
  </si>
  <si>
    <t xml:space="preserve">  -- Exceeding 18 kW but not exceeding 37 kW</t>
  </si>
  <si>
    <t xml:space="preserve"> -- Exceeding 37 kW but not exceeding 75 kW</t>
  </si>
  <si>
    <t xml:space="preserve">  -- Exceeding 75 kW but not exceeding 130 kW</t>
  </si>
  <si>
    <t>-- Exceeding 130 kW</t>
  </si>
  <si>
    <t>Motor vehicles for the transport of ten or more persons- including the driver.</t>
  </si>
  <si>
    <t xml:space="preserve"> - With only compression-ignition internal combustion piston engine (diesel or semi-diesel)</t>
  </si>
  <si>
    <t xml:space="preserve"> - With both compression-ignition internal combustion piston engine (diesel or semi-diesel) and electric motor as motors for propulsion</t>
  </si>
  <si>
    <t xml:space="preserve"> - With both spark-ignition internal combustion piston engine and electric motor as motors for propulsion</t>
  </si>
  <si>
    <t xml:space="preserve"> - With only electric motor for propulsion</t>
  </si>
  <si>
    <t>Cars With only electric motor works by connecting to an external source of electric power</t>
  </si>
  <si>
    <t>Cars With only electric motor works by( generating   electricity from hydrogen )</t>
  </si>
  <si>
    <t>Motor cars and other motor vehicles principally designed for the transport of persons (other than those of heading 87.02)- including station wagons and racing cars.</t>
  </si>
  <si>
    <t>- Vehicles specially designed for travelling on snow; golf cars and similar vehicles</t>
  </si>
  <si>
    <t>Specially designed cars for snowboarding</t>
  </si>
  <si>
    <t>Special electric cars for transporting people in stadiums</t>
  </si>
  <si>
    <t>Special electric cars for transporting people in stadiums equipped with engines with alternating pistols with internal ignition with sparkle</t>
  </si>
  <si>
    <t>Special cars for the transport of people in stadiums equipped with piston engines with internal ignition by pressure (diesel or semi-diesel)</t>
  </si>
  <si>
    <t>Special electric cars for transporting people in airports</t>
  </si>
  <si>
    <t>Other similar cars</t>
  </si>
  <si>
    <t xml:space="preserve">- Other vehicles, with only spark-ignition internal combustion piston engine : </t>
  </si>
  <si>
    <t>-- Of a cylinder capacity not exceeding 1,000 cc</t>
  </si>
  <si>
    <t>---Saloon cars:</t>
  </si>
  <si>
    <t xml:space="preserve">  - - - - Make of the Clearance year or the year that follows</t>
  </si>
  <si>
    <t xml:space="preserve">  - - - - Make of the first year preceding the clearance year or earlier</t>
  </si>
  <si>
    <t>---Four-wheeled motor vehicles:</t>
  </si>
  <si>
    <t xml:space="preserve">  - - - - Model of the clearance year or the year that follows </t>
  </si>
  <si>
    <t xml:space="preserve">  - - - - Model of the first year preceding clearance year or earlier</t>
  </si>
  <si>
    <t xml:space="preserve">  - - - Emergency vehilces(e.g.  Ambulance, police; prisoners vans and hearses)</t>
  </si>
  <si>
    <t>Ambulances</t>
  </si>
  <si>
    <t>Police cars</t>
  </si>
  <si>
    <t xml:space="preserve"> prisoners transport cars</t>
  </si>
  <si>
    <t>Hearses</t>
  </si>
  <si>
    <t>Other emergency vehicles</t>
  </si>
  <si>
    <t xml:space="preserve">  - - - Motor-homes </t>
  </si>
  <si>
    <t>---Light cars- 3,wheels- spark ignition- not over 1000cc</t>
  </si>
  <si>
    <t>- - - - Tuk Tuk or Raksha and the like</t>
  </si>
  <si>
    <t xml:space="preserve">  - - - Vehicles specially designed for the crippled,driven by hands </t>
  </si>
  <si>
    <t>-- Of a cylinder capacity exceeding 1,000 cc but not exceeding 1,500 cc</t>
  </si>
  <si>
    <t xml:space="preserve">  - - - Motor-homes for trips and picnics</t>
  </si>
  <si>
    <t xml:space="preserve">  - - - Three-wheel light vehicles of simple construction </t>
  </si>
  <si>
    <t xml:space="preserve">- - - Other   </t>
  </si>
  <si>
    <t>-- Of a cylinder capacity exceeding 1,500 cc but not exceeding 3,000 cc</t>
  </si>
  <si>
    <t xml:space="preserve">  - - - - Model of the clearance year or the year that follows</t>
  </si>
  <si>
    <t>Other vehicles</t>
  </si>
  <si>
    <t xml:space="preserve">    - - - - Model of the first year preceding clearance year or earlier</t>
  </si>
  <si>
    <t>prisoners transport cars</t>
  </si>
  <si>
    <t>-- Of a cylinder capacity exceeding 3,000 cc</t>
  </si>
  <si>
    <t>---Motor cars:</t>
  </si>
  <si>
    <t>Other Emergency Vehicles</t>
  </si>
  <si>
    <t>- Other vehicles- with compression?ignition internal combustion piston engine (diesel or semi?diesel) :</t>
  </si>
  <si>
    <t>-- Of a cylinder capacity not exceeding 1,500 cc</t>
  </si>
  <si>
    <t>Ambulance</t>
  </si>
  <si>
    <t>- - Of a cylinder capacity exceeding        I,500 cc but not exceeding 2,500 cc</t>
  </si>
  <si>
    <t>-- Of a cylinder capacity exceeding 2,500 cc</t>
  </si>
  <si>
    <t xml:space="preserve"> - Other vehicles, with both spark-ignition internal combustion piston engine and electric motor as motors for propulsion, other than those capable of being charged by plugging to external source of electric power:</t>
  </si>
  <si>
    <t xml:space="preserve"> - Other vehicles, with both compression-ignition internal combustion piston engine (diesel or semi-diesel) and electric motor as motors for propulsion, other than those capable of being charged by plugging to external source of electric power</t>
  </si>
  <si>
    <t xml:space="preserve"> - Other vehicles, with both spark-ignition internal combustion piston engine and electric motor as motors for propulsion, capable of being charged by plugging to external source of electric power:</t>
  </si>
  <si>
    <t xml:space="preserve"> - Other vehicles, with both compression-ignition internal combustion piston engine (diesel or semi-diesel) and electric motor as motors for propulsion, capable of being charged by plugging to external source of electric power</t>
  </si>
  <si>
    <t xml:space="preserve"> - Other vehicles, with only electric motor for propulsion</t>
  </si>
  <si>
    <t>With only electric motor works by connecting to an external source of electric power  Cars</t>
  </si>
  <si>
    <t>Cars With only electric motor works by  (generating   electricity from hydrogen)</t>
  </si>
  <si>
    <t>- Motor vehicles for the transport of goods</t>
  </si>
  <si>
    <t>- Dumpers designed for off-highway use</t>
  </si>
  <si>
    <t>- Other, with compression-ignition internal combustion piston engine (diesel or semi-diesel) :</t>
  </si>
  <si>
    <t>-- g.v.w. not exceeding 5 tonnes</t>
  </si>
  <si>
    <t xml:space="preserve">  - - - Light trucks (pickup) single or double cabin, assembled</t>
  </si>
  <si>
    <t>Car Pickup one</t>
  </si>
  <si>
    <t>Car Pickup two</t>
  </si>
  <si>
    <t xml:space="preserve">  - - - Trucks for light transport (Diyana,half lorry,and the like) whether or not fitted with tipbox, assembled</t>
  </si>
  <si>
    <t>Chassis fitted with cabs</t>
  </si>
  <si>
    <t>Bodies mounted on a chassis</t>
  </si>
  <si>
    <t xml:space="preserve"> - - - Tankers ,assembled</t>
  </si>
  <si>
    <t xml:space="preserve"> - - - Dumpers, whether or not fitted with packing, pressing or dampening equipment, ready</t>
  </si>
  <si>
    <t xml:space="preserve">   - - - Chassis, incorporating driver's cabin</t>
  </si>
  <si>
    <t xml:space="preserve">  - - - Refrigerated vehicles</t>
  </si>
  <si>
    <t xml:space="preserve">- - - - 3-tire light vehicles for transport of goods  </t>
  </si>
  <si>
    <t xml:space="preserve">-- g.v.w. exceeding 5 tonnes but not exceeding 20 tonnes: </t>
  </si>
  <si>
    <t xml:space="preserve"> - - - Lorries, assembled</t>
  </si>
  <si>
    <t>Trucks in semi knock down condition (SKD)</t>
  </si>
  <si>
    <t xml:space="preserve"> - - - Fitted with a tipbox, assembled</t>
  </si>
  <si>
    <t xml:space="preserve"> - - - Tankers, ready </t>
  </si>
  <si>
    <t xml:space="preserve">  - - - Dumpers, whether or not fitted with packing, pressing or dampening equipment, assembled</t>
  </si>
  <si>
    <t>---- structures containing wheelhouse</t>
  </si>
  <si>
    <t>---- Structures bodies</t>
  </si>
  <si>
    <t xml:space="preserve">  - - - Shuttle cars</t>
  </si>
  <si>
    <t xml:space="preserve">  - - - Vehicles fitted with lifting pullleys and self-loading equipment</t>
  </si>
  <si>
    <t xml:space="preserve">  - - - Vehicles fitted with mechanical fittings especially constructed for the transport of wet concrete, and vehicles especially constrcted for the transport of gas and chemicals </t>
  </si>
  <si>
    <t>Cars with mechanical fittings designed for cement and concretetransporting according to their soft condition</t>
  </si>
  <si>
    <t xml:space="preserve">Cars with mechanical fittings designed for chemicals transporting </t>
  </si>
  <si>
    <t>Cars with mechanical fittings designed for gas transporting</t>
  </si>
  <si>
    <t xml:space="preserve">  - - - - Reftigerated vehicles </t>
  </si>
  <si>
    <t xml:space="preserve">Other </t>
  </si>
  <si>
    <t xml:space="preserve">-- g.v.w. exceeding 20 tonnes: </t>
  </si>
  <si>
    <t xml:space="preserve"> - - - Fitted with tipbox, assembled</t>
  </si>
  <si>
    <t xml:space="preserve"> - - - Tankers, assembled </t>
  </si>
  <si>
    <t xml:space="preserve">  - - - Dumpers, whether or not fitted with packing, pressing or dampening equipment, ready</t>
  </si>
  <si>
    <t xml:space="preserve">  - - - Vehicles fitted with mechanical fittings especially constructed for the transport of wet concrete</t>
  </si>
  <si>
    <t xml:space="preserve">- - - Vehicles specially constructed for the transport of gas and chemicals </t>
  </si>
  <si>
    <t xml:space="preserve">  - - - - Refrigerated vehicles </t>
  </si>
  <si>
    <t xml:space="preserve">- Other, with only spark-ignition internal combustion piston engine : </t>
  </si>
  <si>
    <t xml:space="preserve"> - - - Single-cab pickups, assembled </t>
  </si>
  <si>
    <t xml:space="preserve"> - - -  Two-cab Pickups, assembled</t>
  </si>
  <si>
    <t xml:space="preserve"> - - - Light trucks (Dyana, half-lorries,and the like) with a standard box, assembled</t>
  </si>
  <si>
    <t xml:space="preserve">  - - - Light trucks (Dyana, half-lorries and the like) with tipbox, assembled</t>
  </si>
  <si>
    <t xml:space="preserve"> - - - Tankers, assembled</t>
  </si>
  <si>
    <t xml:space="preserve"> - - - Dumpers, whether or not fitted with packing, pressing or dampening equipment, assembled</t>
  </si>
  <si>
    <t xml:space="preserve">  - - - Chassis incorporating a driver's cabin</t>
  </si>
  <si>
    <t xml:space="preserve">  - - - Refrigerated vehicles </t>
  </si>
  <si>
    <t>-- g.v.w. exceeding 5 tonnes</t>
  </si>
  <si>
    <t xml:space="preserve"> - - - Lorries, tippers and tankes, assembled</t>
  </si>
  <si>
    <t xml:space="preserve">Other, with both compression-ignition internal combustion piston engine (diesel or semi-diesel) and electric motor as motors for propulsion : 
</t>
  </si>
  <si>
    <t xml:space="preserve">-- g.v.w. not exceeding 5 tonnes </t>
  </si>
  <si>
    <t xml:space="preserve">-- g.v.w. exceeding 5 tonnes but not exceeding 20 tonnes </t>
  </si>
  <si>
    <t xml:space="preserve">-- g.v.w. exceeding 20 tonnes </t>
  </si>
  <si>
    <t xml:space="preserve">- Other, with both spark-ignition internal combustion piston engine and electric motor as motors for propulsion : </t>
  </si>
  <si>
    <t xml:space="preserve">-- g.v.w. exceeding 5 tonnes </t>
  </si>
  <si>
    <t>- Other with only electric motor for propulsion</t>
  </si>
  <si>
    <t>Special purpose motor vehicles, other than those principally designed for the transport of persons or goods (for example, breakdown lorries, crane larries, fire fighting vehicles, concrete-mixer lorries, road sweeper lorries, spraying lorries, mobile work</t>
  </si>
  <si>
    <t>- Crane lorries</t>
  </si>
  <si>
    <t>- Mobile drilling derricks</t>
  </si>
  <si>
    <t>- Fire fighting vehicles</t>
  </si>
  <si>
    <t>- Concrete-mixer lorries</t>
  </si>
  <si>
    <t xml:space="preserve">  - - - Towing and repair vehicles and mobile workshops, equipped with  various machanical tools</t>
  </si>
  <si>
    <t xml:space="preserve">  - - - Vehilces fitted with ladders or elevating platforms for the maintenance of electric overhead cables, street lighting . . etc. </t>
  </si>
  <si>
    <t xml:space="preserve">  - - - Vehicles specially designed for cleaning streets, squares, airfields . . etc. </t>
  </si>
  <si>
    <t xml:space="preserve">  - - - Spraying vehicles for all purposes </t>
  </si>
  <si>
    <t xml:space="preserve"> - - - Stacking vehicles (i.e,consisting of a lifting fork or  aplatformm which moves on a vertical support and is generally powered by the vehicle's engine)  </t>
  </si>
  <si>
    <t>---Vehicles equipped with power generators</t>
  </si>
  <si>
    <t>---Vehicles for radiography</t>
  </si>
  <si>
    <t xml:space="preserve">  - - - Vehicles designed for surgical and medical purposes</t>
  </si>
  <si>
    <t xml:space="preserve">  - - - - Spotlight vehicles fitted with projectors</t>
  </si>
  <si>
    <t xml:space="preserve">  - - - - Vehicles designed for radio,telegraphy, telecom and  radar</t>
  </si>
  <si>
    <t>Modified cars for broadcasting</t>
  </si>
  <si>
    <t>Cars for lightning</t>
  </si>
  <si>
    <t>Modified cars for wireless transmission and reception phone</t>
  </si>
  <si>
    <t>Radar cars</t>
  </si>
  <si>
    <t xml:space="preserve">  - - - - Motor bakeries fully equipped (kneader, oven . . etc.) and motor kitchens</t>
  </si>
  <si>
    <t>cars bakeries with their complete equipments (pastes, ovens, etc.)</t>
  </si>
  <si>
    <t xml:space="preserve"> kitchens cars</t>
  </si>
  <si>
    <t>----Vehicles equipped with tanks and water pumps</t>
  </si>
  <si>
    <t>- - - - Other:</t>
  </si>
  <si>
    <t>Concrete pumping vechicles</t>
  </si>
  <si>
    <t>Other special purpose motor vehicles</t>
  </si>
  <si>
    <t>Chassis fitted with engines, for the motor vehicles of headings Nos. 87.01 to 87.05.</t>
  </si>
  <si>
    <t>Tractors in item 87.01</t>
  </si>
  <si>
    <t> Vehicles in item 87.02.</t>
  </si>
  <si>
    <t>Vehicles in item 87.03.</t>
  </si>
  <si>
    <t>Vehicles in item 87.04.</t>
  </si>
  <si>
    <t>Vehicles in item 87.05.</t>
  </si>
  <si>
    <t>Bodies (including cabs), for the motor vehicles of headings Nos. 87.01 to 87.05.</t>
  </si>
  <si>
    <t>- For the vehicles of heading 87.03</t>
  </si>
  <si>
    <t xml:space="preserve">  - - - For tractors of heading 87.01</t>
  </si>
  <si>
    <t xml:space="preserve">  - - - For  vehicles of heading 87.02</t>
  </si>
  <si>
    <t>---Bodies (including cabs)- for the motor vehicles of heading 87.04:</t>
  </si>
  <si>
    <t>- - - - For pickups</t>
  </si>
  <si>
    <t xml:space="preserve">  - - - - For light trucks (Dyana, half lorry,..etc.)</t>
  </si>
  <si>
    <t xml:space="preserve">  - - - - For dumpers</t>
  </si>
  <si>
    <t xml:space="preserve">- - - - For lorries </t>
  </si>
  <si>
    <t xml:space="preserve">  - - - - Tipboxes </t>
  </si>
  <si>
    <t xml:space="preserve">- - - - Refrigerators for foodstuff tranportation vehicles </t>
  </si>
  <si>
    <t>Parts and accessories of the motor vehicles ot headings Nos. 87.01 to 87.05.</t>
  </si>
  <si>
    <t>- Bumpers and parts thereof</t>
  </si>
  <si>
    <t>tractors in item 87.01.</t>
  </si>
  <si>
    <t>- Other parts and accessories of bodies (including cabs) :</t>
  </si>
  <si>
    <t xml:space="preserve">  - - Safety  belts</t>
  </si>
  <si>
    <t>-- Front windscreens (windshields), rear windows and other windows specified in Subheading Note 1 to this Chapter :</t>
  </si>
  <si>
    <t>- - - front windscreens (windshields), rear windows and other windows, framed</t>
  </si>
  <si>
    <t>- - - front windscreens (windshields), rear windows and other windows, whether or not framed, incorporating heating devices or other electrical or electronic devices</t>
  </si>
  <si>
    <t xml:space="preserve">  - - - Luggage racks (grid or basket)</t>
  </si>
  <si>
    <t>Vehicle rear luggage carriers</t>
  </si>
  <si>
    <t>Other rooftop cargo carriers</t>
  </si>
  <si>
    <t>Sides, front or rear panel and wings (fenders)</t>
  </si>
  <si>
    <t>Doors and parts</t>
  </si>
  <si>
    <t>Bonnets (hoods)</t>
  </si>
  <si>
    <t>Running-boards and mudguards</t>
  </si>
  <si>
    <t>Dashboards</t>
  </si>
  <si>
    <t>Visors</t>
  </si>
  <si>
    <t>Other parts and accessories of bodies</t>
  </si>
  <si>
    <t xml:space="preserve">- Brakes and servo-brakes; and parts thereof </t>
  </si>
  <si>
    <t>Brakes</t>
  </si>
  <si>
    <t xml:space="preserve"> auxiliary brakes (Servo )</t>
  </si>
  <si>
    <t>Vehicle brake pads</t>
  </si>
  <si>
    <t>Hydraulic brake oil tanks</t>
  </si>
  <si>
    <t>Other brake parts, and auxiliary brakes</t>
  </si>
  <si>
    <t>- Gear boxes and parts thereof</t>
  </si>
  <si>
    <t xml:space="preserve"> mechanism change Gearboxes</t>
  </si>
  <si>
    <t>multiplier change Gear Box</t>
  </si>
  <si>
    <t xml:space="preserve"> Electromechanical mechanism change Gear Box</t>
  </si>
  <si>
    <t xml:space="preserve">automatic Gear Box </t>
  </si>
  <si>
    <t xml:space="preserve">Other Gearboxes </t>
  </si>
  <si>
    <t>Speed ??transformers and automatic covers</t>
  </si>
  <si>
    <t>Columns (other than columns that are internal parts of engines)</t>
  </si>
  <si>
    <t>Gears</t>
  </si>
  <si>
    <t>- Drive-axles with differential- whether or not provided with other transmission components- and non-driving axles; parts thereof</t>
  </si>
  <si>
    <t>- - - Drive-axles with differential, whether or not povided with other transmission components</t>
  </si>
  <si>
    <t>Front defense with gearboxes fittings</t>
  </si>
  <si>
    <t>back defense  with gearboxes fittings</t>
  </si>
  <si>
    <t>Otherdefense  with gearboxes fittings, whether or not fitted with other transmission components</t>
  </si>
  <si>
    <t>- - - Non-driving axles; parts thereof</t>
  </si>
  <si>
    <t>- Road wheels and parts and accessories thereof</t>
  </si>
  <si>
    <t>- Suspension systems and parts thereof (including shock-absorbers)</t>
  </si>
  <si>
    <t>friction suspension systems</t>
  </si>
  <si>
    <t>Hydraulic suspension systems</t>
  </si>
  <si>
    <t>Other Suspension Systems</t>
  </si>
  <si>
    <t>Tensile columns</t>
  </si>
  <si>
    <t>Other suspension parts</t>
  </si>
  <si>
    <t>- Other parts and accessories :</t>
  </si>
  <si>
    <t>-- Radiators and parts thereof</t>
  </si>
  <si>
    <t>--- Radiators</t>
  </si>
  <si>
    <t xml:space="preserve"> tractors in item 87.01.</t>
  </si>
  <si>
    <t>vehicles in item 87.02.</t>
  </si>
  <si>
    <t>vehicles in item 87.03.</t>
  </si>
  <si>
    <t>vehicles in item 87.04.</t>
  </si>
  <si>
    <t>For vehicles classified under customs item (87.05)</t>
  </si>
  <si>
    <t>--- Parts thereof</t>
  </si>
  <si>
    <t>-- Silencers (mufflers) and exhaust pipes; parts thereof</t>
  </si>
  <si>
    <t>--- Silencers (mufflers) and exhaust pipes</t>
  </si>
  <si>
    <t>vehicles in item 87.05.</t>
  </si>
  <si>
    <t>Other of silencers (mufflers) and exhaust pipes; parts of the motor vechiles of headinf 8703</t>
  </si>
  <si>
    <t>--- parts thereof</t>
  </si>
  <si>
    <t>Parts of silencers and tractor exhaust pipes classified under customs item (87.01)</t>
  </si>
  <si>
    <t>Parts of silencers and tractor exhaust pipes classified under customs item (87.02)</t>
  </si>
  <si>
    <t>Parts of silencers and tractor exhaust pipes classified under customs item (87.03)</t>
  </si>
  <si>
    <t>Parts of silencers and tractor exhaust pipes classified under customs item (87.04)</t>
  </si>
  <si>
    <t>Parts of silencers and tractor exhaust pipes classified under customs item (87.05)</t>
  </si>
  <si>
    <t>-- Clutches and parts thereof</t>
  </si>
  <si>
    <t>tractors in item  87.01.</t>
  </si>
  <si>
    <t xml:space="preserve">- - Steering wheels, steering columns and steering boxes; parts thereof </t>
  </si>
  <si>
    <t>- - Steering wheels, steering columns and steering boxes</t>
  </si>
  <si>
    <t> vehicles in item 87.02.</t>
  </si>
  <si>
    <t> vehicles in item 87.03.</t>
  </si>
  <si>
    <t> vehicles in item 87.04.</t>
  </si>
  <si>
    <t> vehicles in item 87.05.</t>
  </si>
  <si>
    <t xml:space="preserve"> - - Safety airbag with inflater system; parts thereof</t>
  </si>
  <si>
    <t>Air bags containing any material listed on the industrial security list</t>
  </si>
  <si>
    <t>Works trucks- self-propelled- not fitted with lifting or handling equipment- of the type used in factories- warehouses- dock areas or airports for short distance transport of goods; tractors of the type used on railway station platforms; parts of the fore</t>
  </si>
  <si>
    <t>- Vehicles :</t>
  </si>
  <si>
    <t>-- Electrical</t>
  </si>
  <si>
    <t>Hand brake levers</t>
  </si>
  <si>
    <t>Accelerator, brake and clutch pedals</t>
  </si>
  <si>
    <t>Fule tanks and parts thereof</t>
  </si>
  <si>
    <t>Roof cargo box</t>
  </si>
  <si>
    <t>Ball. Socket and hooks towing couplings</t>
  </si>
  <si>
    <t xml:space="preserve">Other parts and accessories  </t>
  </si>
  <si>
    <t>Tanks and other armoured fighting vehicles, motorised, whether or not fitted with weapons, and parts of such vehicles.</t>
  </si>
  <si>
    <t>Tanks with engines, whether or not armed</t>
  </si>
  <si>
    <t>Other armored military vehicles, with engines, whether or not armed</t>
  </si>
  <si>
    <t>Tank parts and armored vehicles</t>
  </si>
  <si>
    <t>Motorcycles (including mopeds) and cycles fitted with an auxiliary motor- with or without side-cars; side-cars.</t>
  </si>
  <si>
    <t>- With internal combustion piston engine of a cylinder capacity not exceeding 50 cc:</t>
  </si>
  <si>
    <t>Equipped for disabled people</t>
  </si>
  <si>
    <t>Other motorbikes with a capacity not exceeding 50 cm 3</t>
  </si>
  <si>
    <t>- With internal combustion piston engine of a cylinder capacity exceeding 50 cc but not exceeding 250 cc:</t>
  </si>
  <si>
    <t>Other internal motorcycles increase the capacity of their cylinders about 50 cm 3 and do not exceed 250 cm 3</t>
  </si>
  <si>
    <t>- With internal combustion piston engine of a cylinder capacity exceeding 250 cc but not exceeding 500 cc</t>
  </si>
  <si>
    <t>- With internal combustion piston engine of a cylinder capacity exceeding 500 cc but not exceeding 800 cc</t>
  </si>
  <si>
    <t>- With internal combustion piston engine of a cylinder capacity exceeding 800 cc</t>
  </si>
  <si>
    <t>- With electric motor for propulsion</t>
  </si>
  <si>
    <t>Bicycles and other cycles (including delivery tricycles)- not motorised.</t>
  </si>
  <si>
    <t xml:space="preserve">  - - - Bicycles, whether or not for children</t>
  </si>
  <si>
    <t>Two-wheeled bicycles with less than 16</t>
  </si>
  <si>
    <t>Two-wheeled bicycles with of 16 to 20</t>
  </si>
  <si>
    <t>Two-wheeled bicycles with a size of more than 20</t>
  </si>
  <si>
    <t>Two-wheeled bicycles racing</t>
  </si>
  <si>
    <t>Two-wheeled scooters</t>
  </si>
  <si>
    <t>Two-wheel bicycles designed for circs games</t>
  </si>
  <si>
    <t>Other bicycles</t>
  </si>
  <si>
    <t xml:space="preserve">  - - - Cycles for the disabled</t>
  </si>
  <si>
    <t>Carriages for disabled persons- whether or not motorised or otherwise mechanically propelled.</t>
  </si>
  <si>
    <t>- Not mechanically propelled</t>
  </si>
  <si>
    <t>Parts and accessories of vehicles of headings Nos. 87.11 to 87.13.</t>
  </si>
  <si>
    <t xml:space="preserve">- Of motorcycles (including mopeds) : </t>
  </si>
  <si>
    <t xml:space="preserve"> Exhaust sound amplifiers and mufflers</t>
  </si>
  <si>
    <t>Other parts and accessories for motorcycles</t>
  </si>
  <si>
    <t>- Of carriages for disabled persons</t>
  </si>
  <si>
    <t xml:space="preserve">- - Frames and forks, and parts thereof </t>
  </si>
  <si>
    <t>-- Wheel rims and spokes</t>
  </si>
  <si>
    <t>- - Hubs, other than coaster braking hubs and hub brakea. and free-wheel sprocket-wheels</t>
  </si>
  <si>
    <t>- - Brakes, including coaster braking hubs and hub brakes, and parts thereof</t>
  </si>
  <si>
    <t>-- Saddles</t>
  </si>
  <si>
    <t xml:space="preserve">- - Pedals and crank-gear, and parts thereof </t>
  </si>
  <si>
    <t>Baby carriages and parts thereof.</t>
  </si>
  <si>
    <t>- - - Baby carriage</t>
  </si>
  <si>
    <t>Trailers and semi-trailers; other vehicles- not mechanically propelled; parts thereof.</t>
  </si>
  <si>
    <t>- Trailers and semi-trailers of the caravan type, for housing or camping</t>
  </si>
  <si>
    <t>- Self-loading or self-unloading trailers and semi-trailers for agricultural purposes</t>
  </si>
  <si>
    <t>- Other trailers and semi-trailers for the transport of goods :</t>
  </si>
  <si>
    <t>-- Tanker trailers and tanker semi-trailers</t>
  </si>
  <si>
    <t xml:space="preserve"> - - - Trailers and semi-trailers for public works, whether or not fitted with tipboxes</t>
  </si>
  <si>
    <t xml:space="preserve"> - - -  Trailers and semi-trailers for with refrigerated or heated boxes for the transport of food and perishable goods </t>
  </si>
  <si>
    <t xml:space="preserve">  - - - Trailers and semi-trailers specially designed for the transportation of furniture </t>
  </si>
  <si>
    <t xml:space="preserve">  - - - One or two floor-trailers and semi-trailers for the transportation of animals</t>
  </si>
  <si>
    <t xml:space="preserve">  - - - One or two floor-trailers and semi-trailers for the transportation of vehicles</t>
  </si>
  <si>
    <t xml:space="preserve">  - - - - Trailers and semi-trailers for the transportation of bicycles or motorbikes</t>
  </si>
  <si>
    <t>Trailers and semitrailers for motorcycles</t>
  </si>
  <si>
    <t>Trailers and semitrailers for bicycles</t>
  </si>
  <si>
    <t>- - - Drop-frame trailers with loading ramps for the transport of heavy equipment(tanks,cranes,bulldozers,electrical transformers,etc.)</t>
  </si>
  <si>
    <t>- Other trailers and semi-trailers</t>
  </si>
  <si>
    <t xml:space="preserve">  - - - Specially designed  for the transport of persons</t>
  </si>
  <si>
    <t xml:space="preserve">  - - - Designed for the display of goods</t>
  </si>
  <si>
    <t xml:space="preserve">  - - - Designed as bookshops</t>
  </si>
  <si>
    <t xml:space="preserve">- - - Other                         </t>
  </si>
  <si>
    <t>- Other vehicles</t>
  </si>
  <si>
    <t>---Vehicles pulled by hands:</t>
  </si>
  <si>
    <t>----Carriages for cleaning and building</t>
  </si>
  <si>
    <t>Hand carts for cleanliness</t>
  </si>
  <si>
    <t>Hand carts for building</t>
  </si>
  <si>
    <t xml:space="preserve">  - - - - Carriages fitted with a drum for  the drainage of used oils</t>
  </si>
  <si>
    <t xml:space="preserve">  - - - - For cleaning, fitted with a buckle, whether or not fitted also with a squeezer and wiper </t>
  </si>
  <si>
    <t xml:space="preserve">  - - - - Carriages for carrying and hauling carpets, and wheeled racks</t>
  </si>
  <si>
    <t>----Carriages of metal wires for shopping in stores</t>
  </si>
  <si>
    <t>- - - - Carriages for tranportion of medical tools for hospital used</t>
  </si>
  <si>
    <t xml:space="preserve">  - - - - Carriages designed for the carrying and selling of food,(other than those of heading 94.03)</t>
  </si>
  <si>
    <t xml:space="preserve">  - - - - Small carriages fitted with heat-insulated box for ice-cream vending</t>
  </si>
  <si>
    <t>Trolleys to transport patients and dead</t>
  </si>
  <si>
    <t>Carts</t>
  </si>
  <si>
    <t>Other Carriages (Trolleys)</t>
  </si>
  <si>
    <t xml:space="preserve">  - - - Parts for the carriages of subheadings  87 16 80 11, 87 16 80 12, 87 16 80 13</t>
  </si>
  <si>
    <t xml:space="preserve"> parts of hand carts for cleaning and building</t>
  </si>
  <si>
    <t>Spare parts for handcarts contain barrels for disposal of used motor oils</t>
  </si>
  <si>
    <t xml:space="preserve">Spare parts for hand trolleys prepared for cleaning with a pail, and provided with juice and a mop_x000D_
</t>
  </si>
  <si>
    <t xml:space="preserve"> spare parts for trailers and semitrailers</t>
  </si>
  <si>
    <t>spare parts for other non-motorized vehicles</t>
  </si>
  <si>
    <t>Balloons and dirigibles; gliders, hang gliders and other non-powered aircraft.</t>
  </si>
  <si>
    <t xml:space="preserve"> militry balloons and facilited brashout  </t>
  </si>
  <si>
    <t xml:space="preserve"> sports Balloons and facitited brashout</t>
  </si>
  <si>
    <t>Balloons and facilited brashout for scientific, navigation or meteorological research</t>
  </si>
  <si>
    <t>Other Balloons and brashout</t>
  </si>
  <si>
    <t>militry sailing aircrafts and flying sails (military wings)</t>
  </si>
  <si>
    <t>Other sailing aircrafts and flying sails (delta wings)</t>
  </si>
  <si>
    <t>Air vehicles are not designed to be pushed by a military engine</t>
  </si>
  <si>
    <t>Other air vehicles are not designed to be pushed by sporting engine power.</t>
  </si>
  <si>
    <t>Other aircraft, except unmanned aircraft of heading 88.06 (for example, helicopters, aeroplanes);spacecraft (including satellites) and suborbital and spacecraft launch vehicles.</t>
  </si>
  <si>
    <t>- Helicopters :</t>
  </si>
  <si>
    <t>-- Of an unladen weight not exceeding 2,000 kg</t>
  </si>
  <si>
    <t>Their empty weight shall not exceed 2000 kg for military purposes</t>
  </si>
  <si>
    <t>Their empty weight does not exceed 2000 kg for medical evacuation</t>
  </si>
  <si>
    <t>Their empty weight shall not exceed 2000 kg for scientific research, aerial survey, photography or meteorology</t>
  </si>
  <si>
    <t>Their empty weight does not exceed 2,000 kg for training</t>
  </si>
  <si>
    <t>Other vertical aircrafts(helicopters) with a weight not exceeding 2000 kg</t>
  </si>
  <si>
    <t>-- Of an unladen weight exceeding 2,000 kg</t>
  </si>
  <si>
    <t>Its empty weight exceeds 2,000 kg for military purposes</t>
  </si>
  <si>
    <t>Its empty weight exceeds 2,000 kg for medical evacuation</t>
  </si>
  <si>
    <t>Its empty weight exceeds 2000 kg for scientific research, aerial survey, photography or meteorology</t>
  </si>
  <si>
    <t>Its empty weight exceeds 2,000 kg for training</t>
  </si>
  <si>
    <t>Othervertical aircrafts(helicopters) exceeding 2000 kg</t>
  </si>
  <si>
    <t xml:space="preserve"> - Aeroplanes and other aircaft, of an unladen weight not exceeding 2,000 Kg</t>
  </si>
  <si>
    <t>Aircraft and other air vehicles of a gross weight not exceeding 2000 kg for military purposes</t>
  </si>
  <si>
    <t>Ordinary aircraft and other air vehicles of a weight not exceeding 2000 kg. For medical evacuation</t>
  </si>
  <si>
    <t>Ordinary aircraft and other air vehicles of a weight not exceeding 2000 kg. For scientific research, aerial survey, photography or meteorology</t>
  </si>
  <si>
    <t>Ordinary aircraft and other air vehicles, not exceeding an empty weight of 2,000 kg for training</t>
  </si>
  <si>
    <t xml:space="preserve"> aeroplanes for transport of ten or more passengers, of unladen weight not exceeding  2.000kg</t>
  </si>
  <si>
    <t>cargo aeroplanes, of unladen weight not exceeding  2.000kg</t>
  </si>
  <si>
    <t>Other aircraft and other aircraft of a kind not exceeding 2000 kg</t>
  </si>
  <si>
    <t xml:space="preserve"> - Aeroplanes and other aircaft, of an unladen weight exceeding 2,000 Kg but not exceeding 15,000 Kg</t>
  </si>
  <si>
    <t>Aircraft and other aircraft of a weight not exceeding 2000 kg and not exceeding 15,000 kg for military purposes</t>
  </si>
  <si>
    <t>Ordinary aircraft and other aircrafts, weighing less than 2000 kg and not exceeding 15,000 kg, for medical evacuation</t>
  </si>
  <si>
    <t>Aircraft and other aircraft of an altitude not exceeding 2000 kg but not exceeding 15000 kg, for scientific research, aerial survey, photography or meteorology</t>
  </si>
  <si>
    <t>Aircraft and other aircraft of a weight not exceeding 2000 kg and not exceeding 15,000 kg for training</t>
  </si>
  <si>
    <t>Aircraft and other aircraft of a weight not exceeding 2000 kg and not exceeding 15 000 kg</t>
  </si>
  <si>
    <t>Civilian cargo aeroplanes, of unladen weight exceeding 2.000 kg but not exceeding  15.000kg</t>
  </si>
  <si>
    <t>Other aircraft and other aircraft of an altitude not exceeding 2000 kg and not exceeding 15 000 kg</t>
  </si>
  <si>
    <t xml:space="preserve"> - Aeroplanes and other aircaft, of an unladen weight exceeding 15,000 Kg</t>
  </si>
  <si>
    <t>Ordinary aircraft and other aircrafts of a weight exceeding 15,000 kg for military purposes</t>
  </si>
  <si>
    <t>Ordinary aircraft and other air vehicles, of a weight exceeding 15,000 kg, for medical evacuation</t>
  </si>
  <si>
    <t>Normal aircrafts and air vehicles with the weight of more than 15000 kgm For scientific research, aerial survey, photography or meteorology</t>
  </si>
  <si>
    <t>Normal aircrafts and air vehicles with the weight about 2000 kg and does not exceed 15000 kg</t>
  </si>
  <si>
    <t>Normal civil aircrafts and air vehicles with the weight of more than 15000 kgm</t>
  </si>
  <si>
    <t>Civilian cargo aeroplanes, of unladen weight exceeding 15.000kg</t>
  </si>
  <si>
    <t>Other normal aircrafts and air vehicles with the weight of more than 15000 kgm</t>
  </si>
  <si>
    <t>- Spacecraft (including satellites) and suborbital and spacecraft launch vehicles</t>
  </si>
  <si>
    <t>Parachutes (including dirigible parachutes and paragliders) and rotochutes; parts thereof and accessories thereto.</t>
  </si>
  <si>
    <t>Parachute including parachute of facilitated balloons and the parachute of sailing aircrafts for the military purposes</t>
  </si>
  <si>
    <t xml:space="preserve">Parachute including parachute of facilitated balloons and the parachute of sailing aircrafts </t>
  </si>
  <si>
    <t xml:space="preserve">Inclining parachute </t>
  </si>
  <si>
    <t xml:space="preserve">Parts and supplies </t>
  </si>
  <si>
    <t>Aircraft launching gear; deck-arrestor or similar gear; ground flying trainers; parts of the foregoing articles.</t>
  </si>
  <si>
    <t>- Aircraft launching gear and parts thereof; deck-arrestor or similar gear and parts thereof</t>
  </si>
  <si>
    <t>Launching devices of air vehicles</t>
  </si>
  <si>
    <t xml:space="preserve">Landing devices of air vehicles at the top of ships and similar preparations </t>
  </si>
  <si>
    <t xml:space="preserve">Parts of launching devices for air vehicles </t>
  </si>
  <si>
    <t>Parts of landing devices of air vehicles at the top of ships and similar preparations</t>
  </si>
  <si>
    <t>- Ground flying trainers and parts thereof :</t>
  </si>
  <si>
    <t>- - Air combat simulators and thereof</t>
  </si>
  <si>
    <t xml:space="preserve">Simulating devices for air fights </t>
  </si>
  <si>
    <t>Ground devices for training on aircrafts for the military purposes</t>
  </si>
  <si>
    <t xml:space="preserve">Ground devices for training on aircrafts for the military purposes </t>
  </si>
  <si>
    <t xml:space="preserve">Other ground devices for training on aircrafts </t>
  </si>
  <si>
    <t xml:space="preserve">Other parts for the ground devices for training on aircrafts </t>
  </si>
  <si>
    <t xml:space="preserve">Unmanned aircraft. </t>
  </si>
  <si>
    <t xml:space="preserve">- Designed for the carriage of passengers </t>
  </si>
  <si>
    <t xml:space="preserve">- Other, for remote-controlled flight only : </t>
  </si>
  <si>
    <t>-- With maximum take-off weight not more than 250 g :</t>
  </si>
  <si>
    <t>- - - Fitted with a camera</t>
  </si>
  <si>
    <t>-- With maximum take-off weight more than 250 g but not more than 7 kg :</t>
  </si>
  <si>
    <t>-- With maximum take-off weight more than 7 kg but not more than 25 kg :</t>
  </si>
  <si>
    <t>-- With maximum take-off weight more than 25 kg but not more than 150 kg :</t>
  </si>
  <si>
    <t xml:space="preserve">Parts of goods of heading 88.01, 88.02 or 88.06. </t>
  </si>
  <si>
    <t xml:space="preserve">- Propellers and rotors and parts thereof </t>
  </si>
  <si>
    <t xml:space="preserve">- Under-carriages and parts thereof </t>
  </si>
  <si>
    <t xml:space="preserve">- Other parts of airplanes, helicopters or unmanned aircraft </t>
  </si>
  <si>
    <t>Cruise ships- excursion boats- ferry-boats- cargo ships- barges and similar vessels for the transport of persons or goods.</t>
  </si>
  <si>
    <t>-  excursion boats and similar vessels principally designed for the transport of persons; ferry-boats of all kinds</t>
  </si>
  <si>
    <t xml:space="preserve">Ships and voyage boats prepared for transforming persons </t>
  </si>
  <si>
    <t xml:space="preserve">Landscaping boats prepared for transforming persons </t>
  </si>
  <si>
    <t xml:space="preserve">Free boat of all kinds </t>
  </si>
  <si>
    <t>All types of ferry ports for shipping</t>
  </si>
  <si>
    <t xml:space="preserve">Other ships, boats and free boats </t>
  </si>
  <si>
    <t>- Tankers</t>
  </si>
  <si>
    <t xml:space="preserve">- Refrigerated vessels, other than those of subheading 89 01.20 </t>
  </si>
  <si>
    <t>- Other vessels for the transport of goods and other vessels for the transport of both persons and goods</t>
  </si>
  <si>
    <t xml:space="preserve">Other ships for shipping goods </t>
  </si>
  <si>
    <t>Other ships for transforming persons and goods together</t>
  </si>
  <si>
    <t>Fishing vessels; factory ships and other vessels for processing or preserving fishery products.</t>
  </si>
  <si>
    <t xml:space="preserve">Hunting ships </t>
  </si>
  <si>
    <t xml:space="preserve">Factory ships </t>
  </si>
  <si>
    <t xml:space="preserve">Other ships for treating hunting products or maintenance </t>
  </si>
  <si>
    <t>Yachts and other vessels for pleasure or sports; rowing boats and canoes.</t>
  </si>
  <si>
    <t xml:space="preserve">- Inflatable (including rigid hull inflatable) boats : </t>
  </si>
  <si>
    <t xml:space="preserve">-- Fitted or designed to be fitted with a motor, unladen (net) weight (excluding the motor) not exceeding 100 kg </t>
  </si>
  <si>
    <t xml:space="preserve">-- Not designed for use with a motor and unladen (net) weight not exceeding 100 kg </t>
  </si>
  <si>
    <t xml:space="preserve">- Sailboats, other than inflatable, with or without auxiliary motor : </t>
  </si>
  <si>
    <t xml:space="preserve">-- Of a length not exceeding 7.5 m </t>
  </si>
  <si>
    <t xml:space="preserve">-- Of a length exceeding 7.5 m but not exceeding 24 m </t>
  </si>
  <si>
    <t xml:space="preserve">-- Of a length exceeding 24 m </t>
  </si>
  <si>
    <t xml:space="preserve">- Motorboats, other than inflatable, not including outboard motorboats : </t>
  </si>
  <si>
    <t xml:space="preserve"> - - - Motor boots from fibar glass other than outboard</t>
  </si>
  <si>
    <t xml:space="preserve">  - - - Fiber-glass boats with unfixed external engines</t>
  </si>
  <si>
    <t>_ _ _ JET SKI</t>
  </si>
  <si>
    <t xml:space="preserve">Yacht </t>
  </si>
  <si>
    <t>Tugs and pusher craft.</t>
  </si>
  <si>
    <t xml:space="preserve">Rail ships </t>
  </si>
  <si>
    <t xml:space="preserve">Pushing ships </t>
  </si>
  <si>
    <t>Light-vessels- fire-floats- dredgers- floating cranes and other vessels the navigability of which is subsidiary to their main function; floating docks; floating or submersible drilling or production platforms.</t>
  </si>
  <si>
    <t>- Dredgers</t>
  </si>
  <si>
    <t>- Floating or submersible drilling or production platforms</t>
  </si>
  <si>
    <t>---Fire-floats</t>
  </si>
  <si>
    <t>---Light-vessels</t>
  </si>
  <si>
    <t xml:space="preserve">Floating cranes </t>
  </si>
  <si>
    <t xml:space="preserve">Floating ship basins </t>
  </si>
  <si>
    <t>Other vessels- including warships and lifeboats other than rowing boats.</t>
  </si>
  <si>
    <t>- Warships</t>
  </si>
  <si>
    <t xml:space="preserve">  - - - War vessels and war boats of all kinds, including lifeboats </t>
  </si>
  <si>
    <t xml:space="preserve">For ships of scientific researches, laboratory ships, meteorological ships </t>
  </si>
  <si>
    <t xml:space="preserve">Ships for extending sailing cables </t>
  </si>
  <si>
    <t xml:space="preserve">Ships prepared as hospitals </t>
  </si>
  <si>
    <t>Other floating structures (for example- rafts- tanks- coffer-dams- landing-stages- buoys and beacons).</t>
  </si>
  <si>
    <t>- Inflatable rafts</t>
  </si>
  <si>
    <t xml:space="preserve">Floating tanks </t>
  </si>
  <si>
    <t xml:space="preserve">Sinking boxes for anchoring bridge foundations </t>
  </si>
  <si>
    <t xml:space="preserve">Anchoring floats of all kinds floating minaret </t>
  </si>
  <si>
    <t>Floating beacons</t>
  </si>
  <si>
    <t xml:space="preserve">Floating pavement for descending and ascending passengers or shipping and uploading goods </t>
  </si>
  <si>
    <t xml:space="preserve">Floats of all kinds </t>
  </si>
  <si>
    <t xml:space="preserve">Floating foundations designed to be used as gates for basins </t>
  </si>
  <si>
    <t>Vessels and other floating structures for breaking up.</t>
  </si>
  <si>
    <t>Optical fibres and optical fibre bundles; optical fibre cables other than those of heading 85.44; sheets and plates of polarising material; lenses (including contact lenses)- prisms- mirrors and other optical elements- of any material- unmounted- other th</t>
  </si>
  <si>
    <t>- Optical fibres, optical fibre bundles and cables</t>
  </si>
  <si>
    <t xml:space="preserve">Optic fibres </t>
  </si>
  <si>
    <t xml:space="preserve">Packages of optic fibres </t>
  </si>
  <si>
    <t xml:space="preserve">Ropes of optic fibres </t>
  </si>
  <si>
    <t>- Sheets and plates of polarising material</t>
  </si>
  <si>
    <t>- Contact lenses</t>
  </si>
  <si>
    <t xml:space="preserve">Coloured lenses </t>
  </si>
  <si>
    <t xml:space="preserve">Medical flexible lenses for anti -germs – to be used for one time  </t>
  </si>
  <si>
    <t xml:space="preserve">Medical fixable lenses for anti –germs – for daily usage  </t>
  </si>
  <si>
    <t>Other contact lenses</t>
  </si>
  <si>
    <t>- Spectacle lenses of glass</t>
  </si>
  <si>
    <t>- Spectacle lenses of other materials</t>
  </si>
  <si>
    <t>Lenses, prisms, mirrors and other optical elements, of any material, mounted, being parts of or fittings for instrumonts or apparatus, other than such elements of glass not optically worked.</t>
  </si>
  <si>
    <t>- Objective lenses :</t>
  </si>
  <si>
    <t>- - For cameras, projectors or photographic enlargers or reducers</t>
  </si>
  <si>
    <t>Picture picking devices (cameras)</t>
  </si>
  <si>
    <t>Picture displaying devices</t>
  </si>
  <si>
    <t>Photocopies picking devices</t>
  </si>
  <si>
    <t>Cinematic devices for zooming in or zooming out pictures</t>
  </si>
  <si>
    <t>- Filters</t>
  </si>
  <si>
    <t>Frames and mountings for spectacles- goggles or the like- and parts thereof.</t>
  </si>
  <si>
    <t>- Frames and mountings :</t>
  </si>
  <si>
    <t>-- Of plastics</t>
  </si>
  <si>
    <t xml:space="preserve">Frames of plastics </t>
  </si>
  <si>
    <t>Racks of plastics</t>
  </si>
  <si>
    <t xml:space="preserve">Frames or metal </t>
  </si>
  <si>
    <t xml:space="preserve">Plates of metal </t>
  </si>
  <si>
    <t xml:space="preserve">Other frames or plates of other materials </t>
  </si>
  <si>
    <t>Spectacles- goggles and the like- corrective- protective or other.</t>
  </si>
  <si>
    <t>- Sunglasses</t>
  </si>
  <si>
    <t xml:space="preserve">  - - - Corrective spectacles</t>
  </si>
  <si>
    <t xml:space="preserve">Medical glasses made of frames of plastics </t>
  </si>
  <si>
    <t xml:space="preserve">Medical glasses made of frames of metal </t>
  </si>
  <si>
    <t xml:space="preserve">Other medical glasses </t>
  </si>
  <si>
    <t xml:space="preserve">  - - - Professional protective goggles</t>
  </si>
  <si>
    <t xml:space="preserve">Anti-flaming glasses </t>
  </si>
  <si>
    <t xml:space="preserve">Diving glasses </t>
  </si>
  <si>
    <t xml:space="preserve">Other professional protection glasses </t>
  </si>
  <si>
    <t>Glasses for watching stereograms (Steroscopic)</t>
  </si>
  <si>
    <t xml:space="preserve">Other glasses </t>
  </si>
  <si>
    <t>Binoculars- monoculars- other optical telescopes- and mountings therefor; other astronomical instruments and mountings therefor- but not including instruments for radio-astronomy.</t>
  </si>
  <si>
    <t>- Binoculars</t>
  </si>
  <si>
    <t>Night Vision Binoculars</t>
  </si>
  <si>
    <t>Other Binoculars</t>
  </si>
  <si>
    <t>- Other instruments</t>
  </si>
  <si>
    <t xml:space="preserve">Single telescope </t>
  </si>
  <si>
    <t>Night Vision Monoculars</t>
  </si>
  <si>
    <t>Telescope</t>
  </si>
  <si>
    <t>- Parts and accessories (including mountings)</t>
  </si>
  <si>
    <t>Photographic (other than cinematographic) cameras; photographic flashlight apparatus and flashbulbs other than discharge lamps of heading 85.39.</t>
  </si>
  <si>
    <t>- Cameras specially designed for underwater use, for aerial survey or for medical or surgical examination of internal organs; comparison cameras for forensic or criminological purposes</t>
  </si>
  <si>
    <t>Devices specializing in underwater photography</t>
  </si>
  <si>
    <t>Devices specializing in aerial photography</t>
  </si>
  <si>
    <t>Devices specializing for medical examination</t>
  </si>
  <si>
    <t>Devices specializing for medical imaging of internal organs</t>
  </si>
  <si>
    <t>Devices specializing for forensic or criminology laboratories</t>
  </si>
  <si>
    <t>- Instant print cameras</t>
  </si>
  <si>
    <t>- Other cameras :</t>
  </si>
  <si>
    <t>-- For roll film of a width of 35 mm.</t>
  </si>
  <si>
    <t>- Photographic flashlight apparatus and flashbulbs :</t>
  </si>
  <si>
    <t xml:space="preserve">- - Discharge lamp ("electronic") flashlight apparatus </t>
  </si>
  <si>
    <t>-- For cameras</t>
  </si>
  <si>
    <t>Cinematographic cameras and projectors- whether or not incorporating sound recording or reproducing apparatus.</t>
  </si>
  <si>
    <t>- Cameras.</t>
  </si>
  <si>
    <t>- Projectors</t>
  </si>
  <si>
    <t>-- For projectors</t>
  </si>
  <si>
    <t>Image projectors- other than cinematographic; photographic (other than cinematographic) enlargers and reducers.</t>
  </si>
  <si>
    <t>-Projectors, enlargers and reducers</t>
  </si>
  <si>
    <t>Apparatus and equipment for photographic (including cinematographic) laboratories- not specified or included elsewhere in this Chapter; negatoscopes; projection screens.</t>
  </si>
  <si>
    <t>- Apparatus and equipment for automatically developing photographic (including cinematographic) film or paper in rolls or for automatically exposing developed film to rolls of photographic paper</t>
  </si>
  <si>
    <t>AUTOMATIC DEVICES AND EQUIPMENT</t>
  </si>
  <si>
    <t>Automatic printing devices for the movies</t>
  </si>
  <si>
    <t>- Other apparatus and equipment for photographic (including cinematographic) laboratories; negatoscopes</t>
  </si>
  <si>
    <t>Devices and equipment for photographic laboratories</t>
  </si>
  <si>
    <t>Devices and equipment for cinematography laboratories</t>
  </si>
  <si>
    <t>Luminous screens for checking X-rays</t>
  </si>
  <si>
    <t>- Projection screens</t>
  </si>
  <si>
    <t>Compound optical microscopes- including those for photomicrography- cinephotomicrography or microprojection.</t>
  </si>
  <si>
    <t>- Stereoscopic microscopes</t>
  </si>
  <si>
    <t>- Other microscopes, for photomicrography, cinephotomicrography or microprojection</t>
  </si>
  <si>
    <t>Microscopes for Photographic</t>
  </si>
  <si>
    <t>Microscopes for cinematography</t>
  </si>
  <si>
    <t xml:space="preserve"> microscopes for display images</t>
  </si>
  <si>
    <t>- Other microscopes</t>
  </si>
  <si>
    <t>Microscopes other than optical microscopes; diffraction apparatus.</t>
  </si>
  <si>
    <t>- Microscopes other than optical microscopes; diffraction apparatus</t>
  </si>
  <si>
    <t>Lasers, other than laser diodes; other optical appliances and instruments, not specified or included elsewhere in this Chapter.</t>
  </si>
  <si>
    <t>- Telescopic sights for fitting to arms; periscopes; telescopes designed to form parts of machines, appliances, instruments or apparatus of this chapter or section XVI</t>
  </si>
  <si>
    <t>Binoculars for setting targets for weapon fixation</t>
  </si>
  <si>
    <t>Binoculars</t>
  </si>
  <si>
    <t>Binoculars designed as parts for machines, tools, apparatus and equipment of Chapter XVI</t>
  </si>
  <si>
    <t>- Lasers- other than laser diodes</t>
  </si>
  <si>
    <t xml:space="preserve"> - - - Portable laser pointers, in form of pens, medals, .ect.</t>
  </si>
  <si>
    <t>- - - Others</t>
  </si>
  <si>
    <t xml:space="preserve">Lasers devices </t>
  </si>
  <si>
    <t>Medical lasers</t>
  </si>
  <si>
    <t>- Other devices- appliances and instruments</t>
  </si>
  <si>
    <t>- - - Magnifying lenses (pocket,desk,etc.)</t>
  </si>
  <si>
    <t xml:space="preserve"> pocket zoom lenses</t>
  </si>
  <si>
    <t>Office zoom lenses</t>
  </si>
  <si>
    <t>- - - Magic eyes for doors, ovens and the like</t>
  </si>
  <si>
    <t>doors lenses</t>
  </si>
  <si>
    <t>Other lenses</t>
  </si>
  <si>
    <t>- - - Parts of flat monitors (including LCD monitors, Plasma, Electro Luminescence, Vacuum Flourescence and other monitors techniques) of prodcts of information technique agreement</t>
  </si>
  <si>
    <t>Parts and accessories of medical lasers</t>
  </si>
  <si>
    <t>Other parts and accessories</t>
  </si>
  <si>
    <t>Direction finding compasses; other navigational instruments and appliances.</t>
  </si>
  <si>
    <t>- Direction finding compasses</t>
  </si>
  <si>
    <t xml:space="preserve"> manual compass</t>
  </si>
  <si>
    <t>mariner’s Compass</t>
  </si>
  <si>
    <t xml:space="preserve"> Aviation compass</t>
  </si>
  <si>
    <t>Other compass</t>
  </si>
  <si>
    <t>- Instruments and appliances for aeronautical or space navigation (other than compasses)</t>
  </si>
  <si>
    <t>- Other instruments and appliances</t>
  </si>
  <si>
    <t>Surveying (including photogrammetrical surveying)- hydrographic- oceanographic- hydrological- meteorological or geophysical instruments and appliances- excluding compasses; rangefinders.</t>
  </si>
  <si>
    <t>- Rangefinders</t>
  </si>
  <si>
    <t>- Theodolites and tachymeters (tacheometers)</t>
  </si>
  <si>
    <t>Angular</t>
  </si>
  <si>
    <t>Earth scanning devices (Tachometer)</t>
  </si>
  <si>
    <t>- Levels</t>
  </si>
  <si>
    <t>- Photogrammetrical surveying instruments and appliances</t>
  </si>
  <si>
    <t>Tools and devices of water and oceanography characteristics</t>
  </si>
  <si>
    <t>tools ans devices of geophysics</t>
  </si>
  <si>
    <t>RANGEFINDERS</t>
  </si>
  <si>
    <t>Other tools ans devices</t>
  </si>
  <si>
    <t>Balances of a sensitivity of 5 cg or better, with or without weights.</t>
  </si>
  <si>
    <t>Drawing, marking-out or mathematical calculating instruments (for example, drafting machines, pantographs, protractors, drawing sets, slide rules, disc calculators); instruments for measuring length, for use in the hand for example, measuring rods and tap</t>
  </si>
  <si>
    <t>- Drafting tables and machines- whether or not automatic</t>
  </si>
  <si>
    <t>- - - Drawing and drafting instruments whether or not input and output units in heading 84.71 or drawing, drafting machines in heading 90.17</t>
  </si>
  <si>
    <t>- Other drawing- marking-out or mathematical calculating instruments</t>
  </si>
  <si>
    <t>Electronic board</t>
  </si>
  <si>
    <t>Other graphic and planning devices, such as input or output units in the item 8471, or the drawing or planning machines in the item 9017</t>
  </si>
  <si>
    <t>- Micrometers, callipers and gauges</t>
  </si>
  <si>
    <t>---School rulers and the like</t>
  </si>
  <si>
    <t xml:space="preserve">  - - - Foldable measuring tapes, . . etc.</t>
  </si>
  <si>
    <t>- - - Parts for drawings and shapes production apparatus</t>
  </si>
  <si>
    <t xml:space="preserve">Instruments and appliances used in medical, surgical, dental or veterinary sciences, inctuding scintigraphic apparatus, other electro-medical apparatus and sight-testing instruments. </t>
  </si>
  <si>
    <t>- Electro-diagnostic apparatus (including apparatus for functional exploratory examination or for checking physiological parameters) :</t>
  </si>
  <si>
    <t>-- Electro-cardiographs</t>
  </si>
  <si>
    <t>-- Ultrasonic scanning apparatus</t>
  </si>
  <si>
    <t>-- Magnetic resonance imaging apparatus</t>
  </si>
  <si>
    <t>-- Scintigraphic apparatus</t>
  </si>
  <si>
    <t>- - - For measuring the blood pressure and arteriosclerosis</t>
  </si>
  <si>
    <t>Blood Pressure Monitors</t>
  </si>
  <si>
    <t xml:space="preserve"> atherosclerosis monitors</t>
  </si>
  <si>
    <t xml:space="preserve">  - - - Other measuring apparatus (for breathing, cerebral, pelvis . .etc.)</t>
  </si>
  <si>
    <t>Breathing apparatus</t>
  </si>
  <si>
    <t xml:space="preserve"> brain measuring devices</t>
  </si>
  <si>
    <t>Pelvic measuring devices</t>
  </si>
  <si>
    <t>Other measuring devices</t>
  </si>
  <si>
    <t>Automated fibrillation device</t>
  </si>
  <si>
    <t>Phantom system for in rise temperature, works with radio frequency - stereophonic</t>
  </si>
  <si>
    <t>Blood oxygen measurement device</t>
  </si>
  <si>
    <t>- Ultra-violet or infra-red ray apparatus</t>
  </si>
  <si>
    <t>Phototherapy</t>
  </si>
  <si>
    <t>Other ultra-violet or infra-red ray</t>
  </si>
  <si>
    <t>- Syringes- needles- catheters- cannulae and the like :</t>
  </si>
  <si>
    <t>-- Syringes- with or without needles</t>
  </si>
  <si>
    <t xml:space="preserve">  - - - Syringes for applying plasters</t>
  </si>
  <si>
    <t>- - - Syringes for eyes, ears and largnx</t>
  </si>
  <si>
    <t>Ophthalmic syringes</t>
  </si>
  <si>
    <t>Ear syringe</t>
  </si>
  <si>
    <t>Atomizers throat</t>
  </si>
  <si>
    <t>---Uterus syringes- gynecology</t>
  </si>
  <si>
    <t xml:space="preserve">  - - - Disposable subcutaneous syringes</t>
  </si>
  <si>
    <t>-- Tubular metal needles and needles for sutures</t>
  </si>
  <si>
    <t xml:space="preserve"> metal tubular needles </t>
  </si>
  <si>
    <t>Needles for sutures</t>
  </si>
  <si>
    <t xml:space="preserve"> - - - Trocars </t>
  </si>
  <si>
    <t xml:space="preserve"> - - - Surgicals knives and scalpels, tools for expand, opening, mirrors and reflectors (for examination of eye, larynx, ear, etc.), surgical clips, scissors, shears, forceps, pliers, chisels, gouges, mallets, hammers, saws, scrapers, spatulae</t>
  </si>
  <si>
    <t>Bumpers</t>
  </si>
  <si>
    <t>scalpels</t>
  </si>
  <si>
    <t>Sensors</t>
  </si>
  <si>
    <t>Tools to expand openings</t>
  </si>
  <si>
    <t>Mirrors and reflective mirrors (for eye, throat, ear examination etc.)</t>
  </si>
  <si>
    <t>urgical clips, scissors, cables, suture clips, hammers, saws and knives for surgery in general.</t>
  </si>
  <si>
    <t xml:space="preserve">  - - - Intravenous catheters</t>
  </si>
  <si>
    <t>- Other instruments and appliances- used in dental sciences :</t>
  </si>
  <si>
    <t xml:space="preserve">  - - Dental drills , whether or not combined on a single base with other dental equipment</t>
  </si>
  <si>
    <t>- - - Spittoons with fountain</t>
  </si>
  <si>
    <t>---Teeth filling tools</t>
  </si>
  <si>
    <t xml:space="preserve">  - - - Dentists' chairs incorporating dental equipment other than those of heading 94.02</t>
  </si>
  <si>
    <t>- Other ophthalmic instruments and appliances</t>
  </si>
  <si>
    <t xml:space="preserve">  - - - Diagnostic appliances (ophthalmoscope, opthalmic hemopiezometer..etc.)</t>
  </si>
  <si>
    <t>Ophthalmoscope</t>
  </si>
  <si>
    <t>Blood pressure measurements in the eye</t>
  </si>
  <si>
    <t>Other diagnostic tools</t>
  </si>
  <si>
    <t xml:space="preserve">  - - - Sight examination instruments and equipment (for testing sight sharpness, retina . . etc.)</t>
  </si>
  <si>
    <t>Measurement of visual impairment,</t>
  </si>
  <si>
    <t>Retinal examination devices</t>
  </si>
  <si>
    <t>Other instruments and devices for eyesight examination</t>
  </si>
  <si>
    <t xml:space="preserve">  - - - Otiatric instruments (drum massager, otoscopes,..etc.)</t>
  </si>
  <si>
    <t>Ear drum massagers</t>
  </si>
  <si>
    <t>Other devices for ear medicine</t>
  </si>
  <si>
    <t xml:space="preserve"> - - - Anaesthetic appliances and instruments</t>
  </si>
  <si>
    <t xml:space="preserve">  - - - Instruments for nose and throat </t>
  </si>
  <si>
    <t>- - - Artificial kidney (dialysis) apparatus</t>
  </si>
  <si>
    <t xml:space="preserve">  - - - Needles, of gold, silver or steel for acupuncture</t>
  </si>
  <si>
    <t>gold needles</t>
  </si>
  <si>
    <t>Silver needles</t>
  </si>
  <si>
    <t>steel needles</t>
  </si>
  <si>
    <t>---Endoscopes</t>
  </si>
  <si>
    <t>- - - Veterinary instrument and equipment</t>
  </si>
  <si>
    <t xml:space="preserve"> - - - Surgery set consisting of gauze, coton, siccors, tongs, etc.</t>
  </si>
  <si>
    <t>Infant incubators</t>
  </si>
  <si>
    <t>Medical suction (Aspiration)</t>
  </si>
  <si>
    <t>Other of other instruments and applian</t>
  </si>
  <si>
    <t>Mechano-therapy appliances; massage apparatus; psychological aptitude-testing apparatus; ozone therapy- oxygen therapy- aerosol therapy- artificial respiration or other therapeutic respiration apparatus.</t>
  </si>
  <si>
    <t>- Mechano-therapy appliances; massage apparatus; psychological aptitude-testing apparatus</t>
  </si>
  <si>
    <t>Automated treatment devices</t>
  </si>
  <si>
    <t>Massage devices</t>
  </si>
  <si>
    <t>Psychiatric devices</t>
  </si>
  <si>
    <t>- Ozone therapy, oxygen therapy, aerosol therapy, artificial respiration or other therapeutic respiration apparatus</t>
  </si>
  <si>
    <t>Ozone therapy devices</t>
  </si>
  <si>
    <t>Oxygen therapy devices</t>
  </si>
  <si>
    <t>Medical inhalation devices</t>
  </si>
  <si>
    <t>Resuscitation by breathing therapy devices</t>
  </si>
  <si>
    <t>Other Breathing therapy devices</t>
  </si>
  <si>
    <t>Other breathing appliances and gas masks, excluding protective masks having neither, mechanical part nor replaceable filters.</t>
  </si>
  <si>
    <t>Other medical respirators devices</t>
  </si>
  <si>
    <t>Medical gas masks</t>
  </si>
  <si>
    <t>Other respirators devices.</t>
  </si>
  <si>
    <t>other gas masks</t>
  </si>
  <si>
    <t>Orthopaedic appliances- including crutches- surgical belts and trusses; splints and other fracture appliances; artificial parts of the body; hearing aids and other appliances which are worn or carried- or implanted in the body- to compensate for a defect</t>
  </si>
  <si>
    <t>- Orthopaedic or fracture appliances</t>
  </si>
  <si>
    <t xml:space="preserve">  - - - Orthopaedic appliances for footwear and soles, made as mentioned in Note (6) to the present Chapter, and other foot orthopaedic appliances and leg braces, with or without spring support for the foot</t>
  </si>
  <si>
    <t>Shoes for orthodigita correction</t>
  </si>
  <si>
    <t>Soles for orthodigita correction</t>
  </si>
  <si>
    <t xml:space="preserve"> devices for emprosthotonus correction</t>
  </si>
  <si>
    <t>Leg correction arches</t>
  </si>
  <si>
    <t xml:space="preserve">  - - - Palatoplastry appliances (for jaw bones)</t>
  </si>
  <si>
    <t xml:space="preserve">  - - - Orthodigita appliances</t>
  </si>
  <si>
    <t>---Head and spine orthopaedic appliances</t>
  </si>
  <si>
    <t>Orthodontic devices</t>
  </si>
  <si>
    <t>Chiropractic devices</t>
  </si>
  <si>
    <t xml:space="preserve">  - - - Hernia belts and appliances for correcting scoliosis and curvature of the spine, surgical medical  belts (Other than those of heading 62.12 )</t>
  </si>
  <si>
    <t>Hernia Belts</t>
  </si>
  <si>
    <t>Chiropractic deflection devices</t>
  </si>
  <si>
    <t>Surgical medical belts</t>
  </si>
  <si>
    <t>- - - Crutches, other than walking sticks of heading 66.02</t>
  </si>
  <si>
    <t>---Orthopaedic appliances for animals</t>
  </si>
  <si>
    <t>- Artificial teeth and dental fittings :</t>
  </si>
  <si>
    <t>- - Atificial teeth</t>
  </si>
  <si>
    <t>- Other artificial parts of the body :</t>
  </si>
  <si>
    <t>-- Artificial joints</t>
  </si>
  <si>
    <t>- - - Artificial ocular fittings (artificial eyes, intra-ocular lenses . . etc.)</t>
  </si>
  <si>
    <t>- - - Arms, forearms, hands, legs, feet, noses and heart vales</t>
  </si>
  <si>
    <t>Arms</t>
  </si>
  <si>
    <t>Swords</t>
  </si>
  <si>
    <t>hands</t>
  </si>
  <si>
    <t>Legs</t>
  </si>
  <si>
    <t>Feet</t>
  </si>
  <si>
    <t>noses</t>
  </si>
  <si>
    <t>Heart valves</t>
  </si>
  <si>
    <t>- Hearing aids, excluding parts</t>
  </si>
  <si>
    <t>- Pacemakers for stimulating heart muscles</t>
  </si>
  <si>
    <t xml:space="preserve">  - - - Speech aids  for persons with disabled vocal crods</t>
  </si>
  <si>
    <t>---Electronic appliances for the blind</t>
  </si>
  <si>
    <t>Coronary stents</t>
  </si>
  <si>
    <t xml:space="preserve">Apparatus based on the use of  X-rays or of alpha, beta, gamma or other ionising radiations, whether or not for medical, surgical, dental or veterinary uses, including radiography or radiotherapy apparatus, X-ray tubes and other X-ray generators, high tension generators, control panels and desks, screens, examination or treatment tables, chairs and the like. </t>
  </si>
  <si>
    <t>- Apparatus based on the use of X-rays- whether or not for medical- surgical- dental or veterinary uses- including radiography or radiotherapy apparatus :</t>
  </si>
  <si>
    <t>-- Computed tomography apparatus</t>
  </si>
  <si>
    <t>- - Other, for dental uses</t>
  </si>
  <si>
    <t>- - Other, for medical, surgical or veterinary uses</t>
  </si>
  <si>
    <t>A device for diagnosis, treatment and screening of brain vessels and nerves by X - ray</t>
  </si>
  <si>
    <t>X - ray Diagnosis and examination of tumors device</t>
  </si>
  <si>
    <t>X - ray diagnostic device, which depicts heart vessels</t>
  </si>
  <si>
    <t>Other X-ray machines for medical or surgical usage</t>
  </si>
  <si>
    <t>Other X-ray machines for veterinary usage</t>
  </si>
  <si>
    <t>-- For other uses</t>
  </si>
  <si>
    <t xml:space="preserve">  - - - For inspection of baggage and luggage</t>
  </si>
  <si>
    <t>X-ray machines for detection of containers and trucks</t>
  </si>
  <si>
    <t>Other machines for other usage</t>
  </si>
  <si>
    <t>- Apparatus based on the use of alpha, beta, gamma or other ionising radiations, whether or not for medical, surgical, dental or veterinary uses, including radiography or radio therapy apparatus :</t>
  </si>
  <si>
    <t>- - For medical, surgical, dental or veterinary uses</t>
  </si>
  <si>
    <t xml:space="preserve"> alpha rays medical or surgical devices</t>
  </si>
  <si>
    <t>alpha rays dental devices</t>
  </si>
  <si>
    <t xml:space="preserve">alpha rays veterinary devices </t>
  </si>
  <si>
    <t xml:space="preserve">beta-rays medical or surgical devices  </t>
  </si>
  <si>
    <t>beta-rays dental devices</t>
  </si>
  <si>
    <t xml:space="preserve">beta-rays veterinary devices </t>
  </si>
  <si>
    <t>gamma rays medical or surgical devices</t>
  </si>
  <si>
    <t xml:space="preserve">gamma rays dental devices </t>
  </si>
  <si>
    <t>gamma rays veterinary devices</t>
  </si>
  <si>
    <t>- X-ray tubes</t>
  </si>
  <si>
    <t>- Other, including parts and accessories</t>
  </si>
  <si>
    <t xml:space="preserve"> Parts and accessories of X-Ray luggage inspection devices</t>
  </si>
  <si>
    <t>Instruments, apparatus and models, designed for demonstrational purposes (for example, in education or exhibitions), unsuitable for other uses.</t>
  </si>
  <si>
    <t>Machines and appliances for testing the hardness- strength- compressibility- elasticity or other mechanical properties of materials (for example- metals- wood- textiles- paper- plastics).</t>
  </si>
  <si>
    <t>- Machines and appliances for testing metals</t>
  </si>
  <si>
    <t>- Other machines and appliances</t>
  </si>
  <si>
    <t>Wood testing machines and devices</t>
  </si>
  <si>
    <t>testing textile materials machines and devices</t>
  </si>
  <si>
    <t xml:space="preserve"> paper testing machines and devices</t>
  </si>
  <si>
    <t xml:space="preserve"> testing plastics machines and devices</t>
  </si>
  <si>
    <t xml:space="preserve"> testing other materials machines and devices</t>
  </si>
  <si>
    <t>Hydrometers and similar floating instruments- thermometers- pyrometers- barometers- hygrometers and psychrometers- recording or not- and any combination of these instruments.</t>
  </si>
  <si>
    <t>- Thermometers and pyrometers- not combined with other instruments :</t>
  </si>
  <si>
    <t>- - Liquid-filled, for direct reading</t>
  </si>
  <si>
    <t>Electronic Thermometers</t>
  </si>
  <si>
    <t>Other thermometers not connected with other instruments</t>
  </si>
  <si>
    <t>- - - Hydrometers</t>
  </si>
  <si>
    <t>- - - Hygrometers</t>
  </si>
  <si>
    <t>Parts and accessories not associated with other tools</t>
  </si>
  <si>
    <t>Instruments and apparatus for measuring or checking the flow- level- pressure or other variables of liquids or gases (for example- flow meters- level gauges- manometers- heat meters)- excluding instruments and apparatus of heading 90.14, 90.15, 90.28 or 9</t>
  </si>
  <si>
    <t>- For measuring or checking the flow or level of liquids</t>
  </si>
  <si>
    <t>devices and instruments for measuring fluid flow</t>
  </si>
  <si>
    <t>devices and instruments for measuring the height of liquids</t>
  </si>
  <si>
    <t>Devices and instruments for monitoring fluid flow</t>
  </si>
  <si>
    <t>Devices and instruments for the control of high fluids</t>
  </si>
  <si>
    <t>Devices and instruments for checking fluid flow</t>
  </si>
  <si>
    <t>Devices and instruments for checking fluid height</t>
  </si>
  <si>
    <t>- For measuring or checking pressure</t>
  </si>
  <si>
    <t>- Other instruments or apparatus</t>
  </si>
  <si>
    <t>Medical gas pressure flow meters</t>
  </si>
  <si>
    <t>Other flow meters for measurement of gas flow, presure or other volume changes</t>
  </si>
  <si>
    <t>Instruments and apparatus for physical or chemical analysis (for example- polarimeters- refractometers- spectrometers- gas or smoke analysis apparatus); instruments and apparatus for measuring or checking viscosity- porosity- expansion- surface tension or</t>
  </si>
  <si>
    <t>- Gas or smoke analysis apparatus</t>
  </si>
  <si>
    <t>Gas analyzer</t>
  </si>
  <si>
    <t>Smoke Analyzer</t>
  </si>
  <si>
    <t>- Chromatographs and electrophoresis instruments</t>
  </si>
  <si>
    <t>Chromatographic Analyzer devices</t>
  </si>
  <si>
    <t>electrophoresis devices</t>
  </si>
  <si>
    <t>- Spectrometers, spectrophotometers and spectrographs using optical radiations (UV, visible, IR)</t>
  </si>
  <si>
    <t>Spectrometers devices</t>
  </si>
  <si>
    <t xml:space="preserve"> Spectrophotometers devices</t>
  </si>
  <si>
    <t>Spectrography devices</t>
  </si>
  <si>
    <t>- Other instruments and apparatus using optical radiations (UV, visible, IR)</t>
  </si>
  <si>
    <t xml:space="preserve">- Other instruments and apparatus : </t>
  </si>
  <si>
    <t xml:space="preserve">-- Mass spectrometers </t>
  </si>
  <si>
    <t xml:space="preserve">  - - - For blood test, analysis of secretions and urine,..etc. designed for diagnostic purposes at laboratories </t>
  </si>
  <si>
    <t xml:space="preserve"> </t>
  </si>
  <si>
    <t>- Microtomes; parts and accessories</t>
  </si>
  <si>
    <t xml:space="preserve">- - - Parts and accessories of articles of heading 90.27, other than gas or smoke analysis apparatus </t>
  </si>
  <si>
    <t>Parts and accessories for blood test,
and analysis of secretions and
urine</t>
  </si>
  <si>
    <t>other of parts</t>
  </si>
  <si>
    <t>Microtome devices</t>
  </si>
  <si>
    <t>Other Parts &amp; Supplies</t>
  </si>
  <si>
    <t>Gas- liquid or electricity supply or production meters- including calibrating meters therefor.</t>
  </si>
  <si>
    <t>- Gas meters</t>
  </si>
  <si>
    <t>- Liquid meters</t>
  </si>
  <si>
    <t>---Water meters</t>
  </si>
  <si>
    <t>- Electricity meters</t>
  </si>
  <si>
    <t>Revolution counters- production counters- taximeters- mileometers- pedometers and the like; speed indicators and tachometers- other than those of heading 90.14 or 90.15; stroboscopes.</t>
  </si>
  <si>
    <t>- Revolution counters- production counters- taximeters- mileometers- pedometers and the like</t>
  </si>
  <si>
    <t>- - - Production meters</t>
  </si>
  <si>
    <t>- - - Taximeters</t>
  </si>
  <si>
    <t>- Speed indicators and tachometers; stroboscopes</t>
  </si>
  <si>
    <t>Speed ??indicator</t>
  </si>
  <si>
    <t>Tachometers</t>
  </si>
  <si>
    <t>stroboscopes devices</t>
  </si>
  <si>
    <t>Oscilloscopes, spectrum analysers and other instruments and apparatus for measuring or checking electrical quantities, excluding meters of heading 90.28; instruments and apparatus for measuring or detecting alpha, beta, gamma, X-ray, cosmic or other ionising radiations.</t>
  </si>
  <si>
    <t>- Instruments and apparatus for measuring or detecting ionising radiations</t>
  </si>
  <si>
    <t>Ionizing radiometer devices</t>
  </si>
  <si>
    <t>Ionizing radiometer tools</t>
  </si>
  <si>
    <t>- Oscilloscopes and oscillographs</t>
  </si>
  <si>
    <t xml:space="preserve"> - Other instruments and apparatus, for measuring or checking voltage, current, resistance or power (other than those for measuring or checking semiconductor wafers or devices):</t>
  </si>
  <si>
    <t>-- Multimeters without a recording device</t>
  </si>
  <si>
    <t>-- Multimeters with a recording device</t>
  </si>
  <si>
    <t>- - Other, without a recording device</t>
  </si>
  <si>
    <t>- - Other, with a recording device</t>
  </si>
  <si>
    <t>- Other instruments and apparatus, specially designed for telecommunications (for example, cross-talk meters, gain measuring instruments, distortion factor meters, psophometers)</t>
  </si>
  <si>
    <t xml:space="preserve"> telephone conversations measure devices</t>
  </si>
  <si>
    <t>Double sound measuring devices</t>
  </si>
  <si>
    <t>Interference factor meter devices</t>
  </si>
  <si>
    <t>Noise measuring devices in Sufumeter lines</t>
  </si>
  <si>
    <t>Other devices and tools designed for communication</t>
  </si>
  <si>
    <t>- Other instruments and apparatus :</t>
  </si>
  <si>
    <t>-- For measuring or checking semiconductor wafers or devices (including integrated circuits)</t>
  </si>
  <si>
    <t>- - - Parts and accessories for measuring or checking semiconductor wafers or devices</t>
  </si>
  <si>
    <t>Measuring or checking instruments- appliances and machines- not specified or included elsewhere in this Chapter; profile projectors.</t>
  </si>
  <si>
    <t>- Machines for balancing mechanical parts</t>
  </si>
  <si>
    <t>- Test benches</t>
  </si>
  <si>
    <t>- Other optical instruments and appliances :</t>
  </si>
  <si>
    <t xml:space="preserve">-- For inspecting semiconductor wafers or devices (including integrated circuits) or for inspecting photomasks or reticles used in manufacturing semiconductor devices (including integrated circuits) </t>
  </si>
  <si>
    <t>- - - Optical instruments for measuring particle surface pollution on semiconductor wafers</t>
  </si>
  <si>
    <t>- Other instruments- appliances and machines</t>
  </si>
  <si>
    <t xml:space="preserve">  - - - Appliances for checking  motor vehicle engines</t>
  </si>
  <si>
    <t>- - - Electronic beams microscopes fitted with instruments of a kind used specially for handling and transporting wafers and photomasks semiconductors</t>
  </si>
  <si>
    <t>- - - Parts and accessories for inspecting semiconductor wafers optical instruments or devices or for inspecting photomasks or reticles used in manufacturing semiconductor devices</t>
  </si>
  <si>
    <t>- - - Parts and accessories for stroboscopes fitted with instruments of a kind used specially for handling and transporting wafers and photomasks semiconductors</t>
  </si>
  <si>
    <t>- - - Parts and accessories for measuring particle surface pollution optical instruments on semiconductor wafers</t>
  </si>
  <si>
    <t>- - - Parts and accessories for electronic beams microscopes fitted with instruments of a kind used specially for handling and transporting wafers and photomasks semiconductors</t>
  </si>
  <si>
    <t>- - - Parts and accessories for microscopes fitted with instruments of a kind used specially for handling and transporting wafers and photomasks semiconductors</t>
  </si>
  <si>
    <t>Automatic regulating or controlling instruments and apparatus.</t>
  </si>
  <si>
    <t>- Thermostats</t>
  </si>
  <si>
    <t>- Manostats</t>
  </si>
  <si>
    <t>-- Hydraulic or pneumatic</t>
  </si>
  <si>
    <t>Parts and accessories (not specified or included elsewhere in this Chapter) for machines, appliances, instruments or apparatus of Chapter 90.</t>
  </si>
  <si>
    <t>Wrist-watches- pocket-watches and other watches- including stop-watches- with case of precious metal or of metal clad with precious metal.</t>
  </si>
  <si>
    <t>- Wrist-watches- electrically operated- whether or not incorporating a stop-watch facility :</t>
  </si>
  <si>
    <t>-- With mechanical display only</t>
  </si>
  <si>
    <t>Wristwatcheswith automatic display, of diamonds</t>
  </si>
  <si>
    <t>wristwatch with automatic display, made entirely of gold or of metal painted with gold</t>
  </si>
  <si>
    <t>Wristwatches with automatic display, made entirely of silver or of  metal painted with silver</t>
  </si>
  <si>
    <t>wristwatch with automatic display, made entirely of platinum or of ordinary metals painted with a crust of platinum</t>
  </si>
  <si>
    <t>wristwatch with automatic display, of precious metals, inlaid with precious or semi-precious stones</t>
  </si>
  <si>
    <t>wristwatch with automatic display, embroidered with natural or cultured pearls</t>
  </si>
  <si>
    <t>Other electrically wristwatch with mechanical show only</t>
  </si>
  <si>
    <t xml:space="preserve"> electrically wristwatch, made of diamond</t>
  </si>
  <si>
    <t>Electrically wristwatch, made entirely of gold or of metal painted with gold</t>
  </si>
  <si>
    <t>Electriclly wristwatch, made entirely of silver or of metal painted with silver</t>
  </si>
  <si>
    <t>Electrically wristwatch, made entirely of platinum or of metals painted with platinum</t>
  </si>
  <si>
    <t>Electrolytic wristwatches, of precious metal, with precious or semi-precious stones</t>
  </si>
  <si>
    <t>Electrically operated watches, inlaid with natural or cultured pearls</t>
  </si>
  <si>
    <t>Other electrically operated wristwatches</t>
  </si>
  <si>
    <t>- Other wrist-watches- whether or not incorporating a stop-watch facility :</t>
  </si>
  <si>
    <t>-- With automatic winding</t>
  </si>
  <si>
    <t>wristwatches, hand-packing, made of diamond</t>
  </si>
  <si>
    <t>wristwatches, hand-packing, entirely made of gold or of base metal clad with gold</t>
  </si>
  <si>
    <t>wristwatches, hand-packing, entirely made of silver or of base metal clad with silver</t>
  </si>
  <si>
    <t>wristwatches, hand-packing, made entirely of platinum or of base metals clad with platinum</t>
  </si>
  <si>
    <t>wristwatches, hand-packing, inlaid with precious or semi-precious stones</t>
  </si>
  <si>
    <t>wristwatches, hand-packing, Inlaid with natural or cultured pearls</t>
  </si>
  <si>
    <t xml:space="preserve">Other wristwatches, self-packing </t>
  </si>
  <si>
    <t>wristwatches, hand-packing, made entirely of precious metal or of precious metal clad with precious metal</t>
  </si>
  <si>
    <t>wristwatches, hand-packing inlaid with precious or semi-precious stones</t>
  </si>
  <si>
    <t>Other wristwatches, hand-packing</t>
  </si>
  <si>
    <t>-- Electrically operated</t>
  </si>
  <si>
    <t>Pocket watches are electrically operated, made of diamond</t>
  </si>
  <si>
    <t>Electric pocket watches, made entirely of precious metal or of base metal clad with precious metal</t>
  </si>
  <si>
    <t>Electrically operated pocket watches, inlaid with precious or semi-precious stones</t>
  </si>
  <si>
    <t>Electric pocket watches, Inlaid with natural or cultured pearls</t>
  </si>
  <si>
    <t>Other electrically operated pocket watches</t>
  </si>
  <si>
    <t>Wrist-watches- pocket-watches and other watches- including stop-watches- other than those of heading 91.01.</t>
  </si>
  <si>
    <t>Mechanical wristwatches, made of precious metal or of base metal clad with precious metal</t>
  </si>
  <si>
    <t>Other wristwatches with show mechanism</t>
  </si>
  <si>
    <t>-- With opto-electronic display only</t>
  </si>
  <si>
    <t>Electronic wrist watches, made of precious metal or of precious metal clad with precious metal</t>
  </si>
  <si>
    <t>Other wrist watches with electronic visual show</t>
  </si>
  <si>
    <t>Analog wristwatches, made of precious metals or of base metals clad with precious metal</t>
  </si>
  <si>
    <t>Other wrist watches with analog display</t>
  </si>
  <si>
    <t>Watches, self-packing, made of precious metal or of base metal clad with precious metal</t>
  </si>
  <si>
    <t>Other wrist watches, self-packing</t>
  </si>
  <si>
    <t>wristwatches made of precious metal or of precious metal clad with precious metal</t>
  </si>
  <si>
    <t>Watches of precious metal ,or of metal painted with precious metal</t>
  </si>
  <si>
    <t>Other watches</t>
  </si>
  <si>
    <t>Clocks with watch movements- excluding clocks of heading 91.04.</t>
  </si>
  <si>
    <t>- Electrically operated</t>
  </si>
  <si>
    <t>Instrument panel clocks and clocks of a similar type for vehicles, aircraft, spacecraft or vessels.</t>
  </si>
  <si>
    <t>Watches for machine boards</t>
  </si>
  <si>
    <t xml:space="preserve"> cars watches</t>
  </si>
  <si>
    <t>Motorcycle Watches</t>
  </si>
  <si>
    <t>aircraft watches</t>
  </si>
  <si>
    <t>Watches for ships, boats and their similar</t>
  </si>
  <si>
    <t xml:space="preserve"> trains watches</t>
  </si>
  <si>
    <t>Other clocks.</t>
  </si>
  <si>
    <t>- Alarm clocks :</t>
  </si>
  <si>
    <t>- Wall clocks :</t>
  </si>
  <si>
    <t>Time of day recording apparatus and apparatus for measuring, recording or otherwise indicating intervals of time, with clock or watch movement or with synchronous motor (for example, time-registers, time-recordrs).</t>
  </si>
  <si>
    <t>- Time-registers; time-recorders</t>
  </si>
  <si>
    <t>Time switches with clock or watch movemet or with synchronous motor.</t>
  </si>
  <si>
    <t>Timing switches to control lighting circuits</t>
  </si>
  <si>
    <t>Timing switches for pump control</t>
  </si>
  <si>
    <t xml:space="preserve">Timing switches to control heating circuits and cooling </t>
  </si>
  <si>
    <t>Timing switches for connecting and disconnecting current for some electrical devices</t>
  </si>
  <si>
    <t>Watch movements- complete and assembled.</t>
  </si>
  <si>
    <t>- Electrically operated :</t>
  </si>
  <si>
    <t>-- With mechanical display only or with a device to which a mechanical display can be incorporated</t>
  </si>
  <si>
    <t>- With automatic winding</t>
  </si>
  <si>
    <t>Clock movements- complete and assembled.</t>
  </si>
  <si>
    <t xml:space="preserve">- Electrically operated </t>
  </si>
  <si>
    <t>Complete watch or clock movements- unassembled or partly assembled (movement sets); incomplete watch or clock movements- assembled; rough watch or clock movements.</t>
  </si>
  <si>
    <t>- Of watches :</t>
  </si>
  <si>
    <t>- - Complete movements, unassembled or partly assembled (movement sets)</t>
  </si>
  <si>
    <t>- - Incomplete movements, assembled</t>
  </si>
  <si>
    <t>-- Rough movements</t>
  </si>
  <si>
    <t>Watch cases and parts thereof.</t>
  </si>
  <si>
    <t>- Cases of precious metal or of metal clad with precious metal</t>
  </si>
  <si>
    <t>- Cases of base metal, whether or not gold- or silver-plated</t>
  </si>
  <si>
    <t>- Other cases</t>
  </si>
  <si>
    <t>Clock cases and cases of a similar type for other goods of this Chapter- and parts thereof.</t>
  </si>
  <si>
    <t>- Cases</t>
  </si>
  <si>
    <t xml:space="preserve"> wall clocks boxes, with or without glass</t>
  </si>
  <si>
    <t>Clock boxes (alarms), with or without glass</t>
  </si>
  <si>
    <t xml:space="preserve">  transportation watches boxes</t>
  </si>
  <si>
    <t>Time recording devices boxes, with or without glass</t>
  </si>
  <si>
    <t>Boxes and similar cases, whether or not glass or without glass</t>
  </si>
  <si>
    <t>Watch straps- watch bands and watch bracelets- and parts thereof.</t>
  </si>
  <si>
    <t>- Of precious metal or of metal clad with precious metal</t>
  </si>
  <si>
    <t>watches ribbons of precious metal ,or of metal painted with precious metal</t>
  </si>
  <si>
    <t>watches collars of precious metal ,or of metal painted with precious metal</t>
  </si>
  <si>
    <t>watches  bracelets of precious metal ,or of metal painted with precious metal</t>
  </si>
  <si>
    <t xml:space="preserve"> watches parts of precious metal ,or of metal painted with precious metal</t>
  </si>
  <si>
    <t>- Of base metal, whether or not gold- or silver-plated</t>
  </si>
  <si>
    <t xml:space="preserve"> watches ribbons of metals, whether or not painted with gold or silver</t>
  </si>
  <si>
    <t xml:space="preserve"> watches' collars of metals, whether or not painted with gold or silver</t>
  </si>
  <si>
    <t xml:space="preserve"> watches  bracelets of metals, whether or not painted with gold or silver</t>
  </si>
  <si>
    <t xml:space="preserve"> watches parts of metals, whether or not painted with gold or silver</t>
  </si>
  <si>
    <t>- - - Of artifical plastic materials</t>
  </si>
  <si>
    <t xml:space="preserve">  - - - Of natural, composition or reconstituted leather</t>
  </si>
  <si>
    <t>- - - Of woven fabrics</t>
  </si>
  <si>
    <t xml:space="preserve">  - - - Consisting of or incorporating  pearls, precious or semi-precious stones, natural, composition or reconstituted</t>
  </si>
  <si>
    <t>watches ribbons consisting pearls, precious or semi-precious stones, natural, synthetic or reconstructed</t>
  </si>
  <si>
    <t>Watches' collars consisting pearls, precious or semi-precious stones, natural, synthetic or reconstructed</t>
  </si>
  <si>
    <t>Watches bracelets consisting pearls, precious or semi-precious stones, natural, synthetic or reconstructed</t>
  </si>
  <si>
    <t xml:space="preserve"> watches parts consisting pearls, precious or semi-precious stones, natural, synthetic or reconstructed</t>
  </si>
  <si>
    <t>Other clock or watch parts.</t>
  </si>
  <si>
    <t>- Dials</t>
  </si>
  <si>
    <t>- Plates and bridges</t>
  </si>
  <si>
    <t>Pianos- including automatic pianos; harpsichords and other keyboard stringed instruments.</t>
  </si>
  <si>
    <t>- Upright pianos</t>
  </si>
  <si>
    <t>- Grand pianos</t>
  </si>
  <si>
    <t>Other string musical instruments (for example- guitars- violins- harps).</t>
  </si>
  <si>
    <t>- Played with a bow</t>
  </si>
  <si>
    <t>the violin</t>
  </si>
  <si>
    <t>Rebab</t>
  </si>
  <si>
    <t>Other musical strings instruments play with a bow</t>
  </si>
  <si>
    <t>---Lutes</t>
  </si>
  <si>
    <t>Guitar</t>
  </si>
  <si>
    <t xml:space="preserve"> Wind musical instruments (for example, keyboard pipe organs,accordions, clarinets, 
trumpets, bagpipes), other than fairground
organs and mechanical street organs.”.
</t>
  </si>
  <si>
    <t>- Brass-wind instruments</t>
  </si>
  <si>
    <t>Horns</t>
  </si>
  <si>
    <t>oboes</t>
  </si>
  <si>
    <t>Flute</t>
  </si>
  <si>
    <t>Orgon with keys</t>
  </si>
  <si>
    <t>Harmonium</t>
  </si>
  <si>
    <t>accordion</t>
  </si>
  <si>
    <t>piccolo</t>
  </si>
  <si>
    <t>Saxophone</t>
  </si>
  <si>
    <t>Percussion musical instruments (for eample, drums, xylophones, cymbals, castanets, maracas).</t>
  </si>
  <si>
    <t>---Drums</t>
  </si>
  <si>
    <t>---Cymbals</t>
  </si>
  <si>
    <t>- - - Triangles</t>
  </si>
  <si>
    <t>- - - Xylophoes</t>
  </si>
  <si>
    <t>Musical instruments- the sound of which is produced- or must be amplified- electrically (for example- organs- guitars- accordions).</t>
  </si>
  <si>
    <t>- Keyboard instruments, Other than Accordions</t>
  </si>
  <si>
    <t>piano</t>
  </si>
  <si>
    <t>Organ</t>
  </si>
  <si>
    <t>Musical boxes- fairground organs- mechanical street organs- mechanical singing birds- musical saws and other musical instruments not falling within any other heading of this Chapter; decoy calls of all kinds; whistles- call horns and other mouth-blown sou</t>
  </si>
  <si>
    <t>- Musical boxes</t>
  </si>
  <si>
    <t>---Fairground organs</t>
  </si>
  <si>
    <t>---Musical saws</t>
  </si>
  <si>
    <t xml:space="preserve"> - - - Decoy calls  </t>
  </si>
  <si>
    <t xml:space="preserve">  - - - Mouth-blown whistles for command and maneuvers</t>
  </si>
  <si>
    <t>Parts (for example- mechanisms for musical boxes) and accessories (for example- cards- discs and rolls for mechanical instruments) of musical instruments; metronomes- tuning forks and pitch pipes of all kinds.</t>
  </si>
  <si>
    <t>- Musical instrument strings</t>
  </si>
  <si>
    <t>Piano strings</t>
  </si>
  <si>
    <t>Flute strings</t>
  </si>
  <si>
    <t>Violin strings</t>
  </si>
  <si>
    <t>Other strings</t>
  </si>
  <si>
    <t>-- Parts and accessories for pianos</t>
  </si>
  <si>
    <t>-- Parts and accessories for the musical instruments of heading 92.02</t>
  </si>
  <si>
    <t>-- Parts and accessories for the musical instruments of heading 92.07</t>
  </si>
  <si>
    <t>Military weapons- other than revolvers- pistols and the arms of heading 93.07.</t>
  </si>
  <si>
    <t xml:space="preserve">- Artillery weapons (for example, guns, howitzers and mortars) </t>
  </si>
  <si>
    <t>- Rocket lauchers; flame-thrower; grenade launcers; torpedo tubes and similar projectors</t>
  </si>
  <si>
    <t>Rocket launchers</t>
  </si>
  <si>
    <t>Flame launchers</t>
  </si>
  <si>
    <t>Grenade launchers</t>
  </si>
  <si>
    <t>Rocket launchers and its similar</t>
  </si>
  <si>
    <t>Revolvers and pistols, other than those of heading 93.03 or 93.04.</t>
  </si>
  <si>
    <t>pistols with a revolving storage of Revolver bullets, whatever its caliber.</t>
  </si>
  <si>
    <t>Firearms made in the form of pens, sticks or cigarette packs ... etc</t>
  </si>
  <si>
    <t>Other firearms</t>
  </si>
  <si>
    <t>Other firearms and similar devices which operate by the firing of an explosive charge (for example- sporting shotguns and rifles- muzzle-loading firearms- Very pistols and other devices designed to project only signal flares- pistols and revolvers for fir</t>
  </si>
  <si>
    <t>- Muzzle-loading firearms</t>
  </si>
  <si>
    <t>- Other sporting, hunting or target-shooting shotguns, including combination shotgun-rifles</t>
  </si>
  <si>
    <t>- Other sporting, hunting or target-shooting rifles</t>
  </si>
  <si>
    <t>Other arms (for example- spring- air or gas guns and pistols- truncheons)- excluding those of heading 93.07.</t>
  </si>
  <si>
    <t xml:space="preserve">  - - -  Underwater fishguns</t>
  </si>
  <si>
    <t>guns and pistols (pneumatic)</t>
  </si>
  <si>
    <t>Other weapons (eg, guns, carbines and pistols) by air or gas</t>
  </si>
  <si>
    <t>Batons</t>
  </si>
  <si>
    <t>Parts and accessories of articles of headings 93.01 to 93.04.</t>
  </si>
  <si>
    <t>- Of revolvers or pistols</t>
  </si>
  <si>
    <t>- Of shotguns or rifles of heading 93.03</t>
  </si>
  <si>
    <t>-- Of military weapons of heading 93.01</t>
  </si>
  <si>
    <t>Bombs, grenades, torpedoes, mines, missiles and similar munitions of war and parts thereof; cartridges and other ammunition and projectiles and parts therenf, including shot and cartridge wads.</t>
  </si>
  <si>
    <t>- Shotgun cartridges and parts thereof; air gun pellets :</t>
  </si>
  <si>
    <t>-- Cartridges</t>
  </si>
  <si>
    <t>- - - For hunting or sports shooting</t>
  </si>
  <si>
    <t xml:space="preserve">  - - - Parts and accessories  for hunting or sports shooting cartridges</t>
  </si>
  <si>
    <t>- Other cartridges and parts thereof</t>
  </si>
  <si>
    <t xml:space="preserve">  - - - Cartridges, parts and accessories thereof, for hunting or sports shooting</t>
  </si>
  <si>
    <t>Decor wall shots</t>
  </si>
  <si>
    <t>Swords- cutlasses- bayonets- lances and similar arms and parts thereof and scabbards and sheaths therefor.</t>
  </si>
  <si>
    <t xml:space="preserve"> - - - For military purposes </t>
  </si>
  <si>
    <t>Swords of various shapes.</t>
  </si>
  <si>
    <t>Various types of bayonets.</t>
  </si>
  <si>
    <t>Spears in all their forms</t>
  </si>
  <si>
    <t>Knives and daggers of various shapes.</t>
  </si>
  <si>
    <t>sheathes</t>
  </si>
  <si>
    <t xml:space="preserve"> - - - Other   </t>
  </si>
  <si>
    <t>Seats (other than those of heading 94.02)- whether or not convertible into beds- and parts thereof.</t>
  </si>
  <si>
    <t>- Seats of a kind used for aircraft</t>
  </si>
  <si>
    <t>- Seats of a kind used for motor vehicles</t>
  </si>
  <si>
    <t>- Swivel seats with variable height adjustment</t>
  </si>
  <si>
    <t xml:space="preserve">-- Of wood </t>
  </si>
  <si>
    <t>- Seats other than garden seats or camping equipment, convertible into beds</t>
  </si>
  <si>
    <t>- Seats of cane- osier- bamboo or similar materials :</t>
  </si>
  <si>
    <t>- - Of bamboo</t>
  </si>
  <si>
    <t>- - Of  rattan</t>
  </si>
  <si>
    <t>made of bamboo</t>
  </si>
  <si>
    <t>made of willow</t>
  </si>
  <si>
    <t>made of palm leaves (fronds)</t>
  </si>
  <si>
    <t>- Other seats- with wooden frames :</t>
  </si>
  <si>
    <t>-- Upholstered</t>
  </si>
  <si>
    <t>Seats of types used in trains</t>
  </si>
  <si>
    <t>Seats of types used in ships</t>
  </si>
  <si>
    <t>Chairs of type used in homes</t>
  </si>
  <si>
    <t>Benches Sets</t>
  </si>
  <si>
    <t>- Other seats- with metal frames :</t>
  </si>
  <si>
    <t xml:space="preserve"> - - - Children  seats designed to be hung on the back of other seats</t>
  </si>
  <si>
    <t xml:space="preserve">  - - - Babies walkers with small wheels (walking teaching carriages)</t>
  </si>
  <si>
    <t>- Other seats</t>
  </si>
  <si>
    <t>---Other seats- with plastic frames:</t>
  </si>
  <si>
    <t xml:space="preserve"> - - - - Childrens  seats designed to be hung on the back of other seats</t>
  </si>
  <si>
    <t xml:space="preserve">   - - - - Babies walkers with small wheels (walking teaching carriages)</t>
  </si>
  <si>
    <t xml:space="preserve"> - - - Seats of stones or mixture of asbestos or ceramics</t>
  </si>
  <si>
    <t>Stone Seats</t>
  </si>
  <si>
    <t>Seats made of mixture of asbestos</t>
  </si>
  <si>
    <t>Porcelain Seats</t>
  </si>
  <si>
    <t>Medical- surgical- dental or veterinary furniture (for example- operating tables- examination tables- hospital beds with mechanical fittings- dentists  chairs); barbers  chairs and similar chairs- having rotating as well as both reclining and elevating mo</t>
  </si>
  <si>
    <t>- Dentists - barbers or similar chairs and parts thereof</t>
  </si>
  <si>
    <t>- - - Dentists' chairs and parts thereof</t>
  </si>
  <si>
    <t>Dental chairs</t>
  </si>
  <si>
    <t>Headrests</t>
  </si>
  <si>
    <t>Back cushions</t>
  </si>
  <si>
    <t>Footrests</t>
  </si>
  <si>
    <t>Elbows and arms rests</t>
  </si>
  <si>
    <t>Other dental chair parts.</t>
  </si>
  <si>
    <t>- - - Barbers' chairs and parts thereof</t>
  </si>
  <si>
    <t>Veterinary Medicine Chairs</t>
  </si>
  <si>
    <t>Chairs of ophthalmology</t>
  </si>
  <si>
    <t>Anesthesia chairs</t>
  </si>
  <si>
    <t>Otolaryngology Chairs</t>
  </si>
  <si>
    <t>Equipped chairs for suspension of medical solutions</t>
  </si>
  <si>
    <t>---Medical and surgical furniture and parts</t>
  </si>
  <si>
    <t>Operations tables</t>
  </si>
  <si>
    <t>Examination tables</t>
  </si>
  <si>
    <t>The Beds of patients with mechanical equipment</t>
  </si>
  <si>
    <t>Tables for orthopedic surgery for complex surgeries</t>
  </si>
  <si>
    <t>Beds for physiotherapy and massage</t>
  </si>
  <si>
    <t>Beds and seats to check and perform deliveries</t>
  </si>
  <si>
    <t>Electrically operated medical beds and chairs for medical examination</t>
  </si>
  <si>
    <t>Hand grip</t>
  </si>
  <si>
    <t>Hand and face washbasins in the operations rooms</t>
  </si>
  <si>
    <t>Chair for patients' recovery</t>
  </si>
  <si>
    <t>Portable side cabinets for patients' beds with drawers</t>
  </si>
  <si>
    <t>Mobile tables for serving patients</t>
  </si>
  <si>
    <t>Mobile cabinets contain drawers, shelves and a dining table for patients</t>
  </si>
  <si>
    <t xml:space="preserve">Other_x000D__x000D_
</t>
  </si>
  <si>
    <t xml:space="preserve">Bind Belts </t>
  </si>
  <si>
    <t>Foot straps</t>
  </si>
  <si>
    <t>Armrests</t>
  </si>
  <si>
    <t>Chest holders</t>
  </si>
  <si>
    <t>Conveyor carrier for injured(stretcher)</t>
  </si>
  <si>
    <t>Other parts of medical and surgical equipment</t>
  </si>
  <si>
    <t xml:space="preserve"> furniture and parts thereof.</t>
  </si>
  <si>
    <t>- Metal furniture of a kind used in offices</t>
  </si>
  <si>
    <t xml:space="preserve">  - - - Desks</t>
  </si>
  <si>
    <t xml:space="preserve">  - - - Wheeled-tables </t>
  </si>
  <si>
    <t xml:space="preserve">  - - - Electrical cabinets for file-keeping </t>
  </si>
  <si>
    <t>- Other metal furniture</t>
  </si>
  <si>
    <t>- - - Wardrobes</t>
  </si>
  <si>
    <t>- - - Clothes stands for placing on the floor</t>
  </si>
  <si>
    <t xml:space="preserve">  - - - Tables for laboratories or microscopic testing , fitted with gas or water nozzles, . . etc.)</t>
  </si>
  <si>
    <t xml:space="preserve"> - - - Floor-mounted portable curtains</t>
  </si>
  <si>
    <t xml:space="preserve"> - - - Furniture of aluminum of a kind used in kitchen</t>
  </si>
  <si>
    <t>Kitchen cabinets</t>
  </si>
  <si>
    <t>Kitchen Shelves</t>
  </si>
  <si>
    <t>Houseware holders</t>
  </si>
  <si>
    <t>Fixed Shelves for shops to display Articles and products</t>
  </si>
  <si>
    <t>Mobile Shelves for shops to display articles and products</t>
  </si>
  <si>
    <t>Ground based display stands</t>
  </si>
  <si>
    <t>Hand washbasins with holders for drawers</t>
  </si>
  <si>
    <t>Computer tables</t>
  </si>
  <si>
    <t>Counters</t>
  </si>
  <si>
    <t>Shelves for clothes</t>
  </si>
  <si>
    <t>Cabinets with drawers</t>
  </si>
  <si>
    <t>Partitions</t>
  </si>
  <si>
    <t>Home Beds</t>
  </si>
  <si>
    <t>Beds with several floors</t>
  </si>
  <si>
    <t>- Wooden furniture of a kind used in offices</t>
  </si>
  <si>
    <t xml:space="preserve">  - - - Wheeled-Tables </t>
  </si>
  <si>
    <t>- Wooden furniture of a kind used in the kitchen</t>
  </si>
  <si>
    <t>- - - Cupboards for pots and tableware</t>
  </si>
  <si>
    <t>- - - Dining room sets, Complete</t>
  </si>
  <si>
    <t>- Wooden furniture of a kind used in the bedroom</t>
  </si>
  <si>
    <t>- - - bedroom sets, complete</t>
  </si>
  <si>
    <t>Beds</t>
  </si>
  <si>
    <t xml:space="preserve"> Cabinets for linens with drawers</t>
  </si>
  <si>
    <t>Comedines</t>
  </si>
  <si>
    <t>Folding tables with drawers</t>
  </si>
  <si>
    <t xml:space="preserve">Small tables with drawrs for  ladies' knitted works </t>
  </si>
  <si>
    <t>- Other wooden furniture</t>
  </si>
  <si>
    <t>- - - Wall cabinets (first aid kits)</t>
  </si>
  <si>
    <t xml:space="preserve">  - - - Cabinets used as mounts for hand-washing sinks</t>
  </si>
  <si>
    <t>- Furniture of plastics</t>
  </si>
  <si>
    <t>- Furniture of other materials- including cane- osier- bamboo or similar materials :</t>
  </si>
  <si>
    <t>Mattress supports; articles of bedding and similar furnishing (for example- mattresses- quilts- eiderdowns- cushions- pouffes and pillows) fitted with springs or stuffed or internally fitted with any material or of cellular rubber or plastics- whether or</t>
  </si>
  <si>
    <t>- Mattress supports</t>
  </si>
  <si>
    <t>- Mattresses :</t>
  </si>
  <si>
    <t>-- Of cellular rubber or plastics- whether or not covered</t>
  </si>
  <si>
    <t xml:space="preserve">  - - - Mattresses with springs</t>
  </si>
  <si>
    <t>- Sleeping bags</t>
  </si>
  <si>
    <t xml:space="preserve">Unequipped Sleeping bags </t>
  </si>
  <si>
    <t>Sleeping bags equipped with a heating device</t>
  </si>
  <si>
    <t xml:space="preserve">- Quilts, bedspreads, eiderdowns and duvets (comforters) </t>
  </si>
  <si>
    <t>- - - Quilets</t>
  </si>
  <si>
    <t>---Pillows</t>
  </si>
  <si>
    <t>Medical Pillows</t>
  </si>
  <si>
    <t>Non Medical Pillows</t>
  </si>
  <si>
    <t>- - - Cushions and pouffes seats</t>
  </si>
  <si>
    <t>Supporters</t>
  </si>
  <si>
    <t>Seats (puff)</t>
  </si>
  <si>
    <t xml:space="preserve">  - - - Sets consisting of stuffed quilts, bed sheets and pillow-case, put up in a single packing</t>
  </si>
  <si>
    <t>Luminaires and lighting fittings including searchlights and spotlights and parts thereof, not elsewhere specified or included; illuminated signs, illuminated name-plates and the like, having a permanentl fixed light source, and parts thereof not elsewhere specified or included.</t>
  </si>
  <si>
    <t>- Chandeliers and other electric ceiling or wall lighting fittings, excluding those of a kind used for lighting public open spaces or thoroughfares</t>
  </si>
  <si>
    <t xml:space="preserve">-- Designed for use solely with light-emitting diode (LED) light sources </t>
  </si>
  <si>
    <t>- Electric table, desk, bedside or floor-standing luminaires:</t>
  </si>
  <si>
    <t xml:space="preserve">- Lighting strings of a kind used for Christmas trees : </t>
  </si>
  <si>
    <t>- Other electric luminaires and lighting fittings:</t>
  </si>
  <si>
    <t xml:space="preserve">-- Photovoltaic, designed for use solely with light-emitting diode (LED) light sources </t>
  </si>
  <si>
    <t xml:space="preserve">-- Other, designed for use solely with light-emitting diode (LED) light sources </t>
  </si>
  <si>
    <t xml:space="preserve">- - - Lamps for exterior lighting (street lamps, porch and gate lamps, public gardens lamps . . etc.) </t>
  </si>
  <si>
    <t xml:space="preserve">  - - - Special lamps (lamps for machinery,  photographic studios and  showroom windows)</t>
  </si>
  <si>
    <t xml:space="preserve">- Non-electrical luminaires and lighting fittings </t>
  </si>
  <si>
    <t xml:space="preserve">- Illuminated signs, illuminated name-plates and the like : </t>
  </si>
  <si>
    <t>-- Of glass</t>
  </si>
  <si>
    <t>Suspension fittings for suspended lighting</t>
  </si>
  <si>
    <t>Ball lanterns bearings</t>
  </si>
  <si>
    <t>Bases for hand lanterns</t>
  </si>
  <si>
    <t>Handles for hand lamps</t>
  </si>
  <si>
    <t>Boxes for hand lamps</t>
  </si>
  <si>
    <t>Torches of lanterns</t>
  </si>
  <si>
    <t>Frames of lanterns</t>
  </si>
  <si>
    <t>Structures of lanterns</t>
  </si>
  <si>
    <t>Structures of lamps</t>
  </si>
  <si>
    <t>Reflectors</t>
  </si>
  <si>
    <t>Light dispensers</t>
  </si>
  <si>
    <t>bowls</t>
  </si>
  <si>
    <t>Cups</t>
  </si>
  <si>
    <t>Light binders</t>
  </si>
  <si>
    <t>Frames made of wire for making the headgear and heads of lamps</t>
  </si>
  <si>
    <t>Spherical clops</t>
  </si>
  <si>
    <t>Pieces of decorations in pear or flower form</t>
  </si>
  <si>
    <t>Rattles</t>
  </si>
  <si>
    <t>Prefabricated buildings.</t>
  </si>
  <si>
    <t>Of Wood :</t>
  </si>
  <si>
    <t xml:space="preserve"> - - - Greenhouses for cultivation purposes</t>
  </si>
  <si>
    <t xml:space="preserve"> - - - Barns and cages for animal production</t>
  </si>
  <si>
    <t xml:space="preserve"> - - - Warehouses</t>
  </si>
  <si>
    <t xml:space="preserve">   - - - Residential or school buildings </t>
  </si>
  <si>
    <t xml:space="preserve">- Modular building units, of steel </t>
  </si>
  <si>
    <t>Other :</t>
  </si>
  <si>
    <t>Of Plastics :</t>
  </si>
  <si>
    <t>- - - - Greenhouses for cultivation purposes</t>
  </si>
  <si>
    <t>- - - - Barns and cages for animal production</t>
  </si>
  <si>
    <t>- - - - Warehouses</t>
  </si>
  <si>
    <t xml:space="preserve">  - - - - Residential or school buildings </t>
  </si>
  <si>
    <t>Of Iron :</t>
  </si>
  <si>
    <t>Of aluminum :</t>
  </si>
  <si>
    <t>Of Fiberglass :</t>
  </si>
  <si>
    <t>Tricycles- scooters- pedal cars and similar wheeled toys; dolls  carriages; dolls; other toys; reduced-size (scale) models and similar recreational models- working or not; puzzles of all kinds.</t>
  </si>
  <si>
    <t>- - - Bicycles</t>
  </si>
  <si>
    <t>Kids bicycles with three wheels</t>
  </si>
  <si>
    <t>Scooters with two wheels or three wheels</t>
  </si>
  <si>
    <t>Cars for children</t>
  </si>
  <si>
    <t>Other bycles</t>
  </si>
  <si>
    <t>---Dolls</t>
  </si>
  <si>
    <t>---balloons</t>
  </si>
  <si>
    <t xml:space="preserve"> - - - Remote-controlled reduced-size models of aircraft</t>
  </si>
  <si>
    <t>Remote-controlled reduced-size models of aircraft, it weight dose not exceed "250" grams and dose not contain a camera</t>
  </si>
  <si>
    <t>Remote-controlled reduced-size models of aircraft, it weight  exceed "250" grams and dose not contain a camera</t>
  </si>
  <si>
    <t>Puzzles of all kinds</t>
  </si>
  <si>
    <t>Other Games</t>
  </si>
  <si>
    <t>Video game consoles and machines, table or parlour games, including pintables, billiards, special tables for casino games and automatic bowling equipment, amusement machines operated by coins, banknotes, bank cards, tokens or by any other means of payment.</t>
  </si>
  <si>
    <t>- Articles and accessories for billiards of all kinds</t>
  </si>
  <si>
    <t>- - - Billiards of all kinds</t>
  </si>
  <si>
    <t>Billiard tables</t>
  </si>
  <si>
    <t>Snooker tables</t>
  </si>
  <si>
    <t>Other Billiards</t>
  </si>
  <si>
    <t>- - - Accessories</t>
  </si>
  <si>
    <t xml:space="preserve">Billiard and snooker sticks </t>
  </si>
  <si>
    <t>Balls for billiards or snookers</t>
  </si>
  <si>
    <t>Other supplies</t>
  </si>
  <si>
    <t xml:space="preserve"> -  Other games, operated by coins, banknotes,bank cards, tokens or by other means of payments, other than bowling alley equipment</t>
  </si>
  <si>
    <t>- Playing cards</t>
  </si>
  <si>
    <t>Playing cards</t>
  </si>
  <si>
    <t>Other playing cards (eg Ono, Bridge, Tarot ..)</t>
  </si>
  <si>
    <t xml:space="preserve"> -Video game consoles and machines, other than those of subheading 9504.30
</t>
  </si>
  <si>
    <t>Video game consoles and machines</t>
  </si>
  <si>
    <t>Video game cotrollers</t>
  </si>
  <si>
    <t>Video game parts and accessories</t>
  </si>
  <si>
    <t>Full automatic bowling equipment</t>
  </si>
  <si>
    <t>Bowling supplies (such as bottles, balls ..)</t>
  </si>
  <si>
    <t>Darts</t>
  </si>
  <si>
    <t>Chess and its accessories</t>
  </si>
  <si>
    <t>Dominoes</t>
  </si>
  <si>
    <t>Dice games  (table, ladder and serpent, monopoli ..)</t>
  </si>
  <si>
    <t>Money alternatives (such as poker chips)</t>
  </si>
  <si>
    <t>Festive- carnival or other entertainment articles- including conjuring tricks and novelty jokes.</t>
  </si>
  <si>
    <t>- Articles for Christmas festivities</t>
  </si>
  <si>
    <t>Decorations of celebrations used in decorating rooms and tables</t>
  </si>
  <si>
    <t>Tools for disguise</t>
  </si>
  <si>
    <t>Conjuring tricks</t>
  </si>
  <si>
    <t>Articles and equipment for general physical exercise- gymnastics- athletics- other sports (including table? tennis) or outdoor games- not specified or included elsewhere in this Chapter; swimming pools and paddling pools.</t>
  </si>
  <si>
    <t>- Snow?skis and other snow?ski equipment :</t>
  </si>
  <si>
    <t>-- Skis</t>
  </si>
  <si>
    <t xml:space="preserve">- - Ski-fastenings (ski-bindings) </t>
  </si>
  <si>
    <t>- Water?skis- surf?boards- sailboards and other water?sport equipment :</t>
  </si>
  <si>
    <t>-- Sailboards</t>
  </si>
  <si>
    <t>- Golf clubs and other golf equipment :</t>
  </si>
  <si>
    <t>- - Clubs, complete</t>
  </si>
  <si>
    <t>-- Balls</t>
  </si>
  <si>
    <t>- Articles and equipment for table-tennis</t>
  </si>
  <si>
    <t>Tennis tables of two or more categories (table tennis, nets, rackets, tennis balls)</t>
  </si>
  <si>
    <t>Table tennis rackets</t>
  </si>
  <si>
    <t>Table tennis balls</t>
  </si>
  <si>
    <t>Table tennis nets</t>
  </si>
  <si>
    <t>Other kinds of table tennis equipment</t>
  </si>
  <si>
    <t>- Tennis- badminton or similar rackets- whether or not strung :</t>
  </si>
  <si>
    <t>- - Lawn-tennis rackets, whether or not strung</t>
  </si>
  <si>
    <t>- Balls- other than golf balls and table?tennis balls :</t>
  </si>
  <si>
    <t>- - Lawn-tennis balls</t>
  </si>
  <si>
    <t>-- Inflatable</t>
  </si>
  <si>
    <t>Football balls</t>
  </si>
  <si>
    <t>Basketball balls</t>
  </si>
  <si>
    <t>Volleyball balls</t>
  </si>
  <si>
    <t>Other inflatable balls</t>
  </si>
  <si>
    <t>- Ice skates and roller skates, including skating boots with skates attached</t>
  </si>
  <si>
    <t>Skateboards with wheel</t>
  </si>
  <si>
    <t>Skateboards on sand</t>
  </si>
  <si>
    <t>Ski shoes with wheels</t>
  </si>
  <si>
    <t>Other Clogs of Sliding</t>
  </si>
  <si>
    <t>-- Articles and equipment for general physical exercise- gymnastics or athletics</t>
  </si>
  <si>
    <t>Rings and rods for swing (trapeze)</t>
  </si>
  <si>
    <t xml:space="preserve">Horizontal and parallel bars </t>
  </si>
  <si>
    <t>Bars of balance</t>
  </si>
  <si>
    <t>Wooden horses to jump</t>
  </si>
  <si>
    <t xml:space="preserve"> Jumping platforms</t>
  </si>
  <si>
    <t>Ropes and rope ladders  for climbing</t>
  </si>
  <si>
    <t>Mountain climbing axes</t>
  </si>
  <si>
    <t>Weightlifting sets</t>
  </si>
  <si>
    <t>Iron balls</t>
  </si>
  <si>
    <t>High jump poles</t>
  </si>
  <si>
    <t>Rowing machines, leg exercises machines and other exercise equipment</t>
  </si>
  <si>
    <t>race barriars and Jumping barriars</t>
  </si>
  <si>
    <t>Bags and cases of boxing</t>
  </si>
  <si>
    <t>Pole Jumping Stick</t>
  </si>
  <si>
    <t>Sport Lances</t>
  </si>
  <si>
    <t>Tablets and hammers of throwing</t>
  </si>
  <si>
    <t>Other kinds of sports, gymnastics and athletics equipment</t>
  </si>
  <si>
    <t>- - - Bows, arrows and duelling swords for sports</t>
  </si>
  <si>
    <t>Fishing rods, fish-hooks and other line fishing tackle; fish landing nets, butterfly nets and similar nets; decoy "birds" (other than those of heading 92.08 or 97.05) and similar hunting or shooting requisites.</t>
  </si>
  <si>
    <t>- Fishing rods</t>
  </si>
  <si>
    <t>- Fish-hooks, whether or nut snelled</t>
  </si>
  <si>
    <t>- Fishing reels</t>
  </si>
  <si>
    <t xml:space="preserve">Travelling circuses and travelling menageries; amusement park rides and water park amusements; fairground amusements, including shooting galleries; travelling theatres. </t>
  </si>
  <si>
    <t>- Travelling circuses and travelling menageries</t>
  </si>
  <si>
    <t xml:space="preserve">- Amusement park rides and water park amusements : </t>
  </si>
  <si>
    <t xml:space="preserve">-- Roller coasters </t>
  </si>
  <si>
    <t xml:space="preserve">-- Carousels, swings and roundabouts </t>
  </si>
  <si>
    <t xml:space="preserve">-- Dodge’em cars </t>
  </si>
  <si>
    <t xml:space="preserve">-- Motion simulators and moving theatres </t>
  </si>
  <si>
    <t xml:space="preserve">-- Water rides </t>
  </si>
  <si>
    <t xml:space="preserve">-- Water park amusements </t>
  </si>
  <si>
    <t xml:space="preserve">- Fairground amusements </t>
  </si>
  <si>
    <t xml:space="preserve">- Travelling theatres </t>
  </si>
  <si>
    <t>Worked ivory- bone- tortoise-shell- horn- antlers- coral- mother-of-pearl and other animal carving material- and articles of these materials (including articles obtained by moulding).</t>
  </si>
  <si>
    <t>- Worked ivory and articles of ivory</t>
  </si>
  <si>
    <t>Worked vegetable or mineral carving material and articles of these materials; moulded or carved articles of wax, of stearin, of natural gums or natural resins or of modelling pastes, and other moulded or carved articles, not elsewhere specifed or included</t>
  </si>
  <si>
    <t>---Artificial honeycombs for beehives</t>
  </si>
  <si>
    <t>- - - Wax pearls</t>
  </si>
  <si>
    <t xml:space="preserve">  - - - Articles made of preparations with a base of wax and unhardened gelatin, used for medical, surgical or pharmaceutical purposes</t>
  </si>
  <si>
    <t>Empty capsules with a base of unhardened gelatin, used for pharmaceutical purposes</t>
  </si>
  <si>
    <t xml:space="preserve">Other articles made of preparations with a base of wax and unhardened gelatin, used for medical, surgical or pharmaceutical purposes </t>
  </si>
  <si>
    <t xml:space="preserve">  - - - Articles of paraffin such as the containers for hydrofluoric acid</t>
  </si>
  <si>
    <t>---Articles for stearin</t>
  </si>
  <si>
    <t>Brooms- brushes (including brushes constituting parts of machines- appliances or vehicles)- hand?operated mechanical floor sweepers- not motorised- mops and feather dusters; prepared knots and tufts for broom or brush making; paint pads and rollers; squee</t>
  </si>
  <si>
    <t>- Brooms and brushes, consisting of twigs or other vegetable materials bound together, with or without handles</t>
  </si>
  <si>
    <t>? Tooth brushes- shaving brushes- hair brushes- nail brushes- eyelash brushes and other toilet brushes for use on the person- including such brushes constituting parts of appliances :</t>
  </si>
  <si>
    <t>- - Tooth brushes, including dental-plate brushes</t>
  </si>
  <si>
    <t>---Shaving brushes</t>
  </si>
  <si>
    <t>---Hair brushes</t>
  </si>
  <si>
    <t>- Artists' brushes, writing brushes and similar brushes for the application of cosmetics</t>
  </si>
  <si>
    <t>- Paint, distemper, varnish or similar brushes (other than brushes of subheading 9603.30); paint pads and rollers</t>
  </si>
  <si>
    <t>Brushes for paint</t>
  </si>
  <si>
    <t>Brushes for drawing</t>
  </si>
  <si>
    <t>Brushes for varnish</t>
  </si>
  <si>
    <t>Other Brushes</t>
  </si>
  <si>
    <t>- Other brushes constituting parts of machines, appliances or vehicles</t>
  </si>
  <si>
    <t>? Other</t>
  </si>
  <si>
    <t xml:space="preserve">  - - - Brushes of rubber or plastics, moulded in one piece, for bathroom cleaning, and brushes for domestic use</t>
  </si>
  <si>
    <t>---Brushes for cleaning clothes or shoes</t>
  </si>
  <si>
    <t>- - - Sweeping brushes for cleaning the roads, floors</t>
  </si>
  <si>
    <t>---Manual brushes of metal wires</t>
  </si>
  <si>
    <t>Hand sieves and hand riddles.</t>
  </si>
  <si>
    <t>Hand sieves for sand and dust</t>
  </si>
  <si>
    <t>Hand sieves for agricultural grains</t>
  </si>
  <si>
    <t>Hand sieves for sifting flour, spices and the like</t>
  </si>
  <si>
    <t>Other hand sieves and hand riddles.</t>
  </si>
  <si>
    <t>Travel sets for personal toilet, sewing or shoe or clothes cleaning.</t>
  </si>
  <si>
    <t>Sets for personal toilet</t>
  </si>
  <si>
    <t>Sewing kits</t>
  </si>
  <si>
    <t>Sets for cleaning shoes</t>
  </si>
  <si>
    <t xml:space="preserve">Sets for cleaning clothes </t>
  </si>
  <si>
    <t>Buttons- press-fasteners- snap-fasteners and press-studs- button moulds and other parts of these articles; button blanks.</t>
  </si>
  <si>
    <t>- Press-fasteners, snap-fasteners and press-studs and parts therefor</t>
  </si>
  <si>
    <t>Press-fasteners of plastics</t>
  </si>
  <si>
    <t>Press-fasteners of ivory</t>
  </si>
  <si>
    <t>Press-fasteners of bones</t>
  </si>
  <si>
    <t>Press-fasteners of seashell</t>
  </si>
  <si>
    <t>Press-fasteners of base metal</t>
  </si>
  <si>
    <t>Other press-fasteners and their parts</t>
  </si>
  <si>
    <t>- Buttons :</t>
  </si>
  <si>
    <t>- - Of plastics, not covered with textile material</t>
  </si>
  <si>
    <t>- - Of base metal, not covered with textile material</t>
  </si>
  <si>
    <t>- Button moulds and other parts of buttons; button blanks</t>
  </si>
  <si>
    <t>Slide fasteners and parts thereof.</t>
  </si>
  <si>
    <t>- Slide fasteners :</t>
  </si>
  <si>
    <t>-- Fitted with chain scoops of base metal</t>
  </si>
  <si>
    <t>Ball point pens; felt tipped and other porous-tipped pens and markers; fountain pens- stylograph pens and other pens; duplicating stylos; propelling or sliding pencils; pen-holders- pencil-holders and similar holders; parts (including caps and clips) of t</t>
  </si>
  <si>
    <t>- Ball point pens</t>
  </si>
  <si>
    <t>- Felt tipped and other porous-tipped pens and markers</t>
  </si>
  <si>
    <t xml:space="preserve">- Fountain pens, stylograph pens and other pens </t>
  </si>
  <si>
    <t>- Propelling or sliding pencils</t>
  </si>
  <si>
    <t>- Sets of articles from two or more of the foregoing subheadings</t>
  </si>
  <si>
    <t>- Refills for ball point pens, comprising the ball point and inkreservoir</t>
  </si>
  <si>
    <t>-- Pen nibs and nib points</t>
  </si>
  <si>
    <t>duplicating stylos</t>
  </si>
  <si>
    <t>Pencils for hidden writing with a built-in lighting tool in the pen cover</t>
  </si>
  <si>
    <t>Pencil holders</t>
  </si>
  <si>
    <t>Ball point pen holders</t>
  </si>
  <si>
    <t>Crayon holders</t>
  </si>
  <si>
    <t>pen-holders</t>
  </si>
  <si>
    <t>Pencils (other than pencils of heading 96.08)- crayons- pencil leads- pastels- drawing charcoals- writing or drawing chalks and tailors chalks.</t>
  </si>
  <si>
    <t>- Pencils and crayons, with leads encased in a sheath</t>
  </si>
  <si>
    <t xml:space="preserve"> - Pencil leads, black or coloured</t>
  </si>
  <si>
    <t>---Slate pencils</t>
  </si>
  <si>
    <t>---Drawing charcoals</t>
  </si>
  <si>
    <t>---Crayons</t>
  </si>
  <si>
    <t xml:space="preserve"> - - - Writing and drawing chalks</t>
  </si>
  <si>
    <t xml:space="preserve"> - - - Tailors chalks</t>
  </si>
  <si>
    <t>Slates and boards- with writing or drawing surfaces- whether or not framed.</t>
  </si>
  <si>
    <t xml:space="preserve"> - - - Slates and boards, with writing or drawing surfaces whether or not framed</t>
  </si>
  <si>
    <t>Slates and boards, with writing  surfaces, not framed</t>
  </si>
  <si>
    <t>Slates and boards, with writing  surfaces, framed</t>
  </si>
  <si>
    <t>Slates and boards, with drawing surfaces, not framed</t>
  </si>
  <si>
    <t>Slates and boards, with drawing surfaces, framed</t>
  </si>
  <si>
    <t>Writing boards made of wood</t>
  </si>
  <si>
    <t>Writing boards made of cardboard</t>
  </si>
  <si>
    <t>Writing boards made of plastics</t>
  </si>
  <si>
    <t>Other boards for writing or drawing</t>
  </si>
  <si>
    <t>Date, sealing or numbering stamps, and the like (including devices for printing or embossing labels), designed for operating in the hand; hand-operated composing sticks and hand printing sets incorporating such composing sticks.</t>
  </si>
  <si>
    <t>Stamped seals, numbered or numbered seals and similar articles (including printing or embossing devices), hand-held with self-inking tool</t>
  </si>
  <si>
    <t>Other date, sealing or numbering stamps, and the like (including devices for printing or embossing labels), designed for operating in the hand</t>
  </si>
  <si>
    <t>hand-operated composing sticks and hand printing sets incorporating such composing sticks.</t>
  </si>
  <si>
    <t>Typewriter or similar ribbons- inked or otherwise prepared for giving impressions- whether or not on spools or in cartridges; ink-pads- whether or not inked- with or without boxes.</t>
  </si>
  <si>
    <t>- Ribbons</t>
  </si>
  <si>
    <t>Typewriter ribbons on spools</t>
  </si>
  <si>
    <t>Calculator ribbons on spools</t>
  </si>
  <si>
    <t>Sale points machineribbons on spools</t>
  </si>
  <si>
    <t>Seismometer ribbons on spools</t>
  </si>
  <si>
    <t>Printer ribbons on spools</t>
  </si>
  <si>
    <t>printer cartridges</t>
  </si>
  <si>
    <t>calculator cartridges</t>
  </si>
  <si>
    <t>cashier machines cartridges</t>
  </si>
  <si>
    <t xml:space="preserve">rolled ribbons for earthquake measurement machines cartridges </t>
  </si>
  <si>
    <t>Other ribbons</t>
  </si>
  <si>
    <t>- Ink-pads</t>
  </si>
  <si>
    <t>Cigarette lighters and other lighters- whether or not mechanical or electrical- and parts thereof other than flints and wicks.</t>
  </si>
  <si>
    <t xml:space="preserve"> - Pocket lighters, gas fuelled, non-refillable</t>
  </si>
  <si>
    <t xml:space="preserve"> - Pocket lighters, gas fuelled, refillable</t>
  </si>
  <si>
    <t>- Other lighters</t>
  </si>
  <si>
    <t>Pipe lighters</t>
  </si>
  <si>
    <t>Welding lighters</t>
  </si>
  <si>
    <t>Automobile and vehicle lighters</t>
  </si>
  <si>
    <t>Other lighters</t>
  </si>
  <si>
    <t>Smoking pipes (including pipe bowls) and cigar or cigarette holders- and parts thereof.</t>
  </si>
  <si>
    <t xml:space="preserve"> - - - Smoking pipes (including pipe bowls)</t>
  </si>
  <si>
    <t xml:space="preserve">  - - - Hubble-bubbles (narghila) and parts thereof</t>
  </si>
  <si>
    <t xml:space="preserve">hookah  </t>
  </si>
  <si>
    <t xml:space="preserve">Water pipe  </t>
  </si>
  <si>
    <t>Bags containing hookah tobacco and its supplies</t>
  </si>
  <si>
    <t>hookah tobacco trays</t>
  </si>
  <si>
    <t>Cigarette mouth tips</t>
  </si>
  <si>
    <t>hookah mouth tips</t>
  </si>
  <si>
    <t>Combs- hair-slides and the like; hairpins- curling pins- curling grips- hair-curlers and the like- other than those of heading 85.16, and parts thereof.</t>
  </si>
  <si>
    <t>- Combs- hair-slides and the like :</t>
  </si>
  <si>
    <t>-- Of hard rubber or plastics</t>
  </si>
  <si>
    <t>Reinforced rubber combs</t>
  </si>
  <si>
    <t>Plastic combs</t>
  </si>
  <si>
    <t>Hair gel from reinforced rubber</t>
  </si>
  <si>
    <t>Plastic hair gel</t>
  </si>
  <si>
    <t>Similar types of reinforced rubber</t>
  </si>
  <si>
    <t>Similar types of plastics</t>
  </si>
  <si>
    <t>Hair pins</t>
  </si>
  <si>
    <t>Tweezers, clasps and rolls for hair curling</t>
  </si>
  <si>
    <t>Scent sprays and similar toilet sprays- and mounts and heads therefor; powder-puffs and pads for the application of cosmetics or toilet preparations.</t>
  </si>
  <si>
    <t>- Scent sprays and similar toilet sprays, and mounts and heads therefor</t>
  </si>
  <si>
    <t xml:space="preserve">Perfume dispensers </t>
  </si>
  <si>
    <t>Cosmetics dispensers</t>
  </si>
  <si>
    <t xml:space="preserve">Fittings and heads of dispensers </t>
  </si>
  <si>
    <t>- Powder-puffs and pads for the application of cosmetics or toilet preparanons</t>
  </si>
  <si>
    <t>powder dispensers</t>
  </si>
  <si>
    <t>bags to keep cosmetics and lotions</t>
  </si>
  <si>
    <t xml:space="preserve">Vacuum flasks and other vacuum vessels, complete; parts thereof other than glass inners. </t>
  </si>
  <si>
    <t xml:space="preserve">  - - - Vacuum flasks for tea or coffee</t>
  </si>
  <si>
    <t>Tailors' dummies and other lay figures; automata and other animated displays used for shop window dressing.</t>
  </si>
  <si>
    <t>Mannequin, complete embodiment</t>
  </si>
  <si>
    <t>Mannequin, incomplete embodiment</t>
  </si>
  <si>
    <t>Semi-manicans, complete embodiment</t>
  </si>
  <si>
    <t>Self-motion forms for presentation, advertisement and other animated scenes</t>
  </si>
  <si>
    <t>Sanitary towels (pads) and tampons, napkins (diapers), napkin liners and similar articles, of any material.</t>
  </si>
  <si>
    <t>--- Napkins for babies</t>
  </si>
  <si>
    <t>--- Feminine pads</t>
  </si>
  <si>
    <t xml:space="preserve"> - - - Napkins for patients and cripples</t>
  </si>
  <si>
    <t xml:space="preserve">   - - - Thin pads of paper for absorption of patients' secrtions</t>
  </si>
  <si>
    <t>- - - Delivery set consisting of one or more articles of subheadings 48 18 40 10 to 48 18 40 90 and heading 48 18 50 00</t>
  </si>
  <si>
    <t xml:space="preserve">Monopods, bipods, tripods and similar articles. </t>
  </si>
  <si>
    <t xml:space="preserve"> - - -Tripods </t>
  </si>
  <si>
    <t>Paintings- drawings and pastels- executed entirely by hand- other than drawings of heading 49.06 and other than hand-painted or hand-decorated manufactured articles; collages and similar decorative plaques.</t>
  </si>
  <si>
    <t xml:space="preserve">- Of an age exceeding 100 years : </t>
  </si>
  <si>
    <t xml:space="preserve">-- Paintings, drawings and pastels </t>
  </si>
  <si>
    <t xml:space="preserve">-- Mosaics </t>
  </si>
  <si>
    <t>Original engravings, prints and lithographs.</t>
  </si>
  <si>
    <t xml:space="preserve">- Of an age exceeding 100 years </t>
  </si>
  <si>
    <t xml:space="preserve">- Other </t>
  </si>
  <si>
    <t>Original sculptures and statuary, in any material.</t>
  </si>
  <si>
    <t>Postage or revenue stamps, stamp-postmarks, first day covers, postal stationery (stamped paper), and the like, used or unused, other thanthose of heading 49.07.</t>
  </si>
  <si>
    <t>Postage stamps (Unused)</t>
  </si>
  <si>
    <t>Financial stamps</t>
  </si>
  <si>
    <t>Postal codes</t>
  </si>
  <si>
    <t>Collections and collectors  pieces of zoological- botanical- mineralogical- anatomical- historical- archaeological- palaeontological- ethnographic or numismatic interest.</t>
  </si>
  <si>
    <t xml:space="preserve">- Collections and collectors' pieces of archaeological, ethnographic or historical interest </t>
  </si>
  <si>
    <t xml:space="preserve">- Collections and collectors' pieces of zoological, botanical, mineralogical, anatomical or paleontological interest : </t>
  </si>
  <si>
    <t xml:space="preserve">-- Human specimens and parts thereof </t>
  </si>
  <si>
    <t xml:space="preserve">-- Extinct or endangered species and parts thereof </t>
  </si>
  <si>
    <t xml:space="preserve"> - - - Palaeontological</t>
  </si>
  <si>
    <t xml:space="preserve">- Collections and collectors' pieces of numismatic interest : </t>
  </si>
  <si>
    <t xml:space="preserve">-- Of an age exceeding 100 years </t>
  </si>
  <si>
    <t>Antiques of an age exceeding one hundred years.</t>
  </si>
  <si>
    <t xml:space="preserve">- Of an age exceeding 250 years </t>
  </si>
  <si>
    <t>- - - Antique furniture and parts thereof</t>
  </si>
  <si>
    <t xml:space="preserve">  - - - Articles of antique carpets </t>
  </si>
  <si>
    <t xml:space="preserve">  - - - Articles of antique paintings and calligraphy </t>
  </si>
  <si>
    <t>The personal effects and used household appliances bruoght into the country by the nationals residing abroad or the foreigners coming for the first time for residence in the country.</t>
  </si>
  <si>
    <t>personal luggage</t>
  </si>
  <si>
    <t>Used household appliances</t>
  </si>
  <si>
    <t>Goods of value less than SR1000 transferred by express transport.</t>
  </si>
  <si>
    <t>Persoal luggage and gifts accompanied by travelers, with value exceeds (3000) three thousand riyals, is not exempt from customs duties under the unified customs tariff.</t>
  </si>
  <si>
    <t>Imports of the diplomatic corp, consulates, international organizations and the members of the diplomatic and concular corps accredited by the government.</t>
  </si>
  <si>
    <t xml:space="preserve"> - - - For embassies and consulates:</t>
  </si>
  <si>
    <t>Foodstuffs and beverages</t>
  </si>
  <si>
    <t>vehicles</t>
  </si>
  <si>
    <t>Other impors for embassies and consulates</t>
  </si>
  <si>
    <t>---For international organizations</t>
  </si>
  <si>
    <t xml:space="preserve"> Free</t>
  </si>
  <si>
    <t>Baned</t>
  </si>
  <si>
    <t>5 %</t>
  </si>
  <si>
    <t>6 %</t>
  </si>
  <si>
    <t>7 %</t>
  </si>
  <si>
    <t>20 % WITH MINIMUM LIMIT 1 RIYALFOR EACHKILOGRAM</t>
  </si>
  <si>
    <t>15 %</t>
  </si>
  <si>
    <t>20 %</t>
  </si>
  <si>
    <t>12 %</t>
  </si>
  <si>
    <t>25 %</t>
  </si>
  <si>
    <t>10 %</t>
  </si>
  <si>
    <t>20 % WITH MINIMUM LIMIT 6 HALALAFOR EACHUNIT</t>
  </si>
  <si>
    <t>40 %</t>
  </si>
  <si>
    <t>8 %</t>
  </si>
  <si>
    <t>100 % WITH MINIMUM LIMIT 40 RIYALFOR EACHKILOGRAM</t>
  </si>
  <si>
    <t>100 % WITH MINIMUM LIMIT 300 RIYALFOR EACHKILOGRAM</t>
  </si>
  <si>
    <t>100 % WITH MINIMUM LIMIT 200 RIYALFOR EACH1000 UNIT</t>
  </si>
  <si>
    <t>100 % WITH MINIMUM LIMIT 12 RIYALFOR EACHKILOGRAM</t>
  </si>
  <si>
    <t>100 % WITH MINIMUM LIMIT 80 RIYALFOR EACHKILOGRAM</t>
  </si>
  <si>
    <t>100 %</t>
  </si>
  <si>
    <t>5.5 %</t>
  </si>
  <si>
    <t>6.5 %</t>
  </si>
  <si>
    <t>13 %</t>
  </si>
  <si>
    <t>Required Procedures</t>
  </si>
  <si>
    <t>2, 28, 1</t>
  </si>
  <si>
    <t>2</t>
  </si>
  <si>
    <t>2, 28</t>
  </si>
  <si>
    <t>2, 29</t>
  </si>
  <si>
    <t>2, 29, 28</t>
  </si>
  <si>
    <t>29</t>
  </si>
  <si>
    <t>94, 2</t>
  </si>
  <si>
    <t>95, 2</t>
  </si>
  <si>
    <t>61</t>
  </si>
  <si>
    <t>61, 2</t>
  </si>
  <si>
    <t>65, 2</t>
  </si>
  <si>
    <t>92, 2</t>
  </si>
  <si>
    <t>98, 2</t>
  </si>
  <si>
    <t>92, 61</t>
  </si>
  <si>
    <t>9, 2</t>
  </si>
  <si>
    <t>9, 31, 2</t>
  </si>
  <si>
    <t>9</t>
  </si>
  <si>
    <t>61, 31</t>
  </si>
  <si>
    <t>92, 2, 31</t>
  </si>
  <si>
    <t>99, 61</t>
  </si>
  <si>
    <t>31, 2</t>
  </si>
  <si>
    <t>8</t>
  </si>
  <si>
    <t>61, 8</t>
  </si>
  <si>
    <t>9, 31</t>
  </si>
  <si>
    <t>61, 2, 31</t>
  </si>
  <si>
    <t>65, 61</t>
  </si>
  <si>
    <t>61, 72</t>
  </si>
  <si>
    <t>92, 61, 72</t>
  </si>
  <si>
    <t>72</t>
  </si>
  <si>
    <t>26</t>
  </si>
  <si>
    <t>93, 61</t>
  </si>
  <si>
    <t>42</t>
  </si>
  <si>
    <t>93, 61, 42</t>
  </si>
  <si>
    <t>98, 61</t>
  </si>
  <si>
    <t>24</t>
  </si>
  <si>
    <t>3</t>
  </si>
  <si>
    <t>2, 31</t>
  </si>
  <si>
    <t>31</t>
  </si>
  <si>
    <t>61, 31, 2</t>
  </si>
  <si>
    <t>35</t>
  </si>
  <si>
    <t>35, 24</t>
  </si>
  <si>
    <t>57</t>
  </si>
  <si>
    <t>80, 35</t>
  </si>
  <si>
    <t>80</t>
  </si>
  <si>
    <t>54</t>
  </si>
  <si>
    <t>33</t>
  </si>
  <si>
    <t>100</t>
  </si>
  <si>
    <t>81</t>
  </si>
  <si>
    <t>21, 100</t>
  </si>
  <si>
    <t>68</t>
  </si>
  <si>
    <t>61, 100</t>
  </si>
  <si>
    <t>97, 52</t>
  </si>
  <si>
    <t>97, 87</t>
  </si>
  <si>
    <t>59</t>
  </si>
  <si>
    <t>24, 72</t>
  </si>
  <si>
    <t>61, 13</t>
  </si>
  <si>
    <t>13</t>
  </si>
  <si>
    <t>61, 24</t>
  </si>
  <si>
    <t>50</t>
  </si>
  <si>
    <t>97, 24</t>
  </si>
  <si>
    <t>68, 2</t>
  </si>
  <si>
    <t>21</t>
  </si>
  <si>
    <t>52</t>
  </si>
  <si>
    <t>61, 29</t>
  </si>
  <si>
    <t>63</t>
  </si>
  <si>
    <t>15</t>
  </si>
  <si>
    <t>75</t>
  </si>
  <si>
    <t>16, 54</t>
  </si>
  <si>
    <t>16</t>
  </si>
  <si>
    <t>98, 61, 54</t>
  </si>
  <si>
    <t>68, 100</t>
  </si>
  <si>
    <t>21, 54</t>
  </si>
  <si>
    <t>68, 72</t>
  </si>
  <si>
    <t>12, 100</t>
  </si>
  <si>
    <t>72, 100</t>
  </si>
  <si>
    <t>98</t>
  </si>
  <si>
    <t>102</t>
  </si>
  <si>
    <t>18</t>
  </si>
  <si>
    <t>20</t>
  </si>
  <si>
    <t>23</t>
  </si>
  <si>
    <t>17</t>
  </si>
  <si>
    <t>3, 80</t>
  </si>
  <si>
    <t>83</t>
  </si>
  <si>
    <t>37</t>
  </si>
  <si>
    <t>3, 35</t>
  </si>
  <si>
    <t>3, 57</t>
  </si>
  <si>
    <t>38</t>
  </si>
  <si>
    <t>61, 22</t>
  </si>
  <si>
    <t>3, 21</t>
  </si>
  <si>
    <t>68, 21</t>
  </si>
  <si>
    <t>39</t>
  </si>
  <si>
    <t>80, 21</t>
  </si>
  <si>
    <t>58</t>
  </si>
  <si>
    <t>96, 13</t>
  </si>
  <si>
    <t>74</t>
  </si>
  <si>
    <t>58, 21, 25</t>
  </si>
  <si>
    <t>58, 47</t>
  </si>
  <si>
    <t>21, 77</t>
  </si>
  <si>
    <t>47</t>
  </si>
  <si>
    <t>60</t>
  </si>
  <si>
    <t>12</t>
  </si>
  <si>
    <t>56</t>
  </si>
  <si>
    <t>91</t>
  </si>
  <si>
    <t>23, 26</t>
  </si>
  <si>
    <t>98, 45</t>
  </si>
  <si>
    <t>23, 13</t>
  </si>
  <si>
    <t>101</t>
  </si>
  <si>
    <t>Effective date</t>
  </si>
  <si>
    <t>14/12/2020 (12:00 AM)</t>
  </si>
  <si>
    <t>21/12/2020 (12:00 AM)</t>
  </si>
  <si>
    <t>13/01/2021 (12:00 AM)</t>
  </si>
  <si>
    <t>02/11/2016 (12:00 AM)</t>
  </si>
  <si>
    <t>10/01/2003 (12:00 AM)</t>
  </si>
  <si>
    <t>23/11/2015 (12:00 AM)</t>
  </si>
  <si>
    <t>25/04/2022 (12:00 AM)</t>
  </si>
  <si>
    <t>23/12/2016 (12:00 AM)</t>
  </si>
  <si>
    <t>27/12/2015 (12:00 AM)</t>
  </si>
  <si>
    <t>08/01/2017 (12:00 AM)</t>
  </si>
  <si>
    <t>01/01/2007 (12:00 AM)</t>
  </si>
  <si>
    <t>18/07/2019 (12:00 AM)</t>
  </si>
  <si>
    <t>21/07/2019 (12:00 AM)</t>
  </si>
  <si>
    <t>25/07/2019 (12:00 AM)</t>
  </si>
  <si>
    <t>01/01/2017 (12:00 AM)</t>
  </si>
  <si>
    <t>10/09/2018 (12:00 AM)</t>
  </si>
  <si>
    <t>31/08/2014 (12:00 AM)</t>
  </si>
  <si>
    <t>12/02/2019 (12:00 AM)</t>
  </si>
  <si>
    <t>17/07/2019 (12:00 AM)</t>
  </si>
  <si>
    <t>28/07/2019 (12:00 AM)</t>
  </si>
  <si>
    <t>23/07/2019 (12:00 AM)</t>
  </si>
  <si>
    <t>11/09/2018 (12:00 AM)</t>
  </si>
  <si>
    <t>29/07/2019 (12:00 AM)</t>
  </si>
  <si>
    <t>04/03/2020 (12:00 AM)</t>
  </si>
  <si>
    <t>11/11/2018 (12:00 AM)</t>
  </si>
  <si>
    <t>30/07/2019 (12:00 AM)</t>
  </si>
  <si>
    <t>29/05/2014 (12:00 AM)</t>
  </si>
  <si>
    <t>31/07/2019 (12:00 AM)</t>
  </si>
  <si>
    <t>01/01/2022 (12:00 AM)</t>
  </si>
  <si>
    <t>22/04/2018 (12:00 AM)</t>
  </si>
  <si>
    <t>20/06/2020 (12:00 AM)</t>
  </si>
  <si>
    <t>28/04/2019 (12:00 AM)</t>
  </si>
  <si>
    <t>29/04/2019 (12:00 AM)</t>
  </si>
  <si>
    <t>01/06/2021 (12:00 AM)</t>
  </si>
  <si>
    <t>09/04/2017 (12:00 AM)</t>
  </si>
  <si>
    <t>01/01/2002 (12:00 AM)</t>
  </si>
  <si>
    <t>16/12/2020 (12:00 AM)</t>
  </si>
  <si>
    <t>15/12/2020 (12:00 AM)</t>
  </si>
  <si>
    <t>24/08/2017 (12:00 AM)</t>
  </si>
  <si>
    <t>30/12/2020 (12:00 AM)</t>
  </si>
  <si>
    <t>02/01/2022 (12:00 AM)</t>
  </si>
  <si>
    <t>07/04/2021 (12:00 AM)</t>
  </si>
  <si>
    <t>08/04/2021 (12:00 AM)</t>
  </si>
  <si>
    <t>01/04/2021 (12:00 AM)</t>
  </si>
  <si>
    <t>23/12/2020 (12:00 AM)</t>
  </si>
  <si>
    <t>25/11/2021 (12:00 AM)</t>
  </si>
  <si>
    <t>04/12/2018 (12:00 AM)</t>
  </si>
  <si>
    <t>31/12/2020 (12:00 AM)</t>
  </si>
  <si>
    <t>09/08/2021 (12:00 AM)</t>
  </si>
  <si>
    <t>15/03/2021 (12:00 AM)</t>
  </si>
  <si>
    <t>09/02/2021 (12:00 AM)</t>
  </si>
  <si>
    <t>02/02/2015 (12:00 AM)</t>
  </si>
  <si>
    <t>12/07/2021 (12:00 AM)</t>
  </si>
  <si>
    <t>13/02/2022 (12:00 AM)</t>
  </si>
  <si>
    <t>02/03/2021 (12:00 AM)</t>
  </si>
  <si>
    <t>18/02/2021 (12:00 AM)</t>
  </si>
  <si>
    <t>21/02/2021 (12:00 AM)</t>
  </si>
  <si>
    <t>11/12/2005 (12:00 AM)</t>
  </si>
  <si>
    <t>22/02/2021 (12:00 AM)</t>
  </si>
  <si>
    <t>15/05/2017 (12:00 AM)</t>
  </si>
  <si>
    <t>02/05/2019 (12:00 AM)</t>
  </si>
  <si>
    <t>21/01/2019 (12:00 AM)</t>
  </si>
  <si>
    <t>04/02/2019 (12:00 AM)</t>
  </si>
  <si>
    <t>08/01/2020 (12:00 AM)</t>
  </si>
  <si>
    <t>25/05/2021 (12:00 AM)</t>
  </si>
  <si>
    <t>10/01/2016 (12:00 AM)</t>
  </si>
  <si>
    <t>18/08/2019 (12:00 AM)</t>
  </si>
  <si>
    <t>01/01/2013 (12:00 AM)</t>
  </si>
  <si>
    <t>02/06/2021 (12:00 AM)</t>
  </si>
  <si>
    <t>30/04/2019 (12:00 AM)</t>
  </si>
  <si>
    <t>12/05/2019 (12:00 AM)</t>
  </si>
  <si>
    <t>10/06/2020 (12:00 AM)</t>
  </si>
  <si>
    <t>03/06/2020 (12:00 AM)</t>
  </si>
  <si>
    <t>09/08/2016 (12:00 AM)</t>
  </si>
  <si>
    <t>16/11/2020 (12:00 AM)</t>
  </si>
  <si>
    <t>08/11/2020 (12:00 AM)</t>
  </si>
  <si>
    <t>06/04/2017 (12:00 AM)</t>
  </si>
  <si>
    <t>08/06/2017 (12:00 AM)</t>
  </si>
  <si>
    <t>10/04/2017 (12:00 AM)</t>
  </si>
  <si>
    <t>01/04/2019 (12:00 AM)</t>
  </si>
  <si>
    <t>28/11/2019 (12:00 AM)</t>
  </si>
  <si>
    <t>05/10/2011 (12:00 AM)</t>
  </si>
  <si>
    <t>02/12/2019 (12:00 AM)</t>
  </si>
  <si>
    <t>15/09/2017 (12:00 AM)</t>
  </si>
  <si>
    <t>13/05/2019 (12:00 AM)</t>
  </si>
  <si>
    <t>26/04/2021 (12:00 AM)</t>
  </si>
  <si>
    <t>26/11/2021 (12:00 AM)</t>
  </si>
  <si>
    <t>25/02/2020 (12:00 AM)</t>
  </si>
  <si>
    <t>08/05/2004 (12:00 AM)</t>
  </si>
  <si>
    <t>17/04/2006 (12:00 AM)</t>
  </si>
  <si>
    <t>21/01/2021 (12:00 AM)</t>
  </si>
  <si>
    <t>31/07/2017 (12:00 AM)</t>
  </si>
  <si>
    <t>30/07/2017 (12:00 AM)</t>
  </si>
  <si>
    <t>03/10/2016 (12:00 AM)</t>
  </si>
  <si>
    <t>16/03/2021 (12:00 AM)</t>
  </si>
  <si>
    <t>13/09/2018 (12:00 AM)</t>
  </si>
  <si>
    <t>24/07/2018 (12:00 AM)</t>
  </si>
  <si>
    <t>10/03/2016 (12:00 AM)</t>
  </si>
  <si>
    <t>14/03/2016 (12:00 AM)</t>
  </si>
  <si>
    <t>25/01/2021 (12:00 AM)</t>
  </si>
  <si>
    <t>01/02/2015 (12:00 AM)</t>
  </si>
  <si>
    <t>05/01/2022 (12:00 AM)</t>
  </si>
  <si>
    <t>07/03/2018 (12:00 AM)</t>
  </si>
  <si>
    <t>12/09/2017 (12:00 AM)</t>
  </si>
  <si>
    <t>11/09/2017 (12:00 AM)</t>
  </si>
  <si>
    <t>12/11/2019 (12:00 AM)</t>
  </si>
  <si>
    <t>22/07/2019 (12:00 AM)</t>
  </si>
  <si>
    <t>11/03/2021 (12:00 AM)</t>
  </si>
  <si>
    <t>10/07/2019 (12:00 AM)</t>
  </si>
  <si>
    <t>26/12/2016 (12:00 AM)</t>
  </si>
  <si>
    <t>01/01/2010 (12:00 AM)</t>
  </si>
  <si>
    <t>26/07/2018 (12:00 AM)</t>
  </si>
  <si>
    <t>08/07/2018 (12:00 AM)</t>
  </si>
  <si>
    <t>16/02/2015 (12:00 AM)</t>
  </si>
  <si>
    <t>01/01/2012 (12:00 AM)</t>
  </si>
  <si>
    <t>18/03/2021 (12:00 AM)</t>
  </si>
  <si>
    <t>16/04/2017 (12:00 AM)</t>
  </si>
  <si>
    <t>13/03/2016 (12:00 AM)</t>
  </si>
  <si>
    <t>15/03/2016 (12:00 AM)</t>
  </si>
  <si>
    <t>22/10/2018 (12:00 AM)</t>
  </si>
  <si>
    <t>03/05/2017 (12:00 AM)</t>
  </si>
  <si>
    <t>15/01/2018 (12:00 AM)</t>
  </si>
  <si>
    <t>13/07/2021 (12:00 AM)</t>
  </si>
  <si>
    <t>12/04/2016 (12:00 AM)</t>
  </si>
  <si>
    <t>23/06/2008 (12:00 AM)</t>
  </si>
  <si>
    <t>17/12/2020 (12:00 AM)</t>
  </si>
  <si>
    <t>21/06/2008 (12:00 AM)</t>
  </si>
  <si>
    <t>11/12/2010 (12:00 AM)</t>
  </si>
  <si>
    <t>22/03/2020 (12:00 AM)</t>
  </si>
  <si>
    <t>03/05/2006 (12:00 AM)</t>
  </si>
  <si>
    <t>01/04/2018 (12:00 AM)</t>
  </si>
  <si>
    <t>12/05/2016 (12:00 AM)</t>
  </si>
  <si>
    <t>30/01/2010 (12:00 AM)</t>
  </si>
  <si>
    <t>01/07/2013 (12:00 AM)</t>
  </si>
  <si>
    <t>01/01/2011 (12:00 AM)</t>
  </si>
  <si>
    <t>04/09/2016 (12:00 AM)</t>
  </si>
  <si>
    <t>04/05/2016 (12:00 AM)</t>
  </si>
  <si>
    <t>22/04/2019 (12:00 AM)</t>
  </si>
  <si>
    <t>24/07/2019 (12:00 AM)</t>
  </si>
  <si>
    <t>07/05/2002 (12:00 AM)</t>
  </si>
  <si>
    <t>21/12/2016 (12:00 AM)</t>
  </si>
  <si>
    <t>14/04/2016 (12:00 AM)</t>
  </si>
  <si>
    <t>19/01/2016 (12:00 AM)</t>
  </si>
  <si>
    <t>29/03/2016 (12:00 AM)</t>
  </si>
  <si>
    <t>09/01/2007 (12:00 AM)</t>
  </si>
  <si>
    <t>24/01/2022 (12:00 AM)</t>
  </si>
  <si>
    <t>11/12/2018 (12:00 AM)</t>
  </si>
  <si>
    <t>03/05/2020 (12:00 AM)</t>
  </si>
  <si>
    <t>31/01/2010 (12:00 AM)</t>
  </si>
  <si>
    <t>02/05/2017 (12:00 AM)</t>
  </si>
  <si>
    <t>14/01/2015 (12:00 AM)</t>
  </si>
  <si>
    <t>09/03/2021 (12:00 AM)</t>
  </si>
  <si>
    <t>03/01/2022 (12:00 AM)</t>
  </si>
  <si>
    <t>01/01/2019 (12:00 AM)</t>
  </si>
  <si>
    <t>06/06/2009 (12:00 AM)</t>
  </si>
  <si>
    <t>12/03/2019 (12:00 AM)</t>
  </si>
  <si>
    <t>10/05/2020 (12:00 AM)</t>
  </si>
  <si>
    <t>27/10/2021 (12:00 AM)</t>
  </si>
  <si>
    <t>13/03/2017 (12:00 AM)</t>
  </si>
  <si>
    <t>19/04/2016 (12:00 AM)</t>
  </si>
  <si>
    <t>29/11/2017 (12:00 AM)</t>
  </si>
  <si>
    <t>29/08/2021 (12:00 AM)</t>
  </si>
  <si>
    <t>30/03/2022 (12:00 AM)</t>
  </si>
  <si>
    <t>07/10/2019 (12:00 AM)</t>
  </si>
  <si>
    <t>03/04/2018 (12:00 AM)</t>
  </si>
  <si>
    <t>10/09/2019 (12:00 AM)</t>
  </si>
  <si>
    <t>08/09/2019 (12:00 AM)</t>
  </si>
  <si>
    <t>04/02/2021 (12:00 AM)</t>
  </si>
  <si>
    <t>04/02/2018 (12:00 AM)</t>
  </si>
  <si>
    <t>27/11/2018 (12:00 AM)</t>
  </si>
  <si>
    <t>30/03/2016 (12:00 AM)</t>
  </si>
  <si>
    <t>20/06/2021 (12:00 AM)</t>
  </si>
  <si>
    <t>12/04/2021 (12:00 AM)</t>
  </si>
  <si>
    <t>20/04/2016 (12:00 AM)</t>
  </si>
  <si>
    <t>27/02/2022 (12:00 AM)</t>
  </si>
  <si>
    <t>14/06/2021 (12:00 AM)</t>
  </si>
  <si>
    <t>03/01/2017 (12:00 AM)</t>
  </si>
  <si>
    <t>24/10/2016 (12:00 AM)</t>
  </si>
  <si>
    <t>20/08/2017 (12:00 AM)</t>
  </si>
  <si>
    <t>27/01/2019 (12:00 AM)</t>
  </si>
  <si>
    <t>28/12/2017 (12:00 AM)</t>
  </si>
  <si>
    <t>10/06/2019 (12:00 AM)</t>
  </si>
  <si>
    <t>30/12/2018 (12:00 AM)</t>
  </si>
  <si>
    <t>10/03/2020 (12:00 AM)</t>
  </si>
  <si>
    <t>06/11/2018 (12:00 AM)</t>
  </si>
  <si>
    <t>02/02/2021 (12:00 AM)</t>
  </si>
  <si>
    <t>23/01/2018 (12:00 AM)</t>
  </si>
  <si>
    <t>11/01/2018 (12:00 AM)</t>
  </si>
  <si>
    <t>27/01/2021 (12:00 AM)</t>
  </si>
  <si>
    <t>07/07/2021 (12:00 AM)</t>
  </si>
  <si>
    <t>09/01/2018 (12:00 AM)</t>
  </si>
  <si>
    <t>06/12/2015 (12:00 AM)</t>
  </si>
  <si>
    <t>03/12/2018 (12:00 AM)</t>
  </si>
  <si>
    <t>20/12/2020 (12:00 AM)</t>
  </si>
  <si>
    <t>18/01/2016 (12:00 AM)</t>
  </si>
  <si>
    <t>03/02/2016 (12:00 AM)</t>
  </si>
  <si>
    <t>25/08/2019 (12:00 AM)</t>
  </si>
  <si>
    <t>01/02/2021 (12:00 AM)</t>
  </si>
  <si>
    <t>12/12/2018 (12:00 AM)</t>
  </si>
  <si>
    <t>07/06/2020 (12:00 AM)</t>
  </si>
  <si>
    <t>25/02/2016 (12:00 AM)</t>
  </si>
  <si>
    <t>24/10/2017 (12:00 AM)</t>
  </si>
  <si>
    <t>17/02/2021 (12:00 AM)</t>
  </si>
  <si>
    <t>15/09/2019 (12:00 AM)</t>
  </si>
  <si>
    <t>15/02/2021 (12:00 AM)</t>
  </si>
  <si>
    <t>14/02/2021 (12:00 AM)</t>
  </si>
  <si>
    <t>11/01/2007 (12:00 AM)</t>
  </si>
  <si>
    <t>28/09/2021 (12:00 AM)</t>
  </si>
  <si>
    <t>03/03/2021 (12:00 AM)</t>
  </si>
  <si>
    <t>24/01/2019 (12:00 AM)</t>
  </si>
  <si>
    <t>21/03/2021 (12:00 AM)</t>
  </si>
  <si>
    <t>13/11/2017 (12:00 AM)</t>
  </si>
  <si>
    <t>14/11/2017 (12:00 AM)</t>
  </si>
  <si>
    <t>19/11/2017 (12:00 AM)</t>
  </si>
  <si>
    <t>04/11/2009 (12:00 AM)</t>
  </si>
  <si>
    <t>26/10/2017 (12:00 AM)</t>
  </si>
  <si>
    <t>20/12/2017 (12:00 AM)</t>
  </si>
  <si>
    <t>30/11/2017 (12:00 AM)</t>
  </si>
  <si>
    <t>24/12/2017 (12:00 AM)</t>
  </si>
  <si>
    <t>05/04/2007 (12:00 AM)</t>
  </si>
  <si>
    <t>05/10/2016 (12:00 AM)</t>
  </si>
  <si>
    <t>14/06/2008 (12:00 AM)</t>
  </si>
  <si>
    <t>21/06/2020 (12:00 AM)</t>
  </si>
  <si>
    <t>22/06/2020 (12:00 AM)</t>
  </si>
  <si>
    <t>31/10/2018 (12:00 AM)</t>
  </si>
  <si>
    <t>29/09/2014 (12:00 AM)</t>
  </si>
  <si>
    <t>19/11/2018 (12:00 AM)</t>
  </si>
  <si>
    <t>13/08/2021 (12:00 AM)</t>
  </si>
  <si>
    <t>28/06/2021 (12:00 AM)</t>
  </si>
  <si>
    <t>05/01/2021 (12:00 AM)</t>
  </si>
  <si>
    <t>20/09/2018 (12:00 AM)</t>
  </si>
  <si>
    <t>18/01/2012 (12:00 AM)</t>
  </si>
  <si>
    <t>18/10/2018 (12:00 AM)</t>
  </si>
  <si>
    <t>11/12/2008 (12:00 AM)</t>
  </si>
  <si>
    <t>20/08/2018 (12:00 AM)</t>
  </si>
  <si>
    <t>17/06/2019 (12:00 AM)</t>
  </si>
  <si>
    <t>30/11/2020 (12:00 AM)</t>
  </si>
  <si>
    <t>20/11/2019 (12:00 AM)</t>
  </si>
  <si>
    <t>19/02/2018 (12:00 AM)</t>
  </si>
  <si>
    <t>01/05/2017 (12:00 AM)</t>
  </si>
  <si>
    <t>11/12/2016 (12:00 AM)</t>
  </si>
  <si>
    <t>29/12/2020 (12:00 AM)</t>
  </si>
  <si>
    <t>11/11/2019 (12:00 AM)</t>
  </si>
  <si>
    <t>02/03/2020 (12:00 AM)</t>
  </si>
  <si>
    <t>16/07/2009 (12:00 AM)</t>
  </si>
  <si>
    <t>17/07/2009 (12:00 AM)</t>
  </si>
  <si>
    <t>27/12/2016 (12:00 AM)</t>
  </si>
  <si>
    <t>02/09/2021 (12:00 AM)</t>
  </si>
  <si>
    <t>30/12/2021 (12:00 AM)</t>
  </si>
  <si>
    <t>27/12/2018 (12:00 AM)</t>
  </si>
  <si>
    <t>30/04/2020 (12:00 AM)</t>
  </si>
  <si>
    <t>24/06/2009 (12:00 AM)</t>
  </si>
  <si>
    <t>02/10/2016 (12:00 AM)</t>
  </si>
  <si>
    <t>18/02/2018 (12:00 AM)</t>
  </si>
  <si>
    <t>06/02/2019 (12:00 AM)</t>
  </si>
  <si>
    <t>30/03/2017 (12:00 AM)</t>
  </si>
  <si>
    <t>20/02/2018 (12:00 AM)</t>
  </si>
  <si>
    <t>04/01/2022 (12:00 AM)</t>
  </si>
  <si>
    <t>09/03/2017 (12:00 AM)</t>
  </si>
  <si>
    <t>03/03/2016 (12:00 AM)</t>
  </si>
  <si>
    <t>10/02/2010 (12:00 AM)</t>
  </si>
  <si>
    <t>04/10/2016 (12:00 AM)</t>
  </si>
  <si>
    <t>06/10/2021 (12:00 AM)</t>
  </si>
  <si>
    <t>25/02/2019 (12:00 AM)</t>
  </si>
  <si>
    <t>24/02/2021 (12:00 AM)</t>
  </si>
  <si>
    <t>23/02/2021 (12:00 AM)</t>
  </si>
  <si>
    <t>18/01/2022 (12:00 AM)</t>
  </si>
  <si>
    <t>28/04/2021 (12:00 AM)</t>
  </si>
  <si>
    <t>12/03/2020 (12:00 AM)</t>
  </si>
  <si>
    <t>03/06/2021 (12:00 AM)</t>
  </si>
  <si>
    <t>30/06/2019 (12:00 AM)</t>
  </si>
  <si>
    <t>07/06/2021 (12:00 AM)</t>
  </si>
  <si>
    <t>06/06/2021 (12:00 AM)</t>
  </si>
  <si>
    <t>13/06/2021 (12:00 AM)</t>
  </si>
  <si>
    <t>24/10/2019 (12:00 AM)</t>
  </si>
  <si>
    <t>17/02/2019 (12:00 AM)</t>
  </si>
  <si>
    <t>16/11/2017 (12:00 AM)</t>
  </si>
  <si>
    <t>25/10/2018 (12:00 AM)</t>
  </si>
  <si>
    <t>04/10/2018 (12:00 AM)</t>
  </si>
  <si>
    <t>17/01/2019 (12:00 AM)</t>
  </si>
  <si>
    <t>06/02/2018 (12:00 AM)</t>
  </si>
  <si>
    <t>10/04/2020 (12:00 AM)</t>
  </si>
  <si>
    <t>17/09/2019 (12:00 AM)</t>
  </si>
  <si>
    <t>26/04/2016 (12:00 AM)</t>
  </si>
  <si>
    <t>16/03/2017 (12:00 AM)</t>
  </si>
  <si>
    <t>03/06/2006 (12:00 AM)</t>
  </si>
  <si>
    <t>25/07/2018 (12:00 AM)</t>
  </si>
  <si>
    <t>10/11/2016 (12:00 AM)</t>
  </si>
  <si>
    <t>26/02/2021 (12:00 AM)</t>
  </si>
  <si>
    <t>25/02/2021 (12:00 AM)</t>
  </si>
  <si>
    <t>27/05/2021 (12:00 AM)</t>
  </si>
  <si>
    <t>18/03/2020 (12:00 AM)</t>
  </si>
  <si>
    <t>Useful Links</t>
  </si>
  <si>
    <t>Terminal Charge</t>
  </si>
  <si>
    <t>Agency Charge</t>
  </si>
  <si>
    <t>SEE DESTINATION NOTES</t>
  </si>
  <si>
    <t>Transport Method</t>
  </si>
  <si>
    <t>Handling Fee</t>
  </si>
  <si>
    <t>Warehouse Handling</t>
  </si>
  <si>
    <t>20 per CBM</t>
  </si>
  <si>
    <t>Transportation</t>
  </si>
  <si>
    <t>Charges outlayed</t>
  </si>
  <si>
    <t>Total Charges by Sea</t>
  </si>
  <si>
    <t>Saudi Arabia Costs Air</t>
  </si>
  <si>
    <t>Australian Tariff Concessions</t>
  </si>
  <si>
    <t>Job Number</t>
  </si>
  <si>
    <t>User</t>
  </si>
  <si>
    <t>Trader</t>
  </si>
  <si>
    <t>Email</t>
  </si>
  <si>
    <t>Aaron Orchard</t>
  </si>
  <si>
    <t>aaron@qrltd.co.uk</t>
  </si>
  <si>
    <t>Adriane Bowers</t>
  </si>
  <si>
    <t>adriane@qr-inc.com</t>
  </si>
  <si>
    <t>Adrian Muir</t>
  </si>
  <si>
    <t>adrian@qrltd.co.uk</t>
  </si>
  <si>
    <t>Alex Wenham</t>
  </si>
  <si>
    <t>alex@qrltd.co.uk</t>
  </si>
  <si>
    <t>Alexander Bosnali</t>
  </si>
  <si>
    <t>alexander@qrgmbh.eu</t>
  </si>
  <si>
    <t>Andy Cowley</t>
  </si>
  <si>
    <t>andy@qrltd.co.uk</t>
  </si>
  <si>
    <t>Anna Kloc</t>
  </si>
  <si>
    <t>anna@qrgmbh.eu</t>
  </si>
  <si>
    <t>Basem Humod</t>
  </si>
  <si>
    <t>warehouse@qrgmbh.eu</t>
  </si>
  <si>
    <t>Ben Rich</t>
  </si>
  <si>
    <t>ben@qrltd.co.uk</t>
  </si>
  <si>
    <t>Bob Barr</t>
  </si>
  <si>
    <t>bob@qr-inc.com</t>
  </si>
  <si>
    <t>Chris Roberts</t>
  </si>
  <si>
    <t>chris@qrltd.co.uk</t>
  </si>
  <si>
    <t>Clare Sherlock</t>
  </si>
  <si>
    <t>clare@qrltd.co.uk</t>
  </si>
  <si>
    <t>Dale Gosling</t>
  </si>
  <si>
    <t>dale@qrltd.co.uk</t>
  </si>
  <si>
    <t>Dan Quick</t>
  </si>
  <si>
    <t>dan@qrltd.co.uk</t>
  </si>
  <si>
    <t>Danny Lee</t>
  </si>
  <si>
    <t>danny@qrltd.co.uk</t>
  </si>
  <si>
    <t>Darryl Rampton</t>
  </si>
  <si>
    <t>darryl@qrltd.co.uk</t>
  </si>
  <si>
    <t>David Linscott</t>
  </si>
  <si>
    <t>david@qrltd.co.uk</t>
  </si>
  <si>
    <t>Debbie Keen</t>
  </si>
  <si>
    <t>admin@qrltd.co.uk</t>
  </si>
  <si>
    <t>Diana Freire</t>
  </si>
  <si>
    <t>diana@qr-inc.com</t>
  </si>
  <si>
    <t>Dinah Moshome</t>
  </si>
  <si>
    <t>dinah@qrltd.co.za</t>
  </si>
  <si>
    <t>Ed Gibbons</t>
  </si>
  <si>
    <t>ed@qrltd.co.uk</t>
  </si>
  <si>
    <t>Edward Everson</t>
  </si>
  <si>
    <t>edward@qrltd.co.uk</t>
  </si>
  <si>
    <t>Elena Gallego</t>
  </si>
  <si>
    <t>elena@qrltd.co.uk</t>
  </si>
  <si>
    <t>Ewa Christiane Gackenholz</t>
  </si>
  <si>
    <t>ewa@qrgmbh.eu</t>
  </si>
  <si>
    <t>Gavin Ardley</t>
  </si>
  <si>
    <t>gavin@qrltd.co.uk</t>
  </si>
  <si>
    <t>Hanna Poll</t>
  </si>
  <si>
    <t>hanna@qrltd.co.uk</t>
  </si>
  <si>
    <t>Hazel Linscott</t>
  </si>
  <si>
    <t>hazel@qrltd.co.uk</t>
  </si>
  <si>
    <t>Ian Stafford</t>
  </si>
  <si>
    <t>ian@qrltd.co.uk</t>
  </si>
  <si>
    <t>Isaac Mokoena</t>
  </si>
  <si>
    <t>isaac@qrltd.co.za</t>
  </si>
  <si>
    <t>Jake Slimm</t>
  </si>
  <si>
    <t>jake@qr-inc.com</t>
  </si>
  <si>
    <t>James Powell</t>
  </si>
  <si>
    <t>james@qrltd.co.uk</t>
  </si>
  <si>
    <t>Jennifer Rhoades</t>
  </si>
  <si>
    <t>Jennifer@qr-inc.com</t>
  </si>
  <si>
    <t>Jeongeon Kim</t>
  </si>
  <si>
    <t>JKim@qr-llc.com</t>
  </si>
  <si>
    <t>Jim Corr</t>
  </si>
  <si>
    <t>Jim@qr-inc.com</t>
  </si>
  <si>
    <t>Joe Vesci</t>
  </si>
  <si>
    <t>joe@qr-inc.com</t>
  </si>
  <si>
    <t>John Lavergata</t>
  </si>
  <si>
    <t>john@qrltd.co.uk</t>
  </si>
  <si>
    <t>Jon Cook</t>
  </si>
  <si>
    <t>jonincolchester@hotmail.com</t>
  </si>
  <si>
    <t>Jordan White</t>
  </si>
  <si>
    <t>jordan@qrltd.co.uk</t>
  </si>
  <si>
    <t>Julian Herzog</t>
  </si>
  <si>
    <t>julian@qrgmbh.eu</t>
  </si>
  <si>
    <t>Kathy Cauley</t>
  </si>
  <si>
    <t>kathy@qr-inc.com</t>
  </si>
  <si>
    <t>Kay Suchaya</t>
  </si>
  <si>
    <t>admin@qrltd.com.au</t>
  </si>
  <si>
    <t>Kevin Yearsley</t>
  </si>
  <si>
    <t>kevin@qrltd.co.uk</t>
  </si>
  <si>
    <t>Kristin Will</t>
  </si>
  <si>
    <t>kristin@qrgmbh.eu</t>
  </si>
  <si>
    <t>Laura Anastasi</t>
  </si>
  <si>
    <t>laura@qr-inc.com</t>
  </si>
  <si>
    <t>Laura Thoroughgood</t>
  </si>
  <si>
    <t>laura@qrltd.co.uk</t>
  </si>
  <si>
    <t>Lee Collar</t>
  </si>
  <si>
    <t>lee@qrltd.co.uk</t>
  </si>
  <si>
    <t>Lina Smith</t>
  </si>
  <si>
    <t>lina@qrltd.co.uk</t>
  </si>
  <si>
    <t>Louise Weyermans-Noble</t>
  </si>
  <si>
    <t>louise@qrltd.co.za</t>
  </si>
  <si>
    <t>Marc Mann</t>
  </si>
  <si>
    <t>marc@qr-inc.com</t>
  </si>
  <si>
    <t>Martin Husfeldt</t>
  </si>
  <si>
    <t>martin@qrgmbh.eu</t>
  </si>
  <si>
    <t>Martina Hallmann</t>
  </si>
  <si>
    <t>martina@qrgmbh.eu</t>
  </si>
  <si>
    <t>Matt Linscott</t>
  </si>
  <si>
    <t>MattL@qrltd.co.uk</t>
  </si>
  <si>
    <t>Mauricio Ruiz</t>
  </si>
  <si>
    <t>Mauricio.Ruiz@qr-inc.com</t>
  </si>
  <si>
    <t>Michael Ruestmann</t>
  </si>
  <si>
    <t>michael@qrgmbh.eu</t>
  </si>
  <si>
    <t>Michael Schofield</t>
  </si>
  <si>
    <t>michael@qrltd.co.uk</t>
  </si>
  <si>
    <t>Mikaela Carzo</t>
  </si>
  <si>
    <t>qrexpediting@qr-inc.com</t>
  </si>
  <si>
    <t>Mike Vieyra</t>
  </si>
  <si>
    <t>mike@qrltd.co.za</t>
  </si>
  <si>
    <t>Mike Cauley</t>
  </si>
  <si>
    <t>mike@qr-inc.com</t>
  </si>
  <si>
    <t>Mike Schraepfer</t>
  </si>
  <si>
    <t>michael@qr-inc.com</t>
  </si>
  <si>
    <t>Neil Mitchell</t>
  </si>
  <si>
    <t>shipping@qrltd.co.uk</t>
  </si>
  <si>
    <t>Nicolas Samtoy</t>
  </si>
  <si>
    <t>nic@qrltd.com.au</t>
  </si>
  <si>
    <t>Nina Elliott</t>
  </si>
  <si>
    <t>nina@qrltd.co.uk</t>
  </si>
  <si>
    <t>Nina Melzen</t>
  </si>
  <si>
    <t>nina@qrgmbh.eu</t>
  </si>
  <si>
    <t>Pete O'Donnell</t>
  </si>
  <si>
    <t>pete@qr-inc.com</t>
  </si>
  <si>
    <t>Rebecca Turtle</t>
  </si>
  <si>
    <t>rebecca@qrltd.co.uk</t>
  </si>
  <si>
    <t>Richard Harris</t>
  </si>
  <si>
    <t>richard@qrltd.co.uk</t>
  </si>
  <si>
    <t>Rob Austin</t>
  </si>
  <si>
    <t>rob@qrltd.co.uk</t>
  </si>
  <si>
    <t>Ryan Murphy</t>
  </si>
  <si>
    <t>ryan@qr-inc.com</t>
  </si>
  <si>
    <t>Sharon Nash</t>
  </si>
  <si>
    <t>sharon@qrltd.co.uk</t>
  </si>
  <si>
    <t>Sharon Hadley</t>
  </si>
  <si>
    <t>SharonH@qrltd.co.uk</t>
  </si>
  <si>
    <t>Simona Grote</t>
  </si>
  <si>
    <t>simona@qrgmbh.eu</t>
  </si>
  <si>
    <t>Steffen Hausherr</t>
  </si>
  <si>
    <t>steffen@qrgmbh.eu</t>
  </si>
  <si>
    <t>steve@qrltd.co.uk</t>
  </si>
  <si>
    <t>Steve Parkin</t>
  </si>
  <si>
    <t>SParkin@qrltd.co.uk</t>
  </si>
  <si>
    <t>sven@qrgmbh.eu</t>
  </si>
  <si>
    <t>thuli@qrltd.co.za</t>
  </si>
  <si>
    <t>tibor@qrgmbh.eu</t>
  </si>
  <si>
    <t>tommy@qrltd.co.uk</t>
  </si>
  <si>
    <t>Torben Siems</t>
  </si>
  <si>
    <t>torben@qrgmbh.eu</t>
  </si>
  <si>
    <t>tracy@qrltd.co.uk</t>
  </si>
  <si>
    <t>sales@qr-inc.com</t>
  </si>
  <si>
    <t>yngvi@qrltd.co.uk</t>
  </si>
  <si>
    <t>zoe@qrltd.co.uk</t>
  </si>
  <si>
    <t>Australia Costs via courier</t>
  </si>
  <si>
    <t>Clearance and Delivery Calculator</t>
  </si>
  <si>
    <t>Australia GOVT Charge</t>
  </si>
  <si>
    <t xml:space="preserve">ABF Charge up AUSD </t>
  </si>
  <si>
    <t>Disbursement Fee</t>
  </si>
  <si>
    <t>Local Delivery</t>
  </si>
  <si>
    <t>Delivery (Zone)</t>
  </si>
  <si>
    <t>Local Delivery Calculator</t>
  </si>
  <si>
    <t>Customer Zone</t>
  </si>
  <si>
    <t>Delivery Rate</t>
  </si>
  <si>
    <t>Per KG rate after 20kgs</t>
  </si>
  <si>
    <t>Current Fuel Surcharge</t>
  </si>
  <si>
    <t>Weight</t>
  </si>
  <si>
    <t>Amount After 20KGS</t>
  </si>
  <si>
    <t>Total Freight</t>
  </si>
  <si>
    <t>Total Cost Via Courier</t>
  </si>
  <si>
    <t>S76</t>
  </si>
  <si>
    <t>T76</t>
  </si>
  <si>
    <t>5KGS</t>
  </si>
  <si>
    <t>Amount After 5kgs</t>
  </si>
  <si>
    <t>Per KG rate after 5kgs</t>
  </si>
  <si>
    <t>Total Cost S76</t>
  </si>
  <si>
    <t>Total Cost T76</t>
  </si>
  <si>
    <t>Duty Amount to Trader</t>
  </si>
  <si>
    <t>Cost to Trader</t>
  </si>
  <si>
    <t>Invoice Value @ CIP/CFR</t>
  </si>
  <si>
    <t>To Follow</t>
  </si>
  <si>
    <t>Australia Costs via Airfreight</t>
  </si>
  <si>
    <t>Customs Clearence Fee</t>
  </si>
  <si>
    <t>CMR Fee</t>
  </si>
  <si>
    <t>Destination Airline Document Fee</t>
  </si>
  <si>
    <t>Chain of Responsibility</t>
  </si>
  <si>
    <t>Destination Cargo Terminal Ops</t>
  </si>
  <si>
    <t>Destination International Terminal</t>
  </si>
  <si>
    <t>Destination Quarentine Processing</t>
  </si>
  <si>
    <t>Destination Handling</t>
  </si>
  <si>
    <t>Base</t>
  </si>
  <si>
    <t>Per KG</t>
  </si>
  <si>
    <t>Electronic Entry Processing Charge</t>
  </si>
  <si>
    <t>Quarantine Processing Charge</t>
  </si>
  <si>
    <t>Declaration Processing Charge</t>
  </si>
  <si>
    <t>Electronic Processing Charge &gt;10K</t>
  </si>
  <si>
    <t>Electronic Processing Charge &lt;10K</t>
  </si>
  <si>
    <t>Declaration Processing Charge &gt; 10K</t>
  </si>
  <si>
    <t>Declaration Processing Charge &lt; 10K</t>
  </si>
  <si>
    <t>Total Cost Via Air</t>
  </si>
  <si>
    <t>Australia Costs via Sea</t>
  </si>
  <si>
    <t>Zone</t>
  </si>
  <si>
    <t>Navia Branch</t>
  </si>
  <si>
    <t>Navia Zone</t>
  </si>
  <si>
    <t>NN1</t>
  </si>
  <si>
    <t>Sydney</t>
  </si>
  <si>
    <t>SS1</t>
  </si>
  <si>
    <t>Adelaide</t>
  </si>
  <si>
    <t>QQ1</t>
  </si>
  <si>
    <t>Brisbane</t>
  </si>
  <si>
    <t>QQ4</t>
  </si>
  <si>
    <t>VV1</t>
  </si>
  <si>
    <t>Melbourne</t>
  </si>
  <si>
    <t>WW2</t>
  </si>
  <si>
    <t>Perth</t>
  </si>
  <si>
    <t>WW1</t>
  </si>
  <si>
    <t>VV2</t>
  </si>
  <si>
    <t>ESSO AUSTRALIA</t>
  </si>
  <si>
    <t>LION FOODS</t>
  </si>
  <si>
    <t>QQ2</t>
  </si>
  <si>
    <t>ORIGIN ENERGY (CONDABRI DISTRIBUTION CENTRE)</t>
  </si>
  <si>
    <t>ORIGIN ENERGY (MOUNT STUART POWER STATION)</t>
  </si>
  <si>
    <t>QQ3</t>
  </si>
  <si>
    <t>ORIGIN ENERGY (QUARANTINE POWER STATION)</t>
  </si>
  <si>
    <t>SIMPLOT AUSTRALIA PTY LTD</t>
  </si>
  <si>
    <t>TA1</t>
  </si>
  <si>
    <t>SOLSTAD</t>
  </si>
  <si>
    <t>STANWELL (SWANBANK)</t>
  </si>
  <si>
    <t>Origin</t>
  </si>
  <si>
    <t>QR Aus office (DHL shipments)</t>
  </si>
  <si>
    <t>TNT Zone Number</t>
  </si>
  <si>
    <t>Amount of Weight after 5KGS</t>
  </si>
  <si>
    <t>Total S76 Service</t>
  </si>
  <si>
    <t>Amount of weight after 20KGS</t>
  </si>
  <si>
    <t>Rate per KG after 20KG</t>
  </si>
  <si>
    <t>Rate per KG after 5KG</t>
  </si>
  <si>
    <t>Total T76 Service</t>
  </si>
  <si>
    <t>KGs to CBM</t>
  </si>
  <si>
    <t>Destination Port Charges</t>
  </si>
  <si>
    <t>Per CBM</t>
  </si>
  <si>
    <t>Round Up</t>
  </si>
  <si>
    <t>Destination Terminal Handling</t>
  </si>
  <si>
    <t>Delivery Order Fee</t>
  </si>
  <si>
    <t>Destination Quarantine Fee</t>
  </si>
  <si>
    <t>Customs Clearance</t>
  </si>
  <si>
    <t xml:space="preserve">Local Delivery </t>
  </si>
  <si>
    <t>Quarentine Processing Fee</t>
  </si>
  <si>
    <t>Declaration Processing Fee</t>
  </si>
  <si>
    <t>Total Cost Via Sea</t>
  </si>
  <si>
    <t>Decision</t>
  </si>
  <si>
    <t xml:space="preserve">When quoting Power Seraya or Keppel Seggers we ship on terms DAP not DDP. 
If this is for another client in Singapore please bear in mind that we are not registered for GST in Singapore so courier would not be an option unless you allow an additional 7% for the GST outlay or the client can be invoiced by Deugro through thier deferment account.                                                                                                             Please note that for sea estimates all charges are flat and only variable is the SGD 20.00 per cubic metre.                                                                                 </t>
  </si>
  <si>
    <t>Legalisation Fee</t>
  </si>
  <si>
    <t>GBP</t>
  </si>
  <si>
    <t>EUR</t>
  </si>
  <si>
    <t>USD</t>
  </si>
  <si>
    <t>Legalisation Calculator</t>
  </si>
  <si>
    <t>Attestation of</t>
  </si>
  <si>
    <t>Certificate of</t>
  </si>
  <si>
    <t>Attestation of Commercial</t>
  </si>
  <si>
    <t>Total Payable (QAR)</t>
  </si>
  <si>
    <t>From</t>
  </si>
  <si>
    <t>To</t>
  </si>
  <si>
    <t>Invoices</t>
  </si>
  <si>
    <t>1,000,001.00 and above </t>
  </si>
  <si>
    <t>0.6% of Invoice value</t>
  </si>
  <si>
    <t>A</t>
  </si>
  <si>
    <t>B</t>
  </si>
  <si>
    <t>C</t>
  </si>
  <si>
    <t>D</t>
  </si>
  <si>
    <t>E</t>
  </si>
  <si>
    <t>Invoice Value</t>
  </si>
  <si>
    <t>Bracket</t>
  </si>
  <si>
    <t>Currency</t>
  </si>
  <si>
    <t>Qatari Riyal</t>
  </si>
  <si>
    <t>1.00 QAR</t>
  </si>
  <si>
    <t>inv. 1.00 QAR</t>
  </si>
  <si>
    <t>US Dollar</t>
  </si>
  <si>
    <t>Euro</t>
  </si>
  <si>
    <t>British Pound</t>
  </si>
  <si>
    <t>Indian Rupee</t>
  </si>
  <si>
    <t>Australian Dollar</t>
  </si>
  <si>
    <t>Canadian Dollar</t>
  </si>
  <si>
    <t>Singapore Dollar</t>
  </si>
  <si>
    <t>Swiss Franc</t>
  </si>
  <si>
    <t>Malaysian Ringgit</t>
  </si>
  <si>
    <t>Japanese Yen</t>
  </si>
  <si>
    <t>X Rate</t>
  </si>
  <si>
    <t>QAR Value</t>
  </si>
  <si>
    <t>Air</t>
  </si>
  <si>
    <t xml:space="preserve">We Do Not Offer this </t>
  </si>
  <si>
    <t>Sea</t>
  </si>
  <si>
    <t>Quote to trader</t>
  </si>
  <si>
    <t xml:space="preserve">We Do Not Offer This </t>
  </si>
  <si>
    <t>Duty Quote</t>
  </si>
  <si>
    <t>Saudi Costs via Sea</t>
  </si>
  <si>
    <t>Duty To Trader</t>
  </si>
  <si>
    <t>Please note this estimate is for Non Hazardous, General Cargo, outside of this scope a quote needs to be obtained. The only instance we would ever consign a shipment directly to the client is if it is going via DHL courier and the invoice value is under AUSD 1000.00.                                                  All other instances shipments must and always be consigned to our Australian office regardless of destination within Australia.                         If method of transport it Courier then it is assumed the goods are going to Melbourne. However if Air or Sea it is assumed that it is going to the closest airport/port to the client.                                                                                                                                      Please note that Woodside and Boyne Smelters our terms are Ex Works so this should not be used for any quotes for this client.                                     If the Tariff Number is available at quotation stage please refer to Tariff Concession list link to see if goods can obtain duty free status with the ABF.</t>
  </si>
  <si>
    <t>Plus Cartage</t>
  </si>
  <si>
    <t xml:space="preserve">All estimates provided it is assumed that the cargo is non hazardous, General cargo. For Sea it is assumed that cargo is LCL and not out of gauge or FCL. If cargo is not then we need to be obtaining a quote from Mike Vieyra (mike@qrltd.co.za) or Louise (louise@qrltd.co.za). Also please bear in mind that some commodities for this destination are dutiable based on the HS code (Please refer to SA Duty Rates link below your pricing).                                                                                                                                                      For Low value and low weight (&lt; ZAR 50,000.00  under 30kgs) use a flat fee of ZAR 2000.00                  </t>
  </si>
  <si>
    <t>This estimate is only general, non hazardous cargo that is not out of gauge. If item is hazardous we can not offer DDP under any circumstances. Out of gauge would require a spot quote from DHL. The quote dictates which currency you are offering in and has assumed if you are a USA trader you are quoting in US Dollars, UK in British Pounds and Euros if quoting from Germany.</t>
  </si>
  <si>
    <t xml:space="preserve">Please note Duty Rate quoted is based on 5% however if HS code is available please check against the Saudi Arabia Duty List link below your pricing.  Again this should only be used on non haz, general cargo.   For Yasref travelling via sea or air please ensure that the Saber is in place before we release the shipment to avoid storage charges (saeed.zahrani@yasref.com). </t>
  </si>
  <si>
    <t>GST Rate</t>
  </si>
  <si>
    <t>GST Value</t>
  </si>
  <si>
    <t>Disbursement Figure</t>
  </si>
  <si>
    <t>Kimberly Eden</t>
  </si>
  <si>
    <t>kimberley@qrltd.co.uk</t>
  </si>
  <si>
    <t>Forklift</t>
  </si>
  <si>
    <t>Import processing</t>
  </si>
  <si>
    <t>Permit</t>
  </si>
  <si>
    <t>Bruce Dearlove</t>
  </si>
  <si>
    <t>bruce@qrltd.co.uk</t>
  </si>
  <si>
    <t>Olivia Hussey</t>
  </si>
  <si>
    <t>olivia@qrltd.co.uk</t>
  </si>
  <si>
    <t>Lucy Spiteri</t>
  </si>
  <si>
    <t>lucy@qrltd.co.uk</t>
  </si>
  <si>
    <t>Craig Jones</t>
  </si>
  <si>
    <t>craig@qrltd.co.uk</t>
  </si>
  <si>
    <t>tom@qrltd.co.uk</t>
  </si>
  <si>
    <t>Sagar Dansinghani</t>
  </si>
  <si>
    <t>sagar@qrltd.co.uk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</si>
</sst>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 #,##0.00_ ;_ * \-#,##0.00_ ;_ * &quot;-&quot;??_ ;_ @_ "/>
    <numFmt numFmtId="165" formatCode="&quot;R&quot;#,##0.00"/>
    <numFmt numFmtId="166" formatCode="[$ZAR]\ #,##0.00"/>
    <numFmt numFmtId="167" formatCode="0.0000%"/>
    <numFmt numFmtId="168" formatCode="#,##0.0000"/>
    <numFmt numFmtId="169" formatCode="0.0%"/>
  </numFmts>
  <fonts count="32">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2"/>
      <name val="Arial"/>
      <family val="2"/>
    </font>
    <font>
      <b/>
      <sz val="12"/>
      <name val="Arial"/>
      <family val="2"/>
    </font>
    <font>
      <sz val="12"/>
      <color indexed="63"/>
      <name val="Arial"/>
      <family val="2"/>
    </font>
    <font>
      <sz val="14"/>
      <name val="Calibri"/>
      <family val="2"/>
    </font>
    <font>
      <i/>
      <sz val="12"/>
      <name val="Arial"/>
      <family val="2"/>
    </font>
    <font>
      <sz val="12"/>
      <color rgb="FFFF0000"/>
      <name val="Arial"/>
      <family val="2"/>
    </font>
    <font>
      <sz val="12"/>
      <color theme="1"/>
      <name val="Arie"/>
    </font>
    <font>
      <sz val="14"/>
      <color rgb="FFFF0000"/>
      <name val="Calibri"/>
      <family val="2"/>
    </font>
    <font>
      <u/>
      <sz val="11"/>
      <color theme="10"/>
      <name val="Calibri"/>
      <family val="2"/>
      <scheme val="minor"/>
    </font>
    <font>
      <u/>
      <sz val="11"/>
      <color theme="1"/>
      <name val="Calibri"/>
      <family val="2"/>
      <scheme val="minor"/>
    </font>
    <font>
      <sz val="12"/>
      <color theme="1"/>
      <name val="Calibri"/>
      <family val="2"/>
      <scheme val="minor"/>
    </font>
    <font>
      <sz val="11"/>
      <color rgb="FF444444"/>
      <name val="Arial"/>
      <family val="2"/>
    </font>
    <font>
      <sz val="8"/>
      <color rgb="FF333333"/>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FFFF"/>
        <bgColor indexed="64"/>
      </patternFill>
    </fill>
    <fill>
      <patternFill patternType="solid">
        <fgColor rgb="FFE5EFF8"/>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s>
  <cellStyleXfs count="46">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18" fillId="0" borderId="0"/>
    <xf numFmtId="164" fontId="18" fillId="0" borderId="0" applyFont="0" applyFill="0" applyBorder="0" applyAlignment="0" applyProtection="0"/>
    <xf numFmtId="9" fontId="1" fillId="0" borderId="0" applyFont="0" applyFill="0" applyBorder="0" applyAlignment="0" applyProtection="0"/>
    <xf numFmtId="0" fontId="27"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center"/>
    </xf>
    <xf numFmtId="0" fontId="19" fillId="0" borderId="0" xfId="42" applyFont="1"/>
    <xf numFmtId="10" fontId="0" fillId="0" borderId="0" xfId="0" applyNumberFormat="1"/>
    <xf numFmtId="0" fontId="20" fillId="0" borderId="10" xfId="42" applyFont="1" applyBorder="1" applyAlignment="1">
      <alignment vertical="justify"/>
    </xf>
    <xf numFmtId="0" fontId="19" fillId="0" borderId="10" xfId="42" applyFont="1" applyBorder="1" applyAlignment="1">
      <alignment horizontal="left" vertical="top" wrapText="1"/>
    </xf>
    <xf numFmtId="0" fontId="22" fillId="0" borderId="10" xfId="42" applyFont="1" applyBorder="1" applyAlignment="1">
      <alignment horizontal="center" vertical="center"/>
    </xf>
    <xf numFmtId="165" fontId="19" fillId="0" borderId="10" xfId="42" applyNumberFormat="1" applyFont="1" applyBorder="1"/>
    <xf numFmtId="165" fontId="19" fillId="0" borderId="10" xfId="42" applyNumberFormat="1" applyFont="1" applyBorder="1" applyAlignment="1">
      <alignment horizontal="right"/>
    </xf>
    <xf numFmtId="10" fontId="19" fillId="0" borderId="10" xfId="42" applyNumberFormat="1" applyFont="1" applyBorder="1" applyAlignment="1">
      <alignment horizontal="right"/>
    </xf>
    <xf numFmtId="0" fontId="23" fillId="0" borderId="10" xfId="42" applyFont="1" applyBorder="1" applyAlignment="1">
      <alignment wrapText="1"/>
    </xf>
    <xf numFmtId="0" fontId="19" fillId="0" borderId="0" xfId="42" applyFont="1" applyAlignment="1">
      <alignment horizontal="center"/>
    </xf>
    <xf numFmtId="165" fontId="25" fillId="0" borderId="0" xfId="43" applyNumberFormat="1" applyFont="1" applyBorder="1" applyAlignment="1">
      <alignment horizontal="center"/>
    </xf>
    <xf numFmtId="165" fontId="25" fillId="0" borderId="0" xfId="42" applyNumberFormat="1" applyFont="1" applyAlignment="1">
      <alignment horizontal="center"/>
    </xf>
    <xf numFmtId="0" fontId="25" fillId="0" borderId="0" xfId="42" applyFont="1"/>
    <xf numFmtId="164" fontId="25" fillId="0" borderId="0" xfId="43" applyFont="1" applyBorder="1" applyAlignment="1"/>
    <xf numFmtId="0" fontId="25" fillId="0" borderId="0" xfId="42" applyFont="1" applyAlignment="1">
      <alignment horizontal="left"/>
    </xf>
    <xf numFmtId="0" fontId="19" fillId="0" borderId="0" xfId="42" applyFont="1" applyAlignment="1">
      <alignment horizontal="left" vertical="top" wrapText="1"/>
    </xf>
    <xf numFmtId="165" fontId="19" fillId="0" borderId="0" xfId="42" applyNumberFormat="1" applyFont="1"/>
    <xf numFmtId="165" fontId="19" fillId="0" borderId="0" xfId="42" applyNumberFormat="1" applyFont="1" applyAlignment="1">
      <alignment horizontal="right"/>
    </xf>
    <xf numFmtId="10" fontId="19" fillId="0" borderId="0" xfId="42" applyNumberFormat="1" applyFont="1" applyAlignment="1">
      <alignment horizontal="right"/>
    </xf>
    <xf numFmtId="0" fontId="23" fillId="0" borderId="0" xfId="42" applyFont="1" applyAlignment="1">
      <alignment wrapText="1"/>
    </xf>
    <xf numFmtId="0" fontId="24" fillId="0" borderId="0" xfId="42" applyFont="1" applyAlignment="1">
      <alignment horizontal="left" vertical="top" wrapText="1"/>
    </xf>
    <xf numFmtId="0" fontId="24" fillId="0" borderId="0" xfId="42" applyFont="1" applyAlignment="1">
      <alignment horizontal="center"/>
    </xf>
    <xf numFmtId="165" fontId="19" fillId="0" borderId="0" xfId="42" applyNumberFormat="1" applyFont="1" applyAlignment="1">
      <alignment horizontal="center"/>
    </xf>
    <xf numFmtId="165" fontId="19" fillId="0" borderId="0" xfId="42" applyNumberFormat="1" applyFont="1" applyAlignment="1">
      <alignment horizontal="left"/>
    </xf>
    <xf numFmtId="0" fontId="22" fillId="0" borderId="0" xfId="42" applyFont="1" applyAlignment="1">
      <alignment horizontal="center" vertical="center"/>
    </xf>
    <xf numFmtId="0" fontId="26" fillId="0" borderId="0" xfId="42" applyFont="1" applyAlignment="1">
      <alignment horizontal="center" vertical="center"/>
    </xf>
    <xf numFmtId="0" fontId="0" fillId="0" borderId="0" xfId="0" applyAlignment="1">
      <alignment vertical="center" wrapText="1"/>
    </xf>
    <xf numFmtId="166" fontId="0" fillId="0" borderId="0" xfId="0" applyNumberFormat="1"/>
    <xf numFmtId="166" fontId="19" fillId="0" borderId="0" xfId="42" applyNumberFormat="1" applyFont="1" applyAlignment="1">
      <alignment horizontal="center"/>
    </xf>
    <xf numFmtId="166" fontId="19" fillId="0" borderId="0" xfId="42" applyNumberFormat="1" applyFont="1" applyAlignment="1">
      <alignment horizontal="left" wrapText="1"/>
    </xf>
    <xf numFmtId="166" fontId="19" fillId="0" borderId="0" xfId="42" applyNumberFormat="1" applyFont="1" applyAlignment="1">
      <alignment vertical="center" wrapText="1"/>
    </xf>
    <xf numFmtId="166" fontId="19" fillId="0" borderId="0" xfId="42" applyNumberFormat="1" applyFont="1" applyAlignment="1">
      <alignment horizontal="left" vertical="top" wrapText="1"/>
    </xf>
    <xf numFmtId="166" fontId="24" fillId="0" borderId="0" xfId="42" applyNumberFormat="1" applyFont="1" applyAlignment="1">
      <alignment horizontal="left" vertical="top" wrapText="1"/>
    </xf>
    <xf numFmtId="166" fontId="19" fillId="0" borderId="0" xfId="42" applyNumberFormat="1" applyFont="1" applyAlignment="1">
      <alignment wrapText="1"/>
    </xf>
    <xf numFmtId="166" fontId="21" fillId="0" borderId="0" xfId="42" applyNumberFormat="1" applyFont="1" applyAlignment="1">
      <alignment horizontal="left" vertical="top" wrapText="1"/>
    </xf>
    <xf numFmtId="166" fontId="21" fillId="0" borderId="0" xfId="42" applyNumberFormat="1" applyFont="1" applyAlignment="1">
      <alignment horizontal="left" vertical="top"/>
    </xf>
    <xf numFmtId="166" fontId="19" fillId="0" borderId="10" xfId="42" applyNumberFormat="1" applyFont="1" applyBorder="1" applyAlignment="1">
      <alignment wrapText="1"/>
    </xf>
    <xf numFmtId="10" fontId="0" fillId="0" borderId="0" xfId="44" applyNumberFormat="1" applyFont="1"/>
    <xf numFmtId="166" fontId="16" fillId="0" borderId="0" xfId="0" applyNumberFormat="1" applyFont="1"/>
    <xf numFmtId="9" fontId="0" fillId="0" borderId="0" xfId="0" applyNumberFormat="1"/>
    <xf numFmtId="167" fontId="0" fillId="0" borderId="0" xfId="0" applyNumberFormat="1"/>
    <xf numFmtId="166" fontId="0" fillId="33" borderId="0" xfId="0" applyNumberFormat="1" applyFill="1"/>
    <xf numFmtId="4" fontId="0" fillId="0" borderId="0" xfId="0" applyNumberFormat="1" applyAlignment="1">
      <alignment horizontal="center"/>
    </xf>
    <xf numFmtId="0" fontId="27" fillId="0" borderId="0" xfId="45"/>
    <xf numFmtId="4" fontId="0" fillId="0" borderId="0" xfId="0" applyNumberFormat="1"/>
    <xf numFmtId="4" fontId="0" fillId="0" borderId="0" xfId="0" applyNumberFormat="1" applyAlignment="1">
      <alignment wrapText="1"/>
    </xf>
    <xf numFmtId="4" fontId="0" fillId="0" borderId="0" xfId="0" applyNumberFormat="1" applyAlignment="1">
      <alignment horizontal="right"/>
    </xf>
    <xf numFmtId="4" fontId="0" fillId="33" borderId="0" xfId="0" applyNumberFormat="1" applyFill="1"/>
    <xf numFmtId="4" fontId="0" fillId="0" borderId="0" xfId="0" applyNumberFormat="1" applyAlignment="1">
      <alignment horizontal="center" vertical="top"/>
    </xf>
    <xf numFmtId="168" fontId="0" fillId="0" borderId="0" xfId="0" applyNumberFormat="1" applyAlignment="1">
      <alignment horizontal="center" vertical="top"/>
    </xf>
    <xf numFmtId="168" fontId="0" fillId="0" borderId="0" xfId="0" applyNumberFormat="1" applyAlignment="1">
      <alignment horizontal="center"/>
    </xf>
    <xf numFmtId="4" fontId="0" fillId="33" borderId="0" xfId="0" applyNumberFormat="1" applyFill="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4" fontId="0" fillId="0" borderId="15" xfId="0" applyNumberFormat="1" applyBorder="1"/>
    <xf numFmtId="0" fontId="0" fillId="0" borderId="16" xfId="0" applyBorder="1"/>
    <xf numFmtId="0" fontId="0" fillId="0" borderId="17" xfId="0" applyBorder="1"/>
    <xf numFmtId="0" fontId="0" fillId="0" borderId="18" xfId="0" applyBorder="1"/>
    <xf numFmtId="0" fontId="0" fillId="0" borderId="15" xfId="0" applyBorder="1" applyAlignment="1">
      <alignment horizontal="center"/>
    </xf>
    <xf numFmtId="4" fontId="0" fillId="33" borderId="17" xfId="0" applyNumberFormat="1" applyFill="1" applyBorder="1"/>
    <xf numFmtId="0" fontId="28" fillId="0" borderId="0" xfId="0" applyFont="1"/>
    <xf numFmtId="0" fontId="16" fillId="0" borderId="0" xfId="0" applyFont="1"/>
    <xf numFmtId="0" fontId="16" fillId="0" borderId="0" xfId="0" applyFont="1" applyAlignment="1">
      <alignment horizontal="left"/>
    </xf>
    <xf numFmtId="0" fontId="0" fillId="0" borderId="0" xfId="0" applyAlignment="1">
      <alignment horizontal="left"/>
    </xf>
    <xf numFmtId="0" fontId="0" fillId="34" borderId="0" xfId="0" applyFill="1"/>
    <xf numFmtId="0" fontId="0" fillId="34" borderId="21" xfId="0" applyFill="1" applyBorder="1" applyAlignment="1">
      <alignment vertical="center" wrapText="1"/>
    </xf>
    <xf numFmtId="0" fontId="30" fillId="34" borderId="22" xfId="0" applyFont="1" applyFill="1" applyBorder="1" applyAlignment="1">
      <alignment vertical="center" wrapText="1"/>
    </xf>
    <xf numFmtId="0" fontId="30" fillId="34" borderId="23" xfId="0" applyFont="1" applyFill="1" applyBorder="1" applyAlignment="1">
      <alignment vertical="center" wrapText="1"/>
    </xf>
    <xf numFmtId="0" fontId="30" fillId="34" borderId="20" xfId="0" applyFont="1" applyFill="1" applyBorder="1" applyAlignment="1">
      <alignment vertical="center" wrapText="1"/>
    </xf>
    <xf numFmtId="4" fontId="30" fillId="34" borderId="20" xfId="0" applyNumberFormat="1" applyFont="1" applyFill="1" applyBorder="1" applyAlignment="1">
      <alignment vertical="center" wrapText="1"/>
    </xf>
    <xf numFmtId="0" fontId="30" fillId="34" borderId="24" xfId="0" applyFont="1" applyFill="1" applyBorder="1" applyAlignment="1">
      <alignment vertical="center" wrapText="1"/>
    </xf>
    <xf numFmtId="0" fontId="0" fillId="34" borderId="26" xfId="0" applyFill="1" applyBorder="1"/>
    <xf numFmtId="4" fontId="30" fillId="34" borderId="24" xfId="0" applyNumberFormat="1" applyFont="1" applyFill="1" applyBorder="1" applyAlignment="1">
      <alignment vertical="center" wrapText="1"/>
    </xf>
    <xf numFmtId="0" fontId="0" fillId="0" borderId="19" xfId="0" applyBorder="1"/>
    <xf numFmtId="0" fontId="30" fillId="34" borderId="19" xfId="0" applyFont="1" applyFill="1" applyBorder="1" applyAlignment="1">
      <alignment vertical="center" wrapText="1"/>
    </xf>
    <xf numFmtId="2" fontId="0" fillId="0" borderId="0" xfId="0" applyNumberFormat="1"/>
    <xf numFmtId="0" fontId="29" fillId="0" borderId="0" xfId="0" applyFont="1" applyAlignment="1">
      <alignment horizontal="center" vertical="top" wrapText="1"/>
    </xf>
    <xf numFmtId="0" fontId="0" fillId="0" borderId="0" xfId="0" applyAlignment="1">
      <alignment horizontal="center" vertical="top" wrapText="1"/>
    </xf>
    <xf numFmtId="0" fontId="29" fillId="0" borderId="0" xfId="0" applyFont="1" applyAlignment="1">
      <alignment vertical="top" wrapText="1"/>
    </xf>
    <xf numFmtId="0" fontId="0" fillId="0" borderId="0" xfId="0" applyAlignment="1">
      <alignment vertical="top" wrapText="1"/>
    </xf>
    <xf numFmtId="169" fontId="0" fillId="0" borderId="0" xfId="0" applyNumberFormat="1"/>
    <xf numFmtId="0" fontId="31" fillId="0" borderId="0" xfId="0" applyFont="1"/>
    <xf numFmtId="0" fontId="27" fillId="35" borderId="0" xfId="45" applyFill="1" applyAlignment="1">
      <alignment vertical="center" wrapText="1"/>
    </xf>
    <xf numFmtId="0" fontId="29" fillId="0" borderId="0" xfId="0" applyFont="1" applyAlignment="1">
      <alignment horizontal="center" vertical="top" wrapText="1"/>
    </xf>
    <xf numFmtId="49" fontId="0" fillId="0" borderId="0" xfId="0" applyNumberFormat="1" applyAlignment="1">
      <alignment horizontal="center" vertical="top" wrapText="1"/>
    </xf>
    <xf numFmtId="49" fontId="0" fillId="0" borderId="0" xfId="0" applyNumberFormat="1" applyAlignment="1">
      <alignment horizontal="center" vertical="top"/>
    </xf>
    <xf numFmtId="0" fontId="0" fillId="0" borderId="0" xfId="0" applyAlignment="1">
      <alignment horizontal="center" vertical="top" wrapText="1"/>
    </xf>
    <xf numFmtId="0" fontId="30" fillId="34" borderId="21" xfId="0" applyFont="1" applyFill="1" applyBorder="1" applyAlignment="1">
      <alignment vertical="center" wrapText="1"/>
    </xf>
    <xf numFmtId="0" fontId="30" fillId="34" borderId="22" xfId="0" applyFont="1" applyFill="1" applyBorder="1" applyAlignment="1">
      <alignment vertical="center" wrapText="1"/>
    </xf>
    <xf numFmtId="0" fontId="30" fillId="34" borderId="23" xfId="0" applyFont="1" applyFill="1" applyBorder="1" applyAlignment="1">
      <alignment vertical="center" wrapText="1"/>
    </xf>
    <xf numFmtId="0" fontId="30" fillId="34" borderId="24" xfId="0" applyFont="1" applyFill="1" applyBorder="1" applyAlignment="1">
      <alignment vertical="center" wrapText="1"/>
    </xf>
    <xf numFmtId="0" fontId="30" fillId="34" borderId="25" xfId="0" applyFont="1" applyFill="1" applyBorder="1" applyAlignment="1">
      <alignment vertical="center" wrapText="1"/>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43" xr:uid="{AF75C4BB-0439-4352-BEB2-6D16060097EB}"/>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5" builtinId="8"/>
    <cellStyle name="Input" xfId="34" builtinId="20" customBuiltin="1"/>
    <cellStyle name="Linked Cell" xfId="35" builtinId="24" customBuiltin="1"/>
    <cellStyle name="Neutral" xfId="36" builtinId="28" customBuiltin="1"/>
    <cellStyle name="Normal" xfId="0" builtinId="0"/>
    <cellStyle name="Normal 2" xfId="42" xr:uid="{5E75F54C-056D-4496-8577-6598D6BA388E}"/>
    <cellStyle name="Note" xfId="37" builtinId="10" customBuiltin="1"/>
    <cellStyle name="Output" xfId="38" builtinId="21" customBuiltin="1"/>
    <cellStyle name="Per cent" xfId="44" builtinId="5"/>
    <cellStyle name="Title" xfId="39" builtinId="15" customBuiltin="1"/>
    <cellStyle name="Total" xfId="40" builtinId="25" customBuiltin="1"/>
    <cellStyle name="Warning Text" xfId="41" builtinId="11" customBuiltin="1"/>
  </cellStyles>
  <dxfs count="1">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7.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0</xdr:colOff>
          <xdr:row>7</xdr:row>
          <xdr:rowOff>19050</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8</xdr:row>
          <xdr:rowOff>0</xdr:rowOff>
        </xdr:from>
        <xdr:to>
          <xdr:col>3</xdr:col>
          <xdr:colOff>9525</xdr:colOff>
          <xdr:row>9</xdr:row>
          <xdr:rowOff>19050</xdr:rowOff>
        </xdr:to>
        <xdr:sp macro="" textlink="">
          <xdr:nvSpPr>
            <xdr:cNvPr id="1029" name="ComboBox1"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15</xdr:row>
          <xdr:rowOff>133350</xdr:rowOff>
        </xdr:from>
        <xdr:to>
          <xdr:col>2</xdr:col>
          <xdr:colOff>2333625</xdr:colOff>
          <xdr:row>19</xdr:row>
          <xdr:rowOff>19050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2</xdr:col>
          <xdr:colOff>2505075</xdr:colOff>
          <xdr:row>5</xdr:row>
          <xdr:rowOff>0</xdr:rowOff>
        </xdr:to>
        <xdr:sp macro="" textlink="">
          <xdr:nvSpPr>
            <xdr:cNvPr id="1035" name="ComboBox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257175</xdr:colOff>
      <xdr:row>0</xdr:row>
      <xdr:rowOff>47625</xdr:rowOff>
    </xdr:from>
    <xdr:to>
      <xdr:col>1</xdr:col>
      <xdr:colOff>1638300</xdr:colOff>
      <xdr:row>2</xdr:row>
      <xdr:rowOff>323447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47625"/>
          <a:ext cx="1381125" cy="65682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142875</xdr:colOff>
          <xdr:row>18</xdr:row>
          <xdr:rowOff>114300</xdr:rowOff>
        </xdr:from>
        <xdr:to>
          <xdr:col>1</xdr:col>
          <xdr:colOff>1057275</xdr:colOff>
          <xdr:row>22</xdr:row>
          <xdr:rowOff>38100</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22</xdr:row>
          <xdr:rowOff>161925</xdr:rowOff>
        </xdr:from>
        <xdr:to>
          <xdr:col>1</xdr:col>
          <xdr:colOff>1057275</xdr:colOff>
          <xdr:row>26</xdr:row>
          <xdr:rowOff>85725</xdr:rowOff>
        </xdr:to>
        <xdr:sp macro="" textlink="">
          <xdr:nvSpPr>
            <xdr:cNvPr id="1039" name="Object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995D8120-E797-4AEE-A474-9C5B06A8B84C}" autoFormatId="16" applyNumberFormats="0" applyBorderFormats="0" applyFontFormats="0" applyPatternFormats="0" applyAlignmentFormats="0" applyWidthHeightFormats="0">
  <queryTableRefresh nextId="4">
    <queryTableFields count="3">
      <queryTableField id="1" name="Qatari Riyal" tableColumnId="1"/>
      <queryTableField id="2" name="1.00 QAR" tableColumnId="2"/>
      <queryTableField id="3" name="inv. 1.00 QA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7A05C4-2E15-4DD9-8F40-AE2DCDCBB39B}" name="Qatari_Riyal_Exchange_Rates_Table_Converter" displayName="Qatari_Riyal_Exchange_Rates_Table_Converter" ref="A1:C11" tableType="queryTable" totalsRowShown="0">
  <autoFilter ref="A1:C11" xr:uid="{6D7A05C4-2E15-4DD9-8F40-AE2DCDCBB39B}"/>
  <tableColumns count="3">
    <tableColumn id="1" xr3:uid="{9A7F9B28-4355-477D-BB30-54580F2F2471}" uniqueName="1" name="Qatari Riyal" queryTableFieldId="1" dataDxfId="0"/>
    <tableColumn id="2" xr3:uid="{C83C40EA-5073-4220-8DB7-91F3C19E5F8B}" uniqueName="2" name="1.00 QAR" queryTableFieldId="2"/>
    <tableColumn id="3" xr3:uid="{6D1FB9E8-98BF-4C70-AB1E-17C7160AC17D}" uniqueName="3" name="inv. 1.00 QAR" queryTableFieldId="3"/>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3.xml"/><Relationship Id="rId3" Type="http://schemas.openxmlformats.org/officeDocument/2006/relationships/drawing" Target="../drawings/drawing1.xml"/><Relationship Id="rId7" Type="http://schemas.openxmlformats.org/officeDocument/2006/relationships/package" Target="../embeddings/Microsoft_Excel_Worksheet.xlsx"/><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https://www.abf.gov.au/importing-exporting-and-manufacturing/tariff-concessions-system/list-of-tcos" TargetMode="External"/><Relationship Id="rId6" Type="http://schemas.openxmlformats.org/officeDocument/2006/relationships/image" Target="../media/image1.emf"/><Relationship Id="rId11" Type="http://schemas.openxmlformats.org/officeDocument/2006/relationships/control" Target="../activeX/activeX2.xml"/><Relationship Id="rId5" Type="http://schemas.openxmlformats.org/officeDocument/2006/relationships/oleObject" Target="../embeddings/Microsoft_Excel_97-2003_Worksheet.xls"/><Relationship Id="rId15" Type="http://schemas.openxmlformats.org/officeDocument/2006/relationships/control" Target="../activeX/activeX4.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1.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hyperlink" Target="mailto:olivia@qrltd.co.uk" TargetMode="External"/><Relationship Id="rId7" Type="http://schemas.openxmlformats.org/officeDocument/2006/relationships/hyperlink" Target="mailto:sagar@qrltd.co.uk" TargetMode="External"/><Relationship Id="rId2" Type="http://schemas.openxmlformats.org/officeDocument/2006/relationships/hyperlink" Target="mailto:bruce@qrltd.co.uk" TargetMode="External"/><Relationship Id="rId1" Type="http://schemas.openxmlformats.org/officeDocument/2006/relationships/hyperlink" Target="mailto:kimberley@qrltd.co.uk" TargetMode="External"/><Relationship Id="rId6" Type="http://schemas.openxmlformats.org/officeDocument/2006/relationships/hyperlink" Target="mailto:tom@qrltd.co.uk" TargetMode="External"/><Relationship Id="rId5" Type="http://schemas.openxmlformats.org/officeDocument/2006/relationships/hyperlink" Target="mailto:craig@qrltd.co.uk" TargetMode="External"/><Relationship Id="rId4" Type="http://schemas.openxmlformats.org/officeDocument/2006/relationships/hyperlink" Target="mailto:lucy@qrltd.co.uk"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DCD34-7F04-4D75-AFF4-B69D97512132}">
  <sheetPr codeName="Sheet1"/>
  <dimension ref="A1:K26"/>
  <sheetViews>
    <sheetView showGridLines="0" showRowColHeaders="0" tabSelected="1" topLeftCell="B1" workbookViewId="0">
      <pane xSplit="10" ySplit="33" topLeftCell="L34" activePane="bottomRight" state="frozen"/>
      <selection activeCell="B1" sqref="B1"/>
      <selection pane="topRight" activeCell="L1" sqref="L1"/>
      <selection pane="bottomLeft" activeCell="B34" sqref="B34"/>
      <selection pane="bottomRight" activeCell="C6" sqref="C6"/>
    </sheetView>
  </sheetViews>
  <sheetFormatPr defaultRowHeight="15"/>
  <cols>
    <col min="1" max="1" width="16" hidden="1" customWidth="1"/>
    <col min="2" max="2" width="27.140625" bestFit="1" customWidth="1"/>
    <col min="3" max="3" width="37.7109375" customWidth="1"/>
    <col min="4" max="4" width="8.140625" customWidth="1"/>
    <col min="10" max="10" width="15.42578125" customWidth="1"/>
    <col min="11" max="11" width="16.28515625" customWidth="1"/>
    <col min="12" max="12" width="17.85546875" customWidth="1"/>
  </cols>
  <sheetData>
    <row r="1" spans="1:11">
      <c r="A1" s="48" t="str">
        <f>VLOOKUP(Calculator!I6,EMAILS,2,FALSE)</f>
        <v>sagar@qrltd.co.uk</v>
      </c>
    </row>
    <row r="2" spans="1:11">
      <c r="A2" t="str">
        <f>Calculator!I6</f>
        <v>Sagar Dansinghani</v>
      </c>
      <c r="C2" s="4" t="s">
        <v>32105</v>
      </c>
    </row>
    <row r="3" spans="1:11" ht="26.25" customHeight="1">
      <c r="F3" s="68" t="s">
        <v>1160</v>
      </c>
    </row>
    <row r="4" spans="1:11" ht="0.75" customHeight="1">
      <c r="F4" t="s">
        <v>1160</v>
      </c>
    </row>
    <row r="5" spans="1:11" ht="18.75" customHeight="1">
      <c r="B5" s="4" t="s">
        <v>31944</v>
      </c>
      <c r="F5" s="91" t="str">
        <f>IF(C8="SOUTH AFRICA",'South Africa'!F2,IF(C8="SINGAPORE",Singapore!F5,IF(C8="AUSTRALIA",Australia!F6,IF(C8="QATAR",Qatar!F3,IF(C8="SAUDI ARABIA",'Saudi Arabia'!H3,"")))))</f>
        <v>Please note this estimate is for Non Hazardous, General Cargo, outside of this scope a quote needs to be obtained. The only instance we would ever consign a shipment directly to the client is if it is going via DHL courier and the invoice value is under AUSD 1000.00.                                                  All other instances shipments must and always be consigned to our Australian office regardless of destination within Australia.                         If method of transport it Courier then it is assumed the goods are going to Melbourne. However if Air or Sea it is assumed that it is going to the closest airport/port to the client.                                                                                                                                      Please note that Woodside and Boyne Smelters our terms are Ex Works so this should not be used for any quotes for this client.                                     If the Tariff Number is available at quotation stage please refer to Tariff Concession list link to see if goods can obtain duty free status with the ABF.</v>
      </c>
      <c r="G5" s="91"/>
      <c r="H5" s="91"/>
      <c r="I5" s="91"/>
      <c r="J5" s="91"/>
      <c r="K5" s="91"/>
    </row>
    <row r="6" spans="1:11" ht="16.5" customHeight="1">
      <c r="B6" s="4" t="s">
        <v>31943</v>
      </c>
      <c r="C6" s="4">
        <v>740367</v>
      </c>
      <c r="F6" s="91"/>
      <c r="G6" s="91"/>
      <c r="H6" s="91"/>
      <c r="I6" s="91"/>
      <c r="J6" s="91"/>
      <c r="K6" s="91"/>
    </row>
    <row r="7" spans="1:11" ht="17.25" customHeight="1">
      <c r="B7" s="2" t="s">
        <v>0</v>
      </c>
      <c r="F7" s="91"/>
      <c r="G7" s="91"/>
      <c r="H7" s="91"/>
      <c r="I7" s="91"/>
      <c r="J7" s="91"/>
      <c r="K7" s="91"/>
    </row>
    <row r="8" spans="1:11" ht="15" customHeight="1">
      <c r="B8" s="2" t="s">
        <v>1</v>
      </c>
      <c r="C8" s="4" t="str">
        <f>Calculator!I8</f>
        <v>AUSTRALIA</v>
      </c>
      <c r="F8" s="91"/>
      <c r="G8" s="91"/>
      <c r="H8" s="91"/>
      <c r="I8" s="91"/>
      <c r="J8" s="91"/>
      <c r="K8" s="91"/>
    </row>
    <row r="9" spans="1:11" ht="17.25" customHeight="1">
      <c r="B9" s="2" t="s">
        <v>1150</v>
      </c>
      <c r="F9" s="91"/>
      <c r="G9" s="91"/>
      <c r="H9" s="91"/>
      <c r="I9" s="91"/>
      <c r="J9" s="91"/>
      <c r="K9" s="91"/>
    </row>
    <row r="10" spans="1:11" ht="15" customHeight="1">
      <c r="B10" s="2" t="s">
        <v>1155</v>
      </c>
      <c r="C10" s="4">
        <v>161</v>
      </c>
      <c r="D10" t="s">
        <v>1203</v>
      </c>
      <c r="F10" s="91"/>
      <c r="G10" s="91"/>
      <c r="H10" s="91"/>
      <c r="I10" s="91"/>
      <c r="J10" s="91"/>
      <c r="K10" s="91"/>
    </row>
    <row r="11" spans="1:11" ht="15" customHeight="1">
      <c r="B11" s="2" t="s">
        <v>32129</v>
      </c>
      <c r="C11" s="53">
        <v>47822</v>
      </c>
      <c r="D11" t="str">
        <f>D14</f>
        <v>Australian Dollar</v>
      </c>
      <c r="F11" s="91"/>
      <c r="G11" s="91"/>
      <c r="H11" s="91"/>
      <c r="I11" s="91"/>
      <c r="J11" s="91"/>
      <c r="K11" s="91"/>
    </row>
    <row r="12" spans="1:11" ht="15" customHeight="1">
      <c r="B12" s="2"/>
      <c r="F12" s="91"/>
      <c r="G12" s="91"/>
      <c r="H12" s="91"/>
      <c r="I12" s="91"/>
      <c r="J12" s="91"/>
      <c r="K12" s="91"/>
    </row>
    <row r="13" spans="1:11" ht="15" customHeight="1">
      <c r="B13" s="2" t="s">
        <v>1151</v>
      </c>
      <c r="C13" s="47">
        <f>IF(C8="SOUTH AFRICA","SEE DESTINATION NOTES",IF(C8="SINGAPORE","NO DUTY APPLICABLE",IF(C8="AUSTRALIA",Australia!J29,IF(C8="SAUDI ARABIA",'Saudi Arabia'!J26,IF(C8="QATAR",Qatar!B20,"")))))</f>
        <v>2391.1</v>
      </c>
      <c r="D13" t="str">
        <f>D14</f>
        <v>Australian Dollar</v>
      </c>
      <c r="F13" s="91"/>
      <c r="G13" s="91"/>
      <c r="H13" s="91"/>
      <c r="I13" s="91"/>
      <c r="J13" s="91"/>
      <c r="K13" s="91"/>
    </row>
    <row r="14" spans="1:11" ht="28.5" customHeight="1">
      <c r="B14" s="3" t="s">
        <v>1156</v>
      </c>
      <c r="C14" s="47">
        <f>IF(C8="SOUTH AFRICA",'South Africa'!H26,IF(Input!C8="SINGAPORE",Singapore!I31,IF(C8="AUSTRALIA",Australia!J30,IF(C8="SAUDI ARABIA",'Saudi Arabia'!J27,IF(C8="QATAR",Qatar!B19,"")))))</f>
        <v>764.67306440000004</v>
      </c>
      <c r="D14" t="str">
        <f>IF(C8="SOUTH AFRICA","South African Rand",IF(C8="SINGAPORE","Singapore Dollar",IF(C8="AUSTRALIA","Australian Dollar",IF(C8="SAUDI ARABIA","US Dollar",IF(C8="QATAR",Qatar!C34,"")))))</f>
        <v>Australian Dollar</v>
      </c>
      <c r="F14" s="91"/>
      <c r="G14" s="91"/>
      <c r="H14" s="91"/>
      <c r="I14" s="91"/>
      <c r="J14" s="91"/>
      <c r="K14" s="91"/>
    </row>
    <row r="15" spans="1:11" ht="15" customHeight="1">
      <c r="F15" s="91"/>
      <c r="G15" s="91"/>
      <c r="H15" s="91"/>
      <c r="I15" s="91"/>
      <c r="J15" s="91"/>
      <c r="K15" s="91"/>
    </row>
    <row r="16" spans="1:11" ht="15" customHeight="1">
      <c r="F16" s="91"/>
      <c r="G16" s="91"/>
      <c r="H16" s="91"/>
      <c r="I16" s="91"/>
      <c r="J16" s="91"/>
      <c r="K16" s="91"/>
    </row>
    <row r="17" spans="2:11" ht="15" customHeight="1">
      <c r="B17" s="68" t="s">
        <v>31930</v>
      </c>
      <c r="F17" s="91"/>
      <c r="G17" s="91"/>
      <c r="H17" s="91"/>
      <c r="I17" s="91"/>
      <c r="J17" s="91"/>
      <c r="K17" s="91"/>
    </row>
    <row r="18" spans="2:11" ht="15" customHeight="1">
      <c r="B18" s="48" t="s">
        <v>31942</v>
      </c>
      <c r="F18" s="91"/>
      <c r="G18" s="91"/>
      <c r="H18" s="91"/>
      <c r="I18" s="91"/>
      <c r="J18" s="91"/>
      <c r="K18" s="91"/>
    </row>
    <row r="19" spans="2:11" ht="15" customHeight="1">
      <c r="B19" s="48"/>
      <c r="F19" s="91"/>
      <c r="G19" s="91"/>
      <c r="H19" s="91"/>
      <c r="I19" s="91"/>
      <c r="J19" s="91"/>
      <c r="K19" s="91"/>
    </row>
    <row r="20" spans="2:11" ht="15" customHeight="1">
      <c r="B20" s="48"/>
      <c r="F20" s="91"/>
      <c r="G20" s="91"/>
      <c r="H20" s="91"/>
      <c r="I20" s="91"/>
      <c r="J20" s="91"/>
      <c r="K20" s="91"/>
    </row>
    <row r="21" spans="2:11" ht="15" customHeight="1">
      <c r="F21" s="91"/>
      <c r="G21" s="91"/>
      <c r="H21" s="91"/>
      <c r="I21" s="91"/>
      <c r="J21" s="91"/>
      <c r="K21" s="91"/>
    </row>
    <row r="22" spans="2:11" ht="15" customHeight="1">
      <c r="F22" s="91"/>
      <c r="G22" s="91"/>
      <c r="H22" s="91"/>
      <c r="I22" s="91"/>
      <c r="J22" s="91"/>
      <c r="K22" s="91"/>
    </row>
    <row r="23" spans="2:11" ht="15" customHeight="1">
      <c r="F23" s="91"/>
      <c r="G23" s="91"/>
      <c r="H23" s="91"/>
      <c r="I23" s="91"/>
      <c r="J23" s="91"/>
      <c r="K23" s="91"/>
    </row>
    <row r="24" spans="2:11" ht="15" customHeight="1">
      <c r="F24" s="91"/>
      <c r="G24" s="91"/>
      <c r="H24" s="91"/>
      <c r="I24" s="91"/>
      <c r="J24" s="91"/>
      <c r="K24" s="91"/>
    </row>
    <row r="25" spans="2:11" ht="15" customHeight="1">
      <c r="F25" s="84"/>
      <c r="G25" s="84"/>
      <c r="H25" s="84"/>
      <c r="I25" s="84"/>
      <c r="J25" s="84"/>
      <c r="K25" s="84"/>
    </row>
    <row r="26" spans="2:11" ht="15" customHeight="1">
      <c r="F26" s="86"/>
      <c r="G26" s="86"/>
      <c r="H26" s="86"/>
      <c r="I26" s="86"/>
      <c r="J26" s="86"/>
      <c r="K26" s="86"/>
    </row>
  </sheetData>
  <sheetProtection formatCells="0" formatColumns="0" formatRows="0" insertColumns="0" insertRows="0" insertHyperlinks="0" deleteColumns="0" deleteRows="0" sort="0" autoFilter="0" pivotTables="0"/>
  <protectedRanges>
    <protectedRange algorithmName="SHA-512" hashValue="Ila0t/XtMEMUvzaM7zuoYuY8KDtmwMFcmyXMOzKBIuZB9odRxqe+Ejn20mfWZKQcbfUTpaKzjOaR1sLTc1cCOA==" saltValue="rF5sCvxzntdaaJwZ740mSg==" spinCount="100000" sqref="C10:C11" name="WeightValue" securityDescriptor="O:WDG:WDD:(A;;CC;;;S-1-5-21-1936620323-783022960-1949666956-4178)(A;;CC;;;S-1-5-21-1936620323-783022960-1949666956-2611)(A;;CC;;;S-1-5-21-1936620323-783022960-1949666956-2151)"/>
  </protectedRanges>
  <mergeCells count="1">
    <mergeCell ref="F5:K24"/>
  </mergeCells>
  <hyperlinks>
    <hyperlink ref="B18" r:id="rId1" xr:uid="{8038EE87-AFEA-4042-9B01-AD12054823EB}"/>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Worksheet" dvAspect="DVASPECT_ICON" shapeId="1038" r:id="rId5">
          <objectPr defaultSize="0" r:id="rId6">
            <anchor moveWithCells="1">
              <from>
                <xdr:col>1</xdr:col>
                <xdr:colOff>142875</xdr:colOff>
                <xdr:row>18</xdr:row>
                <xdr:rowOff>114300</xdr:rowOff>
              </from>
              <to>
                <xdr:col>1</xdr:col>
                <xdr:colOff>1057275</xdr:colOff>
                <xdr:row>22</xdr:row>
                <xdr:rowOff>38100</xdr:rowOff>
              </to>
            </anchor>
          </objectPr>
        </oleObject>
      </mc:Choice>
      <mc:Fallback>
        <oleObject progId="Worksheet" dvAspect="DVASPECT_ICON" shapeId="1038" r:id="rId5"/>
      </mc:Fallback>
    </mc:AlternateContent>
    <mc:AlternateContent xmlns:mc="http://schemas.openxmlformats.org/markup-compatibility/2006">
      <mc:Choice Requires="x14">
        <oleObject progId="Worksheet" dvAspect="DVASPECT_ICON" shapeId="1039" r:id="rId7">
          <objectPr defaultSize="0" r:id="rId8">
            <anchor moveWithCells="1">
              <from>
                <xdr:col>1</xdr:col>
                <xdr:colOff>142875</xdr:colOff>
                <xdr:row>22</xdr:row>
                <xdr:rowOff>161925</xdr:rowOff>
              </from>
              <to>
                <xdr:col>1</xdr:col>
                <xdr:colOff>1057275</xdr:colOff>
                <xdr:row>26</xdr:row>
                <xdr:rowOff>85725</xdr:rowOff>
              </to>
            </anchor>
          </objectPr>
        </oleObject>
      </mc:Choice>
      <mc:Fallback>
        <oleObject progId="Worksheet" dvAspect="DVASPECT_ICON" shapeId="1039" r:id="rId7"/>
      </mc:Fallback>
    </mc:AlternateContent>
  </oleObjects>
  <controls>
    <mc:AlternateContent xmlns:mc="http://schemas.openxmlformats.org/markup-compatibility/2006">
      <mc:Choice Requires="x14">
        <control shapeId="1035" r:id="rId9" name="ComboBox2">
          <controlPr defaultSize="0" autoLine="0" linkedCell="Calculator!I6" listFillRange="Users" r:id="rId10">
            <anchor moveWithCells="1">
              <from>
                <xdr:col>2</xdr:col>
                <xdr:colOff>9525</xdr:colOff>
                <xdr:row>3</xdr:row>
                <xdr:rowOff>0</xdr:rowOff>
              </from>
              <to>
                <xdr:col>2</xdr:col>
                <xdr:colOff>2505075</xdr:colOff>
                <xdr:row>5</xdr:row>
                <xdr:rowOff>0</xdr:rowOff>
              </to>
            </anchor>
          </controlPr>
        </control>
      </mc:Choice>
      <mc:Fallback>
        <control shapeId="1035" r:id="rId9" name="ComboBox2"/>
      </mc:Fallback>
    </mc:AlternateContent>
    <mc:AlternateContent xmlns:mc="http://schemas.openxmlformats.org/markup-compatibility/2006">
      <mc:Choice Requires="x14">
        <control shapeId="1033" r:id="rId11" name="CommandButton1">
          <controlPr defaultSize="0" autoLine="0" r:id="rId12">
            <anchor moveWithCells="1">
              <from>
                <xdr:col>2</xdr:col>
                <xdr:colOff>104775</xdr:colOff>
                <xdr:row>15</xdr:row>
                <xdr:rowOff>133350</xdr:rowOff>
              </from>
              <to>
                <xdr:col>2</xdr:col>
                <xdr:colOff>2333625</xdr:colOff>
                <xdr:row>19</xdr:row>
                <xdr:rowOff>19050</xdr:rowOff>
              </to>
            </anchor>
          </controlPr>
        </control>
      </mc:Choice>
      <mc:Fallback>
        <control shapeId="1033" r:id="rId11" name="CommandButton1"/>
      </mc:Fallback>
    </mc:AlternateContent>
    <mc:AlternateContent xmlns:mc="http://schemas.openxmlformats.org/markup-compatibility/2006">
      <mc:Choice Requires="x14">
        <control shapeId="1029" r:id="rId13" name="ComboBox1">
          <controlPr defaultSize="0" autoLine="0" linkedCell="Calculator!I9" listFillRange="Shipping" r:id="rId14">
            <anchor moveWithCells="1">
              <from>
                <xdr:col>1</xdr:col>
                <xdr:colOff>1800225</xdr:colOff>
                <xdr:row>8</xdr:row>
                <xdr:rowOff>0</xdr:rowOff>
              </from>
              <to>
                <xdr:col>3</xdr:col>
                <xdr:colOff>9525</xdr:colOff>
                <xdr:row>9</xdr:row>
                <xdr:rowOff>19050</xdr:rowOff>
              </to>
            </anchor>
          </controlPr>
        </control>
      </mc:Choice>
      <mc:Fallback>
        <control shapeId="1029" r:id="rId13" name="ComboBox1"/>
      </mc:Fallback>
    </mc:AlternateContent>
    <mc:AlternateContent xmlns:mc="http://schemas.openxmlformats.org/markup-compatibility/2006">
      <mc:Choice Requires="x14">
        <control shapeId="1028" r:id="rId15" name="TempCombo">
          <controlPr defaultSize="0" autoLine="0" autoPict="0" linkedCell="Calculator!I7" listFillRange="CustomerListSA" r:id="rId16">
            <anchor moveWithCells="1">
              <from>
                <xdr:col>2</xdr:col>
                <xdr:colOff>0</xdr:colOff>
                <xdr:row>6</xdr:row>
                <xdr:rowOff>0</xdr:rowOff>
              </from>
              <to>
                <xdr:col>3</xdr:col>
                <xdr:colOff>0</xdr:colOff>
                <xdr:row>7</xdr:row>
                <xdr:rowOff>19050</xdr:rowOff>
              </to>
            </anchor>
          </controlPr>
        </control>
      </mc:Choice>
      <mc:Fallback>
        <control shapeId="1028" r:id="rId15" name="TempComb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A95E6-6867-499E-B120-7F6EAFFAD0E6}">
  <sheetPr codeName="Sheet7"/>
  <dimension ref="A1:C91"/>
  <sheetViews>
    <sheetView topLeftCell="A3" workbookViewId="0">
      <selection activeCell="F17" sqref="F17"/>
    </sheetView>
  </sheetViews>
  <sheetFormatPr defaultRowHeight="15"/>
  <cols>
    <col min="1" max="1" width="25" bestFit="1" customWidth="1"/>
    <col min="2" max="2" width="28.28515625" bestFit="1" customWidth="1"/>
    <col min="3" max="3" width="12.85546875" bestFit="1" customWidth="1"/>
  </cols>
  <sheetData>
    <row r="1" spans="1:3">
      <c r="A1" t="s">
        <v>31945</v>
      </c>
      <c r="B1" t="s">
        <v>31946</v>
      </c>
      <c r="C1" t="s">
        <v>32222</v>
      </c>
    </row>
    <row r="2" spans="1:3">
      <c r="A2" t="s">
        <v>31947</v>
      </c>
      <c r="B2" t="s">
        <v>31948</v>
      </c>
      <c r="C2" t="s">
        <v>32228</v>
      </c>
    </row>
    <row r="3" spans="1:3">
      <c r="A3" t="s">
        <v>32098</v>
      </c>
      <c r="B3" t="s">
        <v>32099</v>
      </c>
      <c r="C3" t="s">
        <v>32227</v>
      </c>
    </row>
    <row r="4" spans="1:3">
      <c r="A4" t="s">
        <v>31951</v>
      </c>
      <c r="B4" t="s">
        <v>31952</v>
      </c>
      <c r="C4" t="s">
        <v>32228</v>
      </c>
    </row>
    <row r="5" spans="1:3">
      <c r="A5" t="s">
        <v>31949</v>
      </c>
      <c r="B5" t="s">
        <v>31950</v>
      </c>
      <c r="C5" t="s">
        <v>32226</v>
      </c>
    </row>
    <row r="6" spans="1:3">
      <c r="A6" t="s">
        <v>31949</v>
      </c>
      <c r="B6" t="s">
        <v>32100</v>
      </c>
      <c r="C6" t="s">
        <v>32228</v>
      </c>
    </row>
    <row r="7" spans="1:3">
      <c r="A7" t="s">
        <v>31953</v>
      </c>
      <c r="B7" t="s">
        <v>31954</v>
      </c>
      <c r="C7" t="s">
        <v>32228</v>
      </c>
    </row>
    <row r="8" spans="1:3">
      <c r="A8" t="s">
        <v>31953</v>
      </c>
      <c r="B8" t="s">
        <v>32101</v>
      </c>
      <c r="C8" t="s">
        <v>32226</v>
      </c>
    </row>
    <row r="9" spans="1:3">
      <c r="A9" t="s">
        <v>31955</v>
      </c>
      <c r="B9" t="s">
        <v>31956</v>
      </c>
      <c r="C9" t="s">
        <v>32227</v>
      </c>
    </row>
    <row r="10" spans="1:3">
      <c r="A10" t="s">
        <v>31955</v>
      </c>
      <c r="B10" t="s">
        <v>32102</v>
      </c>
      <c r="C10" t="s">
        <v>32228</v>
      </c>
    </row>
    <row r="11" spans="1:3">
      <c r="A11" t="s">
        <v>31957</v>
      </c>
      <c r="B11" t="s">
        <v>31958</v>
      </c>
      <c r="C11" t="s">
        <v>32228</v>
      </c>
    </row>
    <row r="12" spans="1:3">
      <c r="A12" t="s">
        <v>31957</v>
      </c>
      <c r="B12" t="s">
        <v>32103</v>
      </c>
      <c r="C12" t="s">
        <v>32228</v>
      </c>
    </row>
    <row r="13" spans="1:3">
      <c r="A13" t="s">
        <v>31959</v>
      </c>
      <c r="B13" t="s">
        <v>31960</v>
      </c>
      <c r="C13" t="s">
        <v>32227</v>
      </c>
    </row>
    <row r="14" spans="1:3">
      <c r="A14" t="s">
        <v>31961</v>
      </c>
      <c r="B14" t="s">
        <v>31962</v>
      </c>
      <c r="C14" t="s">
        <v>32227</v>
      </c>
    </row>
    <row r="15" spans="1:3">
      <c r="A15" t="s">
        <v>31963</v>
      </c>
      <c r="B15" t="s">
        <v>31964</v>
      </c>
      <c r="C15" t="s">
        <v>32228</v>
      </c>
    </row>
    <row r="16" spans="1:3">
      <c r="A16" t="s">
        <v>31965</v>
      </c>
      <c r="B16" t="s">
        <v>31966</v>
      </c>
      <c r="C16" t="s">
        <v>32226</v>
      </c>
    </row>
    <row r="17" spans="1:3">
      <c r="A17" t="s">
        <v>32259</v>
      </c>
      <c r="B17" s="48" t="s">
        <v>32260</v>
      </c>
      <c r="C17" t="s">
        <v>32228</v>
      </c>
    </row>
    <row r="18" spans="1:3">
      <c r="A18" t="s">
        <v>31967</v>
      </c>
      <c r="B18" t="s">
        <v>31968</v>
      </c>
      <c r="C18" t="s">
        <v>32228</v>
      </c>
    </row>
    <row r="19" spans="1:3">
      <c r="A19" t="s">
        <v>31969</v>
      </c>
      <c r="B19" t="s">
        <v>31970</v>
      </c>
      <c r="C19" t="s">
        <v>32228</v>
      </c>
    </row>
    <row r="20" spans="1:3">
      <c r="A20" t="s">
        <v>32265</v>
      </c>
      <c r="B20" s="48" t="s">
        <v>32266</v>
      </c>
      <c r="C20" t="s">
        <v>32228</v>
      </c>
    </row>
    <row r="21" spans="1:3">
      <c r="A21" t="s">
        <v>31971</v>
      </c>
      <c r="B21" t="s">
        <v>31972</v>
      </c>
      <c r="C21" t="s">
        <v>32228</v>
      </c>
    </row>
    <row r="22" spans="1:3">
      <c r="A22" t="s">
        <v>31973</v>
      </c>
      <c r="B22" t="s">
        <v>31974</v>
      </c>
      <c r="C22" t="s">
        <v>32228</v>
      </c>
    </row>
    <row r="23" spans="1:3">
      <c r="A23" t="s">
        <v>31975</v>
      </c>
      <c r="B23" t="s">
        <v>31976</v>
      </c>
      <c r="C23" t="s">
        <v>32228</v>
      </c>
    </row>
    <row r="24" spans="1:3">
      <c r="A24" t="s">
        <v>31977</v>
      </c>
      <c r="B24" t="s">
        <v>31978</v>
      </c>
      <c r="C24" t="s">
        <v>32228</v>
      </c>
    </row>
    <row r="25" spans="1:3">
      <c r="A25" t="s">
        <v>31979</v>
      </c>
      <c r="B25" t="s">
        <v>31980</v>
      </c>
      <c r="C25" t="s">
        <v>32228</v>
      </c>
    </row>
    <row r="26" spans="1:3">
      <c r="A26" t="s">
        <v>31981</v>
      </c>
      <c r="B26" t="s">
        <v>31982</v>
      </c>
      <c r="C26" t="s">
        <v>32228</v>
      </c>
    </row>
    <row r="27" spans="1:3">
      <c r="A27" t="s">
        <v>31983</v>
      </c>
      <c r="B27" t="s">
        <v>31984</v>
      </c>
      <c r="C27" t="s">
        <v>32226</v>
      </c>
    </row>
    <row r="28" spans="1:3">
      <c r="A28" t="s">
        <v>31985</v>
      </c>
      <c r="B28" t="s">
        <v>31986</v>
      </c>
    </row>
    <row r="29" spans="1:3">
      <c r="A29" t="s">
        <v>31987</v>
      </c>
      <c r="B29" t="s">
        <v>31988</v>
      </c>
      <c r="C29" t="s">
        <v>32228</v>
      </c>
    </row>
    <row r="30" spans="1:3">
      <c r="A30" t="s">
        <v>31989</v>
      </c>
      <c r="B30" t="s">
        <v>31990</v>
      </c>
      <c r="C30" t="s">
        <v>32228</v>
      </c>
    </row>
    <row r="31" spans="1:3">
      <c r="A31" t="s">
        <v>31991</v>
      </c>
      <c r="B31" t="s">
        <v>31992</v>
      </c>
      <c r="C31" t="s">
        <v>32228</v>
      </c>
    </row>
    <row r="32" spans="1:3">
      <c r="A32" t="s">
        <v>31993</v>
      </c>
      <c r="B32" t="s">
        <v>31994</v>
      </c>
      <c r="C32" t="s">
        <v>32227</v>
      </c>
    </row>
    <row r="33" spans="1:3">
      <c r="A33" t="s">
        <v>31995</v>
      </c>
      <c r="B33" t="s">
        <v>31996</v>
      </c>
      <c r="C33" t="s">
        <v>32228</v>
      </c>
    </row>
    <row r="34" spans="1:3">
      <c r="A34" t="s">
        <v>31997</v>
      </c>
      <c r="B34" t="s">
        <v>31998</v>
      </c>
      <c r="C34" t="s">
        <v>32228</v>
      </c>
    </row>
    <row r="35" spans="1:3">
      <c r="A35" t="s">
        <v>31999</v>
      </c>
      <c r="B35" t="s">
        <v>32000</v>
      </c>
      <c r="C35" t="s">
        <v>32228</v>
      </c>
    </row>
    <row r="36" spans="1:3">
      <c r="A36" t="s">
        <v>32001</v>
      </c>
      <c r="B36" t="s">
        <v>32002</v>
      </c>
      <c r="C36" t="s">
        <v>32228</v>
      </c>
    </row>
    <row r="37" spans="1:3">
      <c r="A37" t="s">
        <v>32003</v>
      </c>
      <c r="B37" t="s">
        <v>32004</v>
      </c>
    </row>
    <row r="38" spans="1:3">
      <c r="A38" t="s">
        <v>32005</v>
      </c>
      <c r="B38" t="s">
        <v>32006</v>
      </c>
      <c r="C38" t="s">
        <v>32226</v>
      </c>
    </row>
    <row r="39" spans="1:3">
      <c r="A39" t="s">
        <v>32007</v>
      </c>
      <c r="B39" t="s">
        <v>32008</v>
      </c>
      <c r="C39" t="s">
        <v>32228</v>
      </c>
    </row>
    <row r="40" spans="1:3">
      <c r="A40" t="s">
        <v>32009</v>
      </c>
      <c r="B40" t="s">
        <v>32010</v>
      </c>
      <c r="C40" t="s">
        <v>32226</v>
      </c>
    </row>
    <row r="41" spans="1:3">
      <c r="A41" t="s">
        <v>32011</v>
      </c>
      <c r="B41" t="s">
        <v>32012</v>
      </c>
    </row>
    <row r="42" spans="1:3">
      <c r="A42" t="s">
        <v>32013</v>
      </c>
      <c r="B42" t="s">
        <v>32014</v>
      </c>
      <c r="C42" t="s">
        <v>32226</v>
      </c>
    </row>
    <row r="43" spans="1:3">
      <c r="A43" t="s">
        <v>32015</v>
      </c>
      <c r="B43" t="s">
        <v>32016</v>
      </c>
      <c r="C43" t="s">
        <v>32226</v>
      </c>
    </row>
    <row r="44" spans="1:3">
      <c r="A44" t="s">
        <v>32017</v>
      </c>
      <c r="B44" t="s">
        <v>32018</v>
      </c>
      <c r="C44" t="s">
        <v>32228</v>
      </c>
    </row>
    <row r="45" spans="1:3">
      <c r="A45" t="s">
        <v>32019</v>
      </c>
      <c r="B45" t="s">
        <v>32020</v>
      </c>
    </row>
    <row r="46" spans="1:3">
      <c r="A46" t="s">
        <v>32021</v>
      </c>
      <c r="B46" t="s">
        <v>32022</v>
      </c>
      <c r="C46" t="s">
        <v>32228</v>
      </c>
    </row>
    <row r="47" spans="1:3">
      <c r="A47" t="s">
        <v>32023</v>
      </c>
      <c r="B47" t="s">
        <v>32024</v>
      </c>
      <c r="C47" t="s">
        <v>32227</v>
      </c>
    </row>
    <row r="48" spans="1:3">
      <c r="A48" t="s">
        <v>32025</v>
      </c>
      <c r="B48" t="s">
        <v>32026</v>
      </c>
      <c r="C48" t="s">
        <v>32226</v>
      </c>
    </row>
    <row r="49" spans="1:3">
      <c r="A49" t="s">
        <v>32027</v>
      </c>
      <c r="B49" t="s">
        <v>32028</v>
      </c>
    </row>
    <row r="50" spans="1:3">
      <c r="A50" t="s">
        <v>32029</v>
      </c>
      <c r="B50" t="s">
        <v>32030</v>
      </c>
      <c r="C50" t="s">
        <v>32228</v>
      </c>
    </row>
    <row r="51" spans="1:3">
      <c r="A51" t="s">
        <v>32254</v>
      </c>
      <c r="B51" s="48" t="s">
        <v>32255</v>
      </c>
      <c r="C51" t="s">
        <v>32228</v>
      </c>
    </row>
    <row r="52" spans="1:3">
      <c r="A52" t="s">
        <v>32031</v>
      </c>
      <c r="B52" t="s">
        <v>32032</v>
      </c>
      <c r="C52" t="s">
        <v>32227</v>
      </c>
    </row>
    <row r="53" spans="1:3">
      <c r="A53" t="s">
        <v>32033</v>
      </c>
      <c r="B53" t="s">
        <v>32034</v>
      </c>
      <c r="C53" t="s">
        <v>32226</v>
      </c>
    </row>
    <row r="54" spans="1:3">
      <c r="A54" t="s">
        <v>32035</v>
      </c>
      <c r="B54" t="s">
        <v>32036</v>
      </c>
      <c r="C54" t="s">
        <v>32228</v>
      </c>
    </row>
    <row r="55" spans="1:3">
      <c r="A55" t="s">
        <v>32037</v>
      </c>
      <c r="B55" t="s">
        <v>32038</v>
      </c>
      <c r="C55" t="s">
        <v>32228</v>
      </c>
    </row>
    <row r="56" spans="1:3">
      <c r="A56" t="s">
        <v>32039</v>
      </c>
      <c r="B56" t="s">
        <v>32040</v>
      </c>
      <c r="C56" t="s">
        <v>32228</v>
      </c>
    </row>
    <row r="57" spans="1:3">
      <c r="A57" t="s">
        <v>32041</v>
      </c>
      <c r="B57" t="s">
        <v>32042</v>
      </c>
    </row>
    <row r="58" spans="1:3">
      <c r="A58" t="s">
        <v>32263</v>
      </c>
      <c r="B58" s="48" t="s">
        <v>32264</v>
      </c>
      <c r="C58" t="s">
        <v>32228</v>
      </c>
    </row>
    <row r="59" spans="1:3">
      <c r="A59" t="s">
        <v>32043</v>
      </c>
      <c r="B59" t="s">
        <v>32044</v>
      </c>
      <c r="C59" t="s">
        <v>32226</v>
      </c>
    </row>
    <row r="60" spans="1:3">
      <c r="A60" t="s">
        <v>32045</v>
      </c>
      <c r="B60" t="s">
        <v>32046</v>
      </c>
      <c r="C60" t="s">
        <v>32227</v>
      </c>
    </row>
    <row r="61" spans="1:3">
      <c r="A61" t="s">
        <v>32047</v>
      </c>
      <c r="B61" t="s">
        <v>32048</v>
      </c>
      <c r="C61" t="s">
        <v>32227</v>
      </c>
    </row>
    <row r="62" spans="1:3">
      <c r="A62" t="s">
        <v>32049</v>
      </c>
      <c r="B62" t="s">
        <v>32050</v>
      </c>
      <c r="C62" t="s">
        <v>32228</v>
      </c>
    </row>
    <row r="63" spans="1:3">
      <c r="A63" t="s">
        <v>32051</v>
      </c>
      <c r="B63" t="s">
        <v>32052</v>
      </c>
      <c r="C63" t="s">
        <v>32226</v>
      </c>
    </row>
    <row r="64" spans="1:3">
      <c r="A64" t="s">
        <v>32053</v>
      </c>
      <c r="B64" t="s">
        <v>32054</v>
      </c>
      <c r="C64" t="s">
        <v>32227</v>
      </c>
    </row>
    <row r="65" spans="1:3">
      <c r="A65" t="s">
        <v>32055</v>
      </c>
      <c r="B65" t="s">
        <v>32056</v>
      </c>
      <c r="C65" t="s">
        <v>32228</v>
      </c>
    </row>
    <row r="66" spans="1:3">
      <c r="A66" t="s">
        <v>32057</v>
      </c>
      <c r="B66" t="s">
        <v>32058</v>
      </c>
      <c r="C66" t="s">
        <v>32226</v>
      </c>
    </row>
    <row r="67" spans="1:3">
      <c r="A67" t="s">
        <v>32061</v>
      </c>
      <c r="B67" t="s">
        <v>32062</v>
      </c>
      <c r="C67" t="s">
        <v>32226</v>
      </c>
    </row>
    <row r="68" spans="1:3">
      <c r="A68" t="s">
        <v>32063</v>
      </c>
      <c r="B68" t="s">
        <v>32064</v>
      </c>
      <c r="C68" t="s">
        <v>32226</v>
      </c>
    </row>
    <row r="69" spans="1:3">
      <c r="A69" t="s">
        <v>32059</v>
      </c>
      <c r="B69" t="s">
        <v>32060</v>
      </c>
    </row>
    <row r="70" spans="1:3">
      <c r="A70" t="s">
        <v>32065</v>
      </c>
      <c r="B70" t="s">
        <v>32066</v>
      </c>
      <c r="C70" t="s">
        <v>32228</v>
      </c>
    </row>
    <row r="71" spans="1:3">
      <c r="A71" t="s">
        <v>32067</v>
      </c>
      <c r="B71" t="s">
        <v>32068</v>
      </c>
    </row>
    <row r="72" spans="1:3">
      <c r="A72" t="s">
        <v>32069</v>
      </c>
      <c r="B72" t="s">
        <v>32070</v>
      </c>
      <c r="C72" t="s">
        <v>32228</v>
      </c>
    </row>
    <row r="73" spans="1:3">
      <c r="A73" t="s">
        <v>32071</v>
      </c>
      <c r="B73" t="s">
        <v>32072</v>
      </c>
      <c r="C73" t="s">
        <v>32227</v>
      </c>
    </row>
    <row r="74" spans="1:3">
      <c r="A74" t="s">
        <v>32261</v>
      </c>
      <c r="B74" s="48" t="s">
        <v>32262</v>
      </c>
      <c r="C74" t="s">
        <v>32228</v>
      </c>
    </row>
    <row r="75" spans="1:3">
      <c r="A75" t="s">
        <v>32073</v>
      </c>
      <c r="B75" t="s">
        <v>32074</v>
      </c>
      <c r="C75" t="s">
        <v>32226</v>
      </c>
    </row>
    <row r="76" spans="1:3">
      <c r="A76" t="s">
        <v>32075</v>
      </c>
      <c r="B76" t="s">
        <v>32076</v>
      </c>
      <c r="C76" t="s">
        <v>32228</v>
      </c>
    </row>
    <row r="77" spans="1:3">
      <c r="A77" t="s">
        <v>32077</v>
      </c>
      <c r="B77" t="s">
        <v>32078</v>
      </c>
      <c r="C77" t="s">
        <v>32228</v>
      </c>
    </row>
    <row r="78" spans="1:3">
      <c r="A78" t="s">
        <v>32079</v>
      </c>
      <c r="B78" t="s">
        <v>32080</v>
      </c>
      <c r="C78" t="s">
        <v>32228</v>
      </c>
    </row>
    <row r="79" spans="1:3">
      <c r="A79" t="s">
        <v>32081</v>
      </c>
      <c r="B79" t="s">
        <v>32082</v>
      </c>
      <c r="C79" t="s">
        <v>32226</v>
      </c>
    </row>
    <row r="80" spans="1:3">
      <c r="A80" s="89" t="s">
        <v>32268</v>
      </c>
      <c r="B80" s="90" t="s">
        <v>32269</v>
      </c>
      <c r="C80" t="s">
        <v>32228</v>
      </c>
    </row>
    <row r="81" spans="1:3">
      <c r="A81" t="s">
        <v>32085</v>
      </c>
      <c r="B81" t="s">
        <v>32086</v>
      </c>
      <c r="C81" t="s">
        <v>32228</v>
      </c>
    </row>
    <row r="82" spans="1:3">
      <c r="A82" t="s">
        <v>32083</v>
      </c>
      <c r="B82" t="s">
        <v>32084</v>
      </c>
      <c r="C82" t="s">
        <v>32228</v>
      </c>
    </row>
    <row r="83" spans="1:3">
      <c r="A83" t="s">
        <v>32087</v>
      </c>
      <c r="B83" t="s">
        <v>32088</v>
      </c>
      <c r="C83" t="s">
        <v>32227</v>
      </c>
    </row>
    <row r="84" spans="1:3">
      <c r="A84" t="s">
        <v>32089</v>
      </c>
      <c r="B84" t="s">
        <v>32090</v>
      </c>
      <c r="C84" t="s">
        <v>32227</v>
      </c>
    </row>
    <row r="85" spans="1:3">
      <c r="A85" t="s">
        <v>32092</v>
      </c>
      <c r="B85" t="s">
        <v>32093</v>
      </c>
      <c r="C85" t="s">
        <v>32228</v>
      </c>
    </row>
    <row r="86" spans="1:3">
      <c r="A86" t="s">
        <v>31947</v>
      </c>
      <c r="B86" t="s">
        <v>32091</v>
      </c>
      <c r="C86" t="s">
        <v>32228</v>
      </c>
    </row>
    <row r="87" spans="1:3">
      <c r="A87" t="s">
        <v>32098</v>
      </c>
      <c r="B87" t="s">
        <v>32094</v>
      </c>
      <c r="C87" t="s">
        <v>32227</v>
      </c>
    </row>
    <row r="88" spans="1:3">
      <c r="A88" t="s">
        <v>31951</v>
      </c>
      <c r="B88" t="s">
        <v>32095</v>
      </c>
    </row>
    <row r="89" spans="1:3">
      <c r="A89" t="s">
        <v>31949</v>
      </c>
      <c r="B89" t="s">
        <v>32096</v>
      </c>
      <c r="C89" t="s">
        <v>32227</v>
      </c>
    </row>
    <row r="90" spans="1:3">
      <c r="A90" t="s">
        <v>31949</v>
      </c>
      <c r="B90" s="48" t="s">
        <v>32267</v>
      </c>
      <c r="C90" t="s">
        <v>32228</v>
      </c>
    </row>
    <row r="91" spans="1:3">
      <c r="A91" t="s">
        <v>31953</v>
      </c>
      <c r="B91" t="s">
        <v>32097</v>
      </c>
      <c r="C91" t="s">
        <v>32228</v>
      </c>
    </row>
  </sheetData>
  <autoFilter ref="A1:C85" xr:uid="{CD6A95E6-6867-499E-B120-7F6EAFFAD0E6}">
    <sortState xmlns:xlrd2="http://schemas.microsoft.com/office/spreadsheetml/2017/richdata2" ref="A2:C91">
      <sortCondition ref="A1:A85"/>
    </sortState>
  </autoFilter>
  <hyperlinks>
    <hyperlink ref="B51" r:id="rId1" xr:uid="{35E8057C-0FFB-4EB7-834F-996DBB4D94E9}"/>
    <hyperlink ref="B17" r:id="rId2" xr:uid="{EA2AA50B-650F-4334-90DD-7450E58DDCFF}"/>
    <hyperlink ref="B74" r:id="rId3" xr:uid="{5A47EE99-88D0-4394-AF11-739453E62384}"/>
    <hyperlink ref="B58" r:id="rId4" xr:uid="{0702B768-69BA-4A70-AD40-11375009144A}"/>
    <hyperlink ref="B20" r:id="rId5" xr:uid="{9B9D90AC-5629-4F80-BBDE-1F414259D110}"/>
    <hyperlink ref="B90" r:id="rId6" xr:uid="{23F95700-7717-4287-927C-20EC8B1AE7D4}"/>
    <hyperlink ref="B80" r:id="rId7" display="mailto:sagar@qrltd.co.uk" xr:uid="{A536328B-D264-4BEC-A671-7029694FCDA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1080"/>
  <sheetViews>
    <sheetView topLeftCell="A166" workbookViewId="0">
      <selection activeCell="E180" sqref="E180"/>
    </sheetView>
  </sheetViews>
  <sheetFormatPr defaultRowHeight="15"/>
  <cols>
    <col min="1" max="1" width="48" bestFit="1" customWidth="1"/>
    <col min="2" max="2" width="22.42578125" bestFit="1" customWidth="1"/>
    <col min="3" max="5" width="22.42578125" customWidth="1"/>
    <col min="8" max="8" width="16.28515625" bestFit="1" customWidth="1"/>
    <col min="9" max="9" width="25.7109375" bestFit="1" customWidth="1"/>
  </cols>
  <sheetData>
    <row r="1" spans="1:9">
      <c r="A1" s="4" t="s">
        <v>0</v>
      </c>
      <c r="B1" s="4" t="s">
        <v>1</v>
      </c>
      <c r="C1" s="4" t="s">
        <v>32110</v>
      </c>
      <c r="D1" s="4" t="s">
        <v>1168</v>
      </c>
      <c r="E1" s="4" t="s">
        <v>1165</v>
      </c>
    </row>
    <row r="2" spans="1:9">
      <c r="A2" t="s">
        <v>1167</v>
      </c>
      <c r="B2" t="s">
        <v>21</v>
      </c>
      <c r="C2">
        <v>220</v>
      </c>
    </row>
    <row r="3" spans="1:9">
      <c r="A3" t="s">
        <v>1166</v>
      </c>
      <c r="B3" t="s">
        <v>21</v>
      </c>
      <c r="C3">
        <v>700</v>
      </c>
      <c r="D3">
        <v>14.5</v>
      </c>
      <c r="E3">
        <v>550</v>
      </c>
    </row>
    <row r="4" spans="1:9">
      <c r="A4" t="s">
        <v>477</v>
      </c>
      <c r="B4" t="s">
        <v>109</v>
      </c>
    </row>
    <row r="5" spans="1:9">
      <c r="A5" t="s">
        <v>384</v>
      </c>
      <c r="B5" t="s">
        <v>5</v>
      </c>
    </row>
    <row r="6" spans="1:9">
      <c r="A6" t="s">
        <v>782</v>
      </c>
      <c r="B6" t="s">
        <v>145</v>
      </c>
      <c r="H6" t="s">
        <v>31944</v>
      </c>
      <c r="I6" t="s">
        <v>32268</v>
      </c>
    </row>
    <row r="7" spans="1:9">
      <c r="A7" t="s">
        <v>443</v>
      </c>
      <c r="B7" t="s">
        <v>5</v>
      </c>
      <c r="F7" t="s">
        <v>1152</v>
      </c>
      <c r="H7" t="s">
        <v>0</v>
      </c>
      <c r="I7" t="s">
        <v>283</v>
      </c>
    </row>
    <row r="8" spans="1:9">
      <c r="A8" t="s">
        <v>647</v>
      </c>
      <c r="B8" t="s">
        <v>53</v>
      </c>
      <c r="C8">
        <v>8</v>
      </c>
      <c r="F8" t="s">
        <v>1153</v>
      </c>
      <c r="H8" t="s">
        <v>1</v>
      </c>
      <c r="I8" t="str">
        <f>VLOOKUP(I7,CustomerListSA,2,FALSE)</f>
        <v>AUSTRALIA</v>
      </c>
    </row>
    <row r="9" spans="1:9">
      <c r="A9" t="s">
        <v>894</v>
      </c>
      <c r="B9" t="s">
        <v>79</v>
      </c>
      <c r="F9" t="s">
        <v>1154</v>
      </c>
      <c r="H9" t="s">
        <v>1150</v>
      </c>
      <c r="I9" t="s">
        <v>1154</v>
      </c>
    </row>
    <row r="10" spans="1:9">
      <c r="A10" t="s">
        <v>806</v>
      </c>
      <c r="B10" t="s">
        <v>79</v>
      </c>
    </row>
    <row r="11" spans="1:9">
      <c r="A11" t="s">
        <v>448</v>
      </c>
      <c r="B11" t="s">
        <v>79</v>
      </c>
    </row>
    <row r="12" spans="1:9">
      <c r="A12" t="s">
        <v>168</v>
      </c>
      <c r="B12" t="s">
        <v>5</v>
      </c>
      <c r="F12" t="s">
        <v>32202</v>
      </c>
    </row>
    <row r="13" spans="1:9">
      <c r="A13" t="s">
        <v>328</v>
      </c>
      <c r="B13" t="s">
        <v>79</v>
      </c>
      <c r="F13" t="s">
        <v>32203</v>
      </c>
    </row>
    <row r="14" spans="1:9">
      <c r="A14" t="s">
        <v>197</v>
      </c>
      <c r="B14" t="s">
        <v>21</v>
      </c>
      <c r="C14">
        <v>220</v>
      </c>
      <c r="F14" t="s">
        <v>32204</v>
      </c>
    </row>
    <row r="15" spans="1:9">
      <c r="A15" t="s">
        <v>637</v>
      </c>
      <c r="B15" t="s">
        <v>201</v>
      </c>
    </row>
    <row r="16" spans="1:9">
      <c r="A16" t="s">
        <v>375</v>
      </c>
      <c r="B16" t="s">
        <v>259</v>
      </c>
    </row>
    <row r="17" spans="1:3">
      <c r="A17" t="s">
        <v>1076</v>
      </c>
      <c r="B17" t="s">
        <v>149</v>
      </c>
      <c r="C17">
        <v>220</v>
      </c>
    </row>
    <row r="18" spans="1:3">
      <c r="A18" t="s">
        <v>635</v>
      </c>
      <c r="B18" t="s">
        <v>21</v>
      </c>
      <c r="C18">
        <v>220</v>
      </c>
    </row>
    <row r="19" spans="1:3">
      <c r="A19" t="s">
        <v>794</v>
      </c>
      <c r="B19" t="s">
        <v>118</v>
      </c>
    </row>
    <row r="20" spans="1:3">
      <c r="A20" t="s">
        <v>1059</v>
      </c>
      <c r="B20" t="s">
        <v>53</v>
      </c>
      <c r="C20">
        <v>2</v>
      </c>
    </row>
    <row r="21" spans="1:3">
      <c r="A21" t="s">
        <v>153</v>
      </c>
      <c r="B21" t="s">
        <v>53</v>
      </c>
      <c r="C21">
        <v>2</v>
      </c>
    </row>
    <row r="22" spans="1:3">
      <c r="A22" t="s">
        <v>358</v>
      </c>
      <c r="B22" t="s">
        <v>53</v>
      </c>
      <c r="C22">
        <v>6</v>
      </c>
    </row>
    <row r="23" spans="1:3">
      <c r="A23" t="s">
        <v>337</v>
      </c>
      <c r="B23" t="s">
        <v>79</v>
      </c>
    </row>
    <row r="24" spans="1:3">
      <c r="A24" t="s">
        <v>571</v>
      </c>
      <c r="B24" t="s">
        <v>79</v>
      </c>
    </row>
    <row r="25" spans="1:3">
      <c r="A25" t="s">
        <v>988</v>
      </c>
      <c r="B25" t="s">
        <v>142</v>
      </c>
    </row>
    <row r="26" spans="1:3">
      <c r="A26" t="s">
        <v>241</v>
      </c>
      <c r="B26" t="s">
        <v>3</v>
      </c>
    </row>
    <row r="27" spans="1:3">
      <c r="A27" t="s">
        <v>767</v>
      </c>
      <c r="B27" t="s">
        <v>5</v>
      </c>
    </row>
    <row r="28" spans="1:3">
      <c r="A28" t="s">
        <v>252</v>
      </c>
      <c r="B28" t="s">
        <v>5</v>
      </c>
    </row>
    <row r="29" spans="1:3">
      <c r="A29" t="s">
        <v>711</v>
      </c>
      <c r="B29" t="s">
        <v>5</v>
      </c>
    </row>
    <row r="30" spans="1:3">
      <c r="A30" t="s">
        <v>2</v>
      </c>
      <c r="B30" t="s">
        <v>3</v>
      </c>
    </row>
    <row r="31" spans="1:3">
      <c r="A31" t="s">
        <v>583</v>
      </c>
      <c r="B31" t="s">
        <v>53</v>
      </c>
      <c r="C31">
        <v>2</v>
      </c>
    </row>
    <row r="32" spans="1:3">
      <c r="A32" t="s">
        <v>1118</v>
      </c>
      <c r="B32" t="s">
        <v>56</v>
      </c>
    </row>
    <row r="33" spans="1:3">
      <c r="A33" t="s">
        <v>108</v>
      </c>
      <c r="B33" t="s">
        <v>109</v>
      </c>
    </row>
    <row r="34" spans="1:3">
      <c r="A34" t="s">
        <v>202</v>
      </c>
      <c r="B34" t="s">
        <v>8</v>
      </c>
    </row>
    <row r="35" spans="1:3">
      <c r="A35" t="s">
        <v>1070</v>
      </c>
      <c r="B35" t="s">
        <v>742</v>
      </c>
    </row>
    <row r="36" spans="1:3">
      <c r="A36" t="s">
        <v>503</v>
      </c>
      <c r="B36" t="s">
        <v>53</v>
      </c>
      <c r="C36">
        <v>2</v>
      </c>
    </row>
    <row r="37" spans="1:3">
      <c r="A37" t="s">
        <v>867</v>
      </c>
      <c r="B37" t="s">
        <v>8</v>
      </c>
    </row>
    <row r="38" spans="1:3">
      <c r="A38" t="s">
        <v>1130</v>
      </c>
      <c r="B38" t="s">
        <v>8</v>
      </c>
    </row>
    <row r="39" spans="1:3">
      <c r="A39" t="s">
        <v>710</v>
      </c>
      <c r="B39" t="s">
        <v>182</v>
      </c>
    </row>
    <row r="40" spans="1:3">
      <c r="A40" t="s">
        <v>429</v>
      </c>
      <c r="B40" t="s">
        <v>109</v>
      </c>
    </row>
    <row r="41" spans="1:3">
      <c r="A41" t="s">
        <v>398</v>
      </c>
      <c r="B41" t="s">
        <v>5</v>
      </c>
    </row>
    <row r="42" spans="1:3">
      <c r="A42" t="s">
        <v>204</v>
      </c>
      <c r="B42" t="s">
        <v>5</v>
      </c>
    </row>
    <row r="43" spans="1:3">
      <c r="A43" t="s">
        <v>1055</v>
      </c>
      <c r="B43" t="s">
        <v>79</v>
      </c>
    </row>
    <row r="44" spans="1:3">
      <c r="A44" t="s">
        <v>709</v>
      </c>
      <c r="B44" t="s">
        <v>56</v>
      </c>
    </row>
    <row r="45" spans="1:3">
      <c r="A45" t="s">
        <v>196</v>
      </c>
      <c r="B45" t="s">
        <v>5</v>
      </c>
    </row>
    <row r="46" spans="1:3">
      <c r="A46" t="s">
        <v>540</v>
      </c>
      <c r="B46" t="s">
        <v>32</v>
      </c>
    </row>
    <row r="47" spans="1:3">
      <c r="A47" t="s">
        <v>255</v>
      </c>
      <c r="B47" t="s">
        <v>53</v>
      </c>
      <c r="C47">
        <v>4</v>
      </c>
    </row>
    <row r="48" spans="1:3">
      <c r="A48" t="s">
        <v>172</v>
      </c>
      <c r="B48" t="s">
        <v>173</v>
      </c>
    </row>
    <row r="49" spans="1:3">
      <c r="A49" t="s">
        <v>135</v>
      </c>
      <c r="B49" t="s">
        <v>123</v>
      </c>
    </row>
    <row r="50" spans="1:3">
      <c r="A50" t="s">
        <v>1132</v>
      </c>
      <c r="B50" t="s">
        <v>56</v>
      </c>
    </row>
    <row r="51" spans="1:3">
      <c r="A51" t="s">
        <v>804</v>
      </c>
      <c r="B51" t="s">
        <v>21</v>
      </c>
      <c r="C51">
        <v>220</v>
      </c>
    </row>
    <row r="52" spans="1:3">
      <c r="A52" t="s">
        <v>69</v>
      </c>
      <c r="B52" t="s">
        <v>21</v>
      </c>
      <c r="C52">
        <v>220</v>
      </c>
    </row>
    <row r="53" spans="1:3">
      <c r="A53" t="s">
        <v>859</v>
      </c>
      <c r="B53" t="s">
        <v>21</v>
      </c>
      <c r="C53">
        <v>220</v>
      </c>
    </row>
    <row r="54" spans="1:3">
      <c r="A54" t="s">
        <v>841</v>
      </c>
      <c r="B54" t="s">
        <v>247</v>
      </c>
    </row>
    <row r="55" spans="1:3">
      <c r="A55" t="s">
        <v>1137</v>
      </c>
      <c r="B55" t="s">
        <v>173</v>
      </c>
    </row>
    <row r="56" spans="1:3">
      <c r="A56" t="s">
        <v>1117</v>
      </c>
      <c r="B56" t="s">
        <v>56</v>
      </c>
    </row>
    <row r="57" spans="1:3">
      <c r="A57" t="s">
        <v>234</v>
      </c>
      <c r="B57" t="s">
        <v>30</v>
      </c>
    </row>
    <row r="58" spans="1:3">
      <c r="A58" t="s">
        <v>732</v>
      </c>
      <c r="B58" t="s">
        <v>32</v>
      </c>
    </row>
    <row r="59" spans="1:3">
      <c r="A59" t="s">
        <v>296</v>
      </c>
      <c r="B59" t="s">
        <v>109</v>
      </c>
    </row>
    <row r="60" spans="1:3">
      <c r="A60" t="s">
        <v>258</v>
      </c>
      <c r="B60" t="s">
        <v>259</v>
      </c>
    </row>
    <row r="61" spans="1:3">
      <c r="A61" t="s">
        <v>506</v>
      </c>
      <c r="B61" t="s">
        <v>109</v>
      </c>
    </row>
    <row r="62" spans="1:3">
      <c r="A62" t="s">
        <v>233</v>
      </c>
      <c r="B62" t="s">
        <v>41</v>
      </c>
    </row>
    <row r="63" spans="1:3">
      <c r="A63" t="s">
        <v>601</v>
      </c>
      <c r="B63" t="s">
        <v>259</v>
      </c>
    </row>
    <row r="64" spans="1:3">
      <c r="A64" t="s">
        <v>209</v>
      </c>
      <c r="B64" t="s">
        <v>5</v>
      </c>
    </row>
    <row r="65" spans="1:5">
      <c r="A65" t="s">
        <v>953</v>
      </c>
      <c r="B65" t="s">
        <v>56</v>
      </c>
    </row>
    <row r="66" spans="1:5">
      <c r="A66" t="s">
        <v>12</v>
      </c>
      <c r="B66" t="s">
        <v>5</v>
      </c>
    </row>
    <row r="67" spans="1:5">
      <c r="A67" t="s">
        <v>214</v>
      </c>
      <c r="B67" t="s">
        <v>21</v>
      </c>
      <c r="C67">
        <v>350</v>
      </c>
      <c r="D67">
        <v>6</v>
      </c>
      <c r="E67">
        <v>550</v>
      </c>
    </row>
    <row r="68" spans="1:5">
      <c r="A68" t="s">
        <v>476</v>
      </c>
      <c r="B68" t="s">
        <v>56</v>
      </c>
    </row>
    <row r="69" spans="1:5">
      <c r="A69" t="s">
        <v>984</v>
      </c>
      <c r="B69" t="s">
        <v>21</v>
      </c>
      <c r="C69">
        <v>180</v>
      </c>
    </row>
    <row r="70" spans="1:5">
      <c r="A70" t="s">
        <v>136</v>
      </c>
      <c r="B70" t="s">
        <v>56</v>
      </c>
    </row>
    <row r="71" spans="1:5">
      <c r="A71" t="s">
        <v>180</v>
      </c>
      <c r="B71" t="s">
        <v>21</v>
      </c>
      <c r="C71">
        <v>350</v>
      </c>
      <c r="D71">
        <v>6</v>
      </c>
      <c r="E71">
        <v>550</v>
      </c>
    </row>
    <row r="72" spans="1:5">
      <c r="A72" t="s">
        <v>861</v>
      </c>
      <c r="B72" t="s">
        <v>21</v>
      </c>
      <c r="C72">
        <v>350</v>
      </c>
      <c r="D72">
        <v>8</v>
      </c>
      <c r="E72">
        <v>550</v>
      </c>
    </row>
    <row r="73" spans="1:5">
      <c r="A73" t="s">
        <v>773</v>
      </c>
      <c r="B73" t="s">
        <v>5</v>
      </c>
    </row>
    <row r="74" spans="1:5">
      <c r="A74" t="s">
        <v>357</v>
      </c>
      <c r="B74" t="s">
        <v>53</v>
      </c>
      <c r="C74">
        <v>8</v>
      </c>
    </row>
    <row r="75" spans="1:5">
      <c r="A75" t="s">
        <v>352</v>
      </c>
      <c r="B75" t="s">
        <v>32</v>
      </c>
    </row>
    <row r="76" spans="1:5">
      <c r="A76" t="s">
        <v>1104</v>
      </c>
      <c r="B76" t="s">
        <v>21</v>
      </c>
      <c r="C76">
        <v>350</v>
      </c>
      <c r="D76">
        <v>6</v>
      </c>
      <c r="E76">
        <v>550</v>
      </c>
    </row>
    <row r="77" spans="1:5">
      <c r="A77" t="s">
        <v>160</v>
      </c>
      <c r="B77" t="s">
        <v>5</v>
      </c>
    </row>
    <row r="78" spans="1:5">
      <c r="A78" t="s">
        <v>783</v>
      </c>
      <c r="B78" t="s">
        <v>32</v>
      </c>
    </row>
    <row r="79" spans="1:5">
      <c r="A79" t="s">
        <v>510</v>
      </c>
      <c r="B79" t="s">
        <v>5</v>
      </c>
    </row>
    <row r="80" spans="1:5">
      <c r="A80" t="s">
        <v>387</v>
      </c>
      <c r="B80" t="s">
        <v>3</v>
      </c>
    </row>
    <row r="81" spans="1:5">
      <c r="A81" t="s">
        <v>930</v>
      </c>
      <c r="B81" t="s">
        <v>21</v>
      </c>
      <c r="C81">
        <v>180</v>
      </c>
    </row>
    <row r="82" spans="1:5">
      <c r="A82" t="s">
        <v>495</v>
      </c>
      <c r="B82" t="s">
        <v>53</v>
      </c>
      <c r="C82">
        <v>7</v>
      </c>
    </row>
    <row r="83" spans="1:5">
      <c r="A83" t="s">
        <v>198</v>
      </c>
      <c r="B83" t="s">
        <v>21</v>
      </c>
      <c r="C83">
        <v>350</v>
      </c>
      <c r="D83">
        <v>5</v>
      </c>
      <c r="E83">
        <v>550</v>
      </c>
    </row>
    <row r="84" spans="1:5">
      <c r="A84" t="s">
        <v>921</v>
      </c>
      <c r="B84" t="s">
        <v>922</v>
      </c>
    </row>
    <row r="85" spans="1:5">
      <c r="A85" t="s">
        <v>288</v>
      </c>
      <c r="B85" t="s">
        <v>21</v>
      </c>
      <c r="C85">
        <v>700</v>
      </c>
      <c r="D85">
        <v>14.5</v>
      </c>
      <c r="E85">
        <v>550</v>
      </c>
    </row>
    <row r="86" spans="1:5">
      <c r="A86" t="s">
        <v>1087</v>
      </c>
      <c r="B86" t="s">
        <v>21</v>
      </c>
      <c r="C86">
        <v>350</v>
      </c>
      <c r="D86">
        <v>8</v>
      </c>
    </row>
    <row r="87" spans="1:5">
      <c r="A87" t="s">
        <v>415</v>
      </c>
      <c r="B87" t="s">
        <v>173</v>
      </c>
    </row>
    <row r="88" spans="1:5">
      <c r="A88" t="s">
        <v>684</v>
      </c>
      <c r="B88" t="s">
        <v>267</v>
      </c>
    </row>
    <row r="89" spans="1:5">
      <c r="A89" t="s">
        <v>422</v>
      </c>
      <c r="B89" t="s">
        <v>423</v>
      </c>
    </row>
    <row r="90" spans="1:5">
      <c r="A90" t="s">
        <v>74</v>
      </c>
      <c r="B90" t="s">
        <v>64</v>
      </c>
    </row>
    <row r="91" spans="1:5">
      <c r="A91" t="s">
        <v>1046</v>
      </c>
      <c r="B91" t="s">
        <v>30</v>
      </c>
    </row>
    <row r="92" spans="1:5">
      <c r="A92" t="s">
        <v>372</v>
      </c>
      <c r="B92" t="s">
        <v>3</v>
      </c>
    </row>
    <row r="93" spans="1:5">
      <c r="A93" t="s">
        <v>959</v>
      </c>
      <c r="B93" t="s">
        <v>60</v>
      </c>
    </row>
    <row r="94" spans="1:5">
      <c r="A94" t="s">
        <v>309</v>
      </c>
      <c r="B94" t="s">
        <v>3</v>
      </c>
    </row>
    <row r="95" spans="1:5">
      <c r="A95" t="s">
        <v>970</v>
      </c>
      <c r="B95" t="s">
        <v>56</v>
      </c>
    </row>
    <row r="96" spans="1:5">
      <c r="A96" t="s">
        <v>1135</v>
      </c>
      <c r="B96" t="s">
        <v>131</v>
      </c>
    </row>
    <row r="97" spans="1:3">
      <c r="A97" t="s">
        <v>226</v>
      </c>
      <c r="B97" t="s">
        <v>3</v>
      </c>
    </row>
    <row r="98" spans="1:3">
      <c r="A98" t="s">
        <v>1042</v>
      </c>
      <c r="B98" t="s">
        <v>79</v>
      </c>
    </row>
    <row r="99" spans="1:3">
      <c r="A99" t="s">
        <v>738</v>
      </c>
      <c r="B99" t="s">
        <v>79</v>
      </c>
    </row>
    <row r="100" spans="1:3">
      <c r="A100" t="s">
        <v>653</v>
      </c>
      <c r="B100" t="s">
        <v>79</v>
      </c>
    </row>
    <row r="101" spans="1:3">
      <c r="A101" t="s">
        <v>1012</v>
      </c>
      <c r="B101" t="s">
        <v>79</v>
      </c>
    </row>
    <row r="102" spans="1:3">
      <c r="A102" t="s">
        <v>848</v>
      </c>
      <c r="B102" t="s">
        <v>849</v>
      </c>
    </row>
    <row r="103" spans="1:3">
      <c r="A103" t="s">
        <v>1020</v>
      </c>
      <c r="B103" t="s">
        <v>21</v>
      </c>
      <c r="C103">
        <v>220</v>
      </c>
    </row>
    <row r="104" spans="1:3">
      <c r="A104" t="s">
        <v>553</v>
      </c>
      <c r="B104" t="s">
        <v>32</v>
      </c>
    </row>
    <row r="105" spans="1:3">
      <c r="A105" t="s">
        <v>512</v>
      </c>
      <c r="B105" t="s">
        <v>308</v>
      </c>
    </row>
    <row r="106" spans="1:3">
      <c r="A106" t="s">
        <v>735</v>
      </c>
      <c r="B106" t="s">
        <v>149</v>
      </c>
    </row>
    <row r="107" spans="1:3">
      <c r="A107" t="s">
        <v>433</v>
      </c>
      <c r="B107" t="s">
        <v>53</v>
      </c>
      <c r="C107">
        <v>2</v>
      </c>
    </row>
    <row r="108" spans="1:3">
      <c r="A108" t="s">
        <v>603</v>
      </c>
      <c r="B108" t="s">
        <v>131</v>
      </c>
    </row>
    <row r="109" spans="1:3">
      <c r="A109" t="s">
        <v>1067</v>
      </c>
      <c r="B109" t="s">
        <v>53</v>
      </c>
      <c r="C109">
        <v>5</v>
      </c>
    </row>
    <row r="110" spans="1:3">
      <c r="A110" t="s">
        <v>413</v>
      </c>
      <c r="B110" t="s">
        <v>53</v>
      </c>
      <c r="C110">
        <v>2</v>
      </c>
    </row>
    <row r="111" spans="1:3">
      <c r="A111" t="s">
        <v>733</v>
      </c>
      <c r="B111" t="s">
        <v>109</v>
      </c>
    </row>
    <row r="112" spans="1:3">
      <c r="A112" t="s">
        <v>631</v>
      </c>
      <c r="B112" t="s">
        <v>498</v>
      </c>
    </row>
    <row r="113" spans="1:5">
      <c r="A113" t="s">
        <v>904</v>
      </c>
      <c r="B113" t="s">
        <v>32</v>
      </c>
    </row>
    <row r="114" spans="1:5">
      <c r="A114" t="s">
        <v>905</v>
      </c>
      <c r="B114" t="s">
        <v>21</v>
      </c>
      <c r="C114">
        <v>350</v>
      </c>
      <c r="D114">
        <v>8</v>
      </c>
      <c r="E114">
        <v>550</v>
      </c>
    </row>
    <row r="115" spans="1:5">
      <c r="A115" t="s">
        <v>968</v>
      </c>
      <c r="B115" t="s">
        <v>21</v>
      </c>
      <c r="C115">
        <v>220</v>
      </c>
    </row>
    <row r="116" spans="1:5">
      <c r="A116" t="s">
        <v>667</v>
      </c>
      <c r="B116" t="s">
        <v>53</v>
      </c>
      <c r="C116">
        <v>6</v>
      </c>
    </row>
    <row r="117" spans="1:5">
      <c r="A117" t="s">
        <v>262</v>
      </c>
      <c r="B117" t="s">
        <v>53</v>
      </c>
      <c r="C117">
        <v>2</v>
      </c>
    </row>
    <row r="118" spans="1:5">
      <c r="A118" t="s">
        <v>499</v>
      </c>
      <c r="B118" t="s">
        <v>21</v>
      </c>
      <c r="C118">
        <v>220</v>
      </c>
    </row>
    <row r="119" spans="1:5">
      <c r="A119" t="s">
        <v>625</v>
      </c>
      <c r="B119" t="s">
        <v>79</v>
      </c>
    </row>
    <row r="120" spans="1:5">
      <c r="A120" t="s">
        <v>545</v>
      </c>
      <c r="B120" t="s">
        <v>142</v>
      </c>
    </row>
    <row r="121" spans="1:5">
      <c r="A121" t="s">
        <v>1061</v>
      </c>
      <c r="B121" t="s">
        <v>21</v>
      </c>
      <c r="C121">
        <v>220</v>
      </c>
    </row>
    <row r="122" spans="1:5">
      <c r="A122" t="s">
        <v>588</v>
      </c>
      <c r="B122" t="s">
        <v>123</v>
      </c>
    </row>
    <row r="123" spans="1:5">
      <c r="A123" t="s">
        <v>504</v>
      </c>
      <c r="B123" t="s">
        <v>79</v>
      </c>
    </row>
    <row r="124" spans="1:5">
      <c r="A124" t="s">
        <v>982</v>
      </c>
      <c r="B124" t="s">
        <v>53</v>
      </c>
      <c r="C124">
        <v>2</v>
      </c>
    </row>
    <row r="125" spans="1:5">
      <c r="A125" t="s">
        <v>756</v>
      </c>
      <c r="B125" t="s">
        <v>53</v>
      </c>
      <c r="C125">
        <v>2</v>
      </c>
    </row>
    <row r="126" spans="1:5">
      <c r="A126" t="s">
        <v>400</v>
      </c>
      <c r="B126" t="s">
        <v>53</v>
      </c>
      <c r="C126">
        <v>6</v>
      </c>
    </row>
    <row r="127" spans="1:5">
      <c r="A127" t="s">
        <v>502</v>
      </c>
      <c r="B127" t="s">
        <v>56</v>
      </c>
    </row>
    <row r="128" spans="1:5">
      <c r="A128" t="s">
        <v>376</v>
      </c>
      <c r="B128" t="s">
        <v>149</v>
      </c>
      <c r="C128">
        <v>220</v>
      </c>
    </row>
    <row r="129" spans="1:3">
      <c r="A129" t="s">
        <v>748</v>
      </c>
      <c r="B129" t="s">
        <v>21</v>
      </c>
    </row>
    <row r="130" spans="1:3">
      <c r="A130" t="s">
        <v>148</v>
      </c>
      <c r="B130" t="s">
        <v>149</v>
      </c>
      <c r="C130">
        <v>220</v>
      </c>
    </row>
    <row r="131" spans="1:3">
      <c r="A131" t="s">
        <v>520</v>
      </c>
      <c r="B131" t="s">
        <v>149</v>
      </c>
      <c r="C131">
        <v>220</v>
      </c>
    </row>
    <row r="132" spans="1:3">
      <c r="A132" t="s">
        <v>104</v>
      </c>
      <c r="B132" t="s">
        <v>53</v>
      </c>
      <c r="C132">
        <v>0</v>
      </c>
    </row>
    <row r="133" spans="1:3">
      <c r="A133" t="s">
        <v>893</v>
      </c>
      <c r="B133" t="s">
        <v>53</v>
      </c>
      <c r="C133">
        <v>6</v>
      </c>
    </row>
    <row r="134" spans="1:3">
      <c r="A134" t="s">
        <v>1083</v>
      </c>
      <c r="B134" t="s">
        <v>41</v>
      </c>
    </row>
    <row r="135" spans="1:3">
      <c r="A135" t="s">
        <v>217</v>
      </c>
      <c r="B135" t="s">
        <v>60</v>
      </c>
    </row>
    <row r="136" spans="1:3">
      <c r="A136" t="s">
        <v>253</v>
      </c>
      <c r="B136" t="s">
        <v>56</v>
      </c>
    </row>
    <row r="137" spans="1:3">
      <c r="A137" t="s">
        <v>389</v>
      </c>
      <c r="B137" t="s">
        <v>56</v>
      </c>
    </row>
    <row r="138" spans="1:3">
      <c r="A138" t="s">
        <v>146</v>
      </c>
      <c r="B138" t="s">
        <v>56</v>
      </c>
    </row>
    <row r="139" spans="1:3">
      <c r="A139" t="s">
        <v>850</v>
      </c>
      <c r="B139" t="s">
        <v>851</v>
      </c>
    </row>
    <row r="140" spans="1:3">
      <c r="A140" t="s">
        <v>1112</v>
      </c>
      <c r="B140" t="s">
        <v>79</v>
      </c>
    </row>
    <row r="141" spans="1:3">
      <c r="A141" t="s">
        <v>1088</v>
      </c>
      <c r="B141" t="s">
        <v>15</v>
      </c>
    </row>
    <row r="142" spans="1:3">
      <c r="A142" t="s">
        <v>14</v>
      </c>
      <c r="B142" t="s">
        <v>15</v>
      </c>
    </row>
    <row r="143" spans="1:3">
      <c r="A143" t="s">
        <v>157</v>
      </c>
      <c r="B143" t="s">
        <v>15</v>
      </c>
    </row>
    <row r="144" spans="1:3">
      <c r="A144" t="s">
        <v>405</v>
      </c>
      <c r="B144" t="s">
        <v>15</v>
      </c>
    </row>
    <row r="145" spans="1:3">
      <c r="A145" t="s">
        <v>23</v>
      </c>
      <c r="B145" t="s">
        <v>15</v>
      </c>
    </row>
    <row r="146" spans="1:3">
      <c r="A146" t="s">
        <v>613</v>
      </c>
      <c r="B146" t="s">
        <v>79</v>
      </c>
    </row>
    <row r="147" spans="1:3">
      <c r="A147" t="s">
        <v>803</v>
      </c>
      <c r="B147" t="s">
        <v>674</v>
      </c>
    </row>
    <row r="148" spans="1:3">
      <c r="A148" t="s">
        <v>1039</v>
      </c>
      <c r="B148" t="s">
        <v>118</v>
      </c>
    </row>
    <row r="149" spans="1:3">
      <c r="A149" t="s">
        <v>1127</v>
      </c>
      <c r="B149" t="s">
        <v>91</v>
      </c>
    </row>
    <row r="150" spans="1:3">
      <c r="A150" t="s">
        <v>947</v>
      </c>
      <c r="B150" t="s">
        <v>56</v>
      </c>
    </row>
    <row r="151" spans="1:3">
      <c r="A151" t="s">
        <v>266</v>
      </c>
      <c r="B151" t="s">
        <v>267</v>
      </c>
    </row>
    <row r="152" spans="1:3">
      <c r="A152" t="s">
        <v>491</v>
      </c>
      <c r="B152" t="s">
        <v>53</v>
      </c>
      <c r="C152">
        <v>0</v>
      </c>
    </row>
    <row r="153" spans="1:3">
      <c r="A153" t="s">
        <v>273</v>
      </c>
      <c r="B153" t="s">
        <v>21</v>
      </c>
      <c r="C153">
        <v>220</v>
      </c>
    </row>
    <row r="154" spans="1:3">
      <c r="A154" t="s">
        <v>705</v>
      </c>
      <c r="B154" t="s">
        <v>142</v>
      </c>
    </row>
    <row r="155" spans="1:3">
      <c r="A155" t="s">
        <v>871</v>
      </c>
      <c r="B155" t="s">
        <v>56</v>
      </c>
    </row>
    <row r="156" spans="1:3">
      <c r="A156" t="s">
        <v>1098</v>
      </c>
      <c r="B156" t="s">
        <v>259</v>
      </c>
    </row>
    <row r="157" spans="1:3">
      <c r="A157" t="s">
        <v>834</v>
      </c>
      <c r="B157" t="s">
        <v>53</v>
      </c>
      <c r="C157">
        <v>4</v>
      </c>
    </row>
    <row r="158" spans="1:3">
      <c r="A158" t="s">
        <v>513</v>
      </c>
      <c r="B158" t="s">
        <v>53</v>
      </c>
      <c r="C158">
        <v>5</v>
      </c>
    </row>
    <row r="159" spans="1:3">
      <c r="A159" t="s">
        <v>458</v>
      </c>
      <c r="B159" t="s">
        <v>53</v>
      </c>
      <c r="C159">
        <v>2</v>
      </c>
    </row>
    <row r="160" spans="1:3">
      <c r="A160" t="s">
        <v>1093</v>
      </c>
      <c r="B160" t="s">
        <v>173</v>
      </c>
    </row>
    <row r="161" spans="1:3">
      <c r="A161" t="s">
        <v>483</v>
      </c>
      <c r="B161" t="s">
        <v>173</v>
      </c>
    </row>
    <row r="162" spans="1:3">
      <c r="A162" t="s">
        <v>248</v>
      </c>
      <c r="B162" t="s">
        <v>249</v>
      </c>
    </row>
    <row r="163" spans="1:3">
      <c r="A163" t="s">
        <v>130</v>
      </c>
      <c r="B163" t="s">
        <v>131</v>
      </c>
    </row>
    <row r="164" spans="1:3">
      <c r="A164" t="s">
        <v>161</v>
      </c>
      <c r="B164" t="s">
        <v>5</v>
      </c>
    </row>
    <row r="165" spans="1:3">
      <c r="A165" t="s">
        <v>745</v>
      </c>
      <c r="B165" t="s">
        <v>249</v>
      </c>
    </row>
    <row r="166" spans="1:3">
      <c r="A166" t="s">
        <v>224</v>
      </c>
      <c r="B166" t="s">
        <v>93</v>
      </c>
    </row>
    <row r="167" spans="1:3">
      <c r="A167" t="s">
        <v>762</v>
      </c>
      <c r="B167" t="s">
        <v>509</v>
      </c>
    </row>
    <row r="168" spans="1:3">
      <c r="A168" t="s">
        <v>493</v>
      </c>
      <c r="B168" t="s">
        <v>34</v>
      </c>
    </row>
    <row r="169" spans="1:3">
      <c r="A169" t="s">
        <v>574</v>
      </c>
      <c r="B169" t="s">
        <v>79</v>
      </c>
    </row>
    <row r="170" spans="1:3">
      <c r="A170" t="s">
        <v>158</v>
      </c>
      <c r="B170" t="s">
        <v>32</v>
      </c>
    </row>
    <row r="171" spans="1:3">
      <c r="A171" t="s">
        <v>595</v>
      </c>
      <c r="B171" t="s">
        <v>509</v>
      </c>
    </row>
    <row r="172" spans="1:3">
      <c r="A172" t="s">
        <v>397</v>
      </c>
      <c r="B172" t="s">
        <v>32</v>
      </c>
    </row>
    <row r="173" spans="1:3">
      <c r="A173" t="s">
        <v>677</v>
      </c>
      <c r="B173" t="s">
        <v>267</v>
      </c>
    </row>
    <row r="174" spans="1:3">
      <c r="A174" t="s">
        <v>462</v>
      </c>
      <c r="B174" t="s">
        <v>53</v>
      </c>
      <c r="C174">
        <v>4</v>
      </c>
    </row>
    <row r="175" spans="1:3">
      <c r="A175" t="s">
        <v>47</v>
      </c>
      <c r="B175" t="s">
        <v>48</v>
      </c>
    </row>
    <row r="176" spans="1:3">
      <c r="A176" t="s">
        <v>278</v>
      </c>
      <c r="B176" t="s">
        <v>56</v>
      </c>
    </row>
    <row r="177" spans="1:4">
      <c r="A177" t="s">
        <v>961</v>
      </c>
      <c r="B177" t="s">
        <v>201</v>
      </c>
    </row>
    <row r="178" spans="1:4">
      <c r="A178" t="s">
        <v>817</v>
      </c>
      <c r="B178" t="s">
        <v>53</v>
      </c>
      <c r="C178">
        <v>9</v>
      </c>
    </row>
    <row r="179" spans="1:4">
      <c r="A179" t="s">
        <v>392</v>
      </c>
      <c r="B179" t="s">
        <v>93</v>
      </c>
    </row>
    <row r="180" spans="1:4">
      <c r="A180" t="s">
        <v>20</v>
      </c>
      <c r="B180" t="s">
        <v>21</v>
      </c>
      <c r="C180">
        <v>220</v>
      </c>
      <c r="D180">
        <v>7</v>
      </c>
    </row>
    <row r="181" spans="1:4">
      <c r="A181" t="s">
        <v>870</v>
      </c>
      <c r="B181" t="s">
        <v>21</v>
      </c>
      <c r="C181">
        <v>220</v>
      </c>
    </row>
    <row r="182" spans="1:4">
      <c r="A182" t="s">
        <v>541</v>
      </c>
      <c r="B182" t="s">
        <v>53</v>
      </c>
      <c r="C182">
        <v>9</v>
      </c>
    </row>
    <row r="183" spans="1:4">
      <c r="A183" t="s">
        <v>529</v>
      </c>
      <c r="B183" t="s">
        <v>131</v>
      </c>
    </row>
    <row r="184" spans="1:4">
      <c r="A184" t="s">
        <v>824</v>
      </c>
      <c r="B184" t="s">
        <v>79</v>
      </c>
    </row>
    <row r="185" spans="1:4">
      <c r="A185" t="s">
        <v>496</v>
      </c>
      <c r="B185" t="s">
        <v>79</v>
      </c>
    </row>
    <row r="186" spans="1:4">
      <c r="A186" t="s">
        <v>1119</v>
      </c>
      <c r="B186" t="s">
        <v>21</v>
      </c>
      <c r="C186">
        <v>350</v>
      </c>
      <c r="D186">
        <v>4</v>
      </c>
    </row>
    <row r="187" spans="1:4">
      <c r="A187" t="s">
        <v>780</v>
      </c>
      <c r="B187" t="s">
        <v>21</v>
      </c>
      <c r="C187">
        <v>220</v>
      </c>
    </row>
    <row r="188" spans="1:4">
      <c r="A188" t="s">
        <v>1041</v>
      </c>
      <c r="B188" t="s">
        <v>79</v>
      </c>
    </row>
    <row r="189" spans="1:4">
      <c r="A189" t="s">
        <v>284</v>
      </c>
      <c r="B189" t="s">
        <v>79</v>
      </c>
    </row>
    <row r="190" spans="1:4">
      <c r="A190" t="s">
        <v>75</v>
      </c>
      <c r="B190" t="s">
        <v>5</v>
      </c>
    </row>
    <row r="191" spans="1:4">
      <c r="A191" t="s">
        <v>1096</v>
      </c>
      <c r="B191" t="s">
        <v>3</v>
      </c>
    </row>
    <row r="192" spans="1:4">
      <c r="A192" t="s">
        <v>260</v>
      </c>
      <c r="B192" t="s">
        <v>53</v>
      </c>
      <c r="C192">
        <v>8</v>
      </c>
    </row>
    <row r="193" spans="1:3">
      <c r="A193" t="s">
        <v>114</v>
      </c>
      <c r="B193" t="s">
        <v>53</v>
      </c>
      <c r="C193">
        <v>5</v>
      </c>
    </row>
    <row r="194" spans="1:3">
      <c r="A194" t="s">
        <v>660</v>
      </c>
      <c r="B194" t="s">
        <v>53</v>
      </c>
      <c r="C194">
        <v>6</v>
      </c>
    </row>
    <row r="195" spans="1:3">
      <c r="A195" t="s">
        <v>55</v>
      </c>
      <c r="B195" t="s">
        <v>56</v>
      </c>
    </row>
    <row r="196" spans="1:3">
      <c r="A196" t="s">
        <v>219</v>
      </c>
      <c r="B196" t="s">
        <v>56</v>
      </c>
    </row>
    <row r="197" spans="1:3">
      <c r="A197" t="s">
        <v>1000</v>
      </c>
      <c r="B197" t="s">
        <v>53</v>
      </c>
      <c r="C197">
        <v>1</v>
      </c>
    </row>
    <row r="198" spans="1:3">
      <c r="A198" t="s">
        <v>661</v>
      </c>
      <c r="B198" t="s">
        <v>53</v>
      </c>
      <c r="C198">
        <v>8</v>
      </c>
    </row>
    <row r="199" spans="1:3">
      <c r="A199" t="s">
        <v>690</v>
      </c>
      <c r="B199" t="s">
        <v>5</v>
      </c>
    </row>
    <row r="200" spans="1:3">
      <c r="A200" t="s">
        <v>671</v>
      </c>
      <c r="B200" t="s">
        <v>60</v>
      </c>
    </row>
    <row r="201" spans="1:3">
      <c r="A201" t="s">
        <v>1073</v>
      </c>
      <c r="B201" t="s">
        <v>79</v>
      </c>
    </row>
    <row r="202" spans="1:3">
      <c r="A202" t="s">
        <v>539</v>
      </c>
      <c r="B202" t="s">
        <v>79</v>
      </c>
    </row>
    <row r="203" spans="1:3">
      <c r="A203" t="s">
        <v>129</v>
      </c>
      <c r="B203" t="s">
        <v>21</v>
      </c>
      <c r="C203">
        <v>220</v>
      </c>
    </row>
    <row r="204" spans="1:3">
      <c r="A204" t="s">
        <v>972</v>
      </c>
      <c r="B204" t="s">
        <v>21</v>
      </c>
      <c r="C204">
        <v>220</v>
      </c>
    </row>
    <row r="205" spans="1:3">
      <c r="A205" t="s">
        <v>500</v>
      </c>
      <c r="B205" t="s">
        <v>21</v>
      </c>
      <c r="C205">
        <v>220</v>
      </c>
    </row>
    <row r="206" spans="1:3">
      <c r="A206" t="s">
        <v>589</v>
      </c>
      <c r="B206" t="s">
        <v>21</v>
      </c>
      <c r="C206">
        <v>220</v>
      </c>
    </row>
    <row r="207" spans="1:3">
      <c r="A207" t="s">
        <v>528</v>
      </c>
      <c r="B207" t="s">
        <v>21</v>
      </c>
      <c r="C207">
        <v>220</v>
      </c>
    </row>
    <row r="208" spans="1:3">
      <c r="A208" t="s">
        <v>1103</v>
      </c>
      <c r="B208" t="s">
        <v>21</v>
      </c>
      <c r="C208">
        <v>220</v>
      </c>
    </row>
    <row r="209" spans="1:3">
      <c r="A209" t="s">
        <v>730</v>
      </c>
      <c r="B209" t="s">
        <v>21</v>
      </c>
      <c r="C209">
        <v>220</v>
      </c>
    </row>
    <row r="210" spans="1:3">
      <c r="A210" t="s">
        <v>784</v>
      </c>
      <c r="B210" t="s">
        <v>56</v>
      </c>
    </row>
    <row r="211" spans="1:3">
      <c r="A211" t="s">
        <v>819</v>
      </c>
      <c r="B211" t="s">
        <v>53</v>
      </c>
      <c r="C211">
        <v>2</v>
      </c>
    </row>
    <row r="212" spans="1:3">
      <c r="A212" t="s">
        <v>615</v>
      </c>
      <c r="B212" t="s">
        <v>616</v>
      </c>
    </row>
    <row r="213" spans="1:3">
      <c r="A213" t="s">
        <v>640</v>
      </c>
      <c r="B213" t="s">
        <v>118</v>
      </c>
    </row>
    <row r="214" spans="1:3">
      <c r="A214" t="s">
        <v>980</v>
      </c>
      <c r="B214" t="s">
        <v>56</v>
      </c>
    </row>
    <row r="215" spans="1:3">
      <c r="A215" t="s">
        <v>117</v>
      </c>
      <c r="B215" t="s">
        <v>118</v>
      </c>
    </row>
    <row r="216" spans="1:3">
      <c r="A216" t="s">
        <v>121</v>
      </c>
      <c r="B216" t="s">
        <v>5</v>
      </c>
    </row>
    <row r="217" spans="1:3">
      <c r="A217" t="s">
        <v>223</v>
      </c>
      <c r="B217" t="s">
        <v>53</v>
      </c>
      <c r="C217">
        <v>8</v>
      </c>
    </row>
    <row r="218" spans="1:3">
      <c r="A218" t="s">
        <v>231</v>
      </c>
      <c r="B218" t="s">
        <v>109</v>
      </c>
    </row>
    <row r="219" spans="1:3">
      <c r="A219" t="s">
        <v>194</v>
      </c>
      <c r="B219" t="s">
        <v>8</v>
      </c>
    </row>
    <row r="220" spans="1:3">
      <c r="A220" t="s">
        <v>340</v>
      </c>
      <c r="B220" t="s">
        <v>32</v>
      </c>
    </row>
    <row r="221" spans="1:3">
      <c r="A221" t="s">
        <v>1139</v>
      </c>
      <c r="B221" t="s">
        <v>41</v>
      </c>
    </row>
    <row r="222" spans="1:3">
      <c r="A222" t="s">
        <v>137</v>
      </c>
      <c r="B222" t="s">
        <v>41</v>
      </c>
    </row>
    <row r="223" spans="1:3">
      <c r="A223" t="s">
        <v>33</v>
      </c>
      <c r="B223" t="s">
        <v>34</v>
      </c>
    </row>
    <row r="224" spans="1:3">
      <c r="A224" t="s">
        <v>159</v>
      </c>
      <c r="B224" t="s">
        <v>41</v>
      </c>
    </row>
    <row r="225" spans="1:3">
      <c r="A225" t="s">
        <v>740</v>
      </c>
      <c r="B225" t="s">
        <v>21</v>
      </c>
      <c r="C225">
        <v>220</v>
      </c>
    </row>
    <row r="226" spans="1:3">
      <c r="A226" t="s">
        <v>954</v>
      </c>
      <c r="B226" t="s">
        <v>41</v>
      </c>
    </row>
    <row r="227" spans="1:3">
      <c r="A227" t="s">
        <v>679</v>
      </c>
      <c r="B227" t="s">
        <v>60</v>
      </c>
    </row>
    <row r="228" spans="1:3">
      <c r="A228" t="s">
        <v>1068</v>
      </c>
      <c r="B228" t="s">
        <v>79</v>
      </c>
    </row>
    <row r="229" spans="1:3">
      <c r="A229" t="s">
        <v>501</v>
      </c>
      <c r="B229" t="s">
        <v>109</v>
      </c>
    </row>
    <row r="230" spans="1:3">
      <c r="A230" t="s">
        <v>754</v>
      </c>
      <c r="B230" t="s">
        <v>93</v>
      </c>
    </row>
    <row r="231" spans="1:3">
      <c r="A231" t="s">
        <v>692</v>
      </c>
      <c r="B231" t="s">
        <v>56</v>
      </c>
    </row>
    <row r="232" spans="1:3">
      <c r="A232" t="s">
        <v>287</v>
      </c>
      <c r="B232" t="s">
        <v>56</v>
      </c>
    </row>
    <row r="233" spans="1:3">
      <c r="A233" t="s">
        <v>1058</v>
      </c>
      <c r="B233" t="s">
        <v>56</v>
      </c>
    </row>
    <row r="234" spans="1:3">
      <c r="A234" t="s">
        <v>359</v>
      </c>
      <c r="B234" t="s">
        <v>109</v>
      </c>
    </row>
    <row r="235" spans="1:3">
      <c r="A235" t="s">
        <v>399</v>
      </c>
      <c r="B235" t="s">
        <v>109</v>
      </c>
    </row>
    <row r="236" spans="1:3">
      <c r="A236" t="s">
        <v>864</v>
      </c>
      <c r="B236" t="s">
        <v>109</v>
      </c>
    </row>
    <row r="237" spans="1:3">
      <c r="A237" t="s">
        <v>505</v>
      </c>
      <c r="B237" t="s">
        <v>173</v>
      </c>
    </row>
    <row r="238" spans="1:3">
      <c r="A238" t="s">
        <v>949</v>
      </c>
      <c r="B238" t="s">
        <v>173</v>
      </c>
    </row>
    <row r="239" spans="1:3">
      <c r="A239" t="s">
        <v>1029</v>
      </c>
      <c r="B239" t="s">
        <v>173</v>
      </c>
    </row>
    <row r="240" spans="1:3">
      <c r="A240" t="s">
        <v>88</v>
      </c>
      <c r="B240" t="s">
        <v>41</v>
      </c>
    </row>
    <row r="241" spans="1:3">
      <c r="A241" t="s">
        <v>85</v>
      </c>
      <c r="B241" t="s">
        <v>41</v>
      </c>
    </row>
    <row r="242" spans="1:3">
      <c r="A242" t="s">
        <v>40</v>
      </c>
      <c r="B242" t="s">
        <v>41</v>
      </c>
    </row>
    <row r="243" spans="1:3">
      <c r="A243" t="s">
        <v>998</v>
      </c>
      <c r="B243" t="s">
        <v>79</v>
      </c>
    </row>
    <row r="244" spans="1:3">
      <c r="A244" t="s">
        <v>507</v>
      </c>
      <c r="B244" t="s">
        <v>79</v>
      </c>
    </row>
    <row r="245" spans="1:3">
      <c r="A245" t="s">
        <v>466</v>
      </c>
      <c r="B245" t="s">
        <v>109</v>
      </c>
    </row>
    <row r="246" spans="1:3">
      <c r="A246" t="s">
        <v>193</v>
      </c>
      <c r="B246" t="s">
        <v>109</v>
      </c>
    </row>
    <row r="247" spans="1:3">
      <c r="A247" t="s">
        <v>437</v>
      </c>
      <c r="B247" t="s">
        <v>109</v>
      </c>
    </row>
    <row r="248" spans="1:3">
      <c r="A248" t="s">
        <v>546</v>
      </c>
      <c r="B248" t="s">
        <v>56</v>
      </c>
    </row>
    <row r="249" spans="1:3">
      <c r="A249" t="s">
        <v>847</v>
      </c>
      <c r="B249" t="s">
        <v>56</v>
      </c>
    </row>
    <row r="250" spans="1:3">
      <c r="A250" t="s">
        <v>1050</v>
      </c>
      <c r="B250" t="s">
        <v>109</v>
      </c>
    </row>
    <row r="251" spans="1:3">
      <c r="A251" t="s">
        <v>628</v>
      </c>
      <c r="B251" t="s">
        <v>41</v>
      </c>
    </row>
    <row r="252" spans="1:3">
      <c r="A252" t="s">
        <v>656</v>
      </c>
      <c r="B252" t="s">
        <v>41</v>
      </c>
    </row>
    <row r="253" spans="1:3">
      <c r="A253" t="s">
        <v>877</v>
      </c>
      <c r="B253" t="s">
        <v>41</v>
      </c>
    </row>
    <row r="254" spans="1:3">
      <c r="A254" t="s">
        <v>105</v>
      </c>
      <c r="B254" t="s">
        <v>53</v>
      </c>
      <c r="C254">
        <v>2</v>
      </c>
    </row>
    <row r="255" spans="1:3">
      <c r="A255" t="s">
        <v>424</v>
      </c>
      <c r="B255" t="s">
        <v>53</v>
      </c>
      <c r="C255">
        <v>3</v>
      </c>
    </row>
    <row r="256" spans="1:3">
      <c r="A256" t="s">
        <v>825</v>
      </c>
      <c r="B256" t="s">
        <v>53</v>
      </c>
      <c r="C256">
        <v>1</v>
      </c>
    </row>
    <row r="257" spans="1:3">
      <c r="A257" t="s">
        <v>1085</v>
      </c>
      <c r="B257" t="s">
        <v>53</v>
      </c>
      <c r="C257">
        <v>2</v>
      </c>
    </row>
    <row r="258" spans="1:3">
      <c r="A258" t="s">
        <v>410</v>
      </c>
      <c r="B258" t="s">
        <v>53</v>
      </c>
      <c r="C258">
        <v>2</v>
      </c>
    </row>
    <row r="259" spans="1:3">
      <c r="A259" t="s">
        <v>800</v>
      </c>
      <c r="B259" t="s">
        <v>21</v>
      </c>
    </row>
    <row r="260" spans="1:3">
      <c r="A260" t="s">
        <v>236</v>
      </c>
      <c r="B260" t="s">
        <v>56</v>
      </c>
    </row>
    <row r="261" spans="1:3">
      <c r="A261" t="s">
        <v>747</v>
      </c>
      <c r="B261" t="s">
        <v>21</v>
      </c>
      <c r="C261">
        <v>220</v>
      </c>
    </row>
    <row r="262" spans="1:3">
      <c r="A262" t="s">
        <v>285</v>
      </c>
      <c r="B262" t="s">
        <v>5</v>
      </c>
    </row>
    <row r="263" spans="1:3">
      <c r="A263" t="s">
        <v>235</v>
      </c>
      <c r="B263" t="s">
        <v>53</v>
      </c>
      <c r="C263">
        <v>2</v>
      </c>
    </row>
    <row r="264" spans="1:3">
      <c r="A264" t="s">
        <v>778</v>
      </c>
      <c r="B264" t="s">
        <v>53</v>
      </c>
      <c r="C264">
        <v>2</v>
      </c>
    </row>
    <row r="265" spans="1:3">
      <c r="A265" t="s">
        <v>303</v>
      </c>
      <c r="B265" t="s">
        <v>56</v>
      </c>
    </row>
    <row r="266" spans="1:3">
      <c r="A266" t="s">
        <v>289</v>
      </c>
      <c r="B266" t="s">
        <v>56</v>
      </c>
    </row>
    <row r="267" spans="1:3">
      <c r="A267" t="s">
        <v>459</v>
      </c>
      <c r="B267" t="s">
        <v>56</v>
      </c>
    </row>
    <row r="268" spans="1:3">
      <c r="A268" t="s">
        <v>200</v>
      </c>
      <c r="B268" t="s">
        <v>201</v>
      </c>
    </row>
    <row r="269" spans="1:3">
      <c r="A269" t="s">
        <v>699</v>
      </c>
      <c r="B269" t="s">
        <v>41</v>
      </c>
    </row>
    <row r="270" spans="1:3">
      <c r="A270" t="s">
        <v>394</v>
      </c>
      <c r="B270" t="s">
        <v>145</v>
      </c>
    </row>
    <row r="271" spans="1:3">
      <c r="A271" t="s">
        <v>836</v>
      </c>
      <c r="B271" t="s">
        <v>21</v>
      </c>
      <c r="C271">
        <v>220</v>
      </c>
    </row>
    <row r="272" spans="1:3">
      <c r="A272" t="s">
        <v>1107</v>
      </c>
      <c r="B272" t="s">
        <v>142</v>
      </c>
    </row>
    <row r="273" spans="1:5">
      <c r="A273" t="s">
        <v>915</v>
      </c>
      <c r="B273" t="s">
        <v>118</v>
      </c>
    </row>
    <row r="274" spans="1:5">
      <c r="A274" t="s">
        <v>143</v>
      </c>
      <c r="B274" t="s">
        <v>118</v>
      </c>
    </row>
    <row r="275" spans="1:5">
      <c r="A275" t="s">
        <v>967</v>
      </c>
      <c r="B275" t="s">
        <v>118</v>
      </c>
    </row>
    <row r="276" spans="1:5">
      <c r="A276" t="s">
        <v>1113</v>
      </c>
      <c r="B276" t="s">
        <v>142</v>
      </c>
    </row>
    <row r="277" spans="1:5">
      <c r="A277" t="s">
        <v>243</v>
      </c>
      <c r="B277" t="s">
        <v>142</v>
      </c>
    </row>
    <row r="278" spans="1:5">
      <c r="A278" t="s">
        <v>354</v>
      </c>
      <c r="B278" t="s">
        <v>142</v>
      </c>
    </row>
    <row r="279" spans="1:5">
      <c r="A279" t="s">
        <v>318</v>
      </c>
      <c r="B279" t="s">
        <v>21</v>
      </c>
      <c r="C279">
        <v>220</v>
      </c>
    </row>
    <row r="280" spans="1:5">
      <c r="A280" t="s">
        <v>879</v>
      </c>
      <c r="B280" t="s">
        <v>48</v>
      </c>
    </row>
    <row r="281" spans="1:5">
      <c r="A281" t="s">
        <v>245</v>
      </c>
      <c r="B281" t="s">
        <v>109</v>
      </c>
    </row>
    <row r="282" spans="1:5">
      <c r="A282" t="s">
        <v>210</v>
      </c>
      <c r="B282" t="s">
        <v>64</v>
      </c>
    </row>
    <row r="283" spans="1:5">
      <c r="A283" t="s">
        <v>141</v>
      </c>
      <c r="B283" t="s">
        <v>142</v>
      </c>
    </row>
    <row r="284" spans="1:5">
      <c r="A284" t="s">
        <v>950</v>
      </c>
      <c r="B284" t="s">
        <v>53</v>
      </c>
      <c r="C284">
        <v>7</v>
      </c>
    </row>
    <row r="285" spans="1:5">
      <c r="A285" t="s">
        <v>992</v>
      </c>
      <c r="B285" t="s">
        <v>21</v>
      </c>
      <c r="C285">
        <v>350</v>
      </c>
      <c r="D285">
        <v>5</v>
      </c>
      <c r="E285">
        <v>550</v>
      </c>
    </row>
    <row r="286" spans="1:5">
      <c r="A286" t="s">
        <v>592</v>
      </c>
      <c r="B286" t="s">
        <v>21</v>
      </c>
      <c r="C286">
        <v>350</v>
      </c>
      <c r="D286">
        <v>5</v>
      </c>
      <c r="E286">
        <v>550</v>
      </c>
    </row>
    <row r="287" spans="1:5">
      <c r="A287" t="s">
        <v>155</v>
      </c>
      <c r="B287" t="s">
        <v>21</v>
      </c>
      <c r="C287">
        <v>350</v>
      </c>
      <c r="D287">
        <v>5</v>
      </c>
      <c r="E287">
        <v>550</v>
      </c>
    </row>
    <row r="288" spans="1:5">
      <c r="A288" t="s">
        <v>958</v>
      </c>
      <c r="B288" t="s">
        <v>21</v>
      </c>
      <c r="C288">
        <v>350</v>
      </c>
      <c r="D288">
        <v>5</v>
      </c>
      <c r="E288">
        <v>550</v>
      </c>
    </row>
    <row r="289" spans="1:5">
      <c r="A289" t="s">
        <v>716</v>
      </c>
      <c r="B289" t="s">
        <v>21</v>
      </c>
      <c r="C289">
        <v>350</v>
      </c>
      <c r="D289">
        <v>5</v>
      </c>
      <c r="E289">
        <v>550</v>
      </c>
    </row>
    <row r="290" spans="1:5">
      <c r="A290" t="s">
        <v>530</v>
      </c>
      <c r="B290" t="s">
        <v>21</v>
      </c>
      <c r="C290">
        <v>350</v>
      </c>
      <c r="D290">
        <v>8</v>
      </c>
      <c r="E290">
        <v>550</v>
      </c>
    </row>
    <row r="291" spans="1:5">
      <c r="A291" t="s">
        <v>1126</v>
      </c>
      <c r="B291" t="s">
        <v>21</v>
      </c>
      <c r="C291">
        <v>350</v>
      </c>
      <c r="D291">
        <v>5</v>
      </c>
      <c r="E291">
        <v>550</v>
      </c>
    </row>
    <row r="292" spans="1:5">
      <c r="A292" t="s">
        <v>469</v>
      </c>
      <c r="B292" t="s">
        <v>21</v>
      </c>
      <c r="C292">
        <v>350</v>
      </c>
      <c r="D292">
        <v>9</v>
      </c>
      <c r="E292">
        <v>550</v>
      </c>
    </row>
    <row r="293" spans="1:5">
      <c r="A293" t="s">
        <v>385</v>
      </c>
      <c r="B293" t="s">
        <v>21</v>
      </c>
      <c r="C293">
        <v>350</v>
      </c>
      <c r="D293">
        <v>10</v>
      </c>
      <c r="E293">
        <v>550</v>
      </c>
    </row>
    <row r="294" spans="1:5">
      <c r="A294" t="s">
        <v>566</v>
      </c>
      <c r="B294" t="s">
        <v>21</v>
      </c>
      <c r="C294">
        <v>350</v>
      </c>
      <c r="D294">
        <v>5</v>
      </c>
      <c r="E294">
        <v>550</v>
      </c>
    </row>
    <row r="295" spans="1:5">
      <c r="A295" t="s">
        <v>617</v>
      </c>
      <c r="B295" t="s">
        <v>21</v>
      </c>
      <c r="C295">
        <v>350</v>
      </c>
      <c r="D295">
        <v>10</v>
      </c>
      <c r="E295">
        <v>550</v>
      </c>
    </row>
    <row r="296" spans="1:5">
      <c r="A296" t="s">
        <v>426</v>
      </c>
      <c r="B296" t="s">
        <v>21</v>
      </c>
      <c r="C296">
        <v>350</v>
      </c>
      <c r="D296">
        <v>8</v>
      </c>
      <c r="E296">
        <v>1875</v>
      </c>
    </row>
    <row r="297" spans="1:5">
      <c r="A297" t="s">
        <v>688</v>
      </c>
      <c r="B297" t="s">
        <v>21</v>
      </c>
      <c r="C297">
        <v>350</v>
      </c>
      <c r="D297">
        <v>6</v>
      </c>
      <c r="E297">
        <v>550</v>
      </c>
    </row>
    <row r="298" spans="1:5">
      <c r="A298" t="s">
        <v>77</v>
      </c>
      <c r="B298" t="s">
        <v>21</v>
      </c>
      <c r="C298">
        <v>350</v>
      </c>
      <c r="D298">
        <v>5</v>
      </c>
      <c r="E298">
        <v>550</v>
      </c>
    </row>
    <row r="299" spans="1:5">
      <c r="A299" t="s">
        <v>570</v>
      </c>
      <c r="B299" t="s">
        <v>21</v>
      </c>
      <c r="C299">
        <v>350</v>
      </c>
      <c r="D299">
        <v>10</v>
      </c>
      <c r="E299">
        <v>550</v>
      </c>
    </row>
    <row r="300" spans="1:5">
      <c r="A300" t="s">
        <v>777</v>
      </c>
      <c r="B300" t="s">
        <v>21</v>
      </c>
      <c r="C300">
        <v>350</v>
      </c>
      <c r="D300">
        <v>6</v>
      </c>
      <c r="E300">
        <v>550</v>
      </c>
    </row>
    <row r="301" spans="1:5">
      <c r="A301" t="s">
        <v>888</v>
      </c>
      <c r="B301" t="s">
        <v>21</v>
      </c>
      <c r="C301">
        <v>350</v>
      </c>
      <c r="D301">
        <v>10</v>
      </c>
      <c r="E301">
        <v>550</v>
      </c>
    </row>
    <row r="302" spans="1:5">
      <c r="A302" t="s">
        <v>831</v>
      </c>
      <c r="B302" t="s">
        <v>21</v>
      </c>
      <c r="C302">
        <v>350</v>
      </c>
      <c r="D302">
        <v>6</v>
      </c>
      <c r="E302">
        <v>550</v>
      </c>
    </row>
    <row r="303" spans="1:5">
      <c r="A303" t="s">
        <v>937</v>
      </c>
      <c r="B303" t="s">
        <v>21</v>
      </c>
      <c r="C303">
        <v>350</v>
      </c>
      <c r="D303">
        <v>7</v>
      </c>
      <c r="E303">
        <v>1800</v>
      </c>
    </row>
    <row r="304" spans="1:5">
      <c r="A304" t="s">
        <v>191</v>
      </c>
      <c r="B304" t="s">
        <v>21</v>
      </c>
      <c r="C304">
        <v>350</v>
      </c>
      <c r="D304">
        <v>7</v>
      </c>
      <c r="E304">
        <v>550</v>
      </c>
    </row>
    <row r="305" spans="1:5">
      <c r="A305" t="s">
        <v>695</v>
      </c>
      <c r="B305" t="s">
        <v>21</v>
      </c>
      <c r="C305">
        <v>350</v>
      </c>
      <c r="D305">
        <v>7</v>
      </c>
      <c r="E305">
        <v>550</v>
      </c>
    </row>
    <row r="306" spans="1:5">
      <c r="A306" t="s">
        <v>626</v>
      </c>
      <c r="B306" t="s">
        <v>21</v>
      </c>
      <c r="C306">
        <v>350</v>
      </c>
      <c r="D306">
        <v>10</v>
      </c>
      <c r="E306">
        <v>550</v>
      </c>
    </row>
    <row r="307" spans="1:5">
      <c r="A307" t="s">
        <v>866</v>
      </c>
      <c r="B307" t="s">
        <v>21</v>
      </c>
      <c r="C307">
        <v>350</v>
      </c>
      <c r="D307">
        <v>10</v>
      </c>
      <c r="E307">
        <v>550</v>
      </c>
    </row>
    <row r="308" spans="1:5">
      <c r="A308" t="s">
        <v>472</v>
      </c>
      <c r="B308" t="s">
        <v>21</v>
      </c>
      <c r="C308">
        <v>350</v>
      </c>
      <c r="D308">
        <v>8</v>
      </c>
      <c r="E308">
        <v>550</v>
      </c>
    </row>
    <row r="309" spans="1:5">
      <c r="A309" t="s">
        <v>611</v>
      </c>
      <c r="B309" t="s">
        <v>21</v>
      </c>
      <c r="C309">
        <v>350</v>
      </c>
      <c r="D309">
        <v>6</v>
      </c>
      <c r="E309">
        <v>550</v>
      </c>
    </row>
    <row r="310" spans="1:5">
      <c r="A310" t="s">
        <v>960</v>
      </c>
      <c r="B310" t="s">
        <v>21</v>
      </c>
      <c r="C310">
        <v>350</v>
      </c>
      <c r="D310">
        <v>10</v>
      </c>
      <c r="E310">
        <v>550</v>
      </c>
    </row>
    <row r="311" spans="1:5">
      <c r="A311" t="s">
        <v>948</v>
      </c>
      <c r="B311" t="s">
        <v>21</v>
      </c>
      <c r="C311">
        <v>350</v>
      </c>
      <c r="D311">
        <v>10</v>
      </c>
      <c r="E311">
        <v>550</v>
      </c>
    </row>
    <row r="312" spans="1:5">
      <c r="A312" t="s">
        <v>751</v>
      </c>
      <c r="B312" t="s">
        <v>21</v>
      </c>
      <c r="C312">
        <v>350</v>
      </c>
      <c r="D312">
        <v>10</v>
      </c>
      <c r="E312">
        <v>550</v>
      </c>
    </row>
    <row r="313" spans="1:5">
      <c r="A313" t="s">
        <v>612</v>
      </c>
      <c r="B313" t="s">
        <v>21</v>
      </c>
      <c r="C313">
        <v>350</v>
      </c>
      <c r="D313">
        <v>10</v>
      </c>
      <c r="E313">
        <v>550</v>
      </c>
    </row>
    <row r="314" spans="1:5">
      <c r="A314" t="s">
        <v>624</v>
      </c>
      <c r="B314" t="s">
        <v>21</v>
      </c>
      <c r="C314">
        <v>350</v>
      </c>
      <c r="D314">
        <v>10</v>
      </c>
      <c r="E314">
        <v>550</v>
      </c>
    </row>
    <row r="315" spans="1:5">
      <c r="A315" t="s">
        <v>791</v>
      </c>
      <c r="B315" t="s">
        <v>674</v>
      </c>
    </row>
    <row r="316" spans="1:5">
      <c r="A316" t="s">
        <v>630</v>
      </c>
      <c r="B316" t="s">
        <v>79</v>
      </c>
    </row>
    <row r="317" spans="1:5">
      <c r="A317" t="s">
        <v>895</v>
      </c>
      <c r="B317" t="s">
        <v>53</v>
      </c>
      <c r="C317">
        <v>1</v>
      </c>
    </row>
    <row r="318" spans="1:5">
      <c r="A318" t="s">
        <v>706</v>
      </c>
      <c r="B318" t="s">
        <v>167</v>
      </c>
    </row>
    <row r="319" spans="1:5">
      <c r="A319" t="s">
        <v>208</v>
      </c>
      <c r="B319" t="s">
        <v>93</v>
      </c>
    </row>
    <row r="320" spans="1:5">
      <c r="A320" t="s">
        <v>307</v>
      </c>
      <c r="B320" t="s">
        <v>308</v>
      </c>
    </row>
    <row r="321" spans="1:5">
      <c r="A321" t="s">
        <v>349</v>
      </c>
      <c r="B321" t="s">
        <v>109</v>
      </c>
    </row>
    <row r="322" spans="1:5">
      <c r="A322" t="s">
        <v>645</v>
      </c>
      <c r="B322" t="s">
        <v>109</v>
      </c>
    </row>
    <row r="323" spans="1:5">
      <c r="A323" t="s">
        <v>565</v>
      </c>
      <c r="B323" t="s">
        <v>109</v>
      </c>
    </row>
    <row r="324" spans="1:5">
      <c r="A324" t="s">
        <v>1077</v>
      </c>
      <c r="B324" t="s">
        <v>41</v>
      </c>
    </row>
    <row r="325" spans="1:5">
      <c r="A325" t="s">
        <v>150</v>
      </c>
      <c r="B325" t="s">
        <v>41</v>
      </c>
    </row>
    <row r="326" spans="1:5">
      <c r="A326" t="s">
        <v>228</v>
      </c>
      <c r="B326" t="s">
        <v>5</v>
      </c>
    </row>
    <row r="327" spans="1:5">
      <c r="A327" t="s">
        <v>480</v>
      </c>
      <c r="B327" t="s">
        <v>5</v>
      </c>
    </row>
    <row r="328" spans="1:5">
      <c r="A328" t="s">
        <v>590</v>
      </c>
      <c r="B328" t="s">
        <v>118</v>
      </c>
    </row>
    <row r="329" spans="1:5">
      <c r="A329" t="s">
        <v>1110</v>
      </c>
      <c r="B329" t="s">
        <v>118</v>
      </c>
    </row>
    <row r="330" spans="1:5">
      <c r="A330" t="s">
        <v>765</v>
      </c>
      <c r="B330" t="s">
        <v>118</v>
      </c>
    </row>
    <row r="331" spans="1:5">
      <c r="A331" t="s">
        <v>1004</v>
      </c>
      <c r="B331" t="s">
        <v>173</v>
      </c>
    </row>
    <row r="332" spans="1:5">
      <c r="A332" t="s">
        <v>533</v>
      </c>
      <c r="B332" t="s">
        <v>56</v>
      </c>
    </row>
    <row r="333" spans="1:5">
      <c r="A333" t="s">
        <v>843</v>
      </c>
      <c r="B333" t="s">
        <v>79</v>
      </c>
    </row>
    <row r="334" spans="1:5">
      <c r="A334" t="s">
        <v>274</v>
      </c>
      <c r="B334" t="s">
        <v>21</v>
      </c>
      <c r="C334">
        <v>350</v>
      </c>
      <c r="D334">
        <v>8</v>
      </c>
      <c r="E334">
        <v>550</v>
      </c>
    </row>
    <row r="335" spans="1:5">
      <c r="A335" t="s">
        <v>292</v>
      </c>
      <c r="B335" t="s">
        <v>21</v>
      </c>
      <c r="C335">
        <v>350</v>
      </c>
      <c r="D335">
        <v>10</v>
      </c>
      <c r="E335">
        <v>550</v>
      </c>
    </row>
    <row r="336" spans="1:5">
      <c r="A336" t="s">
        <v>1051</v>
      </c>
      <c r="B336" t="s">
        <v>509</v>
      </c>
    </row>
    <row r="337" spans="1:5">
      <c r="A337" t="s">
        <v>620</v>
      </c>
      <c r="B337" t="s">
        <v>145</v>
      </c>
    </row>
    <row r="338" spans="1:5">
      <c r="A338" t="s">
        <v>580</v>
      </c>
      <c r="B338" t="s">
        <v>21</v>
      </c>
      <c r="C338">
        <v>350</v>
      </c>
      <c r="D338">
        <v>8</v>
      </c>
      <c r="E338">
        <v>550</v>
      </c>
    </row>
    <row r="339" spans="1:5">
      <c r="A339" t="s">
        <v>24</v>
      </c>
      <c r="B339" t="s">
        <v>3</v>
      </c>
    </row>
    <row r="340" spans="1:5">
      <c r="A340" t="s">
        <v>37</v>
      </c>
      <c r="B340" t="s">
        <v>3</v>
      </c>
    </row>
    <row r="341" spans="1:5">
      <c r="A341" t="s">
        <v>134</v>
      </c>
      <c r="B341" t="s">
        <v>5</v>
      </c>
    </row>
    <row r="342" spans="1:5">
      <c r="A342" t="s">
        <v>760</v>
      </c>
      <c r="B342" t="s">
        <v>79</v>
      </c>
    </row>
    <row r="343" spans="1:5">
      <c r="A343" t="s">
        <v>310</v>
      </c>
      <c r="B343" t="s">
        <v>79</v>
      </c>
    </row>
    <row r="344" spans="1:5">
      <c r="A344" t="s">
        <v>83</v>
      </c>
      <c r="B344" t="s">
        <v>3</v>
      </c>
    </row>
    <row r="345" spans="1:5">
      <c r="A345" t="s">
        <v>281</v>
      </c>
      <c r="B345" t="s">
        <v>8</v>
      </c>
    </row>
    <row r="346" spans="1:5">
      <c r="A346" t="s">
        <v>1031</v>
      </c>
      <c r="B346" t="s">
        <v>21</v>
      </c>
    </row>
    <row r="347" spans="1:5">
      <c r="A347" t="s">
        <v>467</v>
      </c>
      <c r="B347" t="s">
        <v>79</v>
      </c>
    </row>
    <row r="348" spans="1:5">
      <c r="A348" t="s">
        <v>414</v>
      </c>
      <c r="B348" t="s">
        <v>5</v>
      </c>
    </row>
    <row r="349" spans="1:5">
      <c r="A349" t="s">
        <v>809</v>
      </c>
      <c r="B349" t="s">
        <v>79</v>
      </c>
    </row>
    <row r="350" spans="1:5">
      <c r="A350" t="s">
        <v>487</v>
      </c>
      <c r="B350" t="s">
        <v>131</v>
      </c>
    </row>
    <row r="351" spans="1:5">
      <c r="A351" t="s">
        <v>558</v>
      </c>
      <c r="B351" t="s">
        <v>32</v>
      </c>
    </row>
    <row r="352" spans="1:5">
      <c r="A352" t="s">
        <v>125</v>
      </c>
      <c r="B352" t="s">
        <v>56</v>
      </c>
    </row>
    <row r="353" spans="1:3">
      <c r="A353" t="s">
        <v>860</v>
      </c>
      <c r="B353" t="s">
        <v>79</v>
      </c>
    </row>
    <row r="354" spans="1:3">
      <c r="A354" t="s">
        <v>910</v>
      </c>
      <c r="B354" t="s">
        <v>79</v>
      </c>
    </row>
    <row r="355" spans="1:3">
      <c r="A355" t="s">
        <v>338</v>
      </c>
      <c r="B355" t="s">
        <v>339</v>
      </c>
    </row>
    <row r="356" spans="1:3">
      <c r="A356" t="s">
        <v>265</v>
      </c>
      <c r="B356" t="s">
        <v>53</v>
      </c>
      <c r="C356">
        <v>8</v>
      </c>
    </row>
    <row r="357" spans="1:3">
      <c r="A357" t="s">
        <v>1105</v>
      </c>
      <c r="B357" t="s">
        <v>21</v>
      </c>
    </row>
    <row r="358" spans="1:3">
      <c r="A358" t="s">
        <v>855</v>
      </c>
      <c r="B358" t="s">
        <v>79</v>
      </c>
    </row>
    <row r="359" spans="1:3">
      <c r="A359" t="s">
        <v>312</v>
      </c>
      <c r="B359" t="s">
        <v>79</v>
      </c>
    </row>
    <row r="360" spans="1:3">
      <c r="A360" t="s">
        <v>465</v>
      </c>
      <c r="B360" t="s">
        <v>79</v>
      </c>
    </row>
    <row r="361" spans="1:3">
      <c r="A361" t="s">
        <v>965</v>
      </c>
      <c r="B361" t="s">
        <v>79</v>
      </c>
    </row>
    <row r="362" spans="1:3">
      <c r="A362" t="s">
        <v>1081</v>
      </c>
      <c r="B362" t="s">
        <v>79</v>
      </c>
    </row>
    <row r="363" spans="1:3">
      <c r="A363" t="s">
        <v>853</v>
      </c>
      <c r="B363" t="s">
        <v>79</v>
      </c>
    </row>
    <row r="364" spans="1:3">
      <c r="A364" t="s">
        <v>689</v>
      </c>
      <c r="B364" t="s">
        <v>79</v>
      </c>
    </row>
    <row r="365" spans="1:3">
      <c r="A365" t="s">
        <v>1123</v>
      </c>
      <c r="B365" t="s">
        <v>79</v>
      </c>
    </row>
    <row r="366" spans="1:3">
      <c r="A366" t="s">
        <v>475</v>
      </c>
      <c r="B366" t="s">
        <v>79</v>
      </c>
    </row>
    <row r="367" spans="1:3">
      <c r="A367" t="s">
        <v>383</v>
      </c>
      <c r="B367" t="s">
        <v>30</v>
      </c>
    </row>
    <row r="368" spans="1:3">
      <c r="A368" t="s">
        <v>772</v>
      </c>
      <c r="B368" t="s">
        <v>53</v>
      </c>
      <c r="C368">
        <v>6</v>
      </c>
    </row>
    <row r="369" spans="1:2">
      <c r="A369" t="s">
        <v>494</v>
      </c>
      <c r="B369" t="s">
        <v>339</v>
      </c>
    </row>
    <row r="370" spans="1:2">
      <c r="A370" t="s">
        <v>1141</v>
      </c>
      <c r="B370" t="s">
        <v>79</v>
      </c>
    </row>
    <row r="371" spans="1:2">
      <c r="A371" t="s">
        <v>184</v>
      </c>
      <c r="B371" t="s">
        <v>3</v>
      </c>
    </row>
    <row r="372" spans="1:2">
      <c r="A372" t="s">
        <v>729</v>
      </c>
      <c r="B372" t="s">
        <v>30</v>
      </c>
    </row>
    <row r="373" spans="1:2">
      <c r="A373" t="s">
        <v>642</v>
      </c>
      <c r="B373" t="s">
        <v>56</v>
      </c>
    </row>
    <row r="374" spans="1:2">
      <c r="A374" t="s">
        <v>957</v>
      </c>
      <c r="B374" t="s">
        <v>851</v>
      </c>
    </row>
    <row r="375" spans="1:2">
      <c r="A375" t="s">
        <v>1033</v>
      </c>
      <c r="B375" t="s">
        <v>56</v>
      </c>
    </row>
    <row r="376" spans="1:2">
      <c r="A376" t="s">
        <v>515</v>
      </c>
      <c r="B376" t="s">
        <v>79</v>
      </c>
    </row>
    <row r="377" spans="1:2">
      <c r="A377" t="s">
        <v>181</v>
      </c>
      <c r="B377" t="s">
        <v>182</v>
      </c>
    </row>
    <row r="378" spans="1:2">
      <c r="A378" t="s">
        <v>572</v>
      </c>
      <c r="B378" t="s">
        <v>79</v>
      </c>
    </row>
    <row r="379" spans="1:2">
      <c r="A379" t="s">
        <v>10</v>
      </c>
      <c r="B379" t="s">
        <v>8</v>
      </c>
    </row>
    <row r="380" spans="1:2">
      <c r="A380" t="s">
        <v>687</v>
      </c>
      <c r="B380" t="s">
        <v>41</v>
      </c>
    </row>
    <row r="381" spans="1:2">
      <c r="A381" t="s">
        <v>1111</v>
      </c>
      <c r="B381" t="s">
        <v>41</v>
      </c>
    </row>
    <row r="382" spans="1:2">
      <c r="A382" t="s">
        <v>138</v>
      </c>
      <c r="B382" t="s">
        <v>5</v>
      </c>
    </row>
    <row r="383" spans="1:2">
      <c r="A383" t="s">
        <v>1090</v>
      </c>
      <c r="B383" t="s">
        <v>41</v>
      </c>
    </row>
    <row r="384" spans="1:2">
      <c r="A384" t="s">
        <v>1094</v>
      </c>
      <c r="B384" t="s">
        <v>79</v>
      </c>
    </row>
    <row r="385" spans="1:4">
      <c r="A385" t="s">
        <v>952</v>
      </c>
      <c r="B385" t="s">
        <v>5</v>
      </c>
    </row>
    <row r="386" spans="1:4">
      <c r="A386" t="s">
        <v>776</v>
      </c>
      <c r="B386" t="s">
        <v>91</v>
      </c>
    </row>
    <row r="387" spans="1:4">
      <c r="A387" t="s">
        <v>279</v>
      </c>
      <c r="B387" t="s">
        <v>280</v>
      </c>
    </row>
    <row r="388" spans="1:4">
      <c r="A388" t="s">
        <v>769</v>
      </c>
      <c r="B388" t="s">
        <v>742</v>
      </c>
    </row>
    <row r="389" spans="1:4">
      <c r="A389" t="s">
        <v>76</v>
      </c>
      <c r="B389" t="s">
        <v>3</v>
      </c>
    </row>
    <row r="390" spans="1:4">
      <c r="A390" t="s">
        <v>892</v>
      </c>
      <c r="B390" t="s">
        <v>21</v>
      </c>
      <c r="C390">
        <v>350</v>
      </c>
      <c r="D390">
        <v>6</v>
      </c>
    </row>
    <row r="391" spans="1:4">
      <c r="A391" t="s">
        <v>482</v>
      </c>
      <c r="B391" t="s">
        <v>48</v>
      </c>
    </row>
    <row r="392" spans="1:4">
      <c r="A392" t="s">
        <v>432</v>
      </c>
      <c r="B392" t="s">
        <v>79</v>
      </c>
    </row>
    <row r="393" spans="1:4">
      <c r="A393" t="s">
        <v>478</v>
      </c>
      <c r="B393" t="s">
        <v>91</v>
      </c>
    </row>
    <row r="394" spans="1:4">
      <c r="A394" t="s">
        <v>718</v>
      </c>
      <c r="B394" t="s">
        <v>719</v>
      </c>
    </row>
    <row r="395" spans="1:4">
      <c r="A395" t="s">
        <v>933</v>
      </c>
      <c r="B395" t="s">
        <v>34</v>
      </c>
    </row>
    <row r="396" spans="1:4">
      <c r="A396" t="s">
        <v>286</v>
      </c>
      <c r="B396" t="s">
        <v>118</v>
      </c>
    </row>
    <row r="397" spans="1:4">
      <c r="A397" t="s">
        <v>774</v>
      </c>
      <c r="B397" t="s">
        <v>118</v>
      </c>
    </row>
    <row r="398" spans="1:4">
      <c r="A398" t="s">
        <v>230</v>
      </c>
      <c r="B398" t="s">
        <v>118</v>
      </c>
    </row>
    <row r="399" spans="1:4">
      <c r="A399" t="s">
        <v>333</v>
      </c>
      <c r="B399" t="s">
        <v>118</v>
      </c>
    </row>
    <row r="400" spans="1:4">
      <c r="A400" t="s">
        <v>901</v>
      </c>
      <c r="B400" t="s">
        <v>79</v>
      </c>
    </row>
    <row r="401" spans="1:3">
      <c r="A401" t="s">
        <v>457</v>
      </c>
      <c r="B401" t="s">
        <v>56</v>
      </c>
    </row>
    <row r="402" spans="1:3">
      <c r="A402" t="s">
        <v>670</v>
      </c>
      <c r="B402" t="s">
        <v>53</v>
      </c>
      <c r="C402">
        <v>8</v>
      </c>
    </row>
    <row r="403" spans="1:3">
      <c r="A403" t="s">
        <v>1138</v>
      </c>
      <c r="B403" t="s">
        <v>60</v>
      </c>
    </row>
    <row r="404" spans="1:3">
      <c r="A404" t="s">
        <v>621</v>
      </c>
      <c r="B404" t="s">
        <v>93</v>
      </c>
    </row>
    <row r="405" spans="1:3">
      <c r="A405" t="s">
        <v>552</v>
      </c>
      <c r="B405" t="s">
        <v>8</v>
      </c>
    </row>
    <row r="406" spans="1:3">
      <c r="A406" t="s">
        <v>797</v>
      </c>
      <c r="B406" t="s">
        <v>118</v>
      </c>
    </row>
    <row r="407" spans="1:3">
      <c r="A407" t="s">
        <v>726</v>
      </c>
      <c r="B407" t="s">
        <v>79</v>
      </c>
    </row>
    <row r="408" spans="1:3">
      <c r="A408" t="s">
        <v>668</v>
      </c>
      <c r="B408" t="s">
        <v>32</v>
      </c>
    </row>
    <row r="409" spans="1:3">
      <c r="A409" t="s">
        <v>324</v>
      </c>
      <c r="B409" t="s">
        <v>32</v>
      </c>
    </row>
    <row r="410" spans="1:3">
      <c r="A410" t="s">
        <v>669</v>
      </c>
      <c r="B410" t="s">
        <v>21</v>
      </c>
      <c r="C410">
        <v>220</v>
      </c>
    </row>
    <row r="411" spans="1:3">
      <c r="A411" t="s">
        <v>1116</v>
      </c>
      <c r="B411" t="s">
        <v>32</v>
      </c>
    </row>
    <row r="412" spans="1:3">
      <c r="A412" t="s">
        <v>579</v>
      </c>
      <c r="B412" t="s">
        <v>53</v>
      </c>
      <c r="C412">
        <v>2</v>
      </c>
    </row>
    <row r="413" spans="1:3">
      <c r="A413" t="s">
        <v>591</v>
      </c>
      <c r="B413" t="s">
        <v>53</v>
      </c>
      <c r="C413">
        <v>2</v>
      </c>
    </row>
    <row r="414" spans="1:3">
      <c r="A414" t="s">
        <v>1037</v>
      </c>
      <c r="B414" t="s">
        <v>32</v>
      </c>
    </row>
    <row r="415" spans="1:3">
      <c r="A415" t="s">
        <v>863</v>
      </c>
      <c r="B415" t="s">
        <v>498</v>
      </c>
    </row>
    <row r="416" spans="1:3">
      <c r="A416" t="s">
        <v>1007</v>
      </c>
      <c r="B416" t="s">
        <v>53</v>
      </c>
      <c r="C416">
        <v>2</v>
      </c>
    </row>
    <row r="417" spans="1:3">
      <c r="A417" t="s">
        <v>818</v>
      </c>
      <c r="B417" t="s">
        <v>32</v>
      </c>
    </row>
    <row r="418" spans="1:3">
      <c r="A418" t="s">
        <v>770</v>
      </c>
      <c r="B418" t="s">
        <v>771</v>
      </c>
    </row>
    <row r="419" spans="1:3">
      <c r="A419" t="s">
        <v>935</v>
      </c>
      <c r="B419" t="s">
        <v>936</v>
      </c>
    </row>
    <row r="420" spans="1:3">
      <c r="A420" t="s">
        <v>353</v>
      </c>
      <c r="B420" t="s">
        <v>79</v>
      </c>
    </row>
    <row r="421" spans="1:3">
      <c r="A421" t="s">
        <v>650</v>
      </c>
      <c r="B421" t="s">
        <v>79</v>
      </c>
    </row>
    <row r="422" spans="1:3">
      <c r="A422" t="s">
        <v>521</v>
      </c>
      <c r="B422" t="s">
        <v>79</v>
      </c>
    </row>
    <row r="423" spans="1:3">
      <c r="A423" t="s">
        <v>282</v>
      </c>
      <c r="B423" t="s">
        <v>79</v>
      </c>
    </row>
    <row r="424" spans="1:3">
      <c r="A424" t="s">
        <v>431</v>
      </c>
      <c r="B424" t="s">
        <v>79</v>
      </c>
    </row>
    <row r="425" spans="1:3">
      <c r="A425" t="s">
        <v>421</v>
      </c>
      <c r="B425" t="s">
        <v>79</v>
      </c>
    </row>
    <row r="426" spans="1:3">
      <c r="A426" t="s">
        <v>721</v>
      </c>
      <c r="B426" t="s">
        <v>21</v>
      </c>
      <c r="C426">
        <v>220</v>
      </c>
    </row>
    <row r="427" spans="1:3">
      <c r="A427" t="s">
        <v>969</v>
      </c>
      <c r="B427" t="s">
        <v>56</v>
      </c>
    </row>
    <row r="428" spans="1:3">
      <c r="A428" t="s">
        <v>792</v>
      </c>
      <c r="B428" t="s">
        <v>32</v>
      </c>
    </row>
    <row r="429" spans="1:3">
      <c r="A429" t="s">
        <v>929</v>
      </c>
      <c r="B429" t="s">
        <v>93</v>
      </c>
    </row>
    <row r="430" spans="1:3">
      <c r="A430" t="s">
        <v>722</v>
      </c>
      <c r="B430" t="s">
        <v>56</v>
      </c>
    </row>
    <row r="431" spans="1:3">
      <c r="A431" t="s">
        <v>50</v>
      </c>
      <c r="B431" t="s">
        <v>32</v>
      </c>
    </row>
    <row r="432" spans="1:3">
      <c r="A432" t="s">
        <v>488</v>
      </c>
      <c r="B432" t="s">
        <v>79</v>
      </c>
    </row>
    <row r="433" spans="1:3">
      <c r="A433" t="s">
        <v>723</v>
      </c>
      <c r="B433" t="s">
        <v>79</v>
      </c>
    </row>
    <row r="434" spans="1:3">
      <c r="A434" t="s">
        <v>862</v>
      </c>
      <c r="B434" t="s">
        <v>142</v>
      </c>
    </row>
    <row r="435" spans="1:3">
      <c r="A435" t="s">
        <v>793</v>
      </c>
      <c r="B435" t="s">
        <v>56</v>
      </c>
    </row>
    <row r="436" spans="1:3">
      <c r="A436" t="s">
        <v>361</v>
      </c>
      <c r="B436" t="s">
        <v>53</v>
      </c>
      <c r="C436">
        <v>1</v>
      </c>
    </row>
    <row r="437" spans="1:3">
      <c r="A437" t="s">
        <v>1027</v>
      </c>
      <c r="B437" t="s">
        <v>56</v>
      </c>
    </row>
    <row r="438" spans="1:3">
      <c r="A438" t="s">
        <v>720</v>
      </c>
      <c r="B438" t="s">
        <v>5</v>
      </c>
    </row>
    <row r="439" spans="1:3">
      <c r="A439" t="s">
        <v>39</v>
      </c>
      <c r="B439" t="s">
        <v>32</v>
      </c>
    </row>
    <row r="440" spans="1:3">
      <c r="A440" t="s">
        <v>619</v>
      </c>
      <c r="B440" t="s">
        <v>32</v>
      </c>
    </row>
    <row r="441" spans="1:3">
      <c r="A441" t="s">
        <v>1038</v>
      </c>
      <c r="B441" t="s">
        <v>79</v>
      </c>
    </row>
    <row r="442" spans="1:3">
      <c r="A442" t="s">
        <v>872</v>
      </c>
      <c r="B442" t="s">
        <v>5</v>
      </c>
    </row>
    <row r="443" spans="1:3">
      <c r="A443" t="s">
        <v>95</v>
      </c>
      <c r="B443" t="s">
        <v>5</v>
      </c>
    </row>
    <row r="444" spans="1:3">
      <c r="A444" t="s">
        <v>883</v>
      </c>
      <c r="B444" t="s">
        <v>498</v>
      </c>
    </row>
    <row r="445" spans="1:3">
      <c r="A445" t="s">
        <v>59</v>
      </c>
      <c r="B445" t="s">
        <v>60</v>
      </c>
    </row>
    <row r="446" spans="1:3">
      <c r="A446" t="s">
        <v>113</v>
      </c>
      <c r="B446" t="s">
        <v>5</v>
      </c>
    </row>
    <row r="447" spans="1:3">
      <c r="A447" t="s">
        <v>757</v>
      </c>
      <c r="B447" t="s">
        <v>259</v>
      </c>
    </row>
    <row r="448" spans="1:3">
      <c r="A448" t="s">
        <v>522</v>
      </c>
      <c r="B448" t="s">
        <v>259</v>
      </c>
    </row>
    <row r="449" spans="1:3">
      <c r="A449" t="s">
        <v>682</v>
      </c>
      <c r="B449" t="s">
        <v>259</v>
      </c>
    </row>
    <row r="450" spans="1:3">
      <c r="A450" t="s">
        <v>298</v>
      </c>
      <c r="B450" t="s">
        <v>145</v>
      </c>
    </row>
    <row r="451" spans="1:3">
      <c r="A451" t="s">
        <v>31</v>
      </c>
      <c r="B451" t="s">
        <v>32</v>
      </c>
    </row>
    <row r="452" spans="1:3">
      <c r="A452" t="s">
        <v>407</v>
      </c>
      <c r="B452" t="s">
        <v>5</v>
      </c>
    </row>
    <row r="453" spans="1:3">
      <c r="A453" t="s">
        <v>508</v>
      </c>
      <c r="B453" t="s">
        <v>509</v>
      </c>
    </row>
    <row r="454" spans="1:3">
      <c r="A454" t="s">
        <v>1140</v>
      </c>
      <c r="B454" t="s">
        <v>118</v>
      </c>
    </row>
    <row r="455" spans="1:3">
      <c r="A455" t="s">
        <v>536</v>
      </c>
      <c r="B455" t="s">
        <v>142</v>
      </c>
    </row>
    <row r="456" spans="1:3">
      <c r="A456" t="s">
        <v>673</v>
      </c>
      <c r="B456" t="s">
        <v>674</v>
      </c>
    </row>
    <row r="457" spans="1:3">
      <c r="A457" t="s">
        <v>45</v>
      </c>
      <c r="B457" t="s">
        <v>21</v>
      </c>
      <c r="C457">
        <v>220</v>
      </c>
    </row>
    <row r="458" spans="1:3">
      <c r="A458" t="s">
        <v>880</v>
      </c>
      <c r="B458" t="s">
        <v>142</v>
      </c>
    </row>
    <row r="459" spans="1:3">
      <c r="A459" t="s">
        <v>974</v>
      </c>
      <c r="B459" t="s">
        <v>118</v>
      </c>
    </row>
    <row r="460" spans="1:3">
      <c r="A460" t="s">
        <v>996</v>
      </c>
      <c r="B460" t="s">
        <v>21</v>
      </c>
      <c r="C460">
        <v>220</v>
      </c>
    </row>
    <row r="461" spans="1:3">
      <c r="A461" t="s">
        <v>763</v>
      </c>
      <c r="B461" t="s">
        <v>53</v>
      </c>
      <c r="C461">
        <v>6</v>
      </c>
    </row>
    <row r="462" spans="1:3">
      <c r="A462" t="s">
        <v>928</v>
      </c>
      <c r="B462" t="s">
        <v>280</v>
      </c>
    </row>
    <row r="463" spans="1:3">
      <c r="A463" t="s">
        <v>678</v>
      </c>
      <c r="B463" t="s">
        <v>280</v>
      </c>
    </row>
    <row r="464" spans="1:3">
      <c r="A464" t="s">
        <v>341</v>
      </c>
      <c r="B464" t="s">
        <v>30</v>
      </c>
    </row>
    <row r="465" spans="1:3">
      <c r="A465" t="s">
        <v>319</v>
      </c>
      <c r="B465" t="s">
        <v>8</v>
      </c>
    </row>
    <row r="466" spans="1:3">
      <c r="A466" t="s">
        <v>320</v>
      </c>
      <c r="B466" t="s">
        <v>93</v>
      </c>
    </row>
    <row r="467" spans="1:3">
      <c r="A467" t="s">
        <v>1080</v>
      </c>
      <c r="B467" t="s">
        <v>93</v>
      </c>
    </row>
    <row r="468" spans="1:3">
      <c r="A468" t="s">
        <v>170</v>
      </c>
      <c r="B468" t="s">
        <v>171</v>
      </c>
    </row>
    <row r="469" spans="1:3">
      <c r="A469" t="s">
        <v>363</v>
      </c>
      <c r="B469" t="s">
        <v>56</v>
      </c>
    </row>
    <row r="470" spans="1:3">
      <c r="A470" t="s">
        <v>931</v>
      </c>
      <c r="B470" t="s">
        <v>53</v>
      </c>
      <c r="C470">
        <v>6</v>
      </c>
    </row>
    <row r="471" spans="1:3">
      <c r="A471" t="s">
        <v>694</v>
      </c>
      <c r="B471" t="s">
        <v>64</v>
      </c>
    </row>
    <row r="472" spans="1:3">
      <c r="A472" t="s">
        <v>525</v>
      </c>
      <c r="B472" t="s">
        <v>145</v>
      </c>
    </row>
    <row r="473" spans="1:3">
      <c r="A473" t="s">
        <v>829</v>
      </c>
      <c r="B473" t="s">
        <v>509</v>
      </c>
    </row>
    <row r="474" spans="1:3">
      <c r="A474" t="s">
        <v>902</v>
      </c>
      <c r="B474" t="s">
        <v>53</v>
      </c>
      <c r="C474">
        <v>8</v>
      </c>
    </row>
    <row r="475" spans="1:3">
      <c r="A475" t="s">
        <v>943</v>
      </c>
      <c r="B475" t="s">
        <v>32</v>
      </c>
    </row>
    <row r="476" spans="1:3">
      <c r="A476" t="s">
        <v>329</v>
      </c>
      <c r="B476" t="s">
        <v>32</v>
      </c>
    </row>
    <row r="477" spans="1:3">
      <c r="A477" t="s">
        <v>1142</v>
      </c>
      <c r="B477" t="s">
        <v>32</v>
      </c>
    </row>
    <row r="478" spans="1:3">
      <c r="A478" t="s">
        <v>269</v>
      </c>
      <c r="B478" t="s">
        <v>64</v>
      </c>
    </row>
    <row r="479" spans="1:3">
      <c r="A479" t="s">
        <v>192</v>
      </c>
      <c r="B479" t="s">
        <v>64</v>
      </c>
    </row>
    <row r="480" spans="1:3">
      <c r="A480" t="s">
        <v>63</v>
      </c>
      <c r="B480" t="s">
        <v>64</v>
      </c>
    </row>
    <row r="481" spans="1:5">
      <c r="A481" t="s">
        <v>271</v>
      </c>
      <c r="B481" t="s">
        <v>272</v>
      </c>
    </row>
    <row r="482" spans="1:5">
      <c r="A482" t="s">
        <v>1102</v>
      </c>
      <c r="B482" t="s">
        <v>93</v>
      </c>
    </row>
    <row r="483" spans="1:5">
      <c r="A483" t="s">
        <v>764</v>
      </c>
      <c r="B483" t="s">
        <v>21</v>
      </c>
      <c r="C483">
        <v>220</v>
      </c>
    </row>
    <row r="484" spans="1:5">
      <c r="A484" t="s">
        <v>884</v>
      </c>
      <c r="B484" t="s">
        <v>509</v>
      </c>
      <c r="C484">
        <v>220</v>
      </c>
    </row>
    <row r="485" spans="1:5">
      <c r="A485" t="s">
        <v>300</v>
      </c>
      <c r="B485" t="s">
        <v>118</v>
      </c>
    </row>
    <row r="486" spans="1:5">
      <c r="A486" t="s">
        <v>725</v>
      </c>
      <c r="B486" t="s">
        <v>21</v>
      </c>
      <c r="C486">
        <v>220</v>
      </c>
    </row>
    <row r="487" spans="1:5">
      <c r="A487" t="s">
        <v>605</v>
      </c>
      <c r="B487" t="s">
        <v>21</v>
      </c>
      <c r="C487">
        <v>220</v>
      </c>
    </row>
    <row r="488" spans="1:5">
      <c r="A488" t="s">
        <v>600</v>
      </c>
      <c r="B488" t="s">
        <v>201</v>
      </c>
    </row>
    <row r="489" spans="1:5">
      <c r="A489" t="s">
        <v>989</v>
      </c>
      <c r="B489" t="s">
        <v>53</v>
      </c>
      <c r="C489">
        <v>10</v>
      </c>
    </row>
    <row r="490" spans="1:5">
      <c r="A490" t="s">
        <v>1034</v>
      </c>
      <c r="B490" t="s">
        <v>21</v>
      </c>
      <c r="C490">
        <v>350</v>
      </c>
      <c r="D490">
        <v>10</v>
      </c>
      <c r="E490">
        <v>1800</v>
      </c>
    </row>
    <row r="491" spans="1:5">
      <c r="A491" t="s">
        <v>944</v>
      </c>
      <c r="B491" t="s">
        <v>32</v>
      </c>
    </row>
    <row r="492" spans="1:5">
      <c r="A492" t="s">
        <v>57</v>
      </c>
      <c r="B492" t="s">
        <v>53</v>
      </c>
      <c r="C492">
        <v>4</v>
      </c>
    </row>
    <row r="493" spans="1:5">
      <c r="A493" t="s">
        <v>646</v>
      </c>
      <c r="B493" t="s">
        <v>21</v>
      </c>
      <c r="C493">
        <v>350</v>
      </c>
      <c r="D493">
        <v>5</v>
      </c>
      <c r="E493">
        <v>550</v>
      </c>
    </row>
    <row r="494" spans="1:5">
      <c r="A494" t="s">
        <v>517</v>
      </c>
      <c r="B494" t="s">
        <v>21</v>
      </c>
      <c r="C494">
        <v>350</v>
      </c>
      <c r="D494">
        <v>5</v>
      </c>
      <c r="E494">
        <v>550</v>
      </c>
    </row>
    <row r="495" spans="1:5">
      <c r="A495" t="s">
        <v>966</v>
      </c>
      <c r="B495" t="s">
        <v>32</v>
      </c>
    </row>
    <row r="496" spans="1:5">
      <c r="A496" t="s">
        <v>1086</v>
      </c>
      <c r="B496" t="s">
        <v>173</v>
      </c>
    </row>
    <row r="497" spans="1:3">
      <c r="A497" t="s">
        <v>374</v>
      </c>
      <c r="B497" t="s">
        <v>21</v>
      </c>
      <c r="C497">
        <v>220</v>
      </c>
    </row>
    <row r="498" spans="1:3">
      <c r="A498" t="s">
        <v>582</v>
      </c>
      <c r="B498" t="s">
        <v>93</v>
      </c>
    </row>
    <row r="499" spans="1:3">
      <c r="A499" t="s">
        <v>408</v>
      </c>
      <c r="B499" t="s">
        <v>173</v>
      </c>
    </row>
    <row r="500" spans="1:3">
      <c r="A500" t="s">
        <v>290</v>
      </c>
      <c r="B500" t="s">
        <v>5</v>
      </c>
    </row>
    <row r="501" spans="1:3">
      <c r="A501" t="s">
        <v>554</v>
      </c>
      <c r="B501" t="s">
        <v>118</v>
      </c>
    </row>
    <row r="502" spans="1:3">
      <c r="A502" t="s">
        <v>128</v>
      </c>
      <c r="B502" t="s">
        <v>5</v>
      </c>
    </row>
    <row r="503" spans="1:3">
      <c r="A503" t="s">
        <v>44</v>
      </c>
      <c r="B503" t="s">
        <v>5</v>
      </c>
    </row>
    <row r="504" spans="1:3">
      <c r="A504" t="s">
        <v>537</v>
      </c>
      <c r="B504" t="s">
        <v>5</v>
      </c>
    </row>
    <row r="505" spans="1:3">
      <c r="A505" t="s">
        <v>36</v>
      </c>
      <c r="B505" t="s">
        <v>5</v>
      </c>
    </row>
    <row r="506" spans="1:3">
      <c r="A506" t="s">
        <v>82</v>
      </c>
      <c r="B506" t="s">
        <v>5</v>
      </c>
    </row>
    <row r="507" spans="1:3">
      <c r="A507" t="s">
        <v>306</v>
      </c>
      <c r="B507" t="s">
        <v>5</v>
      </c>
    </row>
    <row r="508" spans="1:3">
      <c r="A508" t="s">
        <v>1035</v>
      </c>
      <c r="B508" t="s">
        <v>21</v>
      </c>
      <c r="C508">
        <v>220</v>
      </c>
    </row>
    <row r="509" spans="1:3">
      <c r="A509" t="s">
        <v>994</v>
      </c>
      <c r="B509" t="s">
        <v>53</v>
      </c>
      <c r="C509">
        <v>8</v>
      </c>
    </row>
    <row r="510" spans="1:3">
      <c r="A510" t="s">
        <v>1008</v>
      </c>
      <c r="B510" t="s">
        <v>8</v>
      </c>
    </row>
    <row r="511" spans="1:3">
      <c r="A511" t="s">
        <v>676</v>
      </c>
      <c r="B511" t="s">
        <v>280</v>
      </c>
    </row>
    <row r="512" spans="1:3">
      <c r="A512" t="s">
        <v>691</v>
      </c>
      <c r="B512" t="s">
        <v>60</v>
      </c>
    </row>
    <row r="513" spans="1:5">
      <c r="A513" t="s">
        <v>643</v>
      </c>
      <c r="B513" t="s">
        <v>173</v>
      </c>
    </row>
    <row r="514" spans="1:5">
      <c r="A514" t="s">
        <v>412</v>
      </c>
      <c r="B514" t="s">
        <v>173</v>
      </c>
    </row>
    <row r="515" spans="1:5">
      <c r="A515" t="s">
        <v>1125</v>
      </c>
      <c r="B515" t="s">
        <v>173</v>
      </c>
    </row>
    <row r="516" spans="1:5">
      <c r="A516" t="s">
        <v>270</v>
      </c>
      <c r="B516" t="s">
        <v>21</v>
      </c>
      <c r="C516">
        <v>350</v>
      </c>
      <c r="D516">
        <v>6</v>
      </c>
      <c r="E516">
        <v>550</v>
      </c>
    </row>
    <row r="517" spans="1:5">
      <c r="A517" t="s">
        <v>364</v>
      </c>
      <c r="B517" t="s">
        <v>5</v>
      </c>
    </row>
    <row r="518" spans="1:5">
      <c r="A518" t="s">
        <v>18</v>
      </c>
      <c r="B518" t="s">
        <v>5</v>
      </c>
    </row>
    <row r="519" spans="1:5">
      <c r="A519" t="s">
        <v>568</v>
      </c>
      <c r="B519" t="s">
        <v>41</v>
      </c>
    </row>
    <row r="520" spans="1:5">
      <c r="A520" t="s">
        <v>1017</v>
      </c>
      <c r="B520" t="s">
        <v>21</v>
      </c>
      <c r="C520">
        <v>220</v>
      </c>
    </row>
    <row r="521" spans="1:5">
      <c r="A521" t="s">
        <v>1072</v>
      </c>
      <c r="B521" t="s">
        <v>3</v>
      </c>
    </row>
    <row r="522" spans="1:5">
      <c r="A522" t="s">
        <v>890</v>
      </c>
      <c r="B522" t="s">
        <v>79</v>
      </c>
    </row>
    <row r="523" spans="1:5">
      <c r="A523" t="s">
        <v>418</v>
      </c>
      <c r="B523" t="s">
        <v>53</v>
      </c>
      <c r="C523">
        <v>9</v>
      </c>
    </row>
    <row r="524" spans="1:5">
      <c r="A524" t="s">
        <v>990</v>
      </c>
      <c r="B524" t="s">
        <v>173</v>
      </c>
    </row>
    <row r="525" spans="1:5">
      <c r="A525" t="s">
        <v>1066</v>
      </c>
      <c r="B525" t="s">
        <v>41</v>
      </c>
    </row>
    <row r="526" spans="1:5">
      <c r="A526" t="s">
        <v>561</v>
      </c>
      <c r="B526" t="s">
        <v>498</v>
      </c>
    </row>
    <row r="527" spans="1:5">
      <c r="A527" t="s">
        <v>264</v>
      </c>
      <c r="B527" t="s">
        <v>5</v>
      </c>
    </row>
    <row r="528" spans="1:5">
      <c r="A528" t="s">
        <v>112</v>
      </c>
      <c r="B528" t="s">
        <v>32</v>
      </c>
    </row>
    <row r="529" spans="1:3">
      <c r="A529" t="s">
        <v>207</v>
      </c>
      <c r="B529" t="s">
        <v>32</v>
      </c>
    </row>
    <row r="530" spans="1:3">
      <c r="A530" t="s">
        <v>787</v>
      </c>
      <c r="B530" t="s">
        <v>32</v>
      </c>
    </row>
    <row r="531" spans="1:3">
      <c r="A531" t="s">
        <v>369</v>
      </c>
      <c r="B531" t="s">
        <v>32</v>
      </c>
    </row>
    <row r="532" spans="1:3">
      <c r="A532" t="s">
        <v>371</v>
      </c>
      <c r="B532" t="s">
        <v>32</v>
      </c>
    </row>
    <row r="533" spans="1:3">
      <c r="A533" t="s">
        <v>492</v>
      </c>
      <c r="B533" t="s">
        <v>8</v>
      </c>
    </row>
    <row r="534" spans="1:3">
      <c r="A534" t="s">
        <v>417</v>
      </c>
      <c r="B534" t="s">
        <v>109</v>
      </c>
    </row>
    <row r="535" spans="1:3">
      <c r="A535" t="s">
        <v>304</v>
      </c>
      <c r="B535" t="s">
        <v>131</v>
      </c>
    </row>
    <row r="536" spans="1:3">
      <c r="A536" t="s">
        <v>348</v>
      </c>
      <c r="B536" t="s">
        <v>8</v>
      </c>
    </row>
    <row r="537" spans="1:3">
      <c r="A537" t="s">
        <v>623</v>
      </c>
      <c r="B537" t="s">
        <v>3</v>
      </c>
    </row>
    <row r="538" spans="1:3">
      <c r="A538" t="s">
        <v>336</v>
      </c>
      <c r="B538" t="s">
        <v>41</v>
      </c>
    </row>
    <row r="539" spans="1:3">
      <c r="A539" t="s">
        <v>474</v>
      </c>
      <c r="B539" t="s">
        <v>8</v>
      </c>
    </row>
    <row r="540" spans="1:3">
      <c r="A540" t="s">
        <v>629</v>
      </c>
      <c r="B540" t="s">
        <v>8</v>
      </c>
    </row>
    <row r="541" spans="1:3">
      <c r="A541" t="s">
        <v>707</v>
      </c>
      <c r="B541" t="s">
        <v>8</v>
      </c>
    </row>
    <row r="542" spans="1:3">
      <c r="A542" t="s">
        <v>331</v>
      </c>
      <c r="B542" t="s">
        <v>53</v>
      </c>
      <c r="C542">
        <v>5</v>
      </c>
    </row>
    <row r="543" spans="1:3">
      <c r="A543" t="s">
        <v>1022</v>
      </c>
      <c r="B543" t="s">
        <v>109</v>
      </c>
    </row>
    <row r="544" spans="1:3">
      <c r="A544" t="s">
        <v>441</v>
      </c>
      <c r="B544" t="s">
        <v>41</v>
      </c>
    </row>
    <row r="545" spans="1:5">
      <c r="A545" t="s">
        <v>708</v>
      </c>
      <c r="B545" t="s">
        <v>93</v>
      </c>
    </row>
    <row r="546" spans="1:5">
      <c r="A546" t="s">
        <v>854</v>
      </c>
      <c r="B546" t="s">
        <v>142</v>
      </c>
    </row>
    <row r="547" spans="1:5">
      <c r="A547" t="s">
        <v>1121</v>
      </c>
      <c r="B547" t="s">
        <v>21</v>
      </c>
      <c r="C547">
        <v>220</v>
      </c>
    </row>
    <row r="548" spans="1:5">
      <c r="A548" t="s">
        <v>220</v>
      </c>
      <c r="B548" t="s">
        <v>21</v>
      </c>
      <c r="C548">
        <v>350</v>
      </c>
      <c r="D548">
        <v>4</v>
      </c>
      <c r="E548">
        <v>550</v>
      </c>
    </row>
    <row r="549" spans="1:5">
      <c r="A549" t="s">
        <v>49</v>
      </c>
      <c r="B549" t="s">
        <v>21</v>
      </c>
      <c r="C549">
        <v>350</v>
      </c>
      <c r="D549">
        <v>8</v>
      </c>
      <c r="E549">
        <v>550</v>
      </c>
    </row>
    <row r="550" spans="1:5">
      <c r="A550" t="s">
        <v>1011</v>
      </c>
      <c r="B550" t="s">
        <v>21</v>
      </c>
      <c r="C550">
        <v>350</v>
      </c>
      <c r="D550">
        <v>4</v>
      </c>
      <c r="E550">
        <v>550</v>
      </c>
    </row>
    <row r="551" spans="1:5">
      <c r="A551" t="s">
        <v>147</v>
      </c>
      <c r="B551" t="s">
        <v>123</v>
      </c>
    </row>
    <row r="552" spans="1:5">
      <c r="A552" t="s">
        <v>440</v>
      </c>
      <c r="B552" t="s">
        <v>60</v>
      </c>
    </row>
    <row r="553" spans="1:5">
      <c r="A553" t="s">
        <v>218</v>
      </c>
      <c r="B553" t="s">
        <v>109</v>
      </c>
    </row>
    <row r="554" spans="1:5">
      <c r="A554" t="s">
        <v>749</v>
      </c>
      <c r="B554" t="s">
        <v>21</v>
      </c>
      <c r="C554">
        <v>350</v>
      </c>
      <c r="D554">
        <v>5</v>
      </c>
      <c r="E554">
        <v>550</v>
      </c>
    </row>
    <row r="555" spans="1:5">
      <c r="A555" t="s">
        <v>445</v>
      </c>
      <c r="B555" t="s">
        <v>446</v>
      </c>
      <c r="C555">
        <v>220</v>
      </c>
    </row>
    <row r="556" spans="1:5">
      <c r="A556" t="s">
        <v>542</v>
      </c>
      <c r="B556" t="s">
        <v>21</v>
      </c>
    </row>
    <row r="557" spans="1:5">
      <c r="A557" t="s">
        <v>190</v>
      </c>
      <c r="B557" t="s">
        <v>32</v>
      </c>
    </row>
    <row r="558" spans="1:5">
      <c r="A558" t="s">
        <v>452</v>
      </c>
      <c r="B558" t="s">
        <v>32</v>
      </c>
    </row>
    <row r="559" spans="1:5">
      <c r="A559" t="s">
        <v>576</v>
      </c>
      <c r="B559" t="s">
        <v>280</v>
      </c>
    </row>
    <row r="560" spans="1:5">
      <c r="A560" t="s">
        <v>638</v>
      </c>
      <c r="B560" t="s">
        <v>639</v>
      </c>
    </row>
    <row r="561" spans="1:4">
      <c r="A561" t="s">
        <v>534</v>
      </c>
      <c r="B561" t="s">
        <v>46</v>
      </c>
    </row>
    <row r="562" spans="1:4">
      <c r="A562" t="s">
        <v>977</v>
      </c>
      <c r="B562" t="s">
        <v>8</v>
      </c>
    </row>
    <row r="563" spans="1:4">
      <c r="A563" t="s">
        <v>51</v>
      </c>
      <c r="B563" t="s">
        <v>8</v>
      </c>
    </row>
    <row r="564" spans="1:4">
      <c r="A564" t="s">
        <v>382</v>
      </c>
      <c r="B564" t="s">
        <v>60</v>
      </c>
    </row>
    <row r="565" spans="1:4">
      <c r="A565" t="s">
        <v>596</v>
      </c>
      <c r="B565" t="s">
        <v>60</v>
      </c>
    </row>
    <row r="566" spans="1:4">
      <c r="A566" t="s">
        <v>920</v>
      </c>
      <c r="B566" t="s">
        <v>247</v>
      </c>
      <c r="C566">
        <v>220</v>
      </c>
    </row>
    <row r="567" spans="1:4">
      <c r="A567" t="s">
        <v>607</v>
      </c>
      <c r="B567" t="s">
        <v>247</v>
      </c>
      <c r="C567">
        <v>220</v>
      </c>
    </row>
    <row r="568" spans="1:4">
      <c r="A568" t="s">
        <v>1065</v>
      </c>
      <c r="B568" t="s">
        <v>247</v>
      </c>
      <c r="C568">
        <v>220</v>
      </c>
    </row>
    <row r="569" spans="1:4">
      <c r="A569" t="s">
        <v>618</v>
      </c>
      <c r="B569" t="s">
        <v>118</v>
      </c>
    </row>
    <row r="570" spans="1:4">
      <c r="A570" t="s">
        <v>741</v>
      </c>
      <c r="B570" t="s">
        <v>742</v>
      </c>
    </row>
    <row r="571" spans="1:4">
      <c r="A571" t="s">
        <v>67</v>
      </c>
      <c r="B571" t="s">
        <v>5</v>
      </c>
    </row>
    <row r="572" spans="1:4">
      <c r="A572" t="s">
        <v>254</v>
      </c>
      <c r="B572" t="s">
        <v>21</v>
      </c>
      <c r="C572">
        <v>350</v>
      </c>
      <c r="D572">
        <v>6</v>
      </c>
    </row>
    <row r="573" spans="1:4">
      <c r="A573" t="s">
        <v>524</v>
      </c>
      <c r="B573" t="s">
        <v>173</v>
      </c>
    </row>
    <row r="574" spans="1:4">
      <c r="A574" t="s">
        <v>1048</v>
      </c>
      <c r="B574" t="s">
        <v>79</v>
      </c>
    </row>
    <row r="575" spans="1:4">
      <c r="A575" t="s">
        <v>317</v>
      </c>
      <c r="B575" t="s">
        <v>41</v>
      </c>
    </row>
    <row r="576" spans="1:4">
      <c r="A576" t="s">
        <v>655</v>
      </c>
      <c r="B576" t="s">
        <v>53</v>
      </c>
      <c r="C576">
        <v>1</v>
      </c>
    </row>
    <row r="577" spans="1:4">
      <c r="A577" t="s">
        <v>283</v>
      </c>
      <c r="B577" t="s">
        <v>53</v>
      </c>
      <c r="C577">
        <v>6</v>
      </c>
    </row>
    <row r="578" spans="1:4">
      <c r="A578" t="s">
        <v>941</v>
      </c>
      <c r="B578" t="s">
        <v>56</v>
      </c>
    </row>
    <row r="579" spans="1:4">
      <c r="A579" t="s">
        <v>606</v>
      </c>
      <c r="B579" t="s">
        <v>21</v>
      </c>
      <c r="C579">
        <v>220</v>
      </c>
    </row>
    <row r="580" spans="1:4">
      <c r="A580" t="s">
        <v>798</v>
      </c>
      <c r="B580" t="s">
        <v>79</v>
      </c>
    </row>
    <row r="581" spans="1:4">
      <c r="A581" t="s">
        <v>557</v>
      </c>
      <c r="B581" t="s">
        <v>118</v>
      </c>
    </row>
    <row r="582" spans="1:4">
      <c r="A582" t="s">
        <v>1064</v>
      </c>
      <c r="B582" t="s">
        <v>118</v>
      </c>
    </row>
    <row r="583" spans="1:4">
      <c r="A583" t="s">
        <v>43</v>
      </c>
      <c r="B583" t="s">
        <v>8</v>
      </c>
    </row>
    <row r="584" spans="1:4">
      <c r="A584" t="s">
        <v>909</v>
      </c>
      <c r="B584" t="s">
        <v>79</v>
      </c>
    </row>
    <row r="585" spans="1:4">
      <c r="A585" t="s">
        <v>402</v>
      </c>
      <c r="B585" t="s">
        <v>3</v>
      </c>
    </row>
    <row r="586" spans="1:4">
      <c r="A586" t="s">
        <v>873</v>
      </c>
      <c r="B586" t="s">
        <v>21</v>
      </c>
      <c r="C586">
        <v>350</v>
      </c>
      <c r="D586">
        <v>10</v>
      </c>
    </row>
    <row r="587" spans="1:4">
      <c r="A587" t="s">
        <v>378</v>
      </c>
      <c r="B587" t="s">
        <v>41</v>
      </c>
    </row>
    <row r="588" spans="1:4">
      <c r="A588" t="s">
        <v>775</v>
      </c>
      <c r="B588" t="s">
        <v>60</v>
      </c>
    </row>
    <row r="589" spans="1:4">
      <c r="A589" t="s">
        <v>103</v>
      </c>
      <c r="B589" t="s">
        <v>5</v>
      </c>
    </row>
    <row r="590" spans="1:4">
      <c r="A590" t="s">
        <v>332</v>
      </c>
      <c r="B590" t="s">
        <v>60</v>
      </c>
    </row>
    <row r="591" spans="1:4">
      <c r="A591" t="s">
        <v>377</v>
      </c>
      <c r="B591" t="s">
        <v>142</v>
      </c>
    </row>
    <row r="592" spans="1:4">
      <c r="A592" t="s">
        <v>1028</v>
      </c>
      <c r="B592" t="s">
        <v>41</v>
      </c>
    </row>
    <row r="593" spans="1:3">
      <c r="A593" t="s">
        <v>822</v>
      </c>
      <c r="B593" t="s">
        <v>53</v>
      </c>
      <c r="C593">
        <v>2</v>
      </c>
    </row>
    <row r="594" spans="1:3">
      <c r="A594" t="s">
        <v>94</v>
      </c>
      <c r="B594" t="s">
        <v>8</v>
      </c>
    </row>
    <row r="595" spans="1:3">
      <c r="A595" t="s">
        <v>409</v>
      </c>
      <c r="B595" t="s">
        <v>267</v>
      </c>
    </row>
    <row r="596" spans="1:3">
      <c r="A596" t="s">
        <v>71</v>
      </c>
      <c r="B596" t="s">
        <v>53</v>
      </c>
      <c r="C596">
        <v>5</v>
      </c>
    </row>
    <row r="597" spans="1:3">
      <c r="A597" t="s">
        <v>844</v>
      </c>
      <c r="B597" t="s">
        <v>173</v>
      </c>
    </row>
    <row r="598" spans="1:3">
      <c r="A598" t="s">
        <v>240</v>
      </c>
      <c r="B598" t="s">
        <v>79</v>
      </c>
    </row>
    <row r="599" spans="1:3">
      <c r="A599" t="s">
        <v>90</v>
      </c>
      <c r="B599" t="s">
        <v>91</v>
      </c>
    </row>
    <row r="600" spans="1:3">
      <c r="A600" t="s">
        <v>1005</v>
      </c>
      <c r="B600" t="s">
        <v>79</v>
      </c>
    </row>
    <row r="601" spans="1:3">
      <c r="A601" t="s">
        <v>951</v>
      </c>
      <c r="B601" t="s">
        <v>56</v>
      </c>
    </row>
    <row r="602" spans="1:3">
      <c r="A602" t="s">
        <v>856</v>
      </c>
      <c r="B602" t="s">
        <v>56</v>
      </c>
    </row>
    <row r="603" spans="1:3">
      <c r="A603" t="s">
        <v>1071</v>
      </c>
      <c r="B603" t="s">
        <v>53</v>
      </c>
      <c r="C603">
        <v>1</v>
      </c>
    </row>
    <row r="604" spans="1:3">
      <c r="A604" t="s">
        <v>302</v>
      </c>
      <c r="B604" t="s">
        <v>32</v>
      </c>
    </row>
    <row r="605" spans="1:3">
      <c r="A605" t="s">
        <v>869</v>
      </c>
      <c r="B605" t="s">
        <v>21</v>
      </c>
      <c r="C605">
        <v>220</v>
      </c>
    </row>
    <row r="606" spans="1:3">
      <c r="A606" t="s">
        <v>1084</v>
      </c>
      <c r="B606" t="s">
        <v>53</v>
      </c>
      <c r="C606">
        <v>2</v>
      </c>
    </row>
    <row r="607" spans="1:3">
      <c r="A607" t="s">
        <v>110</v>
      </c>
      <c r="B607" t="s">
        <v>53</v>
      </c>
      <c r="C607">
        <v>2</v>
      </c>
    </row>
    <row r="608" spans="1:3">
      <c r="A608" t="s">
        <v>479</v>
      </c>
      <c r="B608" t="s">
        <v>131</v>
      </c>
    </row>
    <row r="609" spans="1:3">
      <c r="A609" t="s">
        <v>330</v>
      </c>
      <c r="B609" t="s">
        <v>53</v>
      </c>
      <c r="C609">
        <v>5</v>
      </c>
    </row>
    <row r="610" spans="1:3">
      <c r="A610" t="s">
        <v>97</v>
      </c>
      <c r="B610" t="s">
        <v>60</v>
      </c>
    </row>
    <row r="611" spans="1:3">
      <c r="A611" t="s">
        <v>700</v>
      </c>
      <c r="B611" t="s">
        <v>142</v>
      </c>
    </row>
    <row r="612" spans="1:3">
      <c r="A612" t="s">
        <v>644</v>
      </c>
      <c r="B612" t="s">
        <v>118</v>
      </c>
    </row>
    <row r="613" spans="1:3">
      <c r="A613" t="s">
        <v>327</v>
      </c>
      <c r="B613" t="s">
        <v>247</v>
      </c>
    </row>
    <row r="614" spans="1:3">
      <c r="A614" t="s">
        <v>166</v>
      </c>
      <c r="B614" t="s">
        <v>167</v>
      </c>
    </row>
    <row r="615" spans="1:3">
      <c r="A615" t="s">
        <v>1044</v>
      </c>
      <c r="B615" t="s">
        <v>599</v>
      </c>
    </row>
    <row r="616" spans="1:3">
      <c r="A616" t="s">
        <v>164</v>
      </c>
      <c r="B616" t="s">
        <v>60</v>
      </c>
    </row>
    <row r="617" spans="1:3">
      <c r="A617" t="s">
        <v>911</v>
      </c>
      <c r="B617" t="s">
        <v>60</v>
      </c>
    </row>
    <row r="618" spans="1:3">
      <c r="A618" t="s">
        <v>811</v>
      </c>
      <c r="B618" t="s">
        <v>60</v>
      </c>
    </row>
    <row r="619" spans="1:3">
      <c r="A619" t="s">
        <v>203</v>
      </c>
      <c r="B619" t="s">
        <v>60</v>
      </c>
    </row>
    <row r="620" spans="1:3">
      <c r="A620" t="s">
        <v>516</v>
      </c>
      <c r="B620" t="s">
        <v>60</v>
      </c>
    </row>
    <row r="621" spans="1:3">
      <c r="A621" t="s">
        <v>662</v>
      </c>
      <c r="B621" t="s">
        <v>60</v>
      </c>
    </row>
    <row r="622" spans="1:3">
      <c r="A622" t="s">
        <v>614</v>
      </c>
      <c r="B622" t="s">
        <v>60</v>
      </c>
    </row>
    <row r="623" spans="1:3">
      <c r="A623" t="s">
        <v>335</v>
      </c>
      <c r="B623" t="s">
        <v>60</v>
      </c>
    </row>
    <row r="624" spans="1:3">
      <c r="A624" t="s">
        <v>828</v>
      </c>
      <c r="B624" t="s">
        <v>79</v>
      </c>
    </row>
    <row r="625" spans="1:3">
      <c r="A625" t="s">
        <v>852</v>
      </c>
      <c r="B625" t="s">
        <v>21</v>
      </c>
      <c r="C625">
        <v>220</v>
      </c>
    </row>
    <row r="626" spans="1:3">
      <c r="A626" t="s">
        <v>898</v>
      </c>
      <c r="B626" t="s">
        <v>60</v>
      </c>
    </row>
    <row r="627" spans="1:3">
      <c r="A627" t="s">
        <v>786</v>
      </c>
      <c r="B627" t="s">
        <v>60</v>
      </c>
    </row>
    <row r="628" spans="1:3">
      <c r="A628" t="s">
        <v>451</v>
      </c>
      <c r="B628" t="s">
        <v>60</v>
      </c>
    </row>
    <row r="629" spans="1:3">
      <c r="A629" t="s">
        <v>489</v>
      </c>
      <c r="B629" t="s">
        <v>60</v>
      </c>
    </row>
    <row r="630" spans="1:3">
      <c r="A630" t="s">
        <v>468</v>
      </c>
      <c r="B630" t="s">
        <v>60</v>
      </c>
    </row>
    <row r="631" spans="1:3">
      <c r="A631" t="s">
        <v>526</v>
      </c>
      <c r="B631" t="s">
        <v>60</v>
      </c>
    </row>
    <row r="632" spans="1:3">
      <c r="A632" t="s">
        <v>430</v>
      </c>
      <c r="B632" t="s">
        <v>60</v>
      </c>
    </row>
    <row r="633" spans="1:3">
      <c r="A633" t="s">
        <v>189</v>
      </c>
      <c r="B633" t="s">
        <v>60</v>
      </c>
    </row>
    <row r="634" spans="1:3">
      <c r="A634" t="s">
        <v>1069</v>
      </c>
      <c r="B634" t="s">
        <v>53</v>
      </c>
      <c r="C634">
        <v>1</v>
      </c>
    </row>
    <row r="635" spans="1:3">
      <c r="A635" t="s">
        <v>96</v>
      </c>
      <c r="B635" t="s">
        <v>53</v>
      </c>
      <c r="C635">
        <v>5</v>
      </c>
    </row>
    <row r="636" spans="1:3">
      <c r="A636" t="s">
        <v>72</v>
      </c>
      <c r="B636" t="s">
        <v>8</v>
      </c>
    </row>
    <row r="637" spans="1:3">
      <c r="A637" t="s">
        <v>597</v>
      </c>
      <c r="B637" t="s">
        <v>60</v>
      </c>
    </row>
    <row r="638" spans="1:3">
      <c r="A638" t="s">
        <v>917</v>
      </c>
      <c r="B638" t="s">
        <v>8</v>
      </c>
    </row>
    <row r="639" spans="1:3">
      <c r="A639" t="s">
        <v>1002</v>
      </c>
      <c r="B639" t="s">
        <v>8</v>
      </c>
    </row>
    <row r="640" spans="1:3">
      <c r="A640" t="s">
        <v>916</v>
      </c>
      <c r="B640" t="s">
        <v>53</v>
      </c>
      <c r="C640">
        <v>2</v>
      </c>
    </row>
    <row r="641" spans="1:4">
      <c r="A641" t="s">
        <v>370</v>
      </c>
      <c r="B641" t="s">
        <v>93</v>
      </c>
    </row>
    <row r="642" spans="1:4">
      <c r="A642" t="s">
        <v>527</v>
      </c>
      <c r="B642" t="s">
        <v>79</v>
      </c>
    </row>
    <row r="643" spans="1:4">
      <c r="A643" t="s">
        <v>396</v>
      </c>
      <c r="B643" t="s">
        <v>118</v>
      </c>
    </row>
    <row r="644" spans="1:4">
      <c r="A644" t="s">
        <v>585</v>
      </c>
      <c r="B644" t="s">
        <v>118</v>
      </c>
    </row>
    <row r="645" spans="1:4">
      <c r="A645" t="s">
        <v>350</v>
      </c>
      <c r="B645" t="s">
        <v>21</v>
      </c>
      <c r="C645">
        <v>350</v>
      </c>
      <c r="D645">
        <v>8</v>
      </c>
    </row>
    <row r="646" spans="1:4">
      <c r="A646" t="s">
        <v>865</v>
      </c>
      <c r="B646" t="s">
        <v>79</v>
      </c>
    </row>
    <row r="647" spans="1:4">
      <c r="A647" t="s">
        <v>578</v>
      </c>
      <c r="B647" t="s">
        <v>30</v>
      </c>
    </row>
    <row r="648" spans="1:4">
      <c r="A648" t="s">
        <v>205</v>
      </c>
      <c r="B648" t="s">
        <v>41</v>
      </c>
    </row>
    <row r="649" spans="1:4">
      <c r="A649" t="s">
        <v>144</v>
      </c>
      <c r="B649" t="s">
        <v>145</v>
      </c>
    </row>
    <row r="650" spans="1:4">
      <c r="A650" t="s">
        <v>1036</v>
      </c>
      <c r="B650" t="s">
        <v>79</v>
      </c>
    </row>
    <row r="651" spans="1:4">
      <c r="A651" t="s">
        <v>9</v>
      </c>
      <c r="B651" t="s">
        <v>5</v>
      </c>
    </row>
    <row r="652" spans="1:4">
      <c r="A652" t="s">
        <v>946</v>
      </c>
      <c r="B652" t="s">
        <v>56</v>
      </c>
    </row>
    <row r="653" spans="1:4">
      <c r="A653" t="s">
        <v>924</v>
      </c>
      <c r="B653" t="s">
        <v>925</v>
      </c>
    </row>
    <row r="654" spans="1:4">
      <c r="A654" t="s">
        <v>781</v>
      </c>
      <c r="B654" t="s">
        <v>30</v>
      </c>
    </row>
    <row r="655" spans="1:4">
      <c r="A655" t="s">
        <v>242</v>
      </c>
      <c r="B655" t="s">
        <v>30</v>
      </c>
    </row>
    <row r="656" spans="1:4">
      <c r="A656" t="s">
        <v>1074</v>
      </c>
      <c r="B656" t="s">
        <v>173</v>
      </c>
    </row>
    <row r="657" spans="1:5">
      <c r="A657" t="s">
        <v>868</v>
      </c>
      <c r="B657" t="s">
        <v>21</v>
      </c>
      <c r="C657">
        <v>350</v>
      </c>
      <c r="D657">
        <v>10</v>
      </c>
      <c r="E657">
        <v>550</v>
      </c>
    </row>
    <row r="658" spans="1:5">
      <c r="A658" t="s">
        <v>703</v>
      </c>
      <c r="B658" t="s">
        <v>32</v>
      </c>
    </row>
    <row r="659" spans="1:5">
      <c r="A659" t="s">
        <v>785</v>
      </c>
      <c r="B659" t="s">
        <v>91</v>
      </c>
    </row>
    <row r="660" spans="1:5">
      <c r="A660" t="s">
        <v>940</v>
      </c>
      <c r="B660" t="s">
        <v>56</v>
      </c>
    </row>
    <row r="661" spans="1:5">
      <c r="A661" t="s">
        <v>942</v>
      </c>
      <c r="B661" t="s">
        <v>21</v>
      </c>
      <c r="C661">
        <v>220</v>
      </c>
    </row>
    <row r="662" spans="1:5">
      <c r="A662" t="s">
        <v>538</v>
      </c>
      <c r="B662" t="s">
        <v>173</v>
      </c>
    </row>
    <row r="663" spans="1:5">
      <c r="A663" t="s">
        <v>435</v>
      </c>
      <c r="B663" t="s">
        <v>173</v>
      </c>
    </row>
    <row r="664" spans="1:5">
      <c r="A664" t="s">
        <v>739</v>
      </c>
      <c r="B664" t="s">
        <v>30</v>
      </c>
    </row>
    <row r="665" spans="1:5">
      <c r="A665" t="s">
        <v>887</v>
      </c>
      <c r="B665" t="s">
        <v>30</v>
      </c>
    </row>
    <row r="666" spans="1:5">
      <c r="A666" t="s">
        <v>176</v>
      </c>
      <c r="B666" t="s">
        <v>30</v>
      </c>
    </row>
    <row r="667" spans="1:5">
      <c r="A667" t="s">
        <v>188</v>
      </c>
      <c r="B667" t="s">
        <v>60</v>
      </c>
    </row>
    <row r="668" spans="1:5">
      <c r="A668" t="s">
        <v>334</v>
      </c>
      <c r="B668" t="s">
        <v>64</v>
      </c>
    </row>
    <row r="669" spans="1:5">
      <c r="A669" t="s">
        <v>995</v>
      </c>
      <c r="B669" t="s">
        <v>41</v>
      </c>
    </row>
    <row r="670" spans="1:5">
      <c r="A670" t="s">
        <v>664</v>
      </c>
      <c r="B670" t="s">
        <v>56</v>
      </c>
    </row>
    <row r="671" spans="1:5">
      <c r="A671" t="s">
        <v>1010</v>
      </c>
      <c r="B671" t="s">
        <v>21</v>
      </c>
      <c r="C671">
        <v>220</v>
      </c>
    </row>
    <row r="672" spans="1:5">
      <c r="A672" t="s">
        <v>675</v>
      </c>
      <c r="B672" t="s">
        <v>30</v>
      </c>
    </row>
    <row r="673" spans="1:5">
      <c r="A673" t="s">
        <v>857</v>
      </c>
      <c r="B673" t="s">
        <v>79</v>
      </c>
    </row>
    <row r="674" spans="1:5">
      <c r="A674" t="s">
        <v>1078</v>
      </c>
      <c r="B674" t="s">
        <v>173</v>
      </c>
    </row>
    <row r="675" spans="1:5">
      <c r="A675" t="s">
        <v>914</v>
      </c>
      <c r="B675" t="s">
        <v>79</v>
      </c>
    </row>
    <row r="676" spans="1:5">
      <c r="A676" t="s">
        <v>681</v>
      </c>
      <c r="B676" t="s">
        <v>79</v>
      </c>
    </row>
    <row r="677" spans="1:5">
      <c r="A677" t="s">
        <v>471</v>
      </c>
      <c r="B677" t="s">
        <v>21</v>
      </c>
      <c r="C677">
        <v>350</v>
      </c>
      <c r="D677">
        <v>9</v>
      </c>
      <c r="E677">
        <v>550</v>
      </c>
    </row>
    <row r="678" spans="1:5">
      <c r="A678" t="s">
        <v>1014</v>
      </c>
      <c r="B678" t="s">
        <v>21</v>
      </c>
      <c r="C678">
        <v>350</v>
      </c>
      <c r="D678">
        <v>6</v>
      </c>
      <c r="E678">
        <v>550</v>
      </c>
    </row>
    <row r="679" spans="1:5">
      <c r="A679" t="s">
        <v>973</v>
      </c>
      <c r="B679" t="s">
        <v>21</v>
      </c>
      <c r="C679">
        <v>220</v>
      </c>
    </row>
    <row r="680" spans="1:5">
      <c r="A680" t="s">
        <v>837</v>
      </c>
      <c r="B680" t="s">
        <v>21</v>
      </c>
      <c r="C680">
        <v>220</v>
      </c>
    </row>
    <row r="681" spans="1:5">
      <c r="A681" t="s">
        <v>438</v>
      </c>
      <c r="B681" t="s">
        <v>21</v>
      </c>
      <c r="C681">
        <v>350</v>
      </c>
      <c r="D681">
        <v>8</v>
      </c>
    </row>
    <row r="682" spans="1:5">
      <c r="A682" t="s">
        <v>434</v>
      </c>
      <c r="B682" t="s">
        <v>21</v>
      </c>
      <c r="C682">
        <v>220</v>
      </c>
    </row>
    <row r="683" spans="1:5">
      <c r="A683" t="s">
        <v>715</v>
      </c>
      <c r="B683" t="s">
        <v>21</v>
      </c>
    </row>
    <row r="684" spans="1:5">
      <c r="A684" t="s">
        <v>575</v>
      </c>
      <c r="B684" t="s">
        <v>249</v>
      </c>
    </row>
    <row r="685" spans="1:5">
      <c r="A685" t="s">
        <v>602</v>
      </c>
      <c r="B685" t="s">
        <v>32</v>
      </c>
    </row>
    <row r="686" spans="1:5">
      <c r="A686" t="s">
        <v>881</v>
      </c>
      <c r="B686" t="s">
        <v>32</v>
      </c>
    </row>
    <row r="687" spans="1:5">
      <c r="A687" t="s">
        <v>734</v>
      </c>
      <c r="B687" t="s">
        <v>32</v>
      </c>
    </row>
    <row r="688" spans="1:5">
      <c r="A688" t="s">
        <v>810</v>
      </c>
      <c r="B688" t="s">
        <v>79</v>
      </c>
    </row>
    <row r="689" spans="1:2">
      <c r="A689" t="s">
        <v>999</v>
      </c>
      <c r="B689" t="s">
        <v>79</v>
      </c>
    </row>
    <row r="690" spans="1:2">
      <c r="A690" t="s">
        <v>906</v>
      </c>
      <c r="B690" t="s">
        <v>79</v>
      </c>
    </row>
    <row r="691" spans="1:2">
      <c r="A691" t="s">
        <v>473</v>
      </c>
      <c r="B691" t="s">
        <v>79</v>
      </c>
    </row>
    <row r="692" spans="1:2">
      <c r="A692" t="s">
        <v>313</v>
      </c>
      <c r="B692" t="s">
        <v>79</v>
      </c>
    </row>
    <row r="693" spans="1:2">
      <c r="A693" t="s">
        <v>1063</v>
      </c>
      <c r="B693" t="s">
        <v>79</v>
      </c>
    </row>
    <row r="694" spans="1:2">
      <c r="A694" t="s">
        <v>636</v>
      </c>
      <c r="B694" t="s">
        <v>79</v>
      </c>
    </row>
    <row r="695" spans="1:2">
      <c r="A695" t="s">
        <v>830</v>
      </c>
      <c r="B695" t="s">
        <v>167</v>
      </c>
    </row>
    <row r="696" spans="1:2">
      <c r="A696" t="s">
        <v>1001</v>
      </c>
      <c r="B696" t="s">
        <v>79</v>
      </c>
    </row>
    <row r="697" spans="1:2">
      <c r="A697" t="s">
        <v>962</v>
      </c>
      <c r="B697" t="s">
        <v>963</v>
      </c>
    </row>
    <row r="698" spans="1:2">
      <c r="A698" t="s">
        <v>61</v>
      </c>
      <c r="B698" t="s">
        <v>8</v>
      </c>
    </row>
    <row r="699" spans="1:2">
      <c r="A699" t="s">
        <v>22</v>
      </c>
      <c r="B699" t="s">
        <v>8</v>
      </c>
    </row>
    <row r="700" spans="1:2">
      <c r="A700" t="s">
        <v>704</v>
      </c>
      <c r="B700" t="s">
        <v>8</v>
      </c>
    </row>
    <row r="701" spans="1:2">
      <c r="A701" t="s">
        <v>38</v>
      </c>
      <c r="B701" t="s">
        <v>8</v>
      </c>
    </row>
    <row r="702" spans="1:2">
      <c r="A702" t="s">
        <v>183</v>
      </c>
      <c r="B702" t="s">
        <v>5</v>
      </c>
    </row>
    <row r="703" spans="1:2">
      <c r="A703" t="s">
        <v>13</v>
      </c>
      <c r="B703" t="s">
        <v>8</v>
      </c>
    </row>
    <row r="704" spans="1:2">
      <c r="A704" t="s">
        <v>737</v>
      </c>
      <c r="B704" t="s">
        <v>8</v>
      </c>
    </row>
    <row r="705" spans="1:3">
      <c r="A705" t="s">
        <v>124</v>
      </c>
      <c r="B705" t="s">
        <v>8</v>
      </c>
    </row>
    <row r="706" spans="1:3">
      <c r="A706" t="s">
        <v>213</v>
      </c>
      <c r="B706" t="s">
        <v>8</v>
      </c>
    </row>
    <row r="707" spans="1:3">
      <c r="A707" t="s">
        <v>163</v>
      </c>
      <c r="B707" t="s">
        <v>8</v>
      </c>
    </row>
    <row r="708" spans="1:3">
      <c r="A708" t="s">
        <v>199</v>
      </c>
      <c r="B708" t="s">
        <v>8</v>
      </c>
    </row>
    <row r="709" spans="1:3">
      <c r="A709" t="s">
        <v>391</v>
      </c>
      <c r="B709" t="s">
        <v>8</v>
      </c>
    </row>
    <row r="710" spans="1:3">
      <c r="A710" t="s">
        <v>229</v>
      </c>
      <c r="B710" t="s">
        <v>41</v>
      </c>
    </row>
    <row r="711" spans="1:3">
      <c r="A711" t="s">
        <v>27</v>
      </c>
      <c r="B711" t="s">
        <v>8</v>
      </c>
    </row>
    <row r="712" spans="1:3">
      <c r="A712" t="s">
        <v>7</v>
      </c>
      <c r="B712" t="s">
        <v>8</v>
      </c>
    </row>
    <row r="713" spans="1:3">
      <c r="A713" t="s">
        <v>564</v>
      </c>
      <c r="B713" t="s">
        <v>8</v>
      </c>
    </row>
    <row r="714" spans="1:3">
      <c r="A714" t="s">
        <v>111</v>
      </c>
      <c r="B714" t="s">
        <v>8</v>
      </c>
    </row>
    <row r="715" spans="1:3">
      <c r="A715" t="s">
        <v>293</v>
      </c>
      <c r="B715" t="s">
        <v>8</v>
      </c>
    </row>
    <row r="716" spans="1:3">
      <c r="A716" t="s">
        <v>393</v>
      </c>
      <c r="B716" t="s">
        <v>53</v>
      </c>
      <c r="C716">
        <v>8</v>
      </c>
    </row>
    <row r="717" spans="1:3">
      <c r="A717" t="s">
        <v>1057</v>
      </c>
      <c r="B717" t="s">
        <v>8</v>
      </c>
    </row>
    <row r="718" spans="1:3">
      <c r="A718" t="s">
        <v>297</v>
      </c>
      <c r="B718" t="s">
        <v>8</v>
      </c>
    </row>
    <row r="719" spans="1:3">
      <c r="A719" t="s">
        <v>52</v>
      </c>
      <c r="B719" t="s">
        <v>53</v>
      </c>
      <c r="C719">
        <v>5</v>
      </c>
    </row>
    <row r="720" spans="1:3">
      <c r="A720" t="s">
        <v>29</v>
      </c>
      <c r="B720" t="s">
        <v>30</v>
      </c>
    </row>
    <row r="721" spans="1:3">
      <c r="A721" t="s">
        <v>985</v>
      </c>
      <c r="B721" t="s">
        <v>8</v>
      </c>
    </row>
    <row r="722" spans="1:3">
      <c r="A722" t="s">
        <v>347</v>
      </c>
      <c r="B722" t="s">
        <v>5</v>
      </c>
    </row>
    <row r="723" spans="1:3">
      <c r="A723" t="s">
        <v>70</v>
      </c>
      <c r="B723" t="s">
        <v>5</v>
      </c>
    </row>
    <row r="724" spans="1:3">
      <c r="A724" t="s">
        <v>788</v>
      </c>
      <c r="B724" t="s">
        <v>5</v>
      </c>
    </row>
    <row r="725" spans="1:3">
      <c r="A725" t="s">
        <v>345</v>
      </c>
      <c r="B725" t="s">
        <v>41</v>
      </c>
    </row>
    <row r="726" spans="1:3">
      <c r="A726" t="s">
        <v>693</v>
      </c>
      <c r="B726" t="s">
        <v>21</v>
      </c>
      <c r="C726">
        <v>220</v>
      </c>
    </row>
    <row r="727" spans="1:3">
      <c r="A727" t="s">
        <v>99</v>
      </c>
      <c r="B727" t="s">
        <v>8</v>
      </c>
    </row>
    <row r="728" spans="1:3">
      <c r="A728" t="s">
        <v>175</v>
      </c>
      <c r="B728" t="s">
        <v>8</v>
      </c>
    </row>
    <row r="729" spans="1:3">
      <c r="A729" t="s">
        <v>185</v>
      </c>
      <c r="B729" t="s">
        <v>8</v>
      </c>
    </row>
    <row r="730" spans="1:3">
      <c r="A730" t="s">
        <v>896</v>
      </c>
      <c r="B730" t="s">
        <v>8</v>
      </c>
    </row>
    <row r="731" spans="1:3">
      <c r="A731" t="s">
        <v>419</v>
      </c>
      <c r="B731" t="s">
        <v>79</v>
      </c>
    </row>
    <row r="732" spans="1:3">
      <c r="A732" t="s">
        <v>428</v>
      </c>
      <c r="B732" t="s">
        <v>79</v>
      </c>
    </row>
    <row r="733" spans="1:3">
      <c r="A733" t="s">
        <v>899</v>
      </c>
      <c r="B733" t="s">
        <v>79</v>
      </c>
    </row>
    <row r="734" spans="1:3">
      <c r="A734" t="s">
        <v>519</v>
      </c>
      <c r="B734" t="s">
        <v>5</v>
      </c>
    </row>
    <row r="735" spans="1:3">
      <c r="A735" t="s">
        <v>549</v>
      </c>
      <c r="B735" t="s">
        <v>550</v>
      </c>
    </row>
    <row r="736" spans="1:3">
      <c r="A736" t="s">
        <v>971</v>
      </c>
      <c r="B736" t="s">
        <v>21</v>
      </c>
      <c r="C736">
        <v>220</v>
      </c>
    </row>
    <row r="737" spans="1:5">
      <c r="A737" t="s">
        <v>314</v>
      </c>
      <c r="B737" t="s">
        <v>21</v>
      </c>
      <c r="C737">
        <v>220</v>
      </c>
    </row>
    <row r="738" spans="1:5">
      <c r="A738" t="s">
        <v>403</v>
      </c>
      <c r="B738" t="s">
        <v>21</v>
      </c>
      <c r="C738">
        <v>220</v>
      </c>
    </row>
    <row r="739" spans="1:5">
      <c r="A739" t="s">
        <v>900</v>
      </c>
      <c r="B739" t="s">
        <v>182</v>
      </c>
      <c r="C739">
        <v>220</v>
      </c>
    </row>
    <row r="740" spans="1:5">
      <c r="A740" t="s">
        <v>680</v>
      </c>
      <c r="B740" t="s">
        <v>53</v>
      </c>
      <c r="C740">
        <v>7</v>
      </c>
    </row>
    <row r="741" spans="1:5">
      <c r="A741" t="s">
        <v>598</v>
      </c>
      <c r="B741" t="s">
        <v>599</v>
      </c>
      <c r="C741">
        <v>350</v>
      </c>
      <c r="D741">
        <v>10</v>
      </c>
      <c r="E741">
        <v>1800</v>
      </c>
    </row>
    <row r="742" spans="1:5">
      <c r="A742" t="s">
        <v>177</v>
      </c>
      <c r="B742" t="s">
        <v>178</v>
      </c>
      <c r="C742">
        <v>220</v>
      </c>
    </row>
    <row r="743" spans="1:5">
      <c r="A743" t="s">
        <v>918</v>
      </c>
      <c r="B743" t="s">
        <v>53</v>
      </c>
      <c r="C743">
        <v>7</v>
      </c>
    </row>
    <row r="744" spans="1:5">
      <c r="A744" t="s">
        <v>140</v>
      </c>
      <c r="B744" t="s">
        <v>53</v>
      </c>
      <c r="C744">
        <v>5</v>
      </c>
    </row>
    <row r="745" spans="1:5">
      <c r="A745" t="s">
        <v>577</v>
      </c>
      <c r="B745" t="s">
        <v>21</v>
      </c>
      <c r="C745">
        <v>220</v>
      </c>
    </row>
    <row r="746" spans="1:5">
      <c r="A746" t="s">
        <v>846</v>
      </c>
      <c r="B746" t="s">
        <v>5</v>
      </c>
    </row>
    <row r="747" spans="1:5">
      <c r="A747" t="s">
        <v>845</v>
      </c>
      <c r="B747" t="s">
        <v>30</v>
      </c>
    </row>
    <row r="748" spans="1:5">
      <c r="A748" t="s">
        <v>945</v>
      </c>
      <c r="B748" t="s">
        <v>5</v>
      </c>
    </row>
    <row r="749" spans="1:5">
      <c r="A749" t="s">
        <v>1097</v>
      </c>
      <c r="B749" t="s">
        <v>79</v>
      </c>
    </row>
    <row r="750" spans="1:5">
      <c r="A750" t="s">
        <v>658</v>
      </c>
      <c r="B750" t="s">
        <v>79</v>
      </c>
    </row>
    <row r="751" spans="1:5">
      <c r="A751" t="s">
        <v>1079</v>
      </c>
      <c r="B751" t="s">
        <v>247</v>
      </c>
      <c r="C751">
        <v>220</v>
      </c>
    </row>
    <row r="752" spans="1:5">
      <c r="A752" t="s">
        <v>276</v>
      </c>
      <c r="B752" t="s">
        <v>5</v>
      </c>
    </row>
    <row r="753" spans="1:3">
      <c r="A753" t="s">
        <v>365</v>
      </c>
      <c r="B753" t="s">
        <v>5</v>
      </c>
    </row>
    <row r="754" spans="1:3">
      <c r="A754" t="s">
        <v>1128</v>
      </c>
      <c r="B754" t="s">
        <v>21</v>
      </c>
      <c r="C754">
        <v>220</v>
      </c>
    </row>
    <row r="755" spans="1:3">
      <c r="A755" t="s">
        <v>663</v>
      </c>
      <c r="B755" t="s">
        <v>41</v>
      </c>
    </row>
    <row r="756" spans="1:3">
      <c r="A756" t="s">
        <v>268</v>
      </c>
      <c r="B756" t="s">
        <v>41</v>
      </c>
    </row>
    <row r="757" spans="1:3">
      <c r="A757" t="s">
        <v>156</v>
      </c>
      <c r="B757" t="s">
        <v>5</v>
      </c>
    </row>
    <row r="758" spans="1:3">
      <c r="A758" t="s">
        <v>444</v>
      </c>
      <c r="B758" t="s">
        <v>5</v>
      </c>
    </row>
    <row r="759" spans="1:3">
      <c r="A759" t="s">
        <v>42</v>
      </c>
      <c r="B759" t="s">
        <v>5</v>
      </c>
    </row>
    <row r="760" spans="1:3">
      <c r="A760" t="s">
        <v>206</v>
      </c>
      <c r="B760" t="s">
        <v>5</v>
      </c>
    </row>
    <row r="761" spans="1:3">
      <c r="A761" t="s">
        <v>98</v>
      </c>
      <c r="B761" t="s">
        <v>5</v>
      </c>
    </row>
    <row r="762" spans="1:3">
      <c r="A762" t="s">
        <v>717</v>
      </c>
      <c r="B762" t="s">
        <v>5</v>
      </c>
    </row>
    <row r="763" spans="1:3">
      <c r="A763" t="s">
        <v>73</v>
      </c>
      <c r="B763" t="s">
        <v>5</v>
      </c>
    </row>
    <row r="764" spans="1:3">
      <c r="A764" t="s">
        <v>162</v>
      </c>
      <c r="B764" t="s">
        <v>5</v>
      </c>
    </row>
    <row r="765" spans="1:3">
      <c r="A765" t="s">
        <v>4</v>
      </c>
      <c r="B765" t="s">
        <v>5</v>
      </c>
    </row>
    <row r="766" spans="1:3">
      <c r="A766" t="s">
        <v>84</v>
      </c>
      <c r="B766" t="s">
        <v>5</v>
      </c>
    </row>
    <row r="767" spans="1:3">
      <c r="A767" t="s">
        <v>211</v>
      </c>
      <c r="B767" t="s">
        <v>5</v>
      </c>
    </row>
    <row r="768" spans="1:3">
      <c r="A768" t="s">
        <v>119</v>
      </c>
      <c r="B768" t="s">
        <v>5</v>
      </c>
    </row>
    <row r="769" spans="1:2">
      <c r="A769" t="s">
        <v>86</v>
      </c>
      <c r="B769" t="s">
        <v>5</v>
      </c>
    </row>
    <row r="770" spans="1:2">
      <c r="A770" t="s">
        <v>442</v>
      </c>
      <c r="B770" t="s">
        <v>5</v>
      </c>
    </row>
    <row r="771" spans="1:2">
      <c r="A771" t="s">
        <v>54</v>
      </c>
      <c r="B771" t="s">
        <v>5</v>
      </c>
    </row>
    <row r="772" spans="1:2">
      <c r="A772" t="s">
        <v>26</v>
      </c>
      <c r="B772" t="s">
        <v>5</v>
      </c>
    </row>
    <row r="773" spans="1:2">
      <c r="A773" t="s">
        <v>11</v>
      </c>
      <c r="B773" t="s">
        <v>5</v>
      </c>
    </row>
    <row r="774" spans="1:2">
      <c r="A774" t="s">
        <v>367</v>
      </c>
      <c r="B774" t="s">
        <v>5</v>
      </c>
    </row>
    <row r="775" spans="1:2">
      <c r="A775" t="s">
        <v>239</v>
      </c>
      <c r="B775" t="s">
        <v>5</v>
      </c>
    </row>
    <row r="776" spans="1:2">
      <c r="A776" t="s">
        <v>80</v>
      </c>
      <c r="B776" t="s">
        <v>5</v>
      </c>
    </row>
    <row r="777" spans="1:2">
      <c r="A777" t="s">
        <v>299</v>
      </c>
      <c r="B777" t="s">
        <v>5</v>
      </c>
    </row>
    <row r="778" spans="1:2">
      <c r="A778" t="s">
        <v>174</v>
      </c>
      <c r="B778" t="s">
        <v>5</v>
      </c>
    </row>
    <row r="779" spans="1:2">
      <c r="A779" t="s">
        <v>101</v>
      </c>
      <c r="B779" t="s">
        <v>5</v>
      </c>
    </row>
    <row r="780" spans="1:2">
      <c r="A780" t="s">
        <v>315</v>
      </c>
      <c r="B780" t="s">
        <v>5</v>
      </c>
    </row>
    <row r="781" spans="1:2">
      <c r="A781" t="s">
        <v>766</v>
      </c>
      <c r="B781" t="s">
        <v>5</v>
      </c>
    </row>
    <row r="782" spans="1:2">
      <c r="A782" t="s">
        <v>132</v>
      </c>
      <c r="B782" t="s">
        <v>5</v>
      </c>
    </row>
    <row r="783" spans="1:2">
      <c r="A783" t="s">
        <v>19</v>
      </c>
      <c r="B783" t="s">
        <v>5</v>
      </c>
    </row>
    <row r="784" spans="1:2">
      <c r="A784" t="s">
        <v>17</v>
      </c>
      <c r="B784" t="s">
        <v>5</v>
      </c>
    </row>
    <row r="785" spans="1:5">
      <c r="A785" t="s">
        <v>6</v>
      </c>
      <c r="B785" t="s">
        <v>5</v>
      </c>
    </row>
    <row r="786" spans="1:5">
      <c r="A786" t="s">
        <v>666</v>
      </c>
      <c r="B786" t="s">
        <v>5</v>
      </c>
    </row>
    <row r="787" spans="1:5">
      <c r="A787" t="s">
        <v>1134</v>
      </c>
      <c r="B787" t="s">
        <v>21</v>
      </c>
      <c r="C787">
        <v>350</v>
      </c>
      <c r="D787">
        <v>8</v>
      </c>
      <c r="E787">
        <v>550</v>
      </c>
    </row>
    <row r="788" spans="1:5">
      <c r="A788" t="s">
        <v>569</v>
      </c>
      <c r="B788" t="s">
        <v>21</v>
      </c>
      <c r="C788">
        <v>350</v>
      </c>
      <c r="D788">
        <v>8</v>
      </c>
      <c r="E788">
        <v>550</v>
      </c>
    </row>
    <row r="789" spans="1:5">
      <c r="A789" t="s">
        <v>169</v>
      </c>
      <c r="B789" t="s">
        <v>152</v>
      </c>
    </row>
    <row r="790" spans="1:5">
      <c r="A790" t="s">
        <v>257</v>
      </c>
      <c r="B790" t="s">
        <v>21</v>
      </c>
      <c r="C790">
        <v>350</v>
      </c>
      <c r="D790">
        <v>4</v>
      </c>
      <c r="E790">
        <v>550</v>
      </c>
    </row>
    <row r="791" spans="1:5">
      <c r="A791" t="s">
        <v>981</v>
      </c>
      <c r="B791" t="s">
        <v>79</v>
      </c>
    </row>
    <row r="792" spans="1:5">
      <c r="A792" t="s">
        <v>1025</v>
      </c>
      <c r="B792" t="s">
        <v>79</v>
      </c>
    </row>
    <row r="793" spans="1:5">
      <c r="A793" t="s">
        <v>926</v>
      </c>
      <c r="B793" t="s">
        <v>41</v>
      </c>
    </row>
    <row r="794" spans="1:5">
      <c r="A794" t="s">
        <v>713</v>
      </c>
      <c r="B794" t="s">
        <v>118</v>
      </c>
    </row>
    <row r="795" spans="1:5">
      <c r="A795" t="s">
        <v>808</v>
      </c>
      <c r="B795" t="s">
        <v>32</v>
      </c>
    </row>
    <row r="796" spans="1:5">
      <c r="A796" t="s">
        <v>907</v>
      </c>
      <c r="B796" t="s">
        <v>21</v>
      </c>
      <c r="C796">
        <v>350</v>
      </c>
      <c r="D796">
        <v>6</v>
      </c>
    </row>
    <row r="797" spans="1:5">
      <c r="A797" t="s">
        <v>779</v>
      </c>
      <c r="B797" t="s">
        <v>56</v>
      </c>
    </row>
    <row r="798" spans="1:5">
      <c r="A798" t="s">
        <v>622</v>
      </c>
      <c r="B798" t="s">
        <v>21</v>
      </c>
      <c r="C798">
        <v>220</v>
      </c>
    </row>
    <row r="799" spans="1:5">
      <c r="A799" t="s">
        <v>35</v>
      </c>
      <c r="B799" t="s">
        <v>5</v>
      </c>
    </row>
    <row r="800" spans="1:5">
      <c r="A800" t="s">
        <v>938</v>
      </c>
      <c r="B800" t="s">
        <v>939</v>
      </c>
    </row>
    <row r="801" spans="1:5">
      <c r="A801" t="s">
        <v>453</v>
      </c>
      <c r="B801" t="s">
        <v>5</v>
      </c>
    </row>
    <row r="802" spans="1:5">
      <c r="A802" t="s">
        <v>291</v>
      </c>
      <c r="B802" t="s">
        <v>53</v>
      </c>
      <c r="C802">
        <v>7</v>
      </c>
    </row>
    <row r="803" spans="1:5">
      <c r="A803" t="s">
        <v>379</v>
      </c>
      <c r="B803" t="s">
        <v>41</v>
      </c>
    </row>
    <row r="804" spans="1:5">
      <c r="A804" t="s">
        <v>746</v>
      </c>
      <c r="B804" t="s">
        <v>21</v>
      </c>
      <c r="C804">
        <v>350</v>
      </c>
      <c r="D804">
        <v>5</v>
      </c>
      <c r="E804">
        <v>550</v>
      </c>
    </row>
    <row r="805" spans="1:5">
      <c r="A805" t="s">
        <v>154</v>
      </c>
      <c r="B805" t="s">
        <v>21</v>
      </c>
      <c r="C805">
        <v>350</v>
      </c>
      <c r="D805">
        <v>6</v>
      </c>
      <c r="E805">
        <v>550</v>
      </c>
    </row>
    <row r="806" spans="1:5">
      <c r="A806" t="s">
        <v>237</v>
      </c>
      <c r="B806" t="s">
        <v>21</v>
      </c>
      <c r="C806">
        <v>350</v>
      </c>
      <c r="D806">
        <v>8</v>
      </c>
      <c r="E806">
        <v>550</v>
      </c>
    </row>
    <row r="807" spans="1:5">
      <c r="A807" t="s">
        <v>411</v>
      </c>
      <c r="B807" t="s">
        <v>21</v>
      </c>
      <c r="C807">
        <v>350</v>
      </c>
      <c r="D807">
        <v>8</v>
      </c>
      <c r="E807">
        <v>550</v>
      </c>
    </row>
    <row r="808" spans="1:5">
      <c r="A808" t="s">
        <v>923</v>
      </c>
      <c r="B808" t="s">
        <v>21</v>
      </c>
      <c r="C808">
        <v>350</v>
      </c>
      <c r="D808">
        <v>8</v>
      </c>
      <c r="E808">
        <v>550</v>
      </c>
    </row>
    <row r="809" spans="1:5">
      <c r="A809" t="s">
        <v>659</v>
      </c>
      <c r="B809" t="s">
        <v>21</v>
      </c>
      <c r="C809">
        <v>350</v>
      </c>
      <c r="D809">
        <v>6</v>
      </c>
      <c r="E809">
        <v>550</v>
      </c>
    </row>
    <row r="810" spans="1:5">
      <c r="A810" t="s">
        <v>355</v>
      </c>
      <c r="B810" t="s">
        <v>21</v>
      </c>
      <c r="C810">
        <v>350</v>
      </c>
      <c r="D810">
        <v>4</v>
      </c>
      <c r="E810">
        <v>550</v>
      </c>
    </row>
    <row r="811" spans="1:5">
      <c r="A811" t="s">
        <v>1120</v>
      </c>
      <c r="B811" t="s">
        <v>21</v>
      </c>
      <c r="C811">
        <v>350</v>
      </c>
      <c r="D811">
        <v>6</v>
      </c>
      <c r="E811">
        <v>550</v>
      </c>
    </row>
    <row r="812" spans="1:5">
      <c r="A812" t="s">
        <v>126</v>
      </c>
      <c r="B812" t="s">
        <v>21</v>
      </c>
      <c r="C812">
        <v>350</v>
      </c>
      <c r="D812">
        <v>6</v>
      </c>
      <c r="E812">
        <v>550</v>
      </c>
    </row>
    <row r="813" spans="1:5">
      <c r="A813" t="s">
        <v>724</v>
      </c>
      <c r="B813" t="s">
        <v>21</v>
      </c>
      <c r="C813">
        <v>350</v>
      </c>
      <c r="D813">
        <v>6</v>
      </c>
      <c r="E813">
        <v>550</v>
      </c>
    </row>
    <row r="814" spans="1:5">
      <c r="A814" t="s">
        <v>1043</v>
      </c>
      <c r="B814" t="s">
        <v>21</v>
      </c>
      <c r="C814">
        <v>350</v>
      </c>
      <c r="D814">
        <v>6</v>
      </c>
      <c r="E814">
        <v>550</v>
      </c>
    </row>
    <row r="815" spans="1:5">
      <c r="A815" t="s">
        <v>1101</v>
      </c>
      <c r="B815" t="s">
        <v>21</v>
      </c>
      <c r="C815">
        <v>350</v>
      </c>
      <c r="D815">
        <v>6</v>
      </c>
      <c r="E815">
        <v>550</v>
      </c>
    </row>
    <row r="816" spans="1:5">
      <c r="A816" t="s">
        <v>632</v>
      </c>
      <c r="B816" t="s">
        <v>21</v>
      </c>
      <c r="C816">
        <v>350</v>
      </c>
      <c r="D816">
        <v>6</v>
      </c>
      <c r="E816">
        <v>550</v>
      </c>
    </row>
    <row r="817" spans="1:5">
      <c r="A817" t="s">
        <v>368</v>
      </c>
      <c r="B817" t="s">
        <v>21</v>
      </c>
      <c r="C817">
        <v>350</v>
      </c>
      <c r="D817">
        <v>5</v>
      </c>
      <c r="E817">
        <v>550</v>
      </c>
    </row>
    <row r="818" spans="1:5">
      <c r="A818" t="s">
        <v>381</v>
      </c>
      <c r="B818" t="s">
        <v>21</v>
      </c>
      <c r="C818">
        <v>350</v>
      </c>
      <c r="D818">
        <v>6</v>
      </c>
      <c r="E818">
        <v>550</v>
      </c>
    </row>
    <row r="819" spans="1:5">
      <c r="A819" t="s">
        <v>221</v>
      </c>
      <c r="B819" t="s">
        <v>5</v>
      </c>
    </row>
    <row r="820" spans="1:5">
      <c r="A820" t="s">
        <v>212</v>
      </c>
      <c r="B820" t="s">
        <v>5</v>
      </c>
    </row>
    <row r="821" spans="1:5">
      <c r="A821" t="s">
        <v>102</v>
      </c>
      <c r="B821" t="s">
        <v>5</v>
      </c>
    </row>
    <row r="822" spans="1:5">
      <c r="A822" t="s">
        <v>373</v>
      </c>
      <c r="B822" t="s">
        <v>5</v>
      </c>
    </row>
    <row r="823" spans="1:5">
      <c r="A823" t="s">
        <v>823</v>
      </c>
      <c r="B823" t="s">
        <v>109</v>
      </c>
    </row>
    <row r="824" spans="1:5">
      <c r="A824" t="s">
        <v>326</v>
      </c>
      <c r="B824" t="s">
        <v>79</v>
      </c>
    </row>
    <row r="825" spans="1:5">
      <c r="A825" t="s">
        <v>531</v>
      </c>
      <c r="B825" t="s">
        <v>79</v>
      </c>
    </row>
    <row r="826" spans="1:5">
      <c r="A826" t="s">
        <v>555</v>
      </c>
      <c r="B826" t="s">
        <v>79</v>
      </c>
    </row>
    <row r="827" spans="1:5">
      <c r="A827" t="s">
        <v>514</v>
      </c>
      <c r="B827" t="s">
        <v>79</v>
      </c>
    </row>
    <row r="828" spans="1:5">
      <c r="A828" t="s">
        <v>997</v>
      </c>
      <c r="B828" t="s">
        <v>79</v>
      </c>
    </row>
    <row r="829" spans="1:5">
      <c r="A829" t="s">
        <v>927</v>
      </c>
      <c r="B829" t="s">
        <v>79</v>
      </c>
    </row>
    <row r="830" spans="1:5">
      <c r="A830" t="s">
        <v>1018</v>
      </c>
      <c r="B830" t="s">
        <v>79</v>
      </c>
    </row>
    <row r="831" spans="1:5">
      <c r="A831" t="s">
        <v>1003</v>
      </c>
      <c r="B831" t="s">
        <v>79</v>
      </c>
    </row>
    <row r="832" spans="1:5">
      <c r="A832" t="s">
        <v>1032</v>
      </c>
      <c r="B832" t="s">
        <v>79</v>
      </c>
    </row>
    <row r="833" spans="1:2">
      <c r="A833" t="s">
        <v>463</v>
      </c>
      <c r="B833" t="s">
        <v>79</v>
      </c>
    </row>
    <row r="834" spans="1:2">
      <c r="A834" t="s">
        <v>390</v>
      </c>
      <c r="B834" t="s">
        <v>79</v>
      </c>
    </row>
    <row r="835" spans="1:2">
      <c r="A835" t="s">
        <v>322</v>
      </c>
      <c r="B835" t="s">
        <v>79</v>
      </c>
    </row>
    <row r="836" spans="1:2">
      <c r="A836" t="s">
        <v>1082</v>
      </c>
      <c r="B836" t="s">
        <v>79</v>
      </c>
    </row>
    <row r="837" spans="1:2">
      <c r="A837" t="s">
        <v>439</v>
      </c>
      <c r="B837" t="s">
        <v>79</v>
      </c>
    </row>
    <row r="838" spans="1:2">
      <c r="A838" t="s">
        <v>672</v>
      </c>
      <c r="B838" t="s">
        <v>79</v>
      </c>
    </row>
    <row r="839" spans="1:2">
      <c r="A839" t="s">
        <v>1049</v>
      </c>
      <c r="B839" t="s">
        <v>79</v>
      </c>
    </row>
    <row r="840" spans="1:2">
      <c r="A840" t="s">
        <v>610</v>
      </c>
      <c r="B840" t="s">
        <v>79</v>
      </c>
    </row>
    <row r="841" spans="1:2">
      <c r="A841" t="s">
        <v>1129</v>
      </c>
      <c r="B841" t="s">
        <v>79</v>
      </c>
    </row>
    <row r="842" spans="1:2">
      <c r="A842" t="s">
        <v>406</v>
      </c>
      <c r="B842" t="s">
        <v>79</v>
      </c>
    </row>
    <row r="843" spans="1:2">
      <c r="A843" t="s">
        <v>919</v>
      </c>
      <c r="B843" t="s">
        <v>79</v>
      </c>
    </row>
    <row r="844" spans="1:2">
      <c r="A844" t="s">
        <v>755</v>
      </c>
      <c r="B844" t="s">
        <v>79</v>
      </c>
    </row>
    <row r="845" spans="1:2">
      <c r="A845" t="s">
        <v>1009</v>
      </c>
      <c r="B845" t="s">
        <v>79</v>
      </c>
    </row>
    <row r="846" spans="1:2">
      <c r="A846" t="s">
        <v>975</v>
      </c>
      <c r="B846" t="s">
        <v>79</v>
      </c>
    </row>
    <row r="847" spans="1:2">
      <c r="A847" t="s">
        <v>490</v>
      </c>
      <c r="B847" t="s">
        <v>79</v>
      </c>
    </row>
    <row r="848" spans="1:2">
      <c r="A848" t="s">
        <v>416</v>
      </c>
      <c r="B848" t="s">
        <v>79</v>
      </c>
    </row>
    <row r="849" spans="1:2">
      <c r="A849" t="s">
        <v>360</v>
      </c>
      <c r="B849" t="s">
        <v>79</v>
      </c>
    </row>
    <row r="850" spans="1:2">
      <c r="A850" t="s">
        <v>805</v>
      </c>
      <c r="B850" t="s">
        <v>79</v>
      </c>
    </row>
    <row r="851" spans="1:2">
      <c r="A851" t="s">
        <v>912</v>
      </c>
      <c r="B851" t="s">
        <v>79</v>
      </c>
    </row>
    <row r="852" spans="1:2">
      <c r="A852" t="s">
        <v>609</v>
      </c>
      <c r="B852" t="s">
        <v>79</v>
      </c>
    </row>
    <row r="853" spans="1:2">
      <c r="A853" t="s">
        <v>107</v>
      </c>
      <c r="B853" t="s">
        <v>5</v>
      </c>
    </row>
    <row r="854" spans="1:2">
      <c r="A854" t="s">
        <v>932</v>
      </c>
      <c r="B854" t="s">
        <v>5</v>
      </c>
    </row>
    <row r="855" spans="1:2">
      <c r="A855" t="s">
        <v>366</v>
      </c>
      <c r="B855" t="s">
        <v>41</v>
      </c>
    </row>
    <row r="856" spans="1:2">
      <c r="A856" t="s">
        <v>908</v>
      </c>
      <c r="B856" t="s">
        <v>79</v>
      </c>
    </row>
    <row r="857" spans="1:2">
      <c r="A857" t="s">
        <v>701</v>
      </c>
      <c r="B857" t="s">
        <v>93</v>
      </c>
    </row>
    <row r="858" spans="1:2">
      <c r="A858" t="s">
        <v>1122</v>
      </c>
      <c r="B858" t="s">
        <v>93</v>
      </c>
    </row>
    <row r="859" spans="1:2">
      <c r="A859" t="s">
        <v>362</v>
      </c>
      <c r="B859" t="s">
        <v>93</v>
      </c>
    </row>
    <row r="860" spans="1:2">
      <c r="A860" t="s">
        <v>993</v>
      </c>
      <c r="B860" t="s">
        <v>41</v>
      </c>
    </row>
    <row r="861" spans="1:2">
      <c r="A861" t="s">
        <v>1016</v>
      </c>
      <c r="B861" t="s">
        <v>498</v>
      </c>
    </row>
    <row r="862" spans="1:2">
      <c r="A862" t="s">
        <v>455</v>
      </c>
      <c r="B862" t="s">
        <v>456</v>
      </c>
    </row>
    <row r="863" spans="1:2">
      <c r="A863" t="s">
        <v>165</v>
      </c>
      <c r="B863" t="s">
        <v>60</v>
      </c>
    </row>
    <row r="864" spans="1:2">
      <c r="A864" t="s">
        <v>263</v>
      </c>
      <c r="B864" t="s">
        <v>5</v>
      </c>
    </row>
    <row r="865" spans="1:5">
      <c r="A865" t="s">
        <v>802</v>
      </c>
      <c r="B865" t="s">
        <v>93</v>
      </c>
    </row>
    <row r="866" spans="1:5">
      <c r="A866" t="s">
        <v>698</v>
      </c>
      <c r="B866" t="s">
        <v>21</v>
      </c>
      <c r="C866">
        <v>220</v>
      </c>
    </row>
    <row r="867" spans="1:5">
      <c r="A867" t="s">
        <v>1133</v>
      </c>
      <c r="B867" t="s">
        <v>56</v>
      </c>
    </row>
    <row r="868" spans="1:5">
      <c r="A868" t="s">
        <v>133</v>
      </c>
      <c r="B868" t="s">
        <v>21</v>
      </c>
      <c r="C868">
        <v>180</v>
      </c>
    </row>
    <row r="869" spans="1:5">
      <c r="A869" t="s">
        <v>1019</v>
      </c>
      <c r="B869" t="s">
        <v>8</v>
      </c>
    </row>
    <row r="870" spans="1:5">
      <c r="A870" t="s">
        <v>657</v>
      </c>
      <c r="B870" t="s">
        <v>41</v>
      </c>
    </row>
    <row r="871" spans="1:5">
      <c r="A871" t="s">
        <v>761</v>
      </c>
      <c r="B871" t="s">
        <v>41</v>
      </c>
    </row>
    <row r="872" spans="1:5">
      <c r="A872" t="s">
        <v>1114</v>
      </c>
      <c r="B872" t="s">
        <v>8</v>
      </c>
    </row>
    <row r="873" spans="1:5">
      <c r="A873" t="s">
        <v>743</v>
      </c>
      <c r="B873" t="s">
        <v>30</v>
      </c>
    </row>
    <row r="874" spans="1:5">
      <c r="A874" t="s">
        <v>16</v>
      </c>
      <c r="B874" t="s">
        <v>8</v>
      </c>
    </row>
    <row r="875" spans="1:5">
      <c r="A875" t="s">
        <v>956</v>
      </c>
      <c r="B875" t="s">
        <v>93</v>
      </c>
    </row>
    <row r="876" spans="1:5">
      <c r="A876" t="s">
        <v>812</v>
      </c>
      <c r="B876" t="s">
        <v>813</v>
      </c>
    </row>
    <row r="877" spans="1:5">
      <c r="A877" t="s">
        <v>1052</v>
      </c>
      <c r="B877" t="s">
        <v>21</v>
      </c>
      <c r="C877">
        <v>350</v>
      </c>
      <c r="D877">
        <v>5</v>
      </c>
      <c r="E877">
        <v>550</v>
      </c>
    </row>
    <row r="878" spans="1:5">
      <c r="A878" t="s">
        <v>1024</v>
      </c>
      <c r="B878" t="s">
        <v>41</v>
      </c>
    </row>
    <row r="879" spans="1:5">
      <c r="A879" t="s">
        <v>497</v>
      </c>
      <c r="B879" t="s">
        <v>498</v>
      </c>
    </row>
    <row r="880" spans="1:5">
      <c r="A880" t="s">
        <v>548</v>
      </c>
      <c r="B880" t="s">
        <v>41</v>
      </c>
    </row>
    <row r="881" spans="1:2">
      <c r="A881" t="s">
        <v>983</v>
      </c>
      <c r="B881" t="s">
        <v>79</v>
      </c>
    </row>
    <row r="882" spans="1:2">
      <c r="A882" t="s">
        <v>833</v>
      </c>
      <c r="B882" t="s">
        <v>79</v>
      </c>
    </row>
    <row r="883" spans="1:2">
      <c r="A883" t="s">
        <v>903</v>
      </c>
      <c r="B883" t="s">
        <v>79</v>
      </c>
    </row>
    <row r="884" spans="1:2">
      <c r="A884" t="s">
        <v>978</v>
      </c>
      <c r="B884" t="s">
        <v>79</v>
      </c>
    </row>
    <row r="885" spans="1:2">
      <c r="A885" t="s">
        <v>821</v>
      </c>
      <c r="B885" t="s">
        <v>79</v>
      </c>
    </row>
    <row r="886" spans="1:2">
      <c r="A886" t="s">
        <v>801</v>
      </c>
      <c r="B886" t="s">
        <v>79</v>
      </c>
    </row>
    <row r="887" spans="1:2">
      <c r="A887" t="s">
        <v>567</v>
      </c>
      <c r="B887" t="s">
        <v>79</v>
      </c>
    </row>
    <row r="888" spans="1:2">
      <c r="A888" t="s">
        <v>1030</v>
      </c>
      <c r="B888" t="s">
        <v>79</v>
      </c>
    </row>
    <row r="889" spans="1:2">
      <c r="A889" t="s">
        <v>651</v>
      </c>
      <c r="B889" t="s">
        <v>79</v>
      </c>
    </row>
    <row r="890" spans="1:2">
      <c r="A890" t="s">
        <v>727</v>
      </c>
      <c r="B890" t="s">
        <v>79</v>
      </c>
    </row>
    <row r="891" spans="1:2">
      <c r="A891" t="s">
        <v>840</v>
      </c>
      <c r="B891" t="s">
        <v>79</v>
      </c>
    </row>
    <row r="892" spans="1:2">
      <c r="A892" t="s">
        <v>1089</v>
      </c>
      <c r="B892" t="s">
        <v>79</v>
      </c>
    </row>
    <row r="893" spans="1:2">
      <c r="A893" t="s">
        <v>1060</v>
      </c>
      <c r="B893" t="s">
        <v>79</v>
      </c>
    </row>
    <row r="894" spans="1:2">
      <c r="A894" t="s">
        <v>532</v>
      </c>
      <c r="B894" t="s">
        <v>79</v>
      </c>
    </row>
    <row r="895" spans="1:2">
      <c r="A895" t="s">
        <v>511</v>
      </c>
      <c r="B895" t="s">
        <v>30</v>
      </c>
    </row>
    <row r="896" spans="1:2">
      <c r="A896" t="s">
        <v>1099</v>
      </c>
      <c r="B896" t="s">
        <v>173</v>
      </c>
    </row>
    <row r="897" spans="1:3">
      <c r="A897" t="s">
        <v>485</v>
      </c>
      <c r="B897" t="s">
        <v>53</v>
      </c>
      <c r="C897">
        <v>2</v>
      </c>
    </row>
    <row r="898" spans="1:3">
      <c r="A898" t="s">
        <v>386</v>
      </c>
      <c r="B898" t="s">
        <v>53</v>
      </c>
      <c r="C898">
        <v>2</v>
      </c>
    </row>
    <row r="899" spans="1:3">
      <c r="A899" t="s">
        <v>1047</v>
      </c>
      <c r="B899" t="s">
        <v>93</v>
      </c>
    </row>
    <row r="900" spans="1:3">
      <c r="A900" t="s">
        <v>251</v>
      </c>
      <c r="B900" t="s">
        <v>93</v>
      </c>
    </row>
    <row r="901" spans="1:3">
      <c r="A901" t="s">
        <v>66</v>
      </c>
      <c r="B901" t="s">
        <v>5</v>
      </c>
    </row>
    <row r="902" spans="1:3">
      <c r="A902" t="s">
        <v>100</v>
      </c>
      <c r="B902" t="s">
        <v>60</v>
      </c>
    </row>
    <row r="903" spans="1:3">
      <c r="A903" t="s">
        <v>979</v>
      </c>
      <c r="B903" t="s">
        <v>247</v>
      </c>
    </row>
    <row r="904" spans="1:3">
      <c r="A904" t="s">
        <v>275</v>
      </c>
      <c r="B904" t="s">
        <v>53</v>
      </c>
      <c r="C904">
        <v>2</v>
      </c>
    </row>
    <row r="905" spans="1:3">
      <c r="A905" t="s">
        <v>913</v>
      </c>
      <c r="B905" t="s">
        <v>142</v>
      </c>
    </row>
    <row r="906" spans="1:3">
      <c r="A906" t="s">
        <v>294</v>
      </c>
      <c r="B906" t="s">
        <v>142</v>
      </c>
    </row>
    <row r="907" spans="1:3">
      <c r="A907" t="s">
        <v>65</v>
      </c>
      <c r="B907" t="s">
        <v>60</v>
      </c>
    </row>
    <row r="908" spans="1:3">
      <c r="A908" t="s">
        <v>878</v>
      </c>
      <c r="B908" t="s">
        <v>79</v>
      </c>
    </row>
    <row r="909" spans="1:3">
      <c r="A909" t="s">
        <v>535</v>
      </c>
      <c r="B909" t="s">
        <v>53</v>
      </c>
      <c r="C909">
        <v>6</v>
      </c>
    </row>
    <row r="910" spans="1:3">
      <c r="A910" t="s">
        <v>321</v>
      </c>
      <c r="B910" t="s">
        <v>79</v>
      </c>
    </row>
    <row r="911" spans="1:3">
      <c r="A911" t="s">
        <v>356</v>
      </c>
      <c r="B911" t="s">
        <v>79</v>
      </c>
    </row>
    <row r="912" spans="1:3">
      <c r="A912" t="s">
        <v>795</v>
      </c>
      <c r="B912" t="s">
        <v>93</v>
      </c>
    </row>
    <row r="913" spans="1:3">
      <c r="A913" t="s">
        <v>712</v>
      </c>
      <c r="B913" t="s">
        <v>53</v>
      </c>
      <c r="C913">
        <v>8</v>
      </c>
    </row>
    <row r="914" spans="1:3">
      <c r="A914" t="s">
        <v>215</v>
      </c>
      <c r="B914" t="s">
        <v>53</v>
      </c>
      <c r="C914">
        <v>6</v>
      </c>
    </row>
    <row r="915" spans="1:3">
      <c r="A915" t="s">
        <v>523</v>
      </c>
      <c r="B915" t="s">
        <v>91</v>
      </c>
    </row>
    <row r="916" spans="1:3">
      <c r="A916" t="s">
        <v>584</v>
      </c>
      <c r="B916" t="s">
        <v>109</v>
      </c>
    </row>
    <row r="917" spans="1:3">
      <c r="A917" t="s">
        <v>665</v>
      </c>
      <c r="B917" t="s">
        <v>53</v>
      </c>
      <c r="C917">
        <v>1</v>
      </c>
    </row>
    <row r="918" spans="1:3">
      <c r="A918" t="s">
        <v>261</v>
      </c>
      <c r="B918" t="s">
        <v>60</v>
      </c>
    </row>
    <row r="919" spans="1:3">
      <c r="A919" t="s">
        <v>1013</v>
      </c>
      <c r="B919" t="s">
        <v>79</v>
      </c>
    </row>
    <row r="920" spans="1:3">
      <c r="A920" t="s">
        <v>652</v>
      </c>
      <c r="B920" t="s">
        <v>53</v>
      </c>
      <c r="C920">
        <v>8</v>
      </c>
    </row>
    <row r="921" spans="1:3">
      <c r="A921" t="s">
        <v>343</v>
      </c>
      <c r="B921" t="s">
        <v>53</v>
      </c>
      <c r="C921">
        <v>4</v>
      </c>
    </row>
    <row r="922" spans="1:3">
      <c r="A922" t="s">
        <v>186</v>
      </c>
      <c r="B922" t="s">
        <v>53</v>
      </c>
      <c r="C922">
        <v>8</v>
      </c>
    </row>
    <row r="923" spans="1:3">
      <c r="A923" t="s">
        <v>838</v>
      </c>
      <c r="B923" t="s">
        <v>41</v>
      </c>
    </row>
    <row r="924" spans="1:3">
      <c r="A924" t="s">
        <v>586</v>
      </c>
      <c r="B924" t="s">
        <v>587</v>
      </c>
    </row>
    <row r="925" spans="1:3">
      <c r="A925" t="s">
        <v>1006</v>
      </c>
      <c r="B925" t="s">
        <v>41</v>
      </c>
    </row>
    <row r="926" spans="1:3">
      <c r="A926" t="s">
        <v>683</v>
      </c>
      <c r="B926" t="s">
        <v>41</v>
      </c>
    </row>
    <row r="927" spans="1:3">
      <c r="A927" t="s">
        <v>649</v>
      </c>
      <c r="B927" t="s">
        <v>41</v>
      </c>
    </row>
    <row r="928" spans="1:3">
      <c r="A928" t="s">
        <v>450</v>
      </c>
      <c r="B928" t="s">
        <v>79</v>
      </c>
    </row>
    <row r="929" spans="1:5">
      <c r="A929" t="s">
        <v>714</v>
      </c>
      <c r="B929" t="s">
        <v>79</v>
      </c>
    </row>
    <row r="930" spans="1:5">
      <c r="A930" t="s">
        <v>559</v>
      </c>
      <c r="B930" t="s">
        <v>30</v>
      </c>
    </row>
    <row r="931" spans="1:5">
      <c r="A931" t="s">
        <v>464</v>
      </c>
      <c r="B931" t="s">
        <v>60</v>
      </c>
    </row>
    <row r="932" spans="1:5">
      <c r="A932" t="s">
        <v>139</v>
      </c>
      <c r="B932" t="s">
        <v>60</v>
      </c>
    </row>
    <row r="933" spans="1:5">
      <c r="A933" t="s">
        <v>227</v>
      </c>
      <c r="B933" t="s">
        <v>60</v>
      </c>
    </row>
    <row r="934" spans="1:5">
      <c r="A934" t="s">
        <v>447</v>
      </c>
      <c r="B934" t="s">
        <v>60</v>
      </c>
    </row>
    <row r="935" spans="1:5">
      <c r="A935" t="s">
        <v>401</v>
      </c>
      <c r="B935" t="s">
        <v>60</v>
      </c>
    </row>
    <row r="936" spans="1:5">
      <c r="A936" t="s">
        <v>295</v>
      </c>
      <c r="B936" t="s">
        <v>60</v>
      </c>
    </row>
    <row r="937" spans="1:5">
      <c r="A937" t="s">
        <v>891</v>
      </c>
      <c r="B937" t="s">
        <v>21</v>
      </c>
      <c r="C937">
        <v>350</v>
      </c>
      <c r="D937">
        <v>8</v>
      </c>
      <c r="E937">
        <v>550</v>
      </c>
    </row>
    <row r="938" spans="1:5">
      <c r="A938" t="s">
        <v>120</v>
      </c>
      <c r="B938" t="s">
        <v>109</v>
      </c>
    </row>
    <row r="939" spans="1:5">
      <c r="A939" t="s">
        <v>481</v>
      </c>
      <c r="B939" t="s">
        <v>56</v>
      </c>
    </row>
    <row r="940" spans="1:5">
      <c r="A940" t="s">
        <v>244</v>
      </c>
      <c r="B940" t="s">
        <v>56</v>
      </c>
    </row>
    <row r="941" spans="1:5">
      <c r="A941" t="s">
        <v>246</v>
      </c>
      <c r="B941" t="s">
        <v>247</v>
      </c>
      <c r="C941">
        <v>700</v>
      </c>
      <c r="D941">
        <v>14.5</v>
      </c>
      <c r="E941">
        <v>550</v>
      </c>
    </row>
    <row r="942" spans="1:5">
      <c r="A942" t="s">
        <v>858</v>
      </c>
      <c r="B942" t="s">
        <v>5</v>
      </c>
    </row>
    <row r="943" spans="1:5">
      <c r="A943" t="s">
        <v>987</v>
      </c>
      <c r="B943" t="s">
        <v>41</v>
      </c>
    </row>
    <row r="944" spans="1:5">
      <c r="A944" t="s">
        <v>820</v>
      </c>
      <c r="B944" t="s">
        <v>93</v>
      </c>
    </row>
    <row r="945" spans="1:5">
      <c r="A945" t="s">
        <v>316</v>
      </c>
      <c r="B945" t="s">
        <v>21</v>
      </c>
      <c r="C945">
        <v>350</v>
      </c>
      <c r="D945">
        <v>6</v>
      </c>
      <c r="E945">
        <v>550</v>
      </c>
    </row>
    <row r="946" spans="1:5">
      <c r="A946" t="s">
        <v>654</v>
      </c>
      <c r="B946" t="s">
        <v>41</v>
      </c>
    </row>
    <row r="947" spans="1:5">
      <c r="A947" t="s">
        <v>427</v>
      </c>
      <c r="B947" t="s">
        <v>5</v>
      </c>
    </row>
    <row r="948" spans="1:5">
      <c r="A948" t="s">
        <v>1115</v>
      </c>
      <c r="B948" t="s">
        <v>34</v>
      </c>
    </row>
    <row r="949" spans="1:5">
      <c r="A949" t="s">
        <v>753</v>
      </c>
      <c r="B949" t="s">
        <v>41</v>
      </c>
    </row>
    <row r="950" spans="1:5">
      <c r="A950" t="s">
        <v>151</v>
      </c>
      <c r="B950" t="s">
        <v>152</v>
      </c>
    </row>
    <row r="951" spans="1:5">
      <c r="A951" t="s">
        <v>696</v>
      </c>
      <c r="B951" t="s">
        <v>5</v>
      </c>
    </row>
    <row r="952" spans="1:5">
      <c r="A952" t="s">
        <v>311</v>
      </c>
      <c r="B952" t="s">
        <v>5</v>
      </c>
    </row>
    <row r="953" spans="1:5">
      <c r="A953" t="s">
        <v>179</v>
      </c>
      <c r="B953" t="s">
        <v>5</v>
      </c>
    </row>
    <row r="954" spans="1:5">
      <c r="A954" t="s">
        <v>127</v>
      </c>
      <c r="B954" t="s">
        <v>5</v>
      </c>
    </row>
    <row r="955" spans="1:5">
      <c r="A955" t="s">
        <v>277</v>
      </c>
      <c r="B955" t="s">
        <v>5</v>
      </c>
    </row>
    <row r="956" spans="1:5">
      <c r="A956" t="s">
        <v>68</v>
      </c>
      <c r="B956" t="s">
        <v>5</v>
      </c>
    </row>
    <row r="957" spans="1:5">
      <c r="A957" t="s">
        <v>470</v>
      </c>
      <c r="B957" t="s">
        <v>5</v>
      </c>
    </row>
    <row r="958" spans="1:5">
      <c r="A958" t="s">
        <v>81</v>
      </c>
      <c r="B958" t="s">
        <v>5</v>
      </c>
    </row>
    <row r="959" spans="1:5">
      <c r="A959" t="s">
        <v>1095</v>
      </c>
      <c r="B959" t="s">
        <v>5</v>
      </c>
    </row>
    <row r="960" spans="1:5">
      <c r="A960" t="s">
        <v>380</v>
      </c>
      <c r="B960" t="s">
        <v>5</v>
      </c>
    </row>
    <row r="961" spans="1:3">
      <c r="A961" t="s">
        <v>518</v>
      </c>
      <c r="B961" t="s">
        <v>118</v>
      </c>
    </row>
    <row r="962" spans="1:3">
      <c r="A962" t="s">
        <v>78</v>
      </c>
      <c r="B962" t="s">
        <v>79</v>
      </c>
    </row>
    <row r="963" spans="1:3">
      <c r="A963" t="s">
        <v>222</v>
      </c>
      <c r="B963" t="s">
        <v>3</v>
      </c>
    </row>
    <row r="964" spans="1:3">
      <c r="A964" t="s">
        <v>633</v>
      </c>
      <c r="B964" t="s">
        <v>21</v>
      </c>
      <c r="C964">
        <v>220</v>
      </c>
    </row>
    <row r="965" spans="1:3">
      <c r="A965" t="s">
        <v>461</v>
      </c>
      <c r="B965" t="s">
        <v>79</v>
      </c>
    </row>
    <row r="966" spans="1:3">
      <c r="A966" t="s">
        <v>388</v>
      </c>
      <c r="B966" t="s">
        <v>30</v>
      </c>
    </row>
    <row r="967" spans="1:3">
      <c r="A967" t="s">
        <v>106</v>
      </c>
      <c r="B967" t="s">
        <v>30</v>
      </c>
    </row>
    <row r="968" spans="1:3">
      <c r="A968" t="s">
        <v>238</v>
      </c>
      <c r="B968" t="s">
        <v>30</v>
      </c>
    </row>
    <row r="969" spans="1:3">
      <c r="A969" t="s">
        <v>563</v>
      </c>
      <c r="B969" t="s">
        <v>8</v>
      </c>
    </row>
    <row r="970" spans="1:3">
      <c r="A970" t="s">
        <v>1053</v>
      </c>
      <c r="B970" t="s">
        <v>8</v>
      </c>
    </row>
    <row r="971" spans="1:3">
      <c r="A971" t="s">
        <v>486</v>
      </c>
      <c r="B971" t="s">
        <v>5</v>
      </c>
    </row>
    <row r="972" spans="1:3">
      <c r="A972" t="s">
        <v>842</v>
      </c>
      <c r="B972" t="s">
        <v>201</v>
      </c>
    </row>
    <row r="973" spans="1:3">
      <c r="A973" t="s">
        <v>562</v>
      </c>
      <c r="B973" t="s">
        <v>79</v>
      </c>
    </row>
    <row r="974" spans="1:3">
      <c r="A974" t="s">
        <v>301</v>
      </c>
      <c r="B974" t="s">
        <v>46</v>
      </c>
    </row>
    <row r="975" spans="1:3">
      <c r="A975" t="s">
        <v>1136</v>
      </c>
      <c r="B975" t="s">
        <v>53</v>
      </c>
      <c r="C975">
        <v>0</v>
      </c>
    </row>
    <row r="976" spans="1:3">
      <c r="A976" t="s">
        <v>1045</v>
      </c>
      <c r="B976" t="s">
        <v>267</v>
      </c>
    </row>
    <row r="977" spans="1:3">
      <c r="A977" t="s">
        <v>543</v>
      </c>
      <c r="B977" t="s">
        <v>56</v>
      </c>
    </row>
    <row r="978" spans="1:3">
      <c r="A978" t="s">
        <v>768</v>
      </c>
      <c r="B978" t="s">
        <v>79</v>
      </c>
    </row>
    <row r="979" spans="1:3">
      <c r="A979" t="s">
        <v>594</v>
      </c>
      <c r="B979" t="s">
        <v>79</v>
      </c>
    </row>
    <row r="980" spans="1:3">
      <c r="A980" t="s">
        <v>1100</v>
      </c>
      <c r="B980" t="s">
        <v>79</v>
      </c>
    </row>
    <row r="981" spans="1:3">
      <c r="A981" t="s">
        <v>573</v>
      </c>
      <c r="B981" t="s">
        <v>79</v>
      </c>
    </row>
    <row r="982" spans="1:3">
      <c r="A982" t="s">
        <v>886</v>
      </c>
      <c r="B982" t="s">
        <v>79</v>
      </c>
    </row>
    <row r="983" spans="1:3">
      <c r="A983" t="s">
        <v>325</v>
      </c>
      <c r="B983" t="s">
        <v>79</v>
      </c>
    </row>
    <row r="984" spans="1:3">
      <c r="A984" t="s">
        <v>790</v>
      </c>
      <c r="B984" t="s">
        <v>79</v>
      </c>
    </row>
    <row r="985" spans="1:3">
      <c r="A985" t="s">
        <v>351</v>
      </c>
      <c r="B985" t="s">
        <v>79</v>
      </c>
    </row>
    <row r="986" spans="1:3">
      <c r="A986" t="s">
        <v>736</v>
      </c>
      <c r="B986" t="s">
        <v>79</v>
      </c>
    </row>
    <row r="987" spans="1:3">
      <c r="A987" t="s">
        <v>832</v>
      </c>
      <c r="B987" t="s">
        <v>79</v>
      </c>
    </row>
    <row r="988" spans="1:3">
      <c r="A988" t="s">
        <v>955</v>
      </c>
      <c r="B988" t="s">
        <v>21</v>
      </c>
      <c r="C988">
        <v>220</v>
      </c>
    </row>
    <row r="989" spans="1:3">
      <c r="A989" t="s">
        <v>346</v>
      </c>
      <c r="B989" t="s">
        <v>32</v>
      </c>
    </row>
    <row r="990" spans="1:3">
      <c r="A990" t="s">
        <v>116</v>
      </c>
      <c r="B990" t="s">
        <v>5</v>
      </c>
    </row>
    <row r="991" spans="1:3">
      <c r="A991" t="s">
        <v>1108</v>
      </c>
      <c r="B991" t="s">
        <v>1109</v>
      </c>
    </row>
    <row r="992" spans="1:3">
      <c r="A992" t="s">
        <v>544</v>
      </c>
      <c r="B992" t="s">
        <v>32</v>
      </c>
    </row>
    <row r="993" spans="1:3">
      <c r="A993" t="s">
        <v>604</v>
      </c>
      <c r="B993" t="s">
        <v>173</v>
      </c>
    </row>
    <row r="994" spans="1:3">
      <c r="A994" t="s">
        <v>634</v>
      </c>
      <c r="B994" t="s">
        <v>131</v>
      </c>
    </row>
    <row r="995" spans="1:3">
      <c r="A995" t="s">
        <v>750</v>
      </c>
      <c r="B995" t="s">
        <v>53</v>
      </c>
      <c r="C995">
        <v>2</v>
      </c>
    </row>
    <row r="996" spans="1:3">
      <c r="A996" t="s">
        <v>885</v>
      </c>
      <c r="B996" t="s">
        <v>8</v>
      </c>
    </row>
    <row r="997" spans="1:3">
      <c r="A997" t="s">
        <v>1054</v>
      </c>
      <c r="B997" t="s">
        <v>79</v>
      </c>
    </row>
    <row r="998" spans="1:3">
      <c r="A998" t="s">
        <v>744</v>
      </c>
      <c r="B998" t="s">
        <v>15</v>
      </c>
    </row>
    <row r="999" spans="1:3">
      <c r="A999" t="s">
        <v>420</v>
      </c>
      <c r="B999" t="s">
        <v>79</v>
      </c>
    </row>
    <row r="1000" spans="1:3">
      <c r="A1000" t="s">
        <v>484</v>
      </c>
      <c r="B1000" t="s">
        <v>79</v>
      </c>
    </row>
    <row r="1001" spans="1:3">
      <c r="A1001" t="s">
        <v>731</v>
      </c>
      <c r="B1001" t="s">
        <v>79</v>
      </c>
    </row>
    <row r="1002" spans="1:3">
      <c r="A1002" t="s">
        <v>216</v>
      </c>
      <c r="B1002" t="s">
        <v>79</v>
      </c>
    </row>
    <row r="1003" spans="1:3">
      <c r="A1003" t="s">
        <v>835</v>
      </c>
      <c r="B1003" t="s">
        <v>272</v>
      </c>
    </row>
    <row r="1004" spans="1:3">
      <c r="A1004" t="s">
        <v>697</v>
      </c>
      <c r="B1004" t="s">
        <v>21</v>
      </c>
      <c r="C1004">
        <v>220</v>
      </c>
    </row>
    <row r="1005" spans="1:3">
      <c r="A1005" t="s">
        <v>897</v>
      </c>
      <c r="B1005" t="s">
        <v>79</v>
      </c>
    </row>
    <row r="1006" spans="1:3">
      <c r="A1006" t="s">
        <v>874</v>
      </c>
      <c r="B1006" t="s">
        <v>875</v>
      </c>
    </row>
    <row r="1007" spans="1:3">
      <c r="A1007" t="s">
        <v>342</v>
      </c>
      <c r="B1007" t="s">
        <v>247</v>
      </c>
    </row>
    <row r="1008" spans="1:3">
      <c r="A1008" t="s">
        <v>1091</v>
      </c>
      <c r="B1008" t="s">
        <v>599</v>
      </c>
    </row>
    <row r="1009" spans="1:3">
      <c r="A1009" t="s">
        <v>58</v>
      </c>
      <c r="B1009" t="s">
        <v>5</v>
      </c>
    </row>
    <row r="1010" spans="1:3">
      <c r="A1010" t="s">
        <v>1106</v>
      </c>
      <c r="B1010" t="s">
        <v>53</v>
      </c>
      <c r="C1010">
        <v>6</v>
      </c>
    </row>
    <row r="1011" spans="1:3">
      <c r="A1011" t="s">
        <v>608</v>
      </c>
      <c r="B1011" t="s">
        <v>21</v>
      </c>
      <c r="C1011">
        <v>220</v>
      </c>
    </row>
    <row r="1012" spans="1:3">
      <c r="A1012" t="s">
        <v>627</v>
      </c>
      <c r="B1012" t="s">
        <v>21</v>
      </c>
      <c r="C1012">
        <v>220</v>
      </c>
    </row>
    <row r="1013" spans="1:3">
      <c r="A1013" t="s">
        <v>1015</v>
      </c>
      <c r="B1013" t="s">
        <v>21</v>
      </c>
      <c r="C1013">
        <v>220</v>
      </c>
    </row>
    <row r="1014" spans="1:3">
      <c r="A1014" t="s">
        <v>839</v>
      </c>
      <c r="B1014" t="s">
        <v>79</v>
      </c>
    </row>
    <row r="1015" spans="1:3">
      <c r="A1015" t="s">
        <v>115</v>
      </c>
      <c r="B1015" t="s">
        <v>41</v>
      </c>
    </row>
    <row r="1016" spans="1:3">
      <c r="A1016" t="s">
        <v>436</v>
      </c>
      <c r="B1016" t="s">
        <v>93</v>
      </c>
    </row>
    <row r="1017" spans="1:3">
      <c r="A1017" t="s">
        <v>728</v>
      </c>
      <c r="B1017" t="s">
        <v>93</v>
      </c>
    </row>
    <row r="1018" spans="1:3">
      <c r="A1018" t="s">
        <v>641</v>
      </c>
      <c r="B1018" t="s">
        <v>142</v>
      </c>
    </row>
    <row r="1019" spans="1:3">
      <c r="A1019" t="s">
        <v>323</v>
      </c>
      <c r="B1019" t="s">
        <v>118</v>
      </c>
    </row>
    <row r="1020" spans="1:3">
      <c r="A1020" t="s">
        <v>232</v>
      </c>
      <c r="B1020" t="s">
        <v>118</v>
      </c>
    </row>
    <row r="1021" spans="1:3">
      <c r="A1021" t="s">
        <v>25</v>
      </c>
      <c r="B1021" t="s">
        <v>8</v>
      </c>
    </row>
    <row r="1022" spans="1:3">
      <c r="A1022" t="s">
        <v>187</v>
      </c>
      <c r="B1022" t="s">
        <v>5</v>
      </c>
    </row>
    <row r="1023" spans="1:3">
      <c r="A1023" t="s">
        <v>1131</v>
      </c>
      <c r="B1023" t="s">
        <v>56</v>
      </c>
    </row>
    <row r="1024" spans="1:3">
      <c r="A1024" t="s">
        <v>225</v>
      </c>
      <c r="B1024" t="s">
        <v>56</v>
      </c>
    </row>
    <row r="1025" spans="1:2">
      <c r="A1025" t="s">
        <v>547</v>
      </c>
      <c r="B1025" t="s">
        <v>41</v>
      </c>
    </row>
    <row r="1026" spans="1:2">
      <c r="A1026" t="s">
        <v>826</v>
      </c>
      <c r="B1026" t="s">
        <v>30</v>
      </c>
    </row>
    <row r="1027" spans="1:2">
      <c r="A1027" t="s">
        <v>934</v>
      </c>
      <c r="B1027" t="s">
        <v>60</v>
      </c>
    </row>
    <row r="1028" spans="1:2">
      <c r="A1028" t="s">
        <v>799</v>
      </c>
      <c r="B1028" t="s">
        <v>64</v>
      </c>
    </row>
    <row r="1029" spans="1:2">
      <c r="A1029" t="s">
        <v>122</v>
      </c>
      <c r="B1029" t="s">
        <v>123</v>
      </c>
    </row>
    <row r="1030" spans="1:2">
      <c r="A1030" t="s">
        <v>1092</v>
      </c>
      <c r="B1030" t="s">
        <v>79</v>
      </c>
    </row>
    <row r="1031" spans="1:2">
      <c r="A1031" t="s">
        <v>62</v>
      </c>
      <c r="B1031" t="s">
        <v>56</v>
      </c>
    </row>
    <row r="1032" spans="1:2">
      <c r="A1032" t="s">
        <v>551</v>
      </c>
      <c r="B1032" t="s">
        <v>446</v>
      </c>
    </row>
    <row r="1033" spans="1:2">
      <c r="A1033" t="s">
        <v>556</v>
      </c>
      <c r="B1033" t="s">
        <v>32</v>
      </c>
    </row>
    <row r="1034" spans="1:2">
      <c r="A1034" t="s">
        <v>796</v>
      </c>
      <c r="B1034" t="s">
        <v>173</v>
      </c>
    </row>
    <row r="1035" spans="1:2">
      <c r="A1035" t="s">
        <v>89</v>
      </c>
      <c r="B1035" t="s">
        <v>56</v>
      </c>
    </row>
    <row r="1036" spans="1:2">
      <c r="A1036" t="s">
        <v>976</v>
      </c>
      <c r="B1036" t="s">
        <v>446</v>
      </c>
    </row>
    <row r="1037" spans="1:2">
      <c r="A1037" t="s">
        <v>560</v>
      </c>
      <c r="B1037" t="s">
        <v>56</v>
      </c>
    </row>
    <row r="1038" spans="1:2">
      <c r="A1038" t="s">
        <v>460</v>
      </c>
      <c r="B1038" t="s">
        <v>56</v>
      </c>
    </row>
    <row r="1039" spans="1:2">
      <c r="A1039" t="s">
        <v>889</v>
      </c>
      <c r="B1039" t="s">
        <v>56</v>
      </c>
    </row>
    <row r="1040" spans="1:2">
      <c r="A1040" t="s">
        <v>827</v>
      </c>
      <c r="B1040" t="s">
        <v>41</v>
      </c>
    </row>
    <row r="1041" spans="1:4">
      <c r="A1041" t="s">
        <v>395</v>
      </c>
      <c r="B1041" t="s">
        <v>56</v>
      </c>
    </row>
    <row r="1042" spans="1:4">
      <c r="A1042" t="s">
        <v>815</v>
      </c>
      <c r="B1042" t="s">
        <v>21</v>
      </c>
      <c r="C1042">
        <v>350</v>
      </c>
      <c r="D1042">
        <v>8</v>
      </c>
    </row>
    <row r="1043" spans="1:4">
      <c r="A1043" t="s">
        <v>816</v>
      </c>
      <c r="B1043" t="s">
        <v>8</v>
      </c>
    </row>
    <row r="1044" spans="1:4">
      <c r="A1044" t="s">
        <v>991</v>
      </c>
      <c r="B1044" t="s">
        <v>8</v>
      </c>
    </row>
    <row r="1045" spans="1:4">
      <c r="A1045" t="s">
        <v>449</v>
      </c>
      <c r="B1045" t="s">
        <v>41</v>
      </c>
    </row>
    <row r="1046" spans="1:4">
      <c r="A1046" t="s">
        <v>454</v>
      </c>
      <c r="B1046" t="s">
        <v>60</v>
      </c>
    </row>
    <row r="1047" spans="1:4">
      <c r="A1047" t="s">
        <v>1062</v>
      </c>
      <c r="B1047" t="s">
        <v>21</v>
      </c>
      <c r="C1047">
        <v>220</v>
      </c>
    </row>
    <row r="1048" spans="1:4">
      <c r="A1048" t="s">
        <v>876</v>
      </c>
      <c r="B1048" t="s">
        <v>56</v>
      </c>
    </row>
    <row r="1049" spans="1:4">
      <c r="A1049" t="s">
        <v>344</v>
      </c>
      <c r="B1049" t="s">
        <v>79</v>
      </c>
    </row>
    <row r="1050" spans="1:4">
      <c r="A1050" t="s">
        <v>1075</v>
      </c>
      <c r="B1050" t="s">
        <v>53</v>
      </c>
      <c r="C1050">
        <v>1</v>
      </c>
    </row>
    <row r="1051" spans="1:4">
      <c r="A1051" t="s">
        <v>250</v>
      </c>
      <c r="B1051" t="s">
        <v>53</v>
      </c>
      <c r="C1051">
        <v>1</v>
      </c>
    </row>
    <row r="1052" spans="1:4">
      <c r="A1052" t="s">
        <v>759</v>
      </c>
      <c r="B1052" t="s">
        <v>639</v>
      </c>
    </row>
    <row r="1053" spans="1:4">
      <c r="A1053" t="s">
        <v>964</v>
      </c>
      <c r="B1053" t="s">
        <v>91</v>
      </c>
    </row>
    <row r="1054" spans="1:4">
      <c r="A1054" t="s">
        <v>685</v>
      </c>
      <c r="B1054" t="s">
        <v>339</v>
      </c>
    </row>
    <row r="1055" spans="1:4">
      <c r="A1055" t="s">
        <v>1124</v>
      </c>
      <c r="B1055" t="s">
        <v>32</v>
      </c>
    </row>
    <row r="1056" spans="1:4">
      <c r="A1056" t="s">
        <v>425</v>
      </c>
      <c r="B1056" t="s">
        <v>339</v>
      </c>
    </row>
    <row r="1057" spans="1:3">
      <c r="A1057" t="s">
        <v>1023</v>
      </c>
      <c r="B1057" t="s">
        <v>32</v>
      </c>
    </row>
    <row r="1058" spans="1:3">
      <c r="A1058" t="s">
        <v>1026</v>
      </c>
      <c r="B1058" t="s">
        <v>173</v>
      </c>
    </row>
    <row r="1059" spans="1:3">
      <c r="A1059" t="s">
        <v>1056</v>
      </c>
      <c r="B1059" t="s">
        <v>32</v>
      </c>
    </row>
    <row r="1060" spans="1:3">
      <c r="A1060" t="s">
        <v>404</v>
      </c>
      <c r="B1060" t="s">
        <v>3</v>
      </c>
    </row>
    <row r="1061" spans="1:3">
      <c r="A1061" t="s">
        <v>87</v>
      </c>
      <c r="B1061" t="s">
        <v>53</v>
      </c>
      <c r="C1061">
        <v>0</v>
      </c>
    </row>
    <row r="1062" spans="1:3">
      <c r="A1062" t="s">
        <v>686</v>
      </c>
      <c r="B1062" t="s">
        <v>41</v>
      </c>
    </row>
    <row r="1063" spans="1:3">
      <c r="A1063" t="s">
        <v>758</v>
      </c>
      <c r="B1063" t="s">
        <v>131</v>
      </c>
    </row>
    <row r="1064" spans="1:3">
      <c r="A1064" t="s">
        <v>702</v>
      </c>
      <c r="B1064" t="s">
        <v>5</v>
      </c>
    </row>
    <row r="1065" spans="1:3">
      <c r="A1065" t="s">
        <v>1021</v>
      </c>
      <c r="B1065" t="s">
        <v>56</v>
      </c>
    </row>
    <row r="1066" spans="1:3">
      <c r="A1066" t="s">
        <v>814</v>
      </c>
      <c r="B1066" t="s">
        <v>53</v>
      </c>
      <c r="C1066">
        <v>6</v>
      </c>
    </row>
    <row r="1067" spans="1:3">
      <c r="A1067" t="s">
        <v>648</v>
      </c>
      <c r="B1067" t="s">
        <v>56</v>
      </c>
    </row>
    <row r="1068" spans="1:3">
      <c r="A1068" t="s">
        <v>752</v>
      </c>
      <c r="B1068" t="s">
        <v>53</v>
      </c>
      <c r="C1068">
        <v>6</v>
      </c>
    </row>
    <row r="1069" spans="1:3">
      <c r="A1069" t="s">
        <v>28</v>
      </c>
      <c r="B1069" t="s">
        <v>5</v>
      </c>
    </row>
    <row r="1070" spans="1:3">
      <c r="A1070" t="s">
        <v>807</v>
      </c>
      <c r="B1070" t="s">
        <v>173</v>
      </c>
    </row>
    <row r="1071" spans="1:3">
      <c r="A1071" t="s">
        <v>92</v>
      </c>
      <c r="B1071" t="s">
        <v>93</v>
      </c>
    </row>
    <row r="1072" spans="1:3">
      <c r="A1072" t="s">
        <v>593</v>
      </c>
      <c r="B1072" t="s">
        <v>41</v>
      </c>
    </row>
    <row r="1073" spans="1:3">
      <c r="A1073" t="s">
        <v>986</v>
      </c>
      <c r="B1073" t="s">
        <v>5</v>
      </c>
    </row>
    <row r="1074" spans="1:3">
      <c r="A1074" t="s">
        <v>305</v>
      </c>
      <c r="B1074" t="s">
        <v>5</v>
      </c>
    </row>
    <row r="1075" spans="1:3">
      <c r="A1075" t="s">
        <v>1040</v>
      </c>
      <c r="B1075" t="s">
        <v>41</v>
      </c>
    </row>
    <row r="1076" spans="1:3">
      <c r="A1076" t="s">
        <v>789</v>
      </c>
      <c r="B1076" t="s">
        <v>5</v>
      </c>
    </row>
    <row r="1077" spans="1:3">
      <c r="A1077" t="s">
        <v>256</v>
      </c>
      <c r="B1077" t="s">
        <v>5</v>
      </c>
    </row>
    <row r="1078" spans="1:3">
      <c r="A1078" t="s">
        <v>195</v>
      </c>
      <c r="B1078" t="s">
        <v>5</v>
      </c>
    </row>
    <row r="1079" spans="1:3">
      <c r="A1079" t="s">
        <v>581</v>
      </c>
      <c r="B1079" t="s">
        <v>21</v>
      </c>
      <c r="C1079">
        <v>220</v>
      </c>
    </row>
    <row r="1080" spans="1:3">
      <c r="A1080" t="s">
        <v>882</v>
      </c>
      <c r="B1080" t="s">
        <v>498</v>
      </c>
    </row>
  </sheetData>
  <autoFilter ref="A1:B1080" xr:uid="{00000000-0001-0000-0000-000000000000}"/>
  <sortState xmlns:xlrd2="http://schemas.microsoft.com/office/spreadsheetml/2017/richdata2" ref="A3:B1080">
    <sortCondition ref="A4:A108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B4E36-68F7-4413-B132-78AD5E70D860}">
  <sheetPr codeName="Sheet4"/>
  <dimension ref="A1:T206"/>
  <sheetViews>
    <sheetView topLeftCell="A19" workbookViewId="0">
      <selection activeCell="D26" sqref="D26"/>
    </sheetView>
  </sheetViews>
  <sheetFormatPr defaultRowHeight="15"/>
  <cols>
    <col min="1" max="1" width="45.5703125" bestFit="1" customWidth="1"/>
    <col min="2" max="2" width="15.7109375" style="32" bestFit="1" customWidth="1"/>
    <col min="5" max="5" width="6.42578125" customWidth="1"/>
    <col min="7" max="7" width="15.140625" bestFit="1" customWidth="1"/>
    <col min="8" max="8" width="13.140625" bestFit="1" customWidth="1"/>
    <col min="15" max="15" width="10.28515625" customWidth="1"/>
    <col min="20" max="20" width="6" customWidth="1"/>
  </cols>
  <sheetData>
    <row r="1" spans="1:20" ht="15" customHeight="1">
      <c r="A1" t="s">
        <v>31934</v>
      </c>
      <c r="B1" s="32" t="str">
        <f>Calculator!I9</f>
        <v>COURIER</v>
      </c>
      <c r="F1" s="31"/>
      <c r="G1" s="31"/>
      <c r="H1" s="31"/>
      <c r="I1" s="31"/>
      <c r="J1" s="31"/>
      <c r="K1" s="31"/>
      <c r="L1" s="1"/>
      <c r="M1" s="1"/>
      <c r="N1" s="1"/>
    </row>
    <row r="2" spans="1:20" ht="15" customHeight="1">
      <c r="F2" s="92" t="s">
        <v>32248</v>
      </c>
      <c r="G2" s="92"/>
      <c r="H2" s="92"/>
      <c r="I2" s="92"/>
      <c r="J2" s="92"/>
      <c r="K2" s="92"/>
      <c r="L2" s="1"/>
      <c r="M2" s="1"/>
      <c r="N2" s="1"/>
    </row>
    <row r="3" spans="1:20">
      <c r="A3" t="s">
        <v>1159</v>
      </c>
      <c r="F3" s="92"/>
      <c r="G3" s="92"/>
      <c r="H3" s="92"/>
      <c r="I3" s="92"/>
      <c r="J3" s="92"/>
      <c r="K3" s="92"/>
      <c r="L3" s="1"/>
      <c r="M3" s="1"/>
      <c r="N3" s="1"/>
    </row>
    <row r="4" spans="1:20">
      <c r="A4" t="s">
        <v>1178</v>
      </c>
      <c r="B4" s="32">
        <v>2250</v>
      </c>
      <c r="F4" s="92"/>
      <c r="G4" s="92"/>
      <c r="H4" s="92"/>
      <c r="I4" s="92"/>
      <c r="J4" s="92"/>
      <c r="K4" s="92"/>
      <c r="L4" s="1"/>
      <c r="M4" s="1"/>
      <c r="N4" s="1"/>
    </row>
    <row r="5" spans="1:20">
      <c r="A5" t="s">
        <v>1161</v>
      </c>
      <c r="B5" s="32">
        <v>55</v>
      </c>
      <c r="F5" s="92"/>
      <c r="G5" s="92"/>
      <c r="H5" s="92"/>
      <c r="I5" s="92"/>
      <c r="J5" s="92"/>
      <c r="K5" s="92"/>
      <c r="L5" s="1"/>
      <c r="M5" s="1"/>
      <c r="N5" s="1"/>
    </row>
    <row r="6" spans="1:20">
      <c r="A6" t="s">
        <v>1162</v>
      </c>
      <c r="B6" s="32">
        <f>SUM(Input!C10*'South Africa'!C6)</f>
        <v>289.8</v>
      </c>
      <c r="C6">
        <v>1.8</v>
      </c>
      <c r="F6" s="92"/>
      <c r="G6" s="92"/>
      <c r="H6" s="92"/>
      <c r="I6" s="92"/>
      <c r="J6" s="92"/>
      <c r="K6" s="92"/>
      <c r="L6" s="1"/>
      <c r="M6" s="1"/>
      <c r="N6" s="1"/>
    </row>
    <row r="7" spans="1:20">
      <c r="A7" t="s">
        <v>1163</v>
      </c>
      <c r="B7" s="32">
        <v>90</v>
      </c>
      <c r="F7" s="92"/>
      <c r="G7" s="92"/>
      <c r="H7" s="92"/>
      <c r="I7" s="92"/>
      <c r="J7" s="92"/>
      <c r="K7" s="92"/>
      <c r="L7" s="1"/>
      <c r="M7" s="1"/>
      <c r="N7" s="1"/>
    </row>
    <row r="8" spans="1:20">
      <c r="A8" t="s">
        <v>1149</v>
      </c>
      <c r="B8" s="32">
        <v>500</v>
      </c>
      <c r="F8" s="92"/>
      <c r="G8" s="92"/>
      <c r="H8" s="92"/>
      <c r="I8" s="92"/>
      <c r="J8" s="92"/>
      <c r="K8" s="92"/>
      <c r="L8" s="1"/>
      <c r="M8" s="1"/>
      <c r="N8" s="1"/>
    </row>
    <row r="9" spans="1:20">
      <c r="A9" t="s">
        <v>1164</v>
      </c>
      <c r="B9" s="32">
        <f>SUM(B21+D20)</f>
        <v>6</v>
      </c>
      <c r="F9" s="92"/>
      <c r="G9" s="92"/>
      <c r="H9" s="92"/>
      <c r="I9" s="92"/>
      <c r="J9" s="92"/>
      <c r="K9" s="92"/>
      <c r="L9" s="1"/>
      <c r="M9" s="1"/>
      <c r="N9" s="1"/>
    </row>
    <row r="10" spans="1:20" ht="15" customHeight="1">
      <c r="A10" t="s">
        <v>1172</v>
      </c>
      <c r="B10" s="32">
        <f>IF(B9=220,0,(SUM(B9*B23)))</f>
        <v>3.5861999999999998</v>
      </c>
      <c r="F10" s="92"/>
      <c r="G10" s="92"/>
      <c r="H10" s="92"/>
      <c r="I10" s="92"/>
      <c r="J10" s="92"/>
      <c r="K10" s="92"/>
      <c r="L10" s="1"/>
      <c r="M10" s="1"/>
      <c r="N10" s="1"/>
      <c r="O10" s="31"/>
      <c r="P10" s="31"/>
      <c r="Q10" s="31"/>
      <c r="R10" s="31"/>
      <c r="S10" s="31"/>
      <c r="T10" s="31"/>
    </row>
    <row r="11" spans="1:20">
      <c r="A11" t="s">
        <v>1173</v>
      </c>
      <c r="B11" s="32">
        <f>SUM(B9+B10)</f>
        <v>9.5861999999999998</v>
      </c>
      <c r="F11" s="92"/>
      <c r="G11" s="92"/>
      <c r="H11" s="92"/>
      <c r="I11" s="92"/>
      <c r="J11" s="92"/>
      <c r="K11" s="92"/>
      <c r="L11" s="1"/>
      <c r="M11" s="1"/>
      <c r="N11" s="1"/>
      <c r="O11" s="31"/>
      <c r="P11" s="31"/>
      <c r="Q11" s="31"/>
      <c r="R11" s="31"/>
      <c r="S11" s="31"/>
      <c r="T11" s="31"/>
    </row>
    <row r="12" spans="1:20">
      <c r="F12" s="92"/>
      <c r="G12" s="92"/>
      <c r="H12" s="92"/>
      <c r="I12" s="92"/>
      <c r="J12" s="92"/>
      <c r="K12" s="92"/>
      <c r="L12" s="1"/>
      <c r="M12" s="1"/>
      <c r="N12" s="1"/>
      <c r="O12" s="31"/>
      <c r="P12" s="31"/>
      <c r="Q12" s="31"/>
      <c r="R12" s="31"/>
      <c r="S12" s="31"/>
      <c r="T12" s="31"/>
    </row>
    <row r="13" spans="1:20">
      <c r="A13" t="s">
        <v>1174</v>
      </c>
      <c r="B13" s="32">
        <f>SUM(B4:B10)</f>
        <v>3194.3862000000004</v>
      </c>
      <c r="F13" s="92"/>
      <c r="G13" s="92"/>
      <c r="H13" s="92"/>
      <c r="I13" s="92"/>
      <c r="J13" s="92"/>
      <c r="K13" s="92"/>
      <c r="L13" s="1"/>
      <c r="M13" s="1"/>
      <c r="N13" s="1"/>
      <c r="O13" s="31"/>
      <c r="P13" s="31"/>
      <c r="Q13" s="31"/>
      <c r="R13" s="31"/>
      <c r="S13" s="31"/>
      <c r="T13" s="31"/>
    </row>
    <row r="14" spans="1:20">
      <c r="A14" t="s">
        <v>1145</v>
      </c>
      <c r="B14" s="32">
        <f>SUM(B13*B22)+B18</f>
        <v>415.6881075</v>
      </c>
      <c r="F14" s="92"/>
      <c r="G14" s="92"/>
      <c r="H14" s="92"/>
      <c r="I14" s="92"/>
      <c r="J14" s="92"/>
      <c r="K14" s="92"/>
      <c r="L14" s="1"/>
      <c r="M14" s="1"/>
      <c r="N14" s="1"/>
      <c r="O14" s="31"/>
      <c r="P14" s="31"/>
      <c r="Q14" s="31"/>
      <c r="R14" s="31"/>
      <c r="S14" s="31"/>
      <c r="T14" s="31"/>
    </row>
    <row r="15" spans="1:20">
      <c r="A15" t="s">
        <v>1193</v>
      </c>
      <c r="B15" s="46">
        <f>SUM(B13+B18+B14)</f>
        <v>3905.9729325000003</v>
      </c>
      <c r="F15" s="92"/>
      <c r="G15" s="92"/>
      <c r="H15" s="92"/>
      <c r="I15" s="92"/>
      <c r="J15" s="92"/>
      <c r="K15" s="92"/>
      <c r="L15" s="1"/>
      <c r="M15" s="1"/>
      <c r="N15" s="1"/>
      <c r="O15" s="31"/>
      <c r="P15" s="31"/>
      <c r="Q15" s="31"/>
      <c r="R15" s="31"/>
      <c r="S15" s="31"/>
      <c r="T15" s="31"/>
    </row>
    <row r="16" spans="1:20">
      <c r="F16" s="92"/>
      <c r="G16" s="92"/>
      <c r="H16" s="92"/>
      <c r="I16" s="92"/>
      <c r="J16" s="92"/>
      <c r="K16" s="92"/>
      <c r="L16" s="1"/>
      <c r="M16" s="1"/>
      <c r="N16" s="1"/>
      <c r="O16" s="31"/>
      <c r="P16" s="31"/>
      <c r="Q16" s="31"/>
      <c r="R16" s="31"/>
      <c r="S16" s="31"/>
      <c r="T16" s="31"/>
    </row>
    <row r="17" spans="1:20">
      <c r="F17" s="92"/>
      <c r="G17" s="92"/>
      <c r="H17" s="92"/>
      <c r="I17" s="92"/>
      <c r="J17" s="92"/>
      <c r="K17" s="92"/>
      <c r="L17" s="1"/>
      <c r="M17" s="1"/>
      <c r="N17" s="1"/>
      <c r="O17" s="31"/>
      <c r="P17" s="31"/>
      <c r="Q17" s="31"/>
      <c r="R17" s="31"/>
      <c r="S17" s="31"/>
      <c r="T17" s="31"/>
    </row>
    <row r="18" spans="1:20">
      <c r="A18" t="s">
        <v>1182</v>
      </c>
      <c r="B18" s="32">
        <f>SUM(B19*B22)</f>
        <v>295.89862499999998</v>
      </c>
      <c r="F18" s="92"/>
      <c r="G18" s="92"/>
      <c r="H18" s="92"/>
      <c r="I18" s="92"/>
      <c r="J18" s="92"/>
      <c r="K18" s="92"/>
      <c r="L18" s="1"/>
      <c r="M18" s="1"/>
      <c r="N18" s="1"/>
      <c r="O18" s="31"/>
      <c r="P18" s="31"/>
      <c r="Q18" s="31"/>
      <c r="R18" s="31"/>
      <c r="S18" s="31"/>
      <c r="T18" s="31"/>
    </row>
    <row r="19" spans="1:20">
      <c r="A19" t="s">
        <v>1181</v>
      </c>
      <c r="B19" s="32">
        <f>SUM(Input!C11*'South Africa'!B24)</f>
        <v>7890.63</v>
      </c>
      <c r="F19" s="92"/>
      <c r="G19" s="92"/>
      <c r="H19" s="92"/>
      <c r="I19" s="92"/>
      <c r="J19" s="92"/>
      <c r="K19" s="92"/>
      <c r="L19" s="1"/>
      <c r="M19" s="1"/>
      <c r="N19" s="1"/>
      <c r="O19" s="31"/>
      <c r="P19" s="31"/>
      <c r="Q19" s="31"/>
      <c r="R19" s="31"/>
      <c r="S19" s="31"/>
      <c r="T19" s="31"/>
    </row>
    <row r="20" spans="1:20">
      <c r="A20" t="s">
        <v>1170</v>
      </c>
      <c r="B20">
        <f>VLOOKUP(Calculator!I7,CustomerListSA,3,FALSE)</f>
        <v>6</v>
      </c>
      <c r="C20">
        <f>VLOOKUP(Calculator!I7,CustomerListSA,4,FALSE)</f>
        <v>0</v>
      </c>
      <c r="D20">
        <f>VLOOKUP(Calculator!I7,CustomerListSA,5,FALSE)</f>
        <v>0</v>
      </c>
      <c r="F20" s="92"/>
      <c r="G20" s="92"/>
      <c r="H20" s="92"/>
      <c r="I20" s="92"/>
      <c r="J20" s="92"/>
      <c r="K20" s="92"/>
      <c r="O20" s="31"/>
      <c r="P20" s="31"/>
      <c r="Q20" s="31"/>
      <c r="R20" s="31"/>
      <c r="S20" s="31"/>
      <c r="T20" s="31"/>
    </row>
    <row r="21" spans="1:20">
      <c r="A21" t="s">
        <v>1171</v>
      </c>
      <c r="B21">
        <f>IF('South Africa'!B20&gt;'South Africa'!C20*Input!C10,'South Africa'!B20,'South Africa'!C20*Input!C10)</f>
        <v>6</v>
      </c>
      <c r="F21" s="92"/>
      <c r="G21" s="92"/>
      <c r="H21" s="92"/>
      <c r="I21" s="92"/>
      <c r="J21" s="92"/>
      <c r="K21" s="92"/>
      <c r="O21" s="31"/>
      <c r="P21" s="31"/>
      <c r="Q21" s="31"/>
      <c r="R21" s="31"/>
      <c r="S21" s="31"/>
      <c r="T21" s="31"/>
    </row>
    <row r="22" spans="1:20">
      <c r="A22" t="s">
        <v>1175</v>
      </c>
      <c r="B22" s="6">
        <v>3.7499999999999999E-2</v>
      </c>
      <c r="F22" s="92"/>
      <c r="G22" s="92"/>
      <c r="H22" s="92"/>
      <c r="I22" s="92"/>
      <c r="J22" s="92"/>
      <c r="K22" s="92"/>
      <c r="O22" s="31"/>
      <c r="P22" s="31"/>
      <c r="Q22" s="31"/>
      <c r="R22" s="31"/>
      <c r="S22" s="31"/>
      <c r="T22" s="31"/>
    </row>
    <row r="23" spans="1:20">
      <c r="A23" t="s">
        <v>1169</v>
      </c>
      <c r="B23" s="42">
        <v>0.59770000000000001</v>
      </c>
      <c r="F23" s="92"/>
      <c r="G23" s="92"/>
      <c r="H23" s="92"/>
      <c r="I23" s="92"/>
      <c r="J23" s="92"/>
      <c r="K23" s="92"/>
      <c r="O23" s="31"/>
      <c r="P23" s="31"/>
      <c r="Q23" s="31"/>
      <c r="R23" s="31"/>
      <c r="S23" s="31"/>
      <c r="T23" s="31"/>
    </row>
    <row r="24" spans="1:20">
      <c r="A24" t="s">
        <v>1180</v>
      </c>
      <c r="B24" s="88">
        <v>0.16500000000000001</v>
      </c>
      <c r="O24" s="31"/>
      <c r="P24" s="31"/>
      <c r="Q24" s="31"/>
      <c r="R24" s="31"/>
      <c r="S24" s="31"/>
      <c r="T24" s="31"/>
    </row>
    <row r="25" spans="1:20">
      <c r="O25" s="31"/>
      <c r="P25" s="31"/>
      <c r="Q25" s="31"/>
      <c r="R25" s="31"/>
      <c r="S25" s="31"/>
      <c r="T25" s="31"/>
    </row>
    <row r="26" spans="1:20">
      <c r="A26" t="s">
        <v>1176</v>
      </c>
      <c r="G26" t="s">
        <v>1192</v>
      </c>
      <c r="H26" s="43">
        <f>IF(B1="AIR",B15,IF(B1="SEA",B33,IF(B1="COURIER",B42,"")))</f>
        <v>1935.2743075000001</v>
      </c>
      <c r="O26" s="31"/>
      <c r="P26" s="31"/>
      <c r="Q26" s="31"/>
      <c r="R26" s="31"/>
      <c r="S26" s="31"/>
      <c r="T26" s="31"/>
    </row>
    <row r="27" spans="1:20">
      <c r="A27" t="s">
        <v>1202</v>
      </c>
      <c r="B27" s="32">
        <v>12000</v>
      </c>
      <c r="H27" s="43"/>
      <c r="O27" s="31"/>
      <c r="P27" s="31"/>
      <c r="Q27" s="31"/>
      <c r="R27" s="31"/>
      <c r="S27" s="31"/>
      <c r="T27" s="31"/>
    </row>
    <row r="28" spans="1:20">
      <c r="A28" t="s">
        <v>1198</v>
      </c>
      <c r="B28" s="32">
        <v>985</v>
      </c>
      <c r="O28" s="31"/>
      <c r="P28" s="31"/>
      <c r="Q28" s="31"/>
      <c r="R28" s="31"/>
      <c r="S28" s="31"/>
      <c r="T28" s="31"/>
    </row>
    <row r="29" spans="1:20">
      <c r="A29" t="s">
        <v>1149</v>
      </c>
      <c r="B29" s="32">
        <v>275</v>
      </c>
      <c r="O29" s="31"/>
      <c r="P29" s="31"/>
      <c r="Q29" s="31"/>
      <c r="R29" s="31"/>
      <c r="S29" s="31"/>
      <c r="T29" s="31"/>
    </row>
    <row r="30" spans="1:20">
      <c r="A30" t="s">
        <v>1163</v>
      </c>
      <c r="B30" s="32">
        <v>82</v>
      </c>
    </row>
    <row r="31" spans="1:20">
      <c r="A31" t="s">
        <v>1199</v>
      </c>
      <c r="B31" s="32">
        <v>500</v>
      </c>
    </row>
    <row r="32" spans="1:20">
      <c r="A32" t="s">
        <v>1179</v>
      </c>
      <c r="B32" s="32">
        <f>B11</f>
        <v>9.5861999999999998</v>
      </c>
    </row>
    <row r="33" spans="1:2">
      <c r="A33" t="s">
        <v>1200</v>
      </c>
      <c r="B33" s="46">
        <f>SUM(B27:B32)</f>
        <v>13851.5862</v>
      </c>
    </row>
    <row r="36" spans="1:2">
      <c r="A36" t="s">
        <v>1195</v>
      </c>
    </row>
    <row r="37" spans="1:2">
      <c r="A37" t="s">
        <v>1178</v>
      </c>
      <c r="B37" s="32">
        <v>850</v>
      </c>
    </row>
    <row r="38" spans="1:2">
      <c r="A38" t="s">
        <v>1163</v>
      </c>
      <c r="B38" s="32">
        <v>180</v>
      </c>
    </row>
    <row r="39" spans="1:2">
      <c r="A39" t="s">
        <v>1196</v>
      </c>
      <c r="B39" s="32">
        <v>480</v>
      </c>
    </row>
    <row r="40" spans="1:2">
      <c r="A40" t="s">
        <v>1145</v>
      </c>
      <c r="B40" s="32">
        <f>B14</f>
        <v>415.6881075</v>
      </c>
    </row>
    <row r="41" spans="1:2">
      <c r="A41" t="s">
        <v>32247</v>
      </c>
      <c r="B41" s="32">
        <f>B11</f>
        <v>9.5861999999999998</v>
      </c>
    </row>
    <row r="42" spans="1:2">
      <c r="A42" t="s">
        <v>1197</v>
      </c>
      <c r="B42" s="46">
        <f>SUM(B37:B41)</f>
        <v>1935.2743075000001</v>
      </c>
    </row>
    <row r="66" spans="1:9" ht="15.75">
      <c r="A66" s="14"/>
      <c r="B66" s="33"/>
      <c r="C66" s="5"/>
      <c r="D66" s="14"/>
      <c r="E66" s="15"/>
      <c r="F66" s="16"/>
      <c r="G66" s="17"/>
      <c r="H66" s="18"/>
      <c r="I66" s="19"/>
    </row>
    <row r="67" spans="1:9" ht="15.75">
      <c r="A67" s="20"/>
      <c r="B67" s="34"/>
      <c r="C67" s="20"/>
      <c r="D67" s="14"/>
      <c r="E67" s="21"/>
      <c r="F67" s="22"/>
      <c r="G67" s="23"/>
      <c r="H67" s="22"/>
      <c r="I67" s="5"/>
    </row>
    <row r="68" spans="1:9" ht="15.75">
      <c r="A68" s="20"/>
      <c r="B68" s="35"/>
      <c r="C68" s="20"/>
      <c r="D68" s="14"/>
      <c r="E68" s="21"/>
      <c r="F68" s="22"/>
      <c r="G68" s="23"/>
      <c r="H68" s="22"/>
      <c r="I68" s="24"/>
    </row>
    <row r="69" spans="1:9" ht="15.75">
      <c r="A69" s="20"/>
      <c r="B69" s="35"/>
      <c r="C69" s="20"/>
      <c r="D69" s="14"/>
      <c r="E69" s="21"/>
      <c r="F69" s="22"/>
      <c r="G69" s="23"/>
      <c r="H69" s="22"/>
      <c r="I69" s="5"/>
    </row>
    <row r="70" spans="1:9" ht="15.75">
      <c r="A70" s="20"/>
      <c r="B70" s="36"/>
      <c r="C70" s="20"/>
      <c r="D70" s="14"/>
      <c r="E70" s="21"/>
      <c r="F70" s="22"/>
      <c r="G70" s="23"/>
      <c r="H70" s="22"/>
      <c r="I70" s="24"/>
    </row>
    <row r="71" spans="1:9" ht="15.75">
      <c r="A71" s="20"/>
      <c r="B71" s="36"/>
      <c r="C71" s="20"/>
      <c r="D71" s="14"/>
      <c r="E71" s="21"/>
      <c r="F71" s="22"/>
      <c r="G71" s="23"/>
      <c r="H71" s="22"/>
      <c r="I71" s="5"/>
    </row>
    <row r="72" spans="1:9" ht="15.75">
      <c r="A72" s="20"/>
      <c r="B72" s="36"/>
      <c r="C72" s="20"/>
      <c r="D72" s="14"/>
      <c r="E72" s="21"/>
      <c r="F72" s="22"/>
      <c r="G72" s="23"/>
      <c r="H72" s="22"/>
      <c r="I72" s="24"/>
    </row>
    <row r="73" spans="1:9" ht="15.75">
      <c r="A73" s="20"/>
      <c r="B73" s="36"/>
      <c r="C73" s="20"/>
      <c r="D73" s="14"/>
      <c r="E73" s="21"/>
      <c r="F73" s="22"/>
      <c r="G73" s="23"/>
      <c r="H73" s="22"/>
      <c r="I73" s="24"/>
    </row>
    <row r="74" spans="1:9" ht="15.75">
      <c r="A74" s="20"/>
      <c r="B74" s="36"/>
      <c r="C74" s="20"/>
      <c r="D74" s="14"/>
      <c r="E74" s="21"/>
      <c r="F74" s="22"/>
      <c r="G74" s="23"/>
      <c r="H74" s="22"/>
      <c r="I74" s="24"/>
    </row>
    <row r="75" spans="1:9" ht="15.75">
      <c r="A75" s="20"/>
      <c r="B75" s="36"/>
      <c r="C75" s="20"/>
      <c r="D75" s="14"/>
      <c r="E75" s="21"/>
      <c r="F75" s="22"/>
      <c r="G75" s="23"/>
      <c r="H75" s="22"/>
      <c r="I75" s="5"/>
    </row>
    <row r="76" spans="1:9" ht="15.75">
      <c r="A76" s="20"/>
      <c r="B76" s="36"/>
      <c r="C76" s="20"/>
      <c r="D76" s="14"/>
      <c r="E76" s="21"/>
      <c r="F76" s="22"/>
      <c r="G76" s="23"/>
      <c r="H76" s="22"/>
      <c r="I76" s="24"/>
    </row>
    <row r="77" spans="1:9" ht="15.75">
      <c r="A77" s="20"/>
      <c r="B77" s="36"/>
      <c r="C77" s="20"/>
      <c r="D77" s="14"/>
      <c r="E77" s="21"/>
      <c r="F77" s="22"/>
      <c r="G77" s="23"/>
      <c r="H77" s="22"/>
      <c r="I77" s="5"/>
    </row>
    <row r="78" spans="1:9" ht="15.75">
      <c r="A78" s="20"/>
      <c r="B78" s="36"/>
      <c r="C78" s="20"/>
      <c r="D78" s="14"/>
      <c r="E78" s="21"/>
      <c r="F78" s="22"/>
      <c r="G78" s="23"/>
      <c r="H78" s="22"/>
      <c r="I78" s="5"/>
    </row>
    <row r="79" spans="1:9" ht="15.75">
      <c r="A79" s="20"/>
      <c r="B79" s="36"/>
      <c r="C79" s="20"/>
      <c r="D79" s="14"/>
      <c r="E79" s="21"/>
      <c r="F79" s="22"/>
      <c r="G79" s="23"/>
      <c r="H79" s="22"/>
      <c r="I79" s="24"/>
    </row>
    <row r="80" spans="1:9" ht="15.75">
      <c r="A80" s="20"/>
      <c r="B80" s="36"/>
      <c r="C80" s="20"/>
      <c r="D80" s="14"/>
      <c r="E80" s="21"/>
      <c r="F80" s="22"/>
      <c r="G80" s="23"/>
      <c r="H80" s="22"/>
      <c r="I80" s="24"/>
    </row>
    <row r="81" spans="1:9" ht="15.75">
      <c r="A81" s="20"/>
      <c r="B81" s="36"/>
      <c r="C81" s="20"/>
      <c r="D81" s="14"/>
      <c r="E81" s="21"/>
      <c r="F81" s="22"/>
      <c r="G81" s="23"/>
      <c r="H81" s="22"/>
      <c r="I81" s="5"/>
    </row>
    <row r="82" spans="1:9" ht="15.75">
      <c r="A82" s="20"/>
      <c r="B82" s="36"/>
      <c r="C82" s="20"/>
      <c r="D82" s="14"/>
      <c r="E82" s="21"/>
      <c r="F82" s="22"/>
      <c r="G82" s="23"/>
      <c r="H82" s="22"/>
      <c r="I82" s="24"/>
    </row>
    <row r="83" spans="1:9" ht="15.75">
      <c r="A83" s="20"/>
      <c r="B83" s="36"/>
      <c r="C83" s="20"/>
      <c r="D83" s="14"/>
      <c r="E83" s="21"/>
      <c r="F83" s="22"/>
      <c r="G83" s="23"/>
      <c r="H83" s="22"/>
      <c r="I83" s="24"/>
    </row>
    <row r="84" spans="1:9" ht="15.75">
      <c r="A84" s="20"/>
      <c r="B84" s="36"/>
      <c r="C84" s="20"/>
      <c r="D84" s="14"/>
      <c r="E84" s="21"/>
      <c r="F84" s="22"/>
      <c r="G84" s="23"/>
      <c r="H84" s="22"/>
      <c r="I84" s="24"/>
    </row>
    <row r="85" spans="1:9" ht="15.75">
      <c r="A85" s="20"/>
      <c r="B85" s="36"/>
      <c r="C85" s="20"/>
      <c r="D85" s="14"/>
      <c r="E85" s="21"/>
      <c r="F85" s="22"/>
      <c r="G85" s="23"/>
      <c r="H85" s="22"/>
      <c r="I85" s="24"/>
    </row>
    <row r="86" spans="1:9" ht="15.75">
      <c r="A86" s="20"/>
      <c r="B86" s="36"/>
      <c r="C86" s="20"/>
      <c r="D86" s="14"/>
      <c r="E86" s="21"/>
      <c r="F86" s="22"/>
      <c r="G86" s="23"/>
      <c r="H86" s="22"/>
      <c r="I86" s="24"/>
    </row>
    <row r="87" spans="1:9" ht="15.75">
      <c r="A87" s="20"/>
      <c r="B87" s="36"/>
      <c r="C87" s="20"/>
      <c r="D87" s="14"/>
      <c r="E87" s="21"/>
      <c r="F87" s="22"/>
      <c r="G87" s="23"/>
      <c r="H87" s="22"/>
      <c r="I87" s="24"/>
    </row>
    <row r="88" spans="1:9" ht="15.75">
      <c r="A88" s="20"/>
      <c r="B88" s="36"/>
      <c r="C88" s="20"/>
      <c r="D88" s="14"/>
      <c r="E88" s="21"/>
      <c r="F88" s="22"/>
      <c r="G88" s="23"/>
      <c r="H88" s="22"/>
      <c r="I88" s="24"/>
    </row>
    <row r="89" spans="1:9" ht="15.75">
      <c r="A89" s="20"/>
      <c r="B89" s="36"/>
      <c r="C89" s="20"/>
      <c r="D89" s="14"/>
      <c r="E89" s="21"/>
      <c r="F89" s="22"/>
      <c r="G89" s="23"/>
      <c r="H89" s="22"/>
      <c r="I89" s="5"/>
    </row>
    <row r="90" spans="1:9" ht="15.75">
      <c r="A90" s="20"/>
      <c r="B90" s="36"/>
      <c r="C90" s="20"/>
      <c r="D90" s="14"/>
      <c r="E90" s="21"/>
      <c r="F90" s="22"/>
      <c r="G90" s="23"/>
      <c r="H90" s="22"/>
      <c r="I90" s="24"/>
    </row>
    <row r="91" spans="1:9" ht="15.75">
      <c r="A91" s="20"/>
      <c r="B91" s="36"/>
      <c r="C91" s="20"/>
      <c r="D91" s="14"/>
      <c r="E91" s="21"/>
      <c r="F91" s="22"/>
      <c r="G91" s="23"/>
      <c r="H91" s="22"/>
      <c r="I91" s="24"/>
    </row>
    <row r="92" spans="1:9" ht="15.75">
      <c r="A92" s="20"/>
      <c r="B92" s="36"/>
      <c r="C92" s="20"/>
      <c r="D92" s="14"/>
      <c r="E92" s="21"/>
      <c r="F92" s="22"/>
      <c r="G92" s="23"/>
      <c r="H92" s="22"/>
      <c r="I92" s="24"/>
    </row>
    <row r="93" spans="1:9" ht="15.75">
      <c r="A93" s="20"/>
      <c r="B93" s="36"/>
      <c r="C93" s="20"/>
      <c r="D93" s="14"/>
      <c r="E93" s="21"/>
      <c r="F93" s="22"/>
      <c r="G93" s="23"/>
      <c r="H93" s="22"/>
      <c r="I93" s="24"/>
    </row>
    <row r="94" spans="1:9" ht="15.75">
      <c r="A94" s="20"/>
      <c r="B94" s="36"/>
      <c r="C94" s="20"/>
      <c r="D94" s="14"/>
      <c r="E94" s="21"/>
      <c r="F94" s="22"/>
      <c r="G94" s="23"/>
      <c r="H94" s="22"/>
      <c r="I94" s="5"/>
    </row>
    <row r="95" spans="1:9" ht="15.75">
      <c r="A95" s="20"/>
      <c r="B95" s="36"/>
      <c r="C95" s="20"/>
      <c r="D95" s="14"/>
      <c r="E95" s="21"/>
      <c r="F95" s="22"/>
      <c r="G95" s="23"/>
      <c r="H95" s="22"/>
      <c r="I95" s="24"/>
    </row>
    <row r="96" spans="1:9" ht="15.75">
      <c r="A96" s="20"/>
      <c r="B96" s="36"/>
      <c r="C96" s="20"/>
      <c r="D96" s="14"/>
      <c r="E96" s="21"/>
      <c r="F96" s="22"/>
      <c r="G96" s="23"/>
      <c r="H96" s="22"/>
      <c r="I96" s="24"/>
    </row>
    <row r="97" spans="1:9" ht="15.75">
      <c r="A97" s="20"/>
      <c r="B97" s="36"/>
      <c r="C97" s="20"/>
      <c r="D97" s="14"/>
      <c r="E97" s="21"/>
      <c r="F97" s="22"/>
      <c r="G97" s="23"/>
      <c r="H97" s="22"/>
      <c r="I97" s="24"/>
    </row>
    <row r="98" spans="1:9" ht="15.75">
      <c r="A98" s="20"/>
      <c r="B98" s="36"/>
      <c r="C98" s="20"/>
      <c r="D98" s="14"/>
      <c r="E98" s="21"/>
      <c r="F98" s="22"/>
      <c r="G98" s="23"/>
      <c r="H98" s="22"/>
      <c r="I98" s="24"/>
    </row>
    <row r="99" spans="1:9" ht="15.75">
      <c r="A99" s="20"/>
      <c r="B99" s="36"/>
      <c r="C99" s="20"/>
      <c r="D99" s="14"/>
      <c r="E99" s="21"/>
      <c r="F99" s="22"/>
      <c r="G99" s="23"/>
      <c r="H99" s="22"/>
      <c r="I99" s="24"/>
    </row>
    <row r="100" spans="1:9" ht="15.75">
      <c r="A100" s="20"/>
      <c r="B100" s="36"/>
      <c r="C100" s="20"/>
      <c r="D100" s="14"/>
      <c r="E100" s="21"/>
      <c r="F100" s="22"/>
      <c r="G100" s="23"/>
      <c r="H100" s="22"/>
      <c r="I100" s="5"/>
    </row>
    <row r="101" spans="1:9" ht="15.75">
      <c r="A101" s="20"/>
      <c r="B101" s="36"/>
      <c r="C101" s="20"/>
      <c r="D101" s="14"/>
      <c r="E101" s="21"/>
      <c r="F101" s="22"/>
      <c r="G101" s="23"/>
      <c r="H101" s="22"/>
      <c r="I101" s="24"/>
    </row>
    <row r="102" spans="1:9" ht="15.75">
      <c r="A102" s="20"/>
      <c r="B102" s="36"/>
      <c r="C102" s="20"/>
      <c r="D102" s="14"/>
      <c r="E102" s="21"/>
      <c r="F102" s="22"/>
      <c r="G102" s="23"/>
      <c r="H102" s="22"/>
      <c r="I102" s="5"/>
    </row>
    <row r="103" spans="1:9" ht="15.75">
      <c r="A103" s="20"/>
      <c r="B103" s="36"/>
      <c r="C103" s="20"/>
      <c r="D103" s="14"/>
      <c r="E103" s="21"/>
      <c r="F103" s="22"/>
      <c r="G103" s="23"/>
      <c r="H103" s="22"/>
      <c r="I103" s="5"/>
    </row>
    <row r="104" spans="1:9" ht="15.75">
      <c r="A104" s="20"/>
      <c r="B104" s="36"/>
      <c r="C104" s="20"/>
      <c r="D104" s="14"/>
      <c r="E104" s="21"/>
      <c r="F104" s="22"/>
      <c r="G104" s="23"/>
      <c r="H104" s="22"/>
      <c r="I104" s="5"/>
    </row>
    <row r="105" spans="1:9" ht="15.75">
      <c r="A105" s="20"/>
      <c r="B105" s="36"/>
      <c r="C105" s="20"/>
      <c r="D105" s="14"/>
      <c r="E105" s="21"/>
      <c r="F105" s="22"/>
      <c r="G105" s="23"/>
      <c r="H105" s="22"/>
      <c r="I105" s="5"/>
    </row>
    <row r="106" spans="1:9" ht="15.75">
      <c r="A106" s="20"/>
      <c r="B106" s="36"/>
      <c r="C106" s="20"/>
      <c r="D106" s="14"/>
      <c r="E106" s="21"/>
      <c r="F106" s="22"/>
      <c r="G106" s="23"/>
      <c r="H106" s="22"/>
      <c r="I106" s="5"/>
    </row>
    <row r="107" spans="1:9" ht="15.75">
      <c r="A107" s="25"/>
      <c r="B107" s="37"/>
      <c r="C107" s="25"/>
      <c r="D107" s="26"/>
      <c r="E107" s="27"/>
      <c r="F107" s="22"/>
      <c r="G107" s="22"/>
      <c r="H107" s="22"/>
      <c r="I107" s="28"/>
    </row>
    <row r="108" spans="1:9" ht="15.75">
      <c r="A108" s="20"/>
      <c r="B108" s="36"/>
      <c r="C108" s="20"/>
      <c r="D108" s="14"/>
      <c r="E108" s="21"/>
      <c r="F108" s="22"/>
      <c r="G108" s="23"/>
      <c r="H108" s="22"/>
      <c r="I108" s="5"/>
    </row>
    <row r="109" spans="1:9" ht="15.75">
      <c r="A109" s="20"/>
      <c r="B109" s="36"/>
      <c r="C109" s="20"/>
      <c r="D109" s="14"/>
      <c r="E109" s="21"/>
      <c r="F109" s="22"/>
      <c r="G109" s="23"/>
      <c r="H109" s="22"/>
      <c r="I109" s="5"/>
    </row>
    <row r="110" spans="1:9" ht="15.75">
      <c r="A110" s="20"/>
      <c r="B110" s="36"/>
      <c r="C110" s="20"/>
      <c r="D110" s="14"/>
      <c r="E110" s="21"/>
      <c r="F110" s="22"/>
      <c r="G110" s="23"/>
      <c r="H110" s="22"/>
      <c r="I110" s="5"/>
    </row>
    <row r="111" spans="1:9" ht="15.75">
      <c r="A111" s="25"/>
      <c r="B111" s="37"/>
      <c r="C111" s="25"/>
      <c r="D111" s="26"/>
      <c r="E111" s="27"/>
      <c r="F111" s="22"/>
      <c r="G111" s="22"/>
      <c r="H111" s="22"/>
      <c r="I111" s="28"/>
    </row>
    <row r="112" spans="1:9" ht="15.75">
      <c r="A112" s="20"/>
      <c r="B112" s="36"/>
      <c r="C112" s="20"/>
      <c r="D112" s="14"/>
      <c r="E112" s="21"/>
      <c r="F112" s="22"/>
      <c r="G112" s="23"/>
      <c r="H112" s="22"/>
      <c r="I112" s="5"/>
    </row>
    <row r="113" spans="1:9" ht="15.75">
      <c r="A113" s="20"/>
      <c r="B113" s="36"/>
      <c r="C113" s="20"/>
      <c r="D113" s="14"/>
      <c r="E113" s="21"/>
      <c r="F113" s="22"/>
      <c r="G113" s="23"/>
      <c r="H113" s="22"/>
      <c r="I113" s="5"/>
    </row>
    <row r="114" spans="1:9" ht="15.75">
      <c r="A114" s="20"/>
      <c r="B114" s="36"/>
      <c r="C114" s="20"/>
      <c r="D114" s="14"/>
      <c r="E114" s="21"/>
      <c r="F114" s="22"/>
      <c r="G114" s="23"/>
      <c r="H114" s="22"/>
      <c r="I114" s="5"/>
    </row>
    <row r="115" spans="1:9" ht="15.75">
      <c r="A115" s="20"/>
      <c r="B115" s="36"/>
      <c r="C115" s="20"/>
      <c r="D115" s="14"/>
      <c r="E115" s="21"/>
      <c r="F115" s="22"/>
      <c r="G115" s="23"/>
      <c r="H115" s="22"/>
      <c r="I115" s="5"/>
    </row>
    <row r="116" spans="1:9" ht="15.75">
      <c r="A116" s="20"/>
      <c r="B116" s="36"/>
      <c r="C116" s="20"/>
      <c r="D116" s="14"/>
      <c r="E116" s="21"/>
      <c r="F116" s="22"/>
      <c r="G116" s="23"/>
      <c r="H116" s="22"/>
      <c r="I116" s="5"/>
    </row>
    <row r="117" spans="1:9" ht="15.75">
      <c r="A117" s="20"/>
      <c r="B117" s="36"/>
      <c r="C117" s="20"/>
      <c r="D117" s="14"/>
      <c r="E117" s="21"/>
      <c r="F117" s="22"/>
      <c r="G117" s="23"/>
      <c r="H117" s="22"/>
      <c r="I117" s="5"/>
    </row>
    <row r="118" spans="1:9" ht="15.75">
      <c r="A118" s="20"/>
      <c r="B118" s="38"/>
      <c r="C118" s="20"/>
      <c r="D118" s="14"/>
      <c r="E118" s="21"/>
      <c r="F118" s="22"/>
      <c r="G118" s="23"/>
      <c r="H118" s="22"/>
      <c r="I118" s="5"/>
    </row>
    <row r="119" spans="1:9" ht="15.75">
      <c r="A119" s="20"/>
      <c r="B119" s="38"/>
      <c r="C119" s="20"/>
      <c r="D119" s="14"/>
      <c r="E119" s="21"/>
      <c r="F119" s="22"/>
      <c r="G119" s="23"/>
      <c r="H119" s="22"/>
      <c r="I119" s="5"/>
    </row>
    <row r="120" spans="1:9" ht="15.75">
      <c r="A120" s="20"/>
      <c r="B120" s="36"/>
      <c r="C120" s="20"/>
      <c r="D120" s="14"/>
      <c r="E120" s="21"/>
      <c r="F120" s="22"/>
      <c r="G120" s="23"/>
      <c r="H120" s="22"/>
      <c r="I120" s="5"/>
    </row>
    <row r="121" spans="1:9" ht="15.75">
      <c r="A121" s="20"/>
      <c r="B121" s="36"/>
      <c r="C121" s="20"/>
      <c r="D121" s="14"/>
      <c r="E121" s="21"/>
      <c r="F121" s="22"/>
      <c r="G121" s="23"/>
      <c r="H121" s="22"/>
      <c r="I121" s="5"/>
    </row>
    <row r="122" spans="1:9" ht="15.75">
      <c r="A122" s="20"/>
      <c r="B122" s="36"/>
      <c r="C122" s="20"/>
      <c r="D122" s="14"/>
      <c r="E122" s="21"/>
      <c r="F122" s="22"/>
      <c r="G122" s="23"/>
      <c r="H122" s="22"/>
      <c r="I122" s="5"/>
    </row>
    <row r="123" spans="1:9" ht="15.75">
      <c r="A123" s="20"/>
      <c r="B123" s="36"/>
      <c r="C123" s="20"/>
      <c r="D123" s="14"/>
      <c r="E123" s="21"/>
      <c r="F123" s="22"/>
      <c r="G123" s="23"/>
      <c r="H123" s="22"/>
      <c r="I123" s="5"/>
    </row>
    <row r="124" spans="1:9" ht="15.75">
      <c r="A124" s="20"/>
      <c r="B124" s="36"/>
      <c r="C124" s="20"/>
      <c r="D124" s="14"/>
      <c r="E124" s="21"/>
      <c r="F124" s="22"/>
      <c r="G124" s="23"/>
      <c r="H124" s="22"/>
      <c r="I124" s="5"/>
    </row>
    <row r="125" spans="1:9" ht="15.75">
      <c r="A125" s="20"/>
      <c r="B125" s="36"/>
      <c r="C125" s="20"/>
      <c r="D125" s="14"/>
      <c r="E125" s="21"/>
      <c r="F125" s="22"/>
      <c r="G125" s="23"/>
      <c r="H125" s="22"/>
      <c r="I125" s="24"/>
    </row>
    <row r="126" spans="1:9" ht="15.75">
      <c r="A126" s="20"/>
      <c r="B126" s="36"/>
      <c r="C126" s="20"/>
      <c r="D126" s="14"/>
      <c r="E126" s="21"/>
      <c r="F126" s="22"/>
      <c r="G126" s="23"/>
      <c r="H126" s="22"/>
      <c r="I126" s="24"/>
    </row>
    <row r="127" spans="1:9" ht="15.75">
      <c r="A127" s="20"/>
      <c r="B127" s="36"/>
      <c r="C127" s="20"/>
      <c r="D127" s="14"/>
      <c r="E127" s="27"/>
      <c r="F127" s="22"/>
      <c r="G127" s="22"/>
      <c r="H127" s="22"/>
      <c r="I127" s="28"/>
    </row>
    <row r="128" spans="1:9" ht="15.75">
      <c r="A128" s="20"/>
      <c r="B128" s="36"/>
      <c r="C128" s="20"/>
      <c r="D128" s="14"/>
      <c r="E128" s="21"/>
      <c r="F128" s="22"/>
      <c r="G128" s="23"/>
      <c r="H128" s="22"/>
      <c r="I128" s="24"/>
    </row>
    <row r="129" spans="1:9" ht="15.75">
      <c r="A129" s="20"/>
      <c r="B129" s="36"/>
      <c r="C129" s="20"/>
      <c r="D129" s="14"/>
      <c r="E129" s="21"/>
      <c r="F129" s="22"/>
      <c r="G129" s="23"/>
      <c r="H129" s="22"/>
      <c r="I129" s="24"/>
    </row>
    <row r="130" spans="1:9" ht="15.75">
      <c r="A130" s="20"/>
      <c r="B130" s="36"/>
      <c r="C130" s="20"/>
      <c r="D130" s="14"/>
      <c r="E130" s="21"/>
      <c r="F130" s="22"/>
      <c r="G130" s="23"/>
      <c r="H130" s="22"/>
      <c r="I130" s="5"/>
    </row>
    <row r="131" spans="1:9" ht="15.75">
      <c r="A131" s="20"/>
      <c r="B131" s="36"/>
      <c r="C131" s="20"/>
      <c r="D131" s="14"/>
      <c r="E131" s="21"/>
      <c r="F131" s="22"/>
      <c r="G131" s="23"/>
      <c r="H131" s="22"/>
      <c r="I131" s="24"/>
    </row>
    <row r="132" spans="1:9" ht="15.75">
      <c r="A132" s="20"/>
      <c r="B132" s="36"/>
      <c r="C132" s="20"/>
      <c r="D132" s="14"/>
      <c r="E132" s="21"/>
      <c r="F132" s="22"/>
      <c r="G132" s="23"/>
      <c r="H132" s="22"/>
      <c r="I132" s="5"/>
    </row>
    <row r="133" spans="1:9" ht="15.75">
      <c r="A133" s="20"/>
      <c r="B133" s="36"/>
      <c r="C133" s="20"/>
      <c r="D133" s="14"/>
      <c r="E133" s="21"/>
      <c r="F133" s="22"/>
      <c r="G133" s="23"/>
      <c r="H133" s="22"/>
      <c r="I133" s="24"/>
    </row>
    <row r="134" spans="1:9" ht="15.75">
      <c r="A134" s="20"/>
      <c r="B134" s="36"/>
      <c r="C134" s="20"/>
      <c r="D134" s="14"/>
      <c r="E134" s="27"/>
      <c r="F134" s="22"/>
      <c r="G134" s="22"/>
      <c r="H134" s="22"/>
      <c r="I134" s="28"/>
    </row>
    <row r="135" spans="1:9" ht="15.75">
      <c r="A135" s="20"/>
      <c r="B135" s="36"/>
      <c r="C135" s="20"/>
      <c r="D135" s="14"/>
      <c r="E135" s="21"/>
      <c r="F135" s="22"/>
      <c r="G135" s="23"/>
      <c r="H135" s="22"/>
      <c r="I135" s="24"/>
    </row>
    <row r="136" spans="1:9" ht="15.75">
      <c r="A136" s="20"/>
      <c r="B136" s="36"/>
      <c r="C136" s="20"/>
      <c r="D136" s="14"/>
      <c r="E136" s="21"/>
      <c r="F136" s="22"/>
      <c r="G136" s="23"/>
      <c r="H136" s="22"/>
      <c r="I136" s="5"/>
    </row>
    <row r="137" spans="1:9" ht="15.75">
      <c r="A137" s="20"/>
      <c r="B137" s="36"/>
      <c r="C137" s="20"/>
      <c r="D137" s="14"/>
      <c r="E137" s="21"/>
      <c r="F137" s="22"/>
      <c r="G137" s="23"/>
      <c r="H137" s="22"/>
      <c r="I137" s="5"/>
    </row>
    <row r="138" spans="1:9" ht="15.75">
      <c r="A138" s="20"/>
      <c r="B138" s="36"/>
      <c r="C138" s="20"/>
      <c r="D138" s="14"/>
      <c r="E138" s="21"/>
      <c r="F138" s="22"/>
      <c r="G138" s="23"/>
      <c r="H138" s="22"/>
      <c r="I138" s="24"/>
    </row>
    <row r="139" spans="1:9" ht="15.75">
      <c r="A139" s="20"/>
      <c r="B139" s="36"/>
      <c r="C139" s="20"/>
      <c r="D139" s="14"/>
      <c r="E139" s="21"/>
      <c r="F139" s="22"/>
      <c r="G139" s="23"/>
      <c r="H139" s="22"/>
      <c r="I139" s="5"/>
    </row>
    <row r="140" spans="1:9" ht="15.75">
      <c r="A140" s="20"/>
      <c r="B140" s="36"/>
      <c r="C140" s="20"/>
      <c r="D140" s="14"/>
      <c r="E140" s="21"/>
      <c r="F140" s="22"/>
      <c r="G140" s="23"/>
      <c r="H140" s="22"/>
      <c r="I140" s="24"/>
    </row>
    <row r="141" spans="1:9" ht="15.75">
      <c r="A141" s="20"/>
      <c r="B141" s="36"/>
      <c r="C141" s="20"/>
      <c r="D141" s="14"/>
      <c r="E141" s="21"/>
      <c r="F141" s="22"/>
      <c r="G141" s="23"/>
      <c r="H141" s="22"/>
      <c r="I141" s="5"/>
    </row>
    <row r="142" spans="1:9" ht="15.75">
      <c r="A142" s="20"/>
      <c r="B142" s="38"/>
      <c r="C142" s="20"/>
      <c r="D142" s="14"/>
      <c r="E142" s="21"/>
      <c r="F142" s="22"/>
      <c r="G142" s="23"/>
      <c r="H142" s="22"/>
      <c r="I142" s="24"/>
    </row>
    <row r="143" spans="1:9" ht="15.75">
      <c r="A143" s="20"/>
      <c r="B143" s="36"/>
      <c r="C143" s="20"/>
      <c r="D143" s="14"/>
      <c r="E143" s="21"/>
      <c r="F143" s="22"/>
      <c r="G143" s="23"/>
      <c r="H143" s="22"/>
      <c r="I143" s="5"/>
    </row>
    <row r="144" spans="1:9" ht="15.75">
      <c r="A144" s="20"/>
      <c r="B144" s="36"/>
      <c r="C144" s="20"/>
      <c r="D144" s="14"/>
      <c r="E144" s="21"/>
      <c r="F144" s="22"/>
      <c r="G144" s="23"/>
      <c r="H144" s="22"/>
      <c r="I144" s="5"/>
    </row>
    <row r="145" spans="1:9" ht="15.75">
      <c r="A145" s="20"/>
      <c r="B145" s="36"/>
      <c r="C145" s="20"/>
      <c r="D145" s="14"/>
      <c r="E145" s="21"/>
      <c r="F145" s="22"/>
      <c r="G145" s="23"/>
      <c r="H145" s="22"/>
      <c r="I145" s="5"/>
    </row>
    <row r="146" spans="1:9" ht="15.75">
      <c r="A146" s="20"/>
      <c r="B146" s="36"/>
      <c r="C146" s="20"/>
      <c r="D146" s="14"/>
      <c r="E146" s="21"/>
      <c r="F146" s="22"/>
      <c r="G146" s="23"/>
      <c r="H146" s="22"/>
      <c r="I146" s="5"/>
    </row>
    <row r="147" spans="1:9" ht="15.75">
      <c r="A147" s="20"/>
      <c r="B147" s="36"/>
      <c r="C147" s="20"/>
      <c r="D147" s="14"/>
      <c r="E147" s="21"/>
      <c r="F147" s="22"/>
      <c r="G147" s="23"/>
      <c r="H147" s="22"/>
      <c r="I147" s="24"/>
    </row>
    <row r="148" spans="1:9" ht="15.75">
      <c r="A148" s="20"/>
      <c r="B148" s="36"/>
      <c r="C148" s="20"/>
      <c r="D148" s="14"/>
      <c r="E148" s="21"/>
      <c r="F148" s="22"/>
      <c r="G148" s="23"/>
      <c r="H148" s="22"/>
      <c r="I148" s="5"/>
    </row>
    <row r="149" spans="1:9" ht="15.75">
      <c r="A149" s="20"/>
      <c r="B149" s="36"/>
      <c r="C149" s="20"/>
      <c r="D149" s="14"/>
      <c r="E149" s="27"/>
      <c r="F149" s="22"/>
      <c r="G149" s="22"/>
      <c r="H149" s="22"/>
      <c r="I149" s="28"/>
    </row>
    <row r="150" spans="1:9" ht="15.75">
      <c r="A150" s="20"/>
      <c r="B150" s="36"/>
      <c r="C150" s="20"/>
      <c r="D150" s="14"/>
      <c r="E150" s="21"/>
      <c r="F150" s="22"/>
      <c r="G150" s="23"/>
      <c r="H150" s="22"/>
      <c r="I150" s="24"/>
    </row>
    <row r="151" spans="1:9" ht="15.75">
      <c r="A151" s="20"/>
      <c r="B151" s="36"/>
      <c r="C151" s="20"/>
      <c r="D151" s="14"/>
      <c r="E151" s="21"/>
      <c r="F151" s="22"/>
      <c r="G151" s="23"/>
      <c r="H151" s="22"/>
      <c r="I151" s="5"/>
    </row>
    <row r="152" spans="1:9" ht="15.75">
      <c r="A152" s="20"/>
      <c r="B152" s="36"/>
      <c r="C152" s="20"/>
      <c r="D152" s="14"/>
      <c r="E152" s="21"/>
      <c r="F152" s="22"/>
      <c r="G152" s="23"/>
      <c r="H152" s="22"/>
      <c r="I152" s="5"/>
    </row>
    <row r="153" spans="1:9" ht="15.75">
      <c r="A153" s="20"/>
      <c r="B153" s="36"/>
      <c r="C153" s="20"/>
      <c r="D153" s="14"/>
      <c r="E153" s="21"/>
      <c r="F153" s="22"/>
      <c r="G153" s="23"/>
      <c r="H153" s="22"/>
      <c r="I153" s="24"/>
    </row>
    <row r="154" spans="1:9" ht="15.75">
      <c r="A154" s="20"/>
      <c r="B154" s="36"/>
      <c r="C154" s="20"/>
      <c r="D154" s="14"/>
      <c r="E154" s="21"/>
      <c r="F154" s="22"/>
      <c r="G154" s="23"/>
      <c r="H154" s="22"/>
      <c r="I154" s="5"/>
    </row>
    <row r="155" spans="1:9" ht="15.75">
      <c r="A155" s="20"/>
      <c r="B155" s="36"/>
      <c r="C155" s="20"/>
      <c r="D155" s="14"/>
      <c r="E155" s="21"/>
      <c r="F155" s="22"/>
      <c r="G155" s="23"/>
      <c r="H155" s="22"/>
      <c r="I155" s="5"/>
    </row>
    <row r="156" spans="1:9" ht="15.75">
      <c r="A156" s="20"/>
      <c r="B156" s="36"/>
      <c r="C156" s="20"/>
      <c r="D156" s="14"/>
      <c r="E156" s="21"/>
      <c r="F156" s="22"/>
      <c r="G156" s="23"/>
      <c r="H156" s="22"/>
      <c r="I156" s="5"/>
    </row>
    <row r="157" spans="1:9" ht="15.75">
      <c r="A157" s="20"/>
      <c r="B157" s="36"/>
      <c r="C157" s="20"/>
      <c r="D157" s="14"/>
      <c r="E157" s="21"/>
      <c r="F157" s="22"/>
      <c r="G157" s="23"/>
      <c r="H157" s="22"/>
      <c r="I157" s="24"/>
    </row>
    <row r="158" spans="1:9" ht="15.75">
      <c r="A158" s="20"/>
      <c r="B158" s="36"/>
      <c r="C158" s="20"/>
      <c r="D158" s="14"/>
      <c r="E158" s="21"/>
      <c r="F158" s="22"/>
      <c r="G158" s="23"/>
      <c r="H158" s="22"/>
      <c r="I158" s="5"/>
    </row>
    <row r="159" spans="1:9" ht="15.75">
      <c r="A159" s="20"/>
      <c r="B159" s="36"/>
      <c r="C159" s="20"/>
      <c r="D159" s="14"/>
      <c r="E159" s="21"/>
      <c r="F159" s="22"/>
      <c r="G159" s="23"/>
      <c r="H159" s="22"/>
      <c r="I159" s="5"/>
    </row>
    <row r="160" spans="1:9" ht="15.75">
      <c r="A160" s="20"/>
      <c r="B160" s="36"/>
      <c r="C160" s="20"/>
      <c r="D160" s="14"/>
      <c r="E160" s="21"/>
      <c r="F160" s="22"/>
      <c r="G160" s="23"/>
      <c r="H160" s="22"/>
      <c r="I160" s="24"/>
    </row>
    <row r="161" spans="1:9" ht="15.75">
      <c r="A161" s="20"/>
      <c r="B161" s="36"/>
      <c r="C161" s="20"/>
      <c r="D161" s="14"/>
      <c r="E161" s="21"/>
      <c r="F161" s="22"/>
      <c r="G161" s="23"/>
      <c r="H161" s="22"/>
      <c r="I161" s="24"/>
    </row>
    <row r="162" spans="1:9" ht="15.75">
      <c r="A162" s="20"/>
      <c r="B162" s="36"/>
      <c r="C162" s="20"/>
      <c r="D162" s="14"/>
      <c r="E162" s="21"/>
      <c r="F162" s="22"/>
      <c r="G162" s="23"/>
      <c r="H162" s="22"/>
      <c r="I162" s="5"/>
    </row>
    <row r="163" spans="1:9" ht="15.75">
      <c r="A163" s="20"/>
      <c r="B163" s="36"/>
      <c r="C163" s="20"/>
      <c r="D163" s="14"/>
      <c r="E163" s="21"/>
      <c r="F163" s="22"/>
      <c r="G163" s="23"/>
      <c r="H163" s="22"/>
      <c r="I163" s="24"/>
    </row>
    <row r="164" spans="1:9" ht="15.75">
      <c r="A164" s="20"/>
      <c r="B164" s="36"/>
      <c r="C164" s="20"/>
      <c r="D164" s="14"/>
      <c r="E164" s="21"/>
      <c r="F164" s="22"/>
      <c r="G164" s="23"/>
      <c r="H164" s="22"/>
      <c r="I164" s="24"/>
    </row>
    <row r="165" spans="1:9" ht="15.75">
      <c r="A165" s="20"/>
      <c r="B165" s="36"/>
      <c r="C165" s="20"/>
      <c r="D165" s="14"/>
      <c r="E165" s="21"/>
      <c r="F165" s="22"/>
      <c r="G165" s="23"/>
      <c r="H165" s="22"/>
      <c r="I165" s="24"/>
    </row>
    <row r="166" spans="1:9" ht="15.75">
      <c r="A166" s="20"/>
      <c r="B166" s="36"/>
      <c r="C166" s="20"/>
      <c r="D166" s="14"/>
      <c r="E166" s="21"/>
      <c r="F166" s="22"/>
      <c r="G166" s="23"/>
      <c r="H166" s="22"/>
      <c r="I166" s="24"/>
    </row>
    <row r="167" spans="1:9" ht="15.75">
      <c r="A167" s="20"/>
      <c r="B167" s="36"/>
      <c r="C167" s="20"/>
      <c r="D167" s="14"/>
      <c r="E167" s="21"/>
      <c r="F167" s="22"/>
      <c r="G167" s="23"/>
      <c r="H167" s="22"/>
      <c r="I167" s="24"/>
    </row>
    <row r="168" spans="1:9" ht="15.75">
      <c r="A168" s="20"/>
      <c r="B168" s="36"/>
      <c r="C168" s="20"/>
      <c r="D168" s="14"/>
      <c r="E168" s="21"/>
      <c r="F168" s="22"/>
      <c r="G168" s="23"/>
      <c r="H168" s="22"/>
      <c r="I168" s="24"/>
    </row>
    <row r="169" spans="1:9" ht="15.75">
      <c r="A169" s="20"/>
      <c r="B169" s="36"/>
      <c r="C169" s="20"/>
      <c r="D169" s="14"/>
      <c r="E169" s="21"/>
      <c r="F169" s="22"/>
      <c r="G169" s="23"/>
      <c r="H169" s="22"/>
      <c r="I169" s="24"/>
    </row>
    <row r="170" spans="1:9" ht="15.75">
      <c r="A170" s="20"/>
      <c r="B170" s="36"/>
      <c r="C170" s="20"/>
      <c r="D170" s="14"/>
      <c r="E170" s="27"/>
      <c r="F170" s="22"/>
      <c r="G170" s="22"/>
      <c r="H170" s="22"/>
      <c r="I170" s="28"/>
    </row>
    <row r="171" spans="1:9" ht="15.75">
      <c r="A171" s="20"/>
      <c r="B171" s="36"/>
      <c r="C171" s="20"/>
      <c r="D171" s="14"/>
      <c r="E171" s="21"/>
      <c r="F171" s="22"/>
      <c r="G171" s="23"/>
      <c r="H171" s="22"/>
      <c r="I171" s="24"/>
    </row>
    <row r="172" spans="1:9" ht="15.75">
      <c r="A172" s="20"/>
      <c r="B172" s="36"/>
      <c r="C172" s="20"/>
      <c r="D172" s="14"/>
      <c r="E172" s="21"/>
      <c r="F172" s="22"/>
      <c r="G172" s="23"/>
      <c r="H172" s="22"/>
      <c r="I172" s="24"/>
    </row>
    <row r="173" spans="1:9" ht="15.75">
      <c r="A173" s="20"/>
      <c r="B173" s="36"/>
      <c r="C173" s="20"/>
      <c r="D173" s="14"/>
      <c r="E173" s="21"/>
      <c r="F173" s="22"/>
      <c r="G173" s="23"/>
      <c r="H173" s="22"/>
      <c r="I173" s="5"/>
    </row>
    <row r="174" spans="1:9" ht="15.75">
      <c r="A174" s="20"/>
      <c r="B174" s="39"/>
      <c r="C174" s="20"/>
      <c r="D174" s="14"/>
      <c r="E174" s="21"/>
      <c r="F174" s="22"/>
      <c r="G174" s="23"/>
      <c r="H174" s="22"/>
      <c r="I174" s="5"/>
    </row>
    <row r="175" spans="1:9" ht="15.75">
      <c r="A175" s="20"/>
      <c r="B175" s="40"/>
      <c r="C175" s="20"/>
      <c r="D175" s="14"/>
      <c r="E175" s="21"/>
      <c r="F175" s="22"/>
      <c r="G175" s="23"/>
      <c r="H175" s="22"/>
      <c r="I175" s="5"/>
    </row>
    <row r="176" spans="1:9" ht="15.75">
      <c r="A176" s="20"/>
      <c r="B176" s="36"/>
      <c r="C176" s="20"/>
      <c r="D176" s="14"/>
      <c r="E176" s="21"/>
      <c r="F176" s="22"/>
      <c r="G176" s="23"/>
      <c r="H176" s="22"/>
      <c r="I176" s="5"/>
    </row>
    <row r="177" spans="1:9" ht="15.75">
      <c r="A177" s="20"/>
      <c r="B177" s="36"/>
      <c r="C177" s="20"/>
      <c r="D177" s="14"/>
      <c r="E177" s="21"/>
      <c r="F177" s="22"/>
      <c r="G177" s="23"/>
      <c r="H177" s="22"/>
      <c r="I177" s="5"/>
    </row>
    <row r="178" spans="1:9" ht="15.75">
      <c r="A178" s="20"/>
      <c r="B178" s="36"/>
      <c r="C178" s="20"/>
      <c r="D178" s="14"/>
      <c r="E178" s="21"/>
      <c r="F178" s="22"/>
      <c r="G178" s="23"/>
      <c r="H178" s="22"/>
      <c r="I178" s="5"/>
    </row>
    <row r="179" spans="1:9" ht="15.75">
      <c r="A179" s="20"/>
      <c r="B179" s="36"/>
      <c r="C179" s="20"/>
      <c r="D179" s="14"/>
      <c r="E179" s="21"/>
      <c r="F179" s="22"/>
      <c r="G179" s="23"/>
      <c r="H179" s="22"/>
      <c r="I179" s="5"/>
    </row>
    <row r="180" spans="1:9" ht="15.75">
      <c r="A180" s="20"/>
      <c r="B180" s="36"/>
      <c r="C180" s="20"/>
      <c r="D180" s="14"/>
      <c r="E180" s="21"/>
      <c r="F180" s="22"/>
      <c r="G180" s="23"/>
      <c r="H180" s="22"/>
      <c r="I180" s="5"/>
    </row>
    <row r="181" spans="1:9" ht="15.75">
      <c r="A181" s="20"/>
      <c r="B181" s="36"/>
      <c r="C181" s="20"/>
      <c r="D181" s="14"/>
      <c r="E181" s="21"/>
      <c r="F181" s="22"/>
      <c r="G181" s="23"/>
      <c r="H181" s="22"/>
      <c r="I181" s="5"/>
    </row>
    <row r="182" spans="1:9" ht="15.75">
      <c r="A182" s="20"/>
      <c r="B182" s="36"/>
      <c r="C182" s="20"/>
      <c r="D182" s="14"/>
      <c r="E182" s="21"/>
      <c r="F182" s="22"/>
      <c r="G182" s="23"/>
      <c r="H182" s="22"/>
      <c r="I182" s="5"/>
    </row>
    <row r="183" spans="1:9" ht="15.75">
      <c r="A183" s="20"/>
      <c r="B183" s="36"/>
      <c r="C183" s="20"/>
      <c r="D183" s="14"/>
      <c r="E183" s="21"/>
      <c r="F183" s="22"/>
      <c r="G183" s="23"/>
      <c r="H183" s="22"/>
      <c r="I183" s="5"/>
    </row>
    <row r="184" spans="1:9" ht="15.75">
      <c r="A184" s="20"/>
      <c r="B184" s="36"/>
      <c r="C184" s="20"/>
      <c r="D184" s="14"/>
      <c r="E184" s="21"/>
      <c r="F184" s="22"/>
      <c r="G184" s="23"/>
      <c r="H184" s="22"/>
      <c r="I184" s="5"/>
    </row>
    <row r="185" spans="1:9" ht="15.75">
      <c r="A185" s="20"/>
      <c r="B185" s="36"/>
      <c r="C185" s="20"/>
      <c r="D185" s="14"/>
      <c r="E185" s="21"/>
      <c r="F185" s="22"/>
      <c r="G185" s="23"/>
      <c r="H185" s="22"/>
      <c r="I185" s="5"/>
    </row>
    <row r="186" spans="1:9" ht="15.75">
      <c r="A186" s="20"/>
      <c r="B186" s="36"/>
      <c r="C186" s="20"/>
      <c r="D186" s="14"/>
      <c r="E186" s="21"/>
      <c r="F186" s="22"/>
      <c r="G186" s="23"/>
      <c r="H186" s="22"/>
      <c r="I186" s="5"/>
    </row>
    <row r="187" spans="1:9" ht="15.75">
      <c r="A187" s="20"/>
      <c r="B187" s="36"/>
      <c r="C187" s="20"/>
      <c r="D187" s="14"/>
      <c r="E187" s="21"/>
      <c r="F187" s="22"/>
      <c r="G187" s="23"/>
      <c r="H187" s="22"/>
      <c r="I187" s="5"/>
    </row>
    <row r="188" spans="1:9" ht="15.75">
      <c r="A188" s="20"/>
      <c r="B188" s="36"/>
      <c r="C188" s="20"/>
      <c r="D188" s="14"/>
      <c r="E188" s="21"/>
      <c r="F188" s="22"/>
      <c r="G188" s="23"/>
      <c r="H188" s="22"/>
      <c r="I188" s="5"/>
    </row>
    <row r="189" spans="1:9" ht="15.75">
      <c r="A189" s="20"/>
      <c r="B189" s="36"/>
      <c r="C189" s="20"/>
      <c r="D189" s="14"/>
      <c r="E189" s="21"/>
      <c r="F189" s="22"/>
      <c r="G189" s="23"/>
      <c r="H189" s="22"/>
      <c r="I189" s="5"/>
    </row>
    <row r="190" spans="1:9" ht="18.75">
      <c r="A190" s="20"/>
      <c r="B190" s="36"/>
      <c r="C190" s="20"/>
      <c r="D190" s="29"/>
      <c r="E190" s="21"/>
      <c r="F190" s="22"/>
      <c r="G190" s="23"/>
      <c r="H190" s="22"/>
      <c r="I190" s="5"/>
    </row>
    <row r="191" spans="1:9" ht="18.75">
      <c r="A191" s="20"/>
      <c r="B191" s="36"/>
      <c r="C191" s="20"/>
      <c r="D191" s="29"/>
      <c r="E191" s="21"/>
      <c r="F191" s="22"/>
      <c r="G191" s="23"/>
      <c r="H191" s="22"/>
      <c r="I191" s="5"/>
    </row>
    <row r="192" spans="1:9" ht="18.75">
      <c r="A192" s="20"/>
      <c r="B192" s="36"/>
      <c r="C192" s="20"/>
      <c r="D192" s="29"/>
      <c r="E192" s="21"/>
      <c r="F192" s="22"/>
      <c r="G192" s="23"/>
      <c r="H192" s="22"/>
      <c r="I192" s="5"/>
    </row>
    <row r="193" spans="1:9" ht="18.75">
      <c r="A193" s="20"/>
      <c r="B193" s="36"/>
      <c r="C193" s="20"/>
      <c r="D193" s="29"/>
      <c r="E193" s="21"/>
      <c r="F193" s="22"/>
      <c r="G193" s="23"/>
      <c r="H193" s="22"/>
      <c r="I193" s="5"/>
    </row>
    <row r="194" spans="1:9" ht="18.75">
      <c r="A194" s="20"/>
      <c r="B194" s="36"/>
      <c r="C194" s="20"/>
      <c r="D194" s="29"/>
      <c r="E194" s="21"/>
      <c r="F194" s="22"/>
      <c r="G194" s="23"/>
      <c r="H194" s="22"/>
      <c r="I194" s="5"/>
    </row>
    <row r="195" spans="1:9" ht="18.75">
      <c r="A195" s="20"/>
      <c r="B195" s="36"/>
      <c r="C195" s="20"/>
      <c r="D195" s="29"/>
      <c r="E195" s="21"/>
      <c r="F195" s="22"/>
      <c r="G195" s="23"/>
      <c r="H195" s="22"/>
      <c r="I195" s="5"/>
    </row>
    <row r="196" spans="1:9" ht="18.75">
      <c r="A196" s="20"/>
      <c r="B196" s="36"/>
      <c r="C196" s="20"/>
      <c r="D196" s="29"/>
      <c r="E196" s="21"/>
      <c r="F196" s="22"/>
      <c r="G196" s="23"/>
      <c r="H196" s="22"/>
      <c r="I196" s="24"/>
    </row>
    <row r="197" spans="1:9" ht="18.75">
      <c r="A197" s="20"/>
      <c r="B197" s="36"/>
      <c r="C197" s="20"/>
      <c r="D197" s="29"/>
      <c r="E197" s="21"/>
      <c r="F197" s="22"/>
      <c r="G197" s="23"/>
      <c r="H197" s="22"/>
      <c r="I197" s="5"/>
    </row>
    <row r="198" spans="1:9" ht="15.75">
      <c r="A198" s="20"/>
      <c r="B198" s="36"/>
      <c r="C198" s="20"/>
      <c r="D198" s="14"/>
      <c r="E198" s="21"/>
      <c r="F198" s="22"/>
      <c r="G198" s="23"/>
      <c r="H198" s="22"/>
      <c r="I198" s="24"/>
    </row>
    <row r="199" spans="1:9" ht="18.75">
      <c r="A199" s="20"/>
      <c r="B199" s="36"/>
      <c r="C199" s="20"/>
      <c r="D199" s="29"/>
      <c r="E199" s="21"/>
      <c r="F199" s="22"/>
      <c r="G199" s="23"/>
      <c r="H199" s="22"/>
      <c r="I199" s="5"/>
    </row>
    <row r="200" spans="1:9" ht="18.75">
      <c r="A200" s="20"/>
      <c r="B200" s="36"/>
      <c r="C200" s="20"/>
      <c r="D200" s="29"/>
      <c r="E200" s="21"/>
      <c r="F200" s="22"/>
      <c r="G200" s="23"/>
      <c r="H200" s="22"/>
      <c r="I200" s="24"/>
    </row>
    <row r="201" spans="1:9" ht="18.75">
      <c r="A201" s="20"/>
      <c r="B201" s="36"/>
      <c r="C201" s="20"/>
      <c r="D201" s="29"/>
      <c r="E201" s="21"/>
      <c r="F201" s="22"/>
      <c r="G201" s="23"/>
      <c r="H201" s="22"/>
      <c r="I201" s="24"/>
    </row>
    <row r="202" spans="1:9" ht="18.75">
      <c r="A202" s="25"/>
      <c r="B202" s="37"/>
      <c r="C202" s="25"/>
      <c r="D202" s="30"/>
      <c r="E202" s="27"/>
      <c r="F202" s="22"/>
      <c r="G202" s="22"/>
      <c r="H202" s="22"/>
      <c r="I202" s="28"/>
    </row>
    <row r="203" spans="1:9" ht="18.75">
      <c r="A203" s="20"/>
      <c r="B203" s="36"/>
      <c r="C203" s="20"/>
      <c r="D203" s="29"/>
      <c r="E203" s="27"/>
      <c r="F203" s="22"/>
      <c r="G203" s="22"/>
      <c r="H203" s="22"/>
      <c r="I203" s="28"/>
    </row>
    <row r="204" spans="1:9" ht="18.75">
      <c r="A204" s="20"/>
      <c r="B204" s="36"/>
      <c r="C204" s="20"/>
      <c r="D204" s="29"/>
      <c r="E204" s="21"/>
      <c r="F204" s="22"/>
      <c r="G204" s="23"/>
      <c r="H204" s="22"/>
      <c r="I204" s="5"/>
    </row>
    <row r="205" spans="1:9" ht="18.75">
      <c r="A205" s="20"/>
      <c r="B205" s="36"/>
      <c r="C205" s="20"/>
      <c r="D205" s="29"/>
      <c r="E205" s="21"/>
      <c r="F205" s="22"/>
      <c r="G205" s="23"/>
      <c r="H205" s="22"/>
      <c r="I205" s="24"/>
    </row>
    <row r="206" spans="1:9" ht="18.75">
      <c r="A206" s="7"/>
      <c r="B206" s="41"/>
      <c r="C206" s="8"/>
      <c r="D206" s="9"/>
      <c r="E206" s="10"/>
      <c r="F206" s="11"/>
      <c r="G206" s="12"/>
      <c r="H206" s="11"/>
      <c r="I206" s="13"/>
    </row>
  </sheetData>
  <mergeCells count="1">
    <mergeCell ref="F2:K2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31"/>
  <sheetViews>
    <sheetView workbookViewId="0">
      <selection activeCell="B31" sqref="B31"/>
    </sheetView>
  </sheetViews>
  <sheetFormatPr defaultRowHeight="15"/>
  <cols>
    <col min="1" max="1" width="21.85546875" bestFit="1" customWidth="1"/>
    <col min="2" max="2" width="23.140625" style="49" bestFit="1" customWidth="1"/>
    <col min="3" max="3" width="9.140625" style="49"/>
  </cols>
  <sheetData>
    <row r="1" spans="1:11">
      <c r="A1" t="s">
        <v>31934</v>
      </c>
      <c r="B1" s="49" t="str">
        <f>Calculator!I9</f>
        <v>COURIER</v>
      </c>
    </row>
    <row r="3" spans="1:11">
      <c r="A3" t="s">
        <v>1144</v>
      </c>
      <c r="B3" s="49">
        <v>25</v>
      </c>
      <c r="C3" s="49">
        <v>0.15</v>
      </c>
    </row>
    <row r="4" spans="1:11">
      <c r="A4" t="s">
        <v>1145</v>
      </c>
      <c r="B4" s="49">
        <v>15</v>
      </c>
      <c r="C4" s="49">
        <v>0.1</v>
      </c>
      <c r="F4" t="s">
        <v>1160</v>
      </c>
    </row>
    <row r="5" spans="1:11">
      <c r="F5" s="92" t="s">
        <v>32200</v>
      </c>
      <c r="G5" s="93"/>
      <c r="H5" s="93"/>
      <c r="I5" s="93"/>
      <c r="J5" s="93"/>
      <c r="K5" s="93"/>
    </row>
    <row r="6" spans="1:11">
      <c r="F6" s="93"/>
      <c r="G6" s="93"/>
      <c r="H6" s="93"/>
      <c r="I6" s="93"/>
      <c r="J6" s="93"/>
      <c r="K6" s="93"/>
    </row>
    <row r="7" spans="1:11">
      <c r="A7" t="s">
        <v>1157</v>
      </c>
      <c r="F7" s="93"/>
      <c r="G7" s="93"/>
      <c r="H7" s="93"/>
      <c r="I7" s="93"/>
      <c r="J7" s="93"/>
      <c r="K7" s="93"/>
    </row>
    <row r="8" spans="1:11">
      <c r="A8" t="s">
        <v>1149</v>
      </c>
      <c r="B8" s="49">
        <v>35</v>
      </c>
      <c r="F8" s="93"/>
      <c r="G8" s="93"/>
      <c r="H8" s="93"/>
      <c r="I8" s="93"/>
      <c r="J8" s="93"/>
      <c r="K8" s="93"/>
    </row>
    <row r="9" spans="1:11">
      <c r="A9" t="s">
        <v>1143</v>
      </c>
      <c r="B9" s="49">
        <v>15</v>
      </c>
      <c r="F9" s="93"/>
      <c r="G9" s="93"/>
      <c r="H9" s="93"/>
      <c r="I9" s="93"/>
      <c r="J9" s="93"/>
      <c r="K9" s="93"/>
    </row>
    <row r="10" spans="1:11">
      <c r="A10" t="s">
        <v>1146</v>
      </c>
      <c r="B10" s="49">
        <v>210</v>
      </c>
      <c r="F10" s="93"/>
      <c r="G10" s="93"/>
      <c r="H10" s="93"/>
      <c r="I10" s="93"/>
      <c r="J10" s="93"/>
      <c r="K10" s="93"/>
    </row>
    <row r="11" spans="1:11">
      <c r="A11" t="s">
        <v>1147</v>
      </c>
      <c r="B11" s="49">
        <v>65</v>
      </c>
      <c r="F11" s="93"/>
      <c r="G11" s="93"/>
      <c r="H11" s="93"/>
      <c r="I11" s="93"/>
      <c r="J11" s="93"/>
      <c r="K11" s="93"/>
    </row>
    <row r="12" spans="1:11">
      <c r="A12" t="s">
        <v>31931</v>
      </c>
      <c r="B12" s="49">
        <f>IF(B3&gt;C3*Input!C10,Singapore!B3,C3*Input!C10)</f>
        <v>25</v>
      </c>
      <c r="F12" s="93"/>
      <c r="G12" s="93"/>
      <c r="H12" s="93"/>
      <c r="I12" s="93"/>
      <c r="J12" s="93"/>
      <c r="K12" s="93"/>
    </row>
    <row r="13" spans="1:11">
      <c r="A13" t="s">
        <v>31932</v>
      </c>
      <c r="B13" s="49">
        <f>IF(B4&gt;C4*Input!C10,Singapore!B4,C4*Input!C10)</f>
        <v>16.100000000000001</v>
      </c>
      <c r="F13" s="93"/>
      <c r="G13" s="93"/>
      <c r="H13" s="93"/>
      <c r="I13" s="93"/>
      <c r="J13" s="93"/>
      <c r="K13" s="93"/>
    </row>
    <row r="14" spans="1:11">
      <c r="A14" t="s">
        <v>1148</v>
      </c>
      <c r="B14" s="52">
        <f>SUM(B8:B13)</f>
        <v>366.1</v>
      </c>
      <c r="F14" s="93"/>
      <c r="G14" s="93"/>
      <c r="H14" s="93"/>
      <c r="I14" s="93"/>
      <c r="J14" s="93"/>
      <c r="K14" s="93"/>
    </row>
    <row r="15" spans="1:11">
      <c r="F15" s="93"/>
      <c r="G15" s="93"/>
      <c r="H15" s="93"/>
      <c r="I15" s="93"/>
      <c r="J15" s="93"/>
      <c r="K15" s="93"/>
    </row>
    <row r="16" spans="1:11">
      <c r="A16" t="s">
        <v>1158</v>
      </c>
      <c r="B16" s="52" t="s">
        <v>31933</v>
      </c>
      <c r="F16" s="93"/>
      <c r="G16" s="93"/>
      <c r="H16" s="93"/>
      <c r="I16" s="93"/>
      <c r="J16" s="93"/>
      <c r="K16" s="93"/>
    </row>
    <row r="17" spans="1:11">
      <c r="F17" s="93"/>
      <c r="G17" s="93"/>
      <c r="H17" s="93"/>
      <c r="I17" s="93"/>
      <c r="J17" s="93"/>
      <c r="K17" s="93"/>
    </row>
    <row r="18" spans="1:11">
      <c r="A18" t="s">
        <v>1177</v>
      </c>
      <c r="C18" s="50"/>
      <c r="F18" s="93"/>
      <c r="G18" s="93"/>
      <c r="H18" s="93"/>
      <c r="I18" s="93"/>
      <c r="J18" s="93"/>
      <c r="K18" s="93"/>
    </row>
    <row r="19" spans="1:11">
      <c r="A19" t="s">
        <v>1149</v>
      </c>
      <c r="B19" s="49">
        <v>40</v>
      </c>
      <c r="F19" s="93"/>
      <c r="G19" s="93"/>
      <c r="H19" s="93"/>
      <c r="I19" s="93"/>
      <c r="J19" s="93"/>
      <c r="K19" s="93"/>
    </row>
    <row r="20" spans="1:11">
      <c r="A20" t="s">
        <v>31935</v>
      </c>
      <c r="B20" s="49">
        <v>100</v>
      </c>
      <c r="F20" s="93"/>
      <c r="G20" s="93"/>
      <c r="H20" s="93"/>
      <c r="I20" s="93"/>
      <c r="J20" s="93"/>
      <c r="K20" s="93"/>
    </row>
    <row r="21" spans="1:11">
      <c r="A21" t="s">
        <v>31936</v>
      </c>
      <c r="B21" s="51" t="s">
        <v>31937</v>
      </c>
      <c r="F21" s="93"/>
      <c r="G21" s="93"/>
      <c r="H21" s="93"/>
      <c r="I21" s="93"/>
      <c r="J21" s="93"/>
      <c r="K21" s="93"/>
    </row>
    <row r="22" spans="1:11">
      <c r="A22" t="s">
        <v>32192</v>
      </c>
      <c r="B22" s="51">
        <v>140</v>
      </c>
      <c r="F22" s="93"/>
      <c r="G22" s="93"/>
      <c r="H22" s="93"/>
      <c r="I22" s="93"/>
      <c r="J22" s="93"/>
      <c r="K22" s="93"/>
    </row>
    <row r="23" spans="1:11">
      <c r="A23" t="s">
        <v>1147</v>
      </c>
      <c r="B23" s="51">
        <v>65</v>
      </c>
      <c r="F23" s="93"/>
      <c r="G23" s="93"/>
      <c r="H23" s="93"/>
      <c r="I23" s="93"/>
      <c r="J23" s="93"/>
      <c r="K23" s="93"/>
    </row>
    <row r="24" spans="1:11">
      <c r="A24" t="s">
        <v>32258</v>
      </c>
      <c r="B24" s="51">
        <v>40</v>
      </c>
      <c r="F24" s="93"/>
      <c r="G24" s="93"/>
      <c r="H24" s="93"/>
      <c r="I24" s="93"/>
      <c r="J24" s="93"/>
      <c r="K24" s="93"/>
    </row>
    <row r="25" spans="1:11">
      <c r="A25" t="s">
        <v>32257</v>
      </c>
      <c r="B25" s="51">
        <v>60</v>
      </c>
      <c r="F25" s="93"/>
      <c r="G25" s="93"/>
      <c r="H25" s="93"/>
      <c r="I25" s="93"/>
      <c r="J25" s="93"/>
      <c r="K25" s="93"/>
    </row>
    <row r="26" spans="1:11">
      <c r="A26" t="s">
        <v>32256</v>
      </c>
      <c r="B26" s="51">
        <v>65</v>
      </c>
      <c r="F26" s="93"/>
      <c r="G26" s="93"/>
      <c r="H26" s="93"/>
      <c r="I26" s="93"/>
      <c r="J26" s="93"/>
      <c r="K26" s="93"/>
    </row>
    <row r="27" spans="1:11">
      <c r="A27" t="s">
        <v>1175</v>
      </c>
      <c r="B27" s="51">
        <v>45</v>
      </c>
      <c r="F27" s="93"/>
      <c r="G27" s="93"/>
      <c r="H27" s="93"/>
      <c r="I27" s="93"/>
      <c r="J27" s="93"/>
      <c r="K27" s="93"/>
    </row>
    <row r="28" spans="1:11">
      <c r="A28" t="s">
        <v>31938</v>
      </c>
      <c r="B28" s="49">
        <v>210</v>
      </c>
      <c r="F28" s="93"/>
      <c r="G28" s="93"/>
      <c r="H28" s="93"/>
      <c r="I28" s="93"/>
      <c r="J28" s="93"/>
      <c r="K28" s="93"/>
    </row>
    <row r="29" spans="1:11">
      <c r="A29" t="s">
        <v>31939</v>
      </c>
      <c r="B29" s="49">
        <v>650</v>
      </c>
    </row>
    <row r="30" spans="1:11">
      <c r="A30" t="s">
        <v>31940</v>
      </c>
      <c r="B30" s="52" t="str">
        <f>SUM(B19+B20+B28+B29+B22+B23+B24+B25+B26+B27)&amp;"+59 SGD per CBM"</f>
        <v>1415+59 SGD per CBM</v>
      </c>
    </row>
    <row r="31" spans="1:11">
      <c r="G31" t="s">
        <v>1201</v>
      </c>
      <c r="I31" s="49" t="str">
        <f>IF(B1="AIR",B14,IF(B1="COURIER",B16,IF(B1="SEA",B30,"")))</f>
        <v>SEE DESTINATION NOTES</v>
      </c>
    </row>
  </sheetData>
  <mergeCells count="1">
    <mergeCell ref="F5:K28"/>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1A19-7F4C-4BF5-96CE-032E683D99F1}">
  <sheetPr codeName="Sheet5"/>
  <dimension ref="A1:AB74"/>
  <sheetViews>
    <sheetView topLeftCell="A19" workbookViewId="0">
      <selection activeCell="C33" sqref="C33"/>
    </sheetView>
  </sheetViews>
  <sheetFormatPr defaultRowHeight="15"/>
  <cols>
    <col min="1" max="1" width="35.140625" bestFit="1" customWidth="1"/>
    <col min="2" max="2" width="13" customWidth="1"/>
    <col min="14" max="14" width="9.28515625" bestFit="1" customWidth="1"/>
    <col min="15" max="15" width="47.28515625" bestFit="1" customWidth="1"/>
    <col min="16" max="16" width="7.5703125" bestFit="1" customWidth="1"/>
    <col min="17" max="17" width="14.5703125" bestFit="1" customWidth="1"/>
    <col min="18" max="18" width="10.85546875" bestFit="1" customWidth="1"/>
    <col min="19" max="21" width="9.28515625" bestFit="1" customWidth="1"/>
    <col min="22" max="22" width="14.28515625" customWidth="1"/>
    <col min="23" max="23" width="9.28515625" bestFit="1" customWidth="1"/>
    <col min="27" max="27" width="28.42578125" bestFit="1" customWidth="1"/>
  </cols>
  <sheetData>
    <row r="1" spans="1:23">
      <c r="A1" t="s">
        <v>31934</v>
      </c>
      <c r="B1" t="str">
        <f>Calculator!I9</f>
        <v>COURIER</v>
      </c>
    </row>
    <row r="2" spans="1:23">
      <c r="A2" t="s">
        <v>1187</v>
      </c>
      <c r="B2" s="6">
        <v>0.05</v>
      </c>
    </row>
    <row r="3" spans="1:23">
      <c r="A3" t="s">
        <v>1151</v>
      </c>
      <c r="B3" s="49">
        <f>SUM(Input!C11*Australia!B2)</f>
        <v>2391.1</v>
      </c>
    </row>
    <row r="4" spans="1:23">
      <c r="A4" t="s">
        <v>32251</v>
      </c>
      <c r="B4" s="44">
        <v>0.1</v>
      </c>
      <c r="D4" t="s">
        <v>32252</v>
      </c>
      <c r="E4">
        <f>SUM(Input!C11*Australia!B4)</f>
        <v>4782.2</v>
      </c>
      <c r="F4" t="s">
        <v>32253</v>
      </c>
      <c r="I4" s="49">
        <f>SUM(E4+B11+B3)</f>
        <v>7363.2999999999993</v>
      </c>
    </row>
    <row r="5" spans="1:23">
      <c r="A5" s="57" t="s">
        <v>32104</v>
      </c>
      <c r="B5" s="58"/>
      <c r="C5" s="58"/>
      <c r="D5" s="59"/>
    </row>
    <row r="6" spans="1:23">
      <c r="A6" s="60"/>
      <c r="D6" s="61"/>
      <c r="F6" s="94" t="s">
        <v>32246</v>
      </c>
      <c r="G6" s="94"/>
      <c r="H6" s="94"/>
      <c r="I6" s="94"/>
      <c r="J6" s="94"/>
      <c r="K6" s="94"/>
      <c r="L6" s="94"/>
    </row>
    <row r="7" spans="1:23">
      <c r="A7" s="60" t="s">
        <v>32107</v>
      </c>
      <c r="B7" s="49">
        <v>9999</v>
      </c>
      <c r="C7" s="49">
        <v>190</v>
      </c>
      <c r="D7" s="61"/>
      <c r="F7" s="94"/>
      <c r="G7" s="94"/>
      <c r="H7" s="94"/>
      <c r="I7" s="94"/>
      <c r="J7" s="94"/>
      <c r="K7" s="94"/>
      <c r="L7" s="94"/>
      <c r="N7" t="s">
        <v>32111</v>
      </c>
      <c r="Q7" t="s">
        <v>32112</v>
      </c>
      <c r="R7" s="4">
        <f>VLOOKUP(Calculator!I7,CustomerListSA,3,TRUE)</f>
        <v>6</v>
      </c>
    </row>
    <row r="8" spans="1:23">
      <c r="A8" s="60" t="s">
        <v>32107</v>
      </c>
      <c r="B8" s="49">
        <v>1001</v>
      </c>
      <c r="C8" s="49">
        <v>88</v>
      </c>
      <c r="D8" s="61"/>
      <c r="F8" s="94"/>
      <c r="G8" s="94"/>
      <c r="H8" s="94"/>
      <c r="I8" s="94"/>
      <c r="J8" s="94"/>
      <c r="K8" s="94"/>
      <c r="L8" s="94"/>
    </row>
    <row r="9" spans="1:23">
      <c r="A9" s="60" t="s">
        <v>32107</v>
      </c>
      <c r="B9" s="49">
        <v>1000</v>
      </c>
      <c r="C9" s="49">
        <v>0</v>
      </c>
      <c r="D9" s="61"/>
      <c r="F9" s="94"/>
      <c r="G9" s="94"/>
      <c r="H9" s="94"/>
      <c r="I9" s="94"/>
      <c r="J9" s="94"/>
      <c r="K9" s="94"/>
      <c r="L9" s="94"/>
      <c r="M9" t="s">
        <v>32121</v>
      </c>
      <c r="N9" s="4">
        <v>1</v>
      </c>
      <c r="O9" s="4">
        <v>2</v>
      </c>
      <c r="P9" s="4">
        <v>3</v>
      </c>
      <c r="Q9" s="4">
        <v>4</v>
      </c>
      <c r="R9" s="4">
        <v>5</v>
      </c>
      <c r="S9" s="4">
        <v>6</v>
      </c>
      <c r="T9" s="4">
        <v>7</v>
      </c>
      <c r="U9" s="4">
        <v>8</v>
      </c>
      <c r="V9" s="4">
        <v>9</v>
      </c>
      <c r="W9" s="4">
        <v>10</v>
      </c>
    </row>
    <row r="10" spans="1:23">
      <c r="A10" s="60" t="s">
        <v>32108</v>
      </c>
      <c r="B10" s="49">
        <v>20</v>
      </c>
      <c r="C10" s="44">
        <v>0.03</v>
      </c>
      <c r="D10" s="62">
        <f>IF(I4*Australia!C10&gt;Australia!B10,I4*Australia!C10,Australia!B10)</f>
        <v>220.89899999999997</v>
      </c>
      <c r="F10" s="94"/>
      <c r="G10" s="94"/>
      <c r="H10" s="94"/>
      <c r="I10" s="94"/>
      <c r="J10" s="94"/>
      <c r="K10" s="94"/>
      <c r="L10" s="94"/>
      <c r="N10" s="55">
        <v>17.91</v>
      </c>
      <c r="O10" s="55">
        <v>19.64</v>
      </c>
      <c r="P10" s="55">
        <v>25.41</v>
      </c>
      <c r="Q10" s="55">
        <v>31.19</v>
      </c>
      <c r="R10" s="55">
        <v>36.97</v>
      </c>
      <c r="S10" s="55">
        <v>42.74</v>
      </c>
      <c r="T10" s="55">
        <v>48.52</v>
      </c>
      <c r="U10" s="55">
        <v>60.07</v>
      </c>
      <c r="V10" s="55">
        <v>65.849999999999994</v>
      </c>
      <c r="W10" s="55">
        <v>77.400000000000006</v>
      </c>
    </row>
    <row r="11" spans="1:23">
      <c r="A11" s="60" t="s">
        <v>32106</v>
      </c>
      <c r="B11" s="49">
        <f>IF(Input!C11&gt;Australia!B7,Australia!C7,IF(Input!C11&gt;B8,C8,IF(Input!C11&lt;B9,C9,C9)))</f>
        <v>190</v>
      </c>
      <c r="D11" s="61"/>
      <c r="F11" s="94"/>
      <c r="G11" s="94"/>
      <c r="H11" s="94"/>
      <c r="I11" s="94"/>
      <c r="J11" s="94"/>
      <c r="K11" s="94"/>
      <c r="L11" s="94"/>
      <c r="N11" s="55">
        <v>0.4158</v>
      </c>
      <c r="O11" s="55">
        <v>0.54579999999999995</v>
      </c>
      <c r="P11" s="55">
        <v>0.72770000000000001</v>
      </c>
      <c r="Q11" s="55">
        <v>0.85770000000000002</v>
      </c>
      <c r="R11" s="55">
        <v>1.1955</v>
      </c>
      <c r="S11" s="55">
        <v>1.4814000000000001</v>
      </c>
      <c r="T11" s="55">
        <v>2.1312000000000002</v>
      </c>
      <c r="U11" s="55">
        <v>2.8069000000000002</v>
      </c>
      <c r="V11" s="55">
        <v>4.1584000000000003</v>
      </c>
      <c r="W11" s="55">
        <v>4.6782000000000004</v>
      </c>
    </row>
    <row r="12" spans="1:23">
      <c r="A12" s="60" t="s">
        <v>32108</v>
      </c>
      <c r="B12" s="49">
        <f>D10</f>
        <v>220.89899999999997</v>
      </c>
      <c r="D12" s="61"/>
      <c r="F12" s="94"/>
      <c r="G12" s="94"/>
      <c r="H12" s="94"/>
      <c r="I12" s="94"/>
      <c r="J12" s="94"/>
      <c r="K12" s="94"/>
      <c r="L12" s="94"/>
    </row>
    <row r="13" spans="1:23">
      <c r="A13" s="60" t="s">
        <v>32109</v>
      </c>
      <c r="B13" s="49">
        <f>IF(B1="Courier",Q31,"Not Picked")</f>
        <v>353.77406440000004</v>
      </c>
      <c r="D13" s="61"/>
      <c r="F13" s="94"/>
      <c r="G13" s="94"/>
      <c r="H13" s="94"/>
      <c r="I13" s="94"/>
      <c r="J13" s="94"/>
      <c r="K13" s="94"/>
      <c r="L13" s="94"/>
      <c r="M13" t="s">
        <v>32120</v>
      </c>
      <c r="N13" s="55">
        <v>12</v>
      </c>
      <c r="O13" s="54">
        <v>15</v>
      </c>
      <c r="P13" s="55">
        <v>23.99</v>
      </c>
      <c r="Q13" s="55">
        <v>26.99</v>
      </c>
      <c r="R13" s="55">
        <v>29.99</v>
      </c>
      <c r="S13" s="55">
        <v>32.99</v>
      </c>
      <c r="T13" s="55">
        <v>53.98</v>
      </c>
      <c r="U13" s="55">
        <v>56.98</v>
      </c>
      <c r="V13" s="55">
        <v>74.98</v>
      </c>
      <c r="W13" s="55">
        <v>104.97</v>
      </c>
    </row>
    <row r="14" spans="1:23">
      <c r="A14" s="60" t="s">
        <v>32119</v>
      </c>
      <c r="B14" s="52">
        <f>SUM(B11:B13)</f>
        <v>764.67306440000004</v>
      </c>
      <c r="D14" s="61"/>
      <c r="F14" s="94"/>
      <c r="G14" s="94"/>
      <c r="H14" s="94"/>
      <c r="I14" s="94"/>
      <c r="J14" s="94"/>
      <c r="K14" s="94"/>
      <c r="L14" s="94"/>
      <c r="M14" t="s">
        <v>32122</v>
      </c>
      <c r="N14" s="55">
        <v>15</v>
      </c>
      <c r="O14" s="55">
        <v>20.99</v>
      </c>
      <c r="P14" s="55">
        <v>26.99</v>
      </c>
      <c r="Q14" s="55">
        <v>35.99</v>
      </c>
      <c r="R14" s="55">
        <v>41.99</v>
      </c>
      <c r="S14" s="55">
        <v>47.98</v>
      </c>
      <c r="T14" s="55">
        <v>74.98</v>
      </c>
      <c r="U14" s="55">
        <v>83.97</v>
      </c>
      <c r="V14" s="55">
        <v>119.96</v>
      </c>
      <c r="W14" s="55">
        <v>149.94999999999999</v>
      </c>
    </row>
    <row r="15" spans="1:23">
      <c r="A15" s="64"/>
      <c r="B15" s="64"/>
      <c r="C15" s="64"/>
      <c r="D15" s="65"/>
      <c r="F15" s="94"/>
      <c r="G15" s="94"/>
      <c r="H15" s="94"/>
      <c r="I15" s="94"/>
      <c r="J15" s="94"/>
      <c r="K15" s="94"/>
      <c r="L15" s="94"/>
      <c r="N15" s="55">
        <v>0.89970000000000006</v>
      </c>
      <c r="O15" s="55">
        <v>2.9990000000000001</v>
      </c>
      <c r="P15" s="55">
        <v>5.9980000000000002</v>
      </c>
      <c r="Q15" s="55">
        <v>7.1976000000000004</v>
      </c>
      <c r="R15" s="55">
        <v>10.7964</v>
      </c>
      <c r="S15" s="55">
        <v>13.195600000000001</v>
      </c>
      <c r="T15" s="55">
        <v>16.194600000000001</v>
      </c>
      <c r="U15" s="55">
        <v>17.394200000000001</v>
      </c>
      <c r="V15" s="55">
        <v>25.191600000000001</v>
      </c>
      <c r="W15" s="55">
        <v>28.1906</v>
      </c>
    </row>
    <row r="16" spans="1:23">
      <c r="F16" s="94"/>
      <c r="G16" s="94"/>
      <c r="H16" s="94"/>
      <c r="I16" s="94"/>
      <c r="J16" s="94"/>
      <c r="K16" s="94"/>
      <c r="L16" s="94"/>
    </row>
    <row r="17" spans="1:22">
      <c r="F17" s="94"/>
      <c r="G17" s="94"/>
      <c r="H17" s="94"/>
      <c r="I17" s="94"/>
      <c r="J17" s="94"/>
      <c r="K17" s="94"/>
      <c r="L17" s="94"/>
      <c r="M17" t="s">
        <v>32120</v>
      </c>
    </row>
    <row r="18" spans="1:22">
      <c r="A18" s="57" t="s">
        <v>32131</v>
      </c>
      <c r="B18" s="58"/>
      <c r="C18" s="58"/>
      <c r="D18" s="59"/>
      <c r="F18" s="94"/>
      <c r="G18" s="94"/>
      <c r="H18" s="94"/>
      <c r="I18" s="94"/>
      <c r="J18" s="94"/>
      <c r="K18" s="94"/>
      <c r="L18" s="94"/>
      <c r="O18" t="s">
        <v>32116</v>
      </c>
      <c r="Q18" s="4">
        <f>Input!C10</f>
        <v>161</v>
      </c>
      <c r="S18" t="s">
        <v>32123</v>
      </c>
      <c r="U18">
        <f>SUM(Q18-5)</f>
        <v>156</v>
      </c>
    </row>
    <row r="19" spans="1:22">
      <c r="A19" s="60" t="s">
        <v>32145</v>
      </c>
      <c r="B19" s="49">
        <v>9999</v>
      </c>
      <c r="C19" s="49">
        <v>201</v>
      </c>
      <c r="D19" s="61"/>
      <c r="F19" s="94"/>
      <c r="G19" s="94"/>
      <c r="H19" s="94"/>
      <c r="I19" s="94"/>
      <c r="J19" s="94"/>
      <c r="K19" s="94"/>
      <c r="L19" s="94"/>
      <c r="O19" t="s">
        <v>32113</v>
      </c>
      <c r="Q19" s="47">
        <f>IF(Q18&lt;5,HLOOKUP(R7,AUSTNTRATES,5,FALSE),HLOOKUP(R7,AUSTNTRATES,6,FALSE))</f>
        <v>47.98</v>
      </c>
    </row>
    <row r="20" spans="1:22">
      <c r="A20" s="60" t="s">
        <v>32146</v>
      </c>
      <c r="B20" s="49">
        <v>1000</v>
      </c>
      <c r="C20" s="49">
        <v>90</v>
      </c>
      <c r="D20" s="61"/>
      <c r="F20" s="94"/>
      <c r="G20" s="94"/>
      <c r="H20" s="94"/>
      <c r="I20" s="94"/>
      <c r="J20" s="94"/>
      <c r="K20" s="94"/>
      <c r="L20" s="94"/>
      <c r="O20" t="s">
        <v>32124</v>
      </c>
      <c r="Q20" s="47">
        <f>HLOOKUP(R7,AUSTNTRATES,7,FALSE)</f>
        <v>13.195600000000001</v>
      </c>
    </row>
    <row r="21" spans="1:22">
      <c r="A21" s="60" t="s">
        <v>32143</v>
      </c>
      <c r="B21" s="49">
        <v>49</v>
      </c>
      <c r="D21" s="61"/>
      <c r="F21" s="94"/>
      <c r="G21" s="94"/>
      <c r="H21" s="94"/>
      <c r="I21" s="94"/>
      <c r="J21" s="94"/>
      <c r="K21" s="94"/>
      <c r="L21" s="94"/>
      <c r="O21" t="s">
        <v>32118</v>
      </c>
      <c r="Q21" s="47">
        <f>IF(Q18&gt;5,U18*Q20+Q19,Q19)</f>
        <v>2106.4936000000002</v>
      </c>
    </row>
    <row r="22" spans="1:22">
      <c r="A22" s="60" t="s">
        <v>32147</v>
      </c>
      <c r="B22" s="49">
        <v>9999</v>
      </c>
      <c r="C22" s="49">
        <v>152</v>
      </c>
      <c r="D22" s="61"/>
      <c r="F22" s="94"/>
      <c r="G22" s="94"/>
      <c r="H22" s="94"/>
      <c r="I22" s="94"/>
      <c r="J22" s="94"/>
      <c r="K22" s="94"/>
      <c r="L22" s="94"/>
      <c r="O22" t="s">
        <v>1172</v>
      </c>
      <c r="Q22" s="47">
        <f>SUM(Q21*V25)</f>
        <v>855.23640160000014</v>
      </c>
    </row>
    <row r="23" spans="1:22">
      <c r="A23" s="60" t="s">
        <v>32148</v>
      </c>
      <c r="B23" s="49">
        <v>1000</v>
      </c>
      <c r="C23" s="49">
        <v>50</v>
      </c>
      <c r="D23" s="61"/>
      <c r="F23" s="94"/>
      <c r="G23" s="94"/>
      <c r="H23" s="94"/>
      <c r="I23" s="94"/>
      <c r="J23" s="94"/>
      <c r="K23" s="94"/>
      <c r="L23" s="94"/>
      <c r="O23" t="s">
        <v>32125</v>
      </c>
      <c r="Q23" s="56">
        <f>SUM(Q21:Q22)</f>
        <v>2961.7300016000004</v>
      </c>
    </row>
    <row r="24" spans="1:22">
      <c r="A24" s="60"/>
      <c r="D24" s="61"/>
      <c r="F24" s="94"/>
      <c r="G24" s="94"/>
      <c r="H24" s="94"/>
      <c r="I24" s="94"/>
      <c r="J24" s="94"/>
      <c r="K24" s="94"/>
      <c r="L24" s="94"/>
      <c r="M24" t="s">
        <v>32121</v>
      </c>
      <c r="O24" t="s">
        <v>32116</v>
      </c>
      <c r="Q24" s="4">
        <f>Input!C10</f>
        <v>161</v>
      </c>
      <c r="R24" t="s">
        <v>1203</v>
      </c>
      <c r="S24" t="s">
        <v>32117</v>
      </c>
      <c r="U24">
        <f>SUM(Q24-20)</f>
        <v>141</v>
      </c>
    </row>
    <row r="25" spans="1:22">
      <c r="A25" s="60" t="s">
        <v>32134</v>
      </c>
      <c r="B25" s="49">
        <v>80</v>
      </c>
      <c r="D25" s="61"/>
      <c r="F25" s="94"/>
      <c r="G25" s="94"/>
      <c r="H25" s="94"/>
      <c r="I25" s="94"/>
      <c r="J25" s="94"/>
      <c r="K25" s="94"/>
      <c r="L25" s="94"/>
      <c r="O25" t="s">
        <v>32113</v>
      </c>
      <c r="Q25" s="47">
        <f>HLOOKUP(R7,TNTRATES,2,FALSE)</f>
        <v>42.74</v>
      </c>
      <c r="S25" t="s">
        <v>32115</v>
      </c>
      <c r="V25" s="6">
        <v>0.40600000000000003</v>
      </c>
    </row>
    <row r="26" spans="1:22">
      <c r="A26" s="60" t="s">
        <v>32132</v>
      </c>
      <c r="B26" s="49">
        <v>130</v>
      </c>
      <c r="D26" s="61"/>
      <c r="F26" s="94"/>
      <c r="G26" s="94"/>
      <c r="H26" s="94"/>
      <c r="I26" s="94"/>
      <c r="J26" s="94"/>
      <c r="K26" s="94"/>
      <c r="L26" s="94"/>
      <c r="O26" t="s">
        <v>32114</v>
      </c>
      <c r="Q26" s="47">
        <f>HLOOKUP(R7,TNTRATES,3,FALSE)</f>
        <v>1.4814000000000001</v>
      </c>
    </row>
    <row r="27" spans="1:22">
      <c r="A27" s="60" t="s">
        <v>32135</v>
      </c>
      <c r="B27" s="49">
        <v>10</v>
      </c>
      <c r="D27" s="61"/>
      <c r="F27" s="94"/>
      <c r="G27" s="94"/>
      <c r="H27" s="94"/>
      <c r="I27" s="94"/>
      <c r="J27" s="94"/>
      <c r="K27" s="94"/>
      <c r="L27" s="94"/>
      <c r="O27" t="s">
        <v>32118</v>
      </c>
      <c r="Q27" s="47">
        <f>IF(Q24&gt;20,U24*Q26+Q25,Q25)</f>
        <v>251.6174</v>
      </c>
    </row>
    <row r="28" spans="1:22">
      <c r="A28" s="60" t="s">
        <v>32133</v>
      </c>
      <c r="B28" s="49">
        <v>20</v>
      </c>
      <c r="C28" s="4" t="s">
        <v>32140</v>
      </c>
      <c r="D28" s="66" t="s">
        <v>32141</v>
      </c>
      <c r="O28" t="s">
        <v>1172</v>
      </c>
      <c r="Q28" s="47">
        <f>SUM(Q27*V25)</f>
        <v>102.15666440000001</v>
      </c>
    </row>
    <row r="29" spans="1:22">
      <c r="A29" s="60" t="s">
        <v>32136</v>
      </c>
      <c r="B29" s="49">
        <f>IF(Input!C10*Australia!D29&gt;C29,Input!C10*Australia!D29,C29)</f>
        <v>104.65</v>
      </c>
      <c r="C29">
        <v>65</v>
      </c>
      <c r="D29" s="61">
        <v>0.65</v>
      </c>
      <c r="G29" t="s">
        <v>32127</v>
      </c>
      <c r="J29" s="49">
        <f>B3</f>
        <v>2391.1</v>
      </c>
      <c r="O29" t="s">
        <v>32126</v>
      </c>
      <c r="Q29" s="56">
        <f>SUM(Q27+Q28)</f>
        <v>353.77406440000004</v>
      </c>
    </row>
    <row r="30" spans="1:22">
      <c r="A30" s="60" t="s">
        <v>32137</v>
      </c>
      <c r="B30" s="49">
        <f>IF(Input!C10*Australia!D30&gt;C30,Input!C10*Australia!D30,C30)</f>
        <v>80</v>
      </c>
      <c r="C30">
        <v>80</v>
      </c>
      <c r="D30" s="61">
        <v>0.17499999999999999</v>
      </c>
      <c r="G30" t="s">
        <v>32128</v>
      </c>
      <c r="J30" s="49">
        <f>IF(B1="COURIER",B14,IF(B1="AIR",B37,IF(B1="SEA",B51,"")))</f>
        <v>764.67306440000004</v>
      </c>
    </row>
    <row r="31" spans="1:22">
      <c r="A31" s="60" t="s">
        <v>32138</v>
      </c>
      <c r="B31" s="49">
        <v>45</v>
      </c>
      <c r="D31" s="61"/>
      <c r="O31" t="s">
        <v>32199</v>
      </c>
      <c r="Q31" s="52">
        <f>IF(Q23&gt;Q29,Q29,Q23)</f>
        <v>353.77406440000004</v>
      </c>
    </row>
    <row r="32" spans="1:22">
      <c r="A32" s="60" t="s">
        <v>32139</v>
      </c>
      <c r="B32" s="49">
        <v>85</v>
      </c>
      <c r="D32" s="61"/>
    </row>
    <row r="33" spans="1:28">
      <c r="A33" s="60" t="s">
        <v>32142</v>
      </c>
      <c r="B33" s="49">
        <f>IF(Input!C11&gt;Australia!B19,Australia!C19,IF(Input!C11&gt;Australia!B20,Australia!C20,""))</f>
        <v>201</v>
      </c>
      <c r="D33" s="61"/>
      <c r="O33" s="69" t="s">
        <v>0</v>
      </c>
      <c r="P33" s="69" t="s">
        <v>32151</v>
      </c>
      <c r="Q33" s="69" t="s">
        <v>32152</v>
      </c>
      <c r="R33" s="69" t="s">
        <v>32153</v>
      </c>
    </row>
    <row r="34" spans="1:28">
      <c r="A34" s="60" t="s">
        <v>32143</v>
      </c>
      <c r="B34" s="49">
        <f>B21</f>
        <v>49</v>
      </c>
      <c r="D34" s="61"/>
      <c r="O34" t="s">
        <v>153</v>
      </c>
      <c r="P34" t="s">
        <v>32154</v>
      </c>
      <c r="Q34" t="s">
        <v>32155</v>
      </c>
      <c r="R34" t="s">
        <v>32154</v>
      </c>
      <c r="U34" s="69" t="s">
        <v>32161</v>
      </c>
      <c r="V34" s="69" t="s">
        <v>32156</v>
      </c>
      <c r="W34" s="69" t="s">
        <v>32154</v>
      </c>
      <c r="X34" s="69" t="s">
        <v>32158</v>
      </c>
      <c r="Y34" s="69" t="s">
        <v>32165</v>
      </c>
      <c r="AA34" s="69" t="s">
        <v>32178</v>
      </c>
      <c r="AB34" s="70" t="s">
        <v>32151</v>
      </c>
    </row>
    <row r="35" spans="1:28">
      <c r="A35" s="60" t="s">
        <v>32144</v>
      </c>
      <c r="B35" s="49">
        <f>IF(Input!C11&gt;Australia!B22,Australia!C22,IF(Input!C11&gt;Australia!B23,Australia!C23,""))</f>
        <v>152</v>
      </c>
      <c r="D35" s="61"/>
      <c r="O35" t="s">
        <v>358</v>
      </c>
      <c r="P35" t="s">
        <v>32156</v>
      </c>
      <c r="Q35" t="s">
        <v>32157</v>
      </c>
      <c r="R35" t="s">
        <v>32156</v>
      </c>
      <c r="T35" s="69" t="s">
        <v>32154</v>
      </c>
      <c r="U35">
        <v>2</v>
      </c>
      <c r="V35">
        <v>2</v>
      </c>
      <c r="W35">
        <v>1</v>
      </c>
      <c r="X35">
        <v>2</v>
      </c>
      <c r="Y35">
        <v>3</v>
      </c>
      <c r="AA35" t="s">
        <v>32179</v>
      </c>
      <c r="AB35" s="71" t="s">
        <v>32161</v>
      </c>
    </row>
    <row r="36" spans="1:28">
      <c r="A36" s="60" t="s">
        <v>32109</v>
      </c>
      <c r="B36" s="49" t="str">
        <f>IF(B1="AIR",W71,"Not Picked")</f>
        <v>Not Picked</v>
      </c>
      <c r="D36" s="61"/>
      <c r="O36" t="s">
        <v>255</v>
      </c>
      <c r="P36" t="s">
        <v>32158</v>
      </c>
      <c r="Q36" t="s">
        <v>32159</v>
      </c>
      <c r="R36" t="s">
        <v>32158</v>
      </c>
      <c r="T36" s="69" t="s">
        <v>32158</v>
      </c>
      <c r="U36">
        <v>4</v>
      </c>
      <c r="V36">
        <v>4</v>
      </c>
      <c r="W36">
        <v>2</v>
      </c>
      <c r="X36">
        <v>1</v>
      </c>
      <c r="Y36">
        <v>4</v>
      </c>
      <c r="AA36" t="s">
        <v>32162</v>
      </c>
      <c r="AB36" s="71" t="s">
        <v>32161</v>
      </c>
    </row>
    <row r="37" spans="1:28">
      <c r="A37" s="63" t="s">
        <v>32149</v>
      </c>
      <c r="B37" s="67">
        <f>SUM(B25:B36)</f>
        <v>956.65</v>
      </c>
      <c r="C37" s="64"/>
      <c r="D37" s="65"/>
      <c r="O37" t="s">
        <v>357</v>
      </c>
      <c r="P37" t="s">
        <v>32160</v>
      </c>
      <c r="Q37" t="s">
        <v>32159</v>
      </c>
      <c r="R37" t="s">
        <v>32158</v>
      </c>
      <c r="T37" s="69" t="s">
        <v>32169</v>
      </c>
      <c r="U37">
        <v>5</v>
      </c>
      <c r="V37">
        <v>6</v>
      </c>
      <c r="W37">
        <v>4</v>
      </c>
      <c r="X37">
        <v>2</v>
      </c>
      <c r="Y37">
        <v>6</v>
      </c>
      <c r="AA37" t="s">
        <v>32157</v>
      </c>
      <c r="AB37" s="71" t="s">
        <v>32156</v>
      </c>
    </row>
    <row r="38" spans="1:28">
      <c r="O38" t="s">
        <v>433</v>
      </c>
      <c r="P38" t="s">
        <v>32161</v>
      </c>
      <c r="Q38" t="s">
        <v>32162</v>
      </c>
      <c r="R38" t="s">
        <v>32161</v>
      </c>
      <c r="T38" s="69" t="s">
        <v>32172</v>
      </c>
      <c r="U38">
        <v>7</v>
      </c>
      <c r="V38">
        <v>7</v>
      </c>
      <c r="W38">
        <v>6</v>
      </c>
      <c r="X38">
        <v>3</v>
      </c>
      <c r="Y38">
        <v>7</v>
      </c>
      <c r="AA38" t="s">
        <v>32155</v>
      </c>
      <c r="AB38" s="71" t="s">
        <v>32154</v>
      </c>
    </row>
    <row r="39" spans="1:28">
      <c r="A39" s="57" t="s">
        <v>32150</v>
      </c>
      <c r="B39" s="58"/>
      <c r="C39" s="58"/>
      <c r="D39" s="59"/>
      <c r="O39" t="s">
        <v>262</v>
      </c>
      <c r="P39" t="s">
        <v>32156</v>
      </c>
      <c r="Q39" t="s">
        <v>32157</v>
      </c>
      <c r="R39" t="s">
        <v>32156</v>
      </c>
      <c r="T39" s="69" t="s">
        <v>32160</v>
      </c>
      <c r="U39">
        <v>9</v>
      </c>
      <c r="V39">
        <v>8</v>
      </c>
      <c r="W39">
        <v>8</v>
      </c>
      <c r="X39">
        <v>5</v>
      </c>
      <c r="Y39">
        <v>8</v>
      </c>
      <c r="AA39" t="s">
        <v>32159</v>
      </c>
      <c r="AB39" s="71" t="s">
        <v>32158</v>
      </c>
    </row>
    <row r="40" spans="1:28">
      <c r="A40" s="60"/>
      <c r="C40" t="s">
        <v>1189</v>
      </c>
      <c r="D40" s="61" t="s">
        <v>32189</v>
      </c>
      <c r="G40" t="s">
        <v>32187</v>
      </c>
      <c r="I40">
        <f>SUM(Input!C10*0.001173552765377)</f>
        <v>0.18894199522569702</v>
      </c>
      <c r="O40" t="s">
        <v>400</v>
      </c>
      <c r="P40" t="s">
        <v>32163</v>
      </c>
      <c r="Q40" t="s">
        <v>32164</v>
      </c>
      <c r="R40" t="s">
        <v>32165</v>
      </c>
      <c r="T40" s="69" t="s">
        <v>32156</v>
      </c>
      <c r="U40">
        <v>2</v>
      </c>
      <c r="V40">
        <v>1</v>
      </c>
      <c r="W40">
        <v>3</v>
      </c>
      <c r="X40">
        <v>4</v>
      </c>
      <c r="Y40">
        <v>3</v>
      </c>
      <c r="AA40" t="s">
        <v>32164</v>
      </c>
      <c r="AB40" s="71" t="s">
        <v>32165</v>
      </c>
    </row>
    <row r="41" spans="1:28">
      <c r="A41" s="60" t="s">
        <v>32188</v>
      </c>
      <c r="B41" s="49">
        <f>SUM(D41*I41)</f>
        <v>95</v>
      </c>
      <c r="C41">
        <v>95</v>
      </c>
      <c r="D41" s="61">
        <v>95</v>
      </c>
      <c r="G41" t="s">
        <v>32190</v>
      </c>
      <c r="I41">
        <f>ROUNDUP(I40,0)</f>
        <v>1</v>
      </c>
      <c r="O41" t="s">
        <v>458</v>
      </c>
      <c r="P41" t="s">
        <v>32158</v>
      </c>
      <c r="Q41" t="s">
        <v>32159</v>
      </c>
      <c r="R41" t="s">
        <v>32158</v>
      </c>
      <c r="T41" s="69" t="s">
        <v>32175</v>
      </c>
      <c r="U41">
        <v>2</v>
      </c>
      <c r="V41">
        <v>4</v>
      </c>
      <c r="W41">
        <v>4</v>
      </c>
      <c r="X41">
        <v>5</v>
      </c>
      <c r="Y41">
        <v>5</v>
      </c>
      <c r="AB41" s="71"/>
    </row>
    <row r="42" spans="1:28">
      <c r="A42" s="60" t="s">
        <v>32191</v>
      </c>
      <c r="B42" s="49">
        <f>SUM(D42*I41)</f>
        <v>20</v>
      </c>
      <c r="C42">
        <v>20</v>
      </c>
      <c r="D42" s="61">
        <v>20</v>
      </c>
      <c r="O42" t="s">
        <v>260</v>
      </c>
      <c r="P42" t="s">
        <v>32160</v>
      </c>
      <c r="Q42" t="s">
        <v>32159</v>
      </c>
      <c r="R42" t="s">
        <v>32158</v>
      </c>
      <c r="T42" s="69" t="s">
        <v>32161</v>
      </c>
      <c r="U42">
        <v>1</v>
      </c>
      <c r="V42">
        <v>2</v>
      </c>
      <c r="W42">
        <v>2</v>
      </c>
      <c r="X42">
        <v>3</v>
      </c>
      <c r="Y42">
        <v>3</v>
      </c>
      <c r="AB42" s="71"/>
    </row>
    <row r="43" spans="1:28">
      <c r="A43" s="60" t="s">
        <v>32192</v>
      </c>
      <c r="B43" s="49">
        <v>50</v>
      </c>
      <c r="D43" s="61"/>
      <c r="O43" t="s">
        <v>114</v>
      </c>
      <c r="P43" t="s">
        <v>32158</v>
      </c>
      <c r="Q43" t="s">
        <v>32159</v>
      </c>
      <c r="R43" t="s">
        <v>32158</v>
      </c>
      <c r="T43" s="69" t="s">
        <v>32166</v>
      </c>
      <c r="U43">
        <v>2</v>
      </c>
      <c r="V43">
        <v>3</v>
      </c>
      <c r="W43">
        <v>3</v>
      </c>
      <c r="X43">
        <v>4</v>
      </c>
      <c r="Y43">
        <v>5</v>
      </c>
      <c r="AB43" s="71"/>
    </row>
    <row r="44" spans="1:28">
      <c r="A44" s="60" t="s">
        <v>32193</v>
      </c>
      <c r="B44" s="49">
        <v>45</v>
      </c>
      <c r="D44" s="61"/>
      <c r="O44" t="s">
        <v>223</v>
      </c>
      <c r="P44" t="s">
        <v>32160</v>
      </c>
      <c r="Q44" t="s">
        <v>32159</v>
      </c>
      <c r="R44" t="s">
        <v>32158</v>
      </c>
      <c r="T44" s="69" t="s">
        <v>32165</v>
      </c>
      <c r="U44">
        <v>6</v>
      </c>
      <c r="V44">
        <v>4</v>
      </c>
      <c r="W44">
        <v>6</v>
      </c>
      <c r="X44">
        <v>6</v>
      </c>
      <c r="Y44">
        <v>2</v>
      </c>
      <c r="AB44" s="71"/>
    </row>
    <row r="45" spans="1:28">
      <c r="A45" s="60" t="s">
        <v>32133</v>
      </c>
      <c r="B45" s="49">
        <v>25</v>
      </c>
      <c r="D45" s="61"/>
      <c r="O45" t="s">
        <v>105</v>
      </c>
      <c r="P45" t="s">
        <v>32166</v>
      </c>
      <c r="Q45" t="s">
        <v>32162</v>
      </c>
      <c r="R45" t="s">
        <v>32161</v>
      </c>
      <c r="T45" s="69" t="s">
        <v>32163</v>
      </c>
      <c r="U45">
        <v>8</v>
      </c>
      <c r="V45">
        <v>8</v>
      </c>
      <c r="W45">
        <v>8</v>
      </c>
      <c r="X45">
        <v>7</v>
      </c>
      <c r="Y45">
        <v>3</v>
      </c>
      <c r="AB45" s="71"/>
    </row>
    <row r="46" spans="1:28">
      <c r="A46" s="60" t="s">
        <v>32194</v>
      </c>
      <c r="B46" s="49">
        <v>125</v>
      </c>
      <c r="D46" s="61"/>
      <c r="O46" t="s">
        <v>1085</v>
      </c>
      <c r="P46" t="s">
        <v>32154</v>
      </c>
      <c r="Q46" t="s">
        <v>32155</v>
      </c>
      <c r="R46" t="s">
        <v>32154</v>
      </c>
    </row>
    <row r="47" spans="1:28">
      <c r="A47" s="60" t="s">
        <v>32142</v>
      </c>
      <c r="B47" s="49">
        <f>IF(Input!C11&gt;Australia!B19,Australia!C19,IF(Input!C11&gt;Australia!B20,Australia!C20,""))</f>
        <v>201</v>
      </c>
      <c r="D47" s="61"/>
      <c r="O47" t="s">
        <v>410</v>
      </c>
      <c r="P47" t="s">
        <v>32166</v>
      </c>
      <c r="Q47" t="s">
        <v>32162</v>
      </c>
      <c r="R47" t="s">
        <v>32161</v>
      </c>
    </row>
    <row r="48" spans="1:28">
      <c r="A48" s="60" t="s">
        <v>32196</v>
      </c>
      <c r="B48" s="49">
        <v>49</v>
      </c>
      <c r="D48" s="61"/>
      <c r="O48" t="s">
        <v>235</v>
      </c>
      <c r="P48" t="s">
        <v>32156</v>
      </c>
      <c r="Q48" t="s">
        <v>32157</v>
      </c>
      <c r="R48" t="s">
        <v>32156</v>
      </c>
      <c r="U48" t="s">
        <v>32112</v>
      </c>
      <c r="W48" s="4" t="str">
        <f>VLOOKUP(Calculator!I7,AUSNAVIAZONES,2,FALSE)</f>
        <v>WW1</v>
      </c>
    </row>
    <row r="49" spans="1:24">
      <c r="A49" s="60" t="s">
        <v>32197</v>
      </c>
      <c r="B49" s="49">
        <f>IF(Input!C11&gt;Australia!B22,Australia!C22,IF(Input!C11&gt;Australia!B23,Australia!C23,""))</f>
        <v>152</v>
      </c>
      <c r="D49" s="61"/>
      <c r="O49" t="s">
        <v>32167</v>
      </c>
      <c r="P49" t="s">
        <v>32166</v>
      </c>
      <c r="Q49" t="s">
        <v>32162</v>
      </c>
      <c r="R49" t="s">
        <v>32161</v>
      </c>
      <c r="U49" t="s">
        <v>32153</v>
      </c>
      <c r="W49" s="4" t="str">
        <f>VLOOKUP(Calculator!I7,AUSNAVIAZONES,4,FALSE)</f>
        <v>WW1</v>
      </c>
    </row>
    <row r="50" spans="1:24">
      <c r="A50" s="60" t="s">
        <v>32195</v>
      </c>
      <c r="B50" s="49" t="str">
        <f>IF(B1="SEA",W71,"Not Picked")</f>
        <v>Not Picked</v>
      </c>
      <c r="D50" s="61"/>
      <c r="O50" t="s">
        <v>265</v>
      </c>
      <c r="P50" t="s">
        <v>32160</v>
      </c>
      <c r="Q50" t="s">
        <v>32159</v>
      </c>
      <c r="R50" t="s">
        <v>32158</v>
      </c>
      <c r="U50" t="s">
        <v>32180</v>
      </c>
      <c r="W50" s="4">
        <f>INDEX(TNTZONES,MATCH(W48,T35:T45,0),MATCH(W49,T34:Y34,0))</f>
        <v>5</v>
      </c>
    </row>
    <row r="51" spans="1:24">
      <c r="A51" s="63" t="s">
        <v>32198</v>
      </c>
      <c r="B51" s="67">
        <f>SUM(B41:B50)</f>
        <v>762</v>
      </c>
      <c r="C51" s="64"/>
      <c r="D51" s="65"/>
      <c r="O51" t="s">
        <v>57</v>
      </c>
      <c r="P51" t="s">
        <v>32156</v>
      </c>
      <c r="Q51" t="s">
        <v>32157</v>
      </c>
      <c r="R51" t="s">
        <v>32156</v>
      </c>
    </row>
    <row r="52" spans="1:24">
      <c r="O52" t="s">
        <v>32168</v>
      </c>
      <c r="P52" t="s">
        <v>32166</v>
      </c>
      <c r="Q52" t="s">
        <v>32162</v>
      </c>
      <c r="R52" t="s">
        <v>32161</v>
      </c>
    </row>
    <row r="53" spans="1:24">
      <c r="O53" t="s">
        <v>331</v>
      </c>
      <c r="P53" t="s">
        <v>32158</v>
      </c>
      <c r="Q53" t="s">
        <v>32159</v>
      </c>
      <c r="R53" t="s">
        <v>32158</v>
      </c>
      <c r="U53" t="s">
        <v>32116</v>
      </c>
      <c r="V53">
        <f>Q18</f>
        <v>161</v>
      </c>
    </row>
    <row r="54" spans="1:24">
      <c r="O54" t="s">
        <v>283</v>
      </c>
      <c r="P54" t="s">
        <v>32165</v>
      </c>
      <c r="Q54" t="s">
        <v>32164</v>
      </c>
      <c r="R54" t="s">
        <v>32165</v>
      </c>
    </row>
    <row r="55" spans="1:24">
      <c r="O55" t="s">
        <v>71</v>
      </c>
      <c r="P55" t="s">
        <v>32169</v>
      </c>
      <c r="Q55" t="s">
        <v>32159</v>
      </c>
      <c r="R55" t="s">
        <v>32158</v>
      </c>
      <c r="S55" t="s">
        <v>32120</v>
      </c>
      <c r="U55" t="s">
        <v>32181</v>
      </c>
      <c r="X55">
        <f>SUM(V53-5)</f>
        <v>156</v>
      </c>
    </row>
    <row r="56" spans="1:24">
      <c r="O56" t="s">
        <v>110</v>
      </c>
      <c r="P56" t="s">
        <v>32156</v>
      </c>
      <c r="Q56" t="s">
        <v>32157</v>
      </c>
      <c r="R56" t="s">
        <v>32156</v>
      </c>
    </row>
    <row r="57" spans="1:24">
      <c r="O57" t="s">
        <v>330</v>
      </c>
      <c r="P57" t="s">
        <v>32158</v>
      </c>
      <c r="Q57" t="s">
        <v>32159</v>
      </c>
      <c r="R57" t="s">
        <v>32158</v>
      </c>
      <c r="U57" t="s">
        <v>32113</v>
      </c>
      <c r="W57" s="49">
        <f>IF(Q18&lt;5,HLOOKUP(R7,AUSTNTRATES,5,FALSE),HLOOKUP(R7,AUSTNTRATES,6,FALSE))</f>
        <v>47.98</v>
      </c>
    </row>
    <row r="58" spans="1:24">
      <c r="O58" t="s">
        <v>166</v>
      </c>
      <c r="P58" t="s">
        <v>32158</v>
      </c>
      <c r="Q58" t="s">
        <v>32159</v>
      </c>
      <c r="R58" t="s">
        <v>32158</v>
      </c>
      <c r="U58" t="s">
        <v>32185</v>
      </c>
      <c r="W58" s="49">
        <f>HLOOKUP(R7,AUSTNTRATES,7,FALSE)</f>
        <v>13.195600000000001</v>
      </c>
    </row>
    <row r="59" spans="1:24">
      <c r="O59" t="s">
        <v>32170</v>
      </c>
      <c r="P59" t="s">
        <v>32169</v>
      </c>
      <c r="Q59" t="s">
        <v>32159</v>
      </c>
      <c r="R59" t="s">
        <v>32158</v>
      </c>
      <c r="U59" t="s">
        <v>32118</v>
      </c>
      <c r="W59" s="49">
        <f>IF(V53&gt;5,W58*X55+W57,W57)</f>
        <v>2106.4936000000002</v>
      </c>
    </row>
    <row r="60" spans="1:24">
      <c r="O60" t="s">
        <v>32171</v>
      </c>
      <c r="P60" t="s">
        <v>32172</v>
      </c>
      <c r="Q60" t="s">
        <v>32159</v>
      </c>
      <c r="R60" t="s">
        <v>32158</v>
      </c>
      <c r="U60" t="s">
        <v>1172</v>
      </c>
      <c r="W60" s="49">
        <f>SUM(W59*V25)</f>
        <v>855.23640160000014</v>
      </c>
    </row>
    <row r="61" spans="1:24">
      <c r="O61" t="s">
        <v>32173</v>
      </c>
      <c r="P61" t="s">
        <v>32156</v>
      </c>
      <c r="Q61" t="s">
        <v>32157</v>
      </c>
      <c r="R61" t="s">
        <v>32156</v>
      </c>
      <c r="U61" t="s">
        <v>32182</v>
      </c>
      <c r="W61" s="52">
        <f>SUM(W59:W60)</f>
        <v>2961.7300016000004</v>
      </c>
    </row>
    <row r="62" spans="1:24">
      <c r="O62" t="s">
        <v>393</v>
      </c>
      <c r="P62" t="s">
        <v>32160</v>
      </c>
      <c r="Q62" t="s">
        <v>32159</v>
      </c>
      <c r="R62" t="s">
        <v>32158</v>
      </c>
    </row>
    <row r="63" spans="1:24">
      <c r="O63" t="s">
        <v>52</v>
      </c>
      <c r="P63" t="s">
        <v>32169</v>
      </c>
      <c r="Q63" t="s">
        <v>32159</v>
      </c>
      <c r="R63" t="s">
        <v>32158</v>
      </c>
      <c r="S63" t="s">
        <v>32121</v>
      </c>
      <c r="U63" t="s">
        <v>32183</v>
      </c>
      <c r="X63">
        <f>SUM(V53-20)</f>
        <v>141</v>
      </c>
    </row>
    <row r="64" spans="1:24">
      <c r="O64" t="s">
        <v>140</v>
      </c>
      <c r="P64" t="s">
        <v>32169</v>
      </c>
      <c r="Q64" t="s">
        <v>32159</v>
      </c>
      <c r="R64" t="s">
        <v>32158</v>
      </c>
    </row>
    <row r="65" spans="15:23">
      <c r="O65" t="s">
        <v>291</v>
      </c>
      <c r="P65" t="s">
        <v>32156</v>
      </c>
      <c r="Q65" t="s">
        <v>32157</v>
      </c>
      <c r="R65" t="s">
        <v>32156</v>
      </c>
      <c r="U65" t="s">
        <v>32113</v>
      </c>
      <c r="W65" s="49">
        <f>IF(V53&gt;5,HLOOKUP(R7,AUSTNTRATES,2,FALSE),HLOOKUP(W50,AUSTNTRATES,3,FALSE))</f>
        <v>42.74</v>
      </c>
    </row>
    <row r="66" spans="15:23">
      <c r="O66" t="s">
        <v>32174</v>
      </c>
      <c r="P66" t="s">
        <v>32175</v>
      </c>
      <c r="Q66" t="s">
        <v>32162</v>
      </c>
      <c r="R66" t="s">
        <v>32161</v>
      </c>
      <c r="U66" t="s">
        <v>32184</v>
      </c>
      <c r="W66" s="49">
        <f>HLOOKUP(R7,AUSTNTRATES,3,FALSE)</f>
        <v>1.4814000000000001</v>
      </c>
    </row>
    <row r="67" spans="15:23">
      <c r="O67" t="s">
        <v>275</v>
      </c>
      <c r="P67" t="s">
        <v>32154</v>
      </c>
      <c r="Q67" t="s">
        <v>32155</v>
      </c>
      <c r="R67" t="s">
        <v>32154</v>
      </c>
      <c r="U67" t="s">
        <v>32118</v>
      </c>
      <c r="W67" s="49">
        <f>IF(W66*V53&gt;W65,W66*V53+W65,W65)</f>
        <v>281.24540000000002</v>
      </c>
    </row>
    <row r="68" spans="15:23">
      <c r="O68" t="s">
        <v>32176</v>
      </c>
      <c r="P68" t="s">
        <v>32165</v>
      </c>
      <c r="Q68" t="s">
        <v>32164</v>
      </c>
      <c r="R68" t="s">
        <v>32165</v>
      </c>
      <c r="U68" t="s">
        <v>1172</v>
      </c>
      <c r="W68" s="49">
        <f>SUM(W67*V25)</f>
        <v>114.18563240000002</v>
      </c>
    </row>
    <row r="69" spans="15:23">
      <c r="O69" t="s">
        <v>215</v>
      </c>
      <c r="P69" t="s">
        <v>32163</v>
      </c>
      <c r="Q69" t="s">
        <v>32164</v>
      </c>
      <c r="R69" t="s">
        <v>32165</v>
      </c>
      <c r="U69" t="s">
        <v>32186</v>
      </c>
      <c r="W69" s="52">
        <f>SUM(W67:W68)</f>
        <v>395.43103240000005</v>
      </c>
    </row>
    <row r="70" spans="15:23">
      <c r="O70" t="s">
        <v>32177</v>
      </c>
      <c r="P70" t="s">
        <v>32169</v>
      </c>
      <c r="Q70" t="s">
        <v>32159</v>
      </c>
      <c r="R70" t="s">
        <v>32158</v>
      </c>
    </row>
    <row r="71" spans="15:23">
      <c r="O71" t="s">
        <v>343</v>
      </c>
      <c r="P71" t="s">
        <v>32158</v>
      </c>
      <c r="Q71" t="s">
        <v>32159</v>
      </c>
      <c r="R71" t="s">
        <v>32158</v>
      </c>
      <c r="U71" t="s">
        <v>32199</v>
      </c>
      <c r="W71" s="49">
        <f>IF(W61&gt;W69,W69,W61)</f>
        <v>395.43103240000005</v>
      </c>
    </row>
    <row r="72" spans="15:23">
      <c r="O72" t="s">
        <v>186</v>
      </c>
      <c r="P72" t="s">
        <v>32169</v>
      </c>
      <c r="Q72" t="s">
        <v>32159</v>
      </c>
      <c r="R72" t="s">
        <v>32158</v>
      </c>
    </row>
    <row r="73" spans="15:23">
      <c r="O73" t="s">
        <v>250</v>
      </c>
      <c r="P73" t="s">
        <v>32161</v>
      </c>
      <c r="Q73" t="s">
        <v>32162</v>
      </c>
      <c r="R73" t="s">
        <v>32161</v>
      </c>
    </row>
    <row r="74" spans="15:23">
      <c r="O74" t="s">
        <v>752</v>
      </c>
      <c r="P74" t="s">
        <v>32165</v>
      </c>
      <c r="Q74" t="s">
        <v>32164</v>
      </c>
      <c r="R74" t="s">
        <v>32165</v>
      </c>
    </row>
  </sheetData>
  <mergeCells count="1">
    <mergeCell ref="F6:L27"/>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BB108-7E8A-4CF0-9024-0C84DE94CB87}">
  <sheetPr codeName="Sheet6"/>
  <dimension ref="A1:U17462"/>
  <sheetViews>
    <sheetView workbookViewId="0">
      <selection activeCell="I15" sqref="I15"/>
    </sheetView>
  </sheetViews>
  <sheetFormatPr defaultRowHeight="15"/>
  <cols>
    <col min="1" max="1" width="24.5703125" bestFit="1" customWidth="1"/>
    <col min="2" max="2" width="13.28515625" bestFit="1" customWidth="1"/>
    <col min="10" max="10" width="13.28515625" bestFit="1" customWidth="1"/>
    <col min="17" max="17" width="17.140625" customWidth="1"/>
    <col min="18" max="18" width="44.5703125" customWidth="1"/>
    <col min="19" max="19" width="8" customWidth="1"/>
    <col min="20" max="20" width="25.140625" customWidth="1"/>
    <col min="21" max="21" width="27.42578125" customWidth="1"/>
  </cols>
  <sheetData>
    <row r="1" spans="1:21">
      <c r="A1" t="s">
        <v>31934</v>
      </c>
      <c r="B1" t="str">
        <f>Calculator!I9</f>
        <v>COURIER</v>
      </c>
    </row>
    <row r="2" spans="1:21">
      <c r="Q2" t="s">
        <v>1204</v>
      </c>
      <c r="R2" t="s">
        <v>18665</v>
      </c>
      <c r="S2" t="s">
        <v>1186</v>
      </c>
      <c r="T2" t="s">
        <v>31529</v>
      </c>
      <c r="U2" t="s">
        <v>31637</v>
      </c>
    </row>
    <row r="3" spans="1:21" ht="15" customHeight="1">
      <c r="A3" t="s">
        <v>1187</v>
      </c>
      <c r="B3" s="44">
        <v>0.05</v>
      </c>
      <c r="H3" s="87" t="s">
        <v>32250</v>
      </c>
      <c r="I3" s="87"/>
      <c r="J3" s="87"/>
      <c r="K3" s="87"/>
      <c r="L3" s="87"/>
      <c r="M3" s="85"/>
      <c r="Q3" t="s">
        <v>1205</v>
      </c>
      <c r="R3" t="s">
        <v>18666</v>
      </c>
      <c r="S3" t="s">
        <v>19197</v>
      </c>
      <c r="T3" t="s">
        <v>19197</v>
      </c>
      <c r="U3" t="s">
        <v>19197</v>
      </c>
    </row>
    <row r="4" spans="1:21">
      <c r="H4" s="87"/>
      <c r="I4" s="87"/>
      <c r="J4" s="87"/>
      <c r="K4" s="87"/>
      <c r="L4" s="87"/>
      <c r="M4" s="85"/>
      <c r="Q4" t="s">
        <v>1206</v>
      </c>
      <c r="R4" t="s">
        <v>18667</v>
      </c>
      <c r="S4" t="s">
        <v>19197</v>
      </c>
      <c r="T4" t="s">
        <v>19197</v>
      </c>
      <c r="U4" t="s">
        <v>19197</v>
      </c>
    </row>
    <row r="5" spans="1:21">
      <c r="A5" t="s">
        <v>1183</v>
      </c>
      <c r="H5" s="87"/>
      <c r="I5" s="87"/>
      <c r="J5" s="87"/>
      <c r="K5" s="87"/>
      <c r="L5" s="87"/>
      <c r="M5" s="85"/>
      <c r="Q5" t="s">
        <v>1207</v>
      </c>
      <c r="R5" t="s">
        <v>18668</v>
      </c>
      <c r="S5" t="s">
        <v>19197</v>
      </c>
      <c r="T5" t="s">
        <v>19197</v>
      </c>
      <c r="U5" t="s">
        <v>19197</v>
      </c>
    </row>
    <row r="6" spans="1:21">
      <c r="A6" t="s">
        <v>1184</v>
      </c>
      <c r="B6" s="49">
        <f>IF(Input!C11*'Saudi Arabia'!B13&lt;='Saudi Arabia'!B11,'Saudi Arabia'!B11,IF(Input!C11*'Saudi Arabia'!B13&gt;B12,B12,Input!C11*'Saudi Arabia'!B13))</f>
        <v>165.65540799999999</v>
      </c>
      <c r="H6" s="87"/>
      <c r="I6" s="87"/>
      <c r="J6" s="87"/>
      <c r="K6" s="87"/>
      <c r="L6" s="87"/>
      <c r="M6" s="85"/>
      <c r="Q6" t="s">
        <v>1208</v>
      </c>
      <c r="R6" t="s">
        <v>18669</v>
      </c>
      <c r="S6" t="s">
        <v>31506</v>
      </c>
      <c r="T6" t="s">
        <v>31530</v>
      </c>
      <c r="U6" t="s">
        <v>31638</v>
      </c>
    </row>
    <row r="7" spans="1:21">
      <c r="A7" t="s">
        <v>1185</v>
      </c>
      <c r="B7" s="49">
        <v>25</v>
      </c>
      <c r="H7" s="87"/>
      <c r="I7" s="87"/>
      <c r="J7" s="87"/>
      <c r="K7" s="87"/>
      <c r="L7" s="87"/>
      <c r="M7" s="85"/>
      <c r="Q7" t="s">
        <v>1209</v>
      </c>
      <c r="R7" t="s">
        <v>18670</v>
      </c>
      <c r="S7" t="s">
        <v>31506</v>
      </c>
      <c r="T7" t="s">
        <v>31530</v>
      </c>
      <c r="U7" t="s">
        <v>31638</v>
      </c>
    </row>
    <row r="8" spans="1:21">
      <c r="A8" t="s">
        <v>1186</v>
      </c>
      <c r="B8" s="49">
        <f>SUM(Input!C11*'Saudi Arabia'!B3)</f>
        <v>2391.1</v>
      </c>
      <c r="H8" s="87"/>
      <c r="I8" s="87"/>
      <c r="J8" s="87"/>
      <c r="K8" s="87"/>
      <c r="L8" s="87"/>
      <c r="M8" s="85"/>
      <c r="Q8" t="s">
        <v>1210</v>
      </c>
      <c r="R8" t="s">
        <v>18671</v>
      </c>
      <c r="S8" t="s">
        <v>19197</v>
      </c>
      <c r="T8" t="s">
        <v>19197</v>
      </c>
      <c r="U8" t="s">
        <v>19197</v>
      </c>
    </row>
    <row r="9" spans="1:21">
      <c r="A9" t="s">
        <v>1194</v>
      </c>
      <c r="B9" s="52">
        <f>SUM(B6:B7)</f>
        <v>190.65540799999999</v>
      </c>
      <c r="H9" s="87"/>
      <c r="I9" s="87"/>
      <c r="J9" s="87"/>
      <c r="K9" s="87"/>
      <c r="L9" s="87"/>
      <c r="M9" s="85"/>
      <c r="Q9" t="s">
        <v>1211</v>
      </c>
      <c r="R9" t="s">
        <v>18672</v>
      </c>
      <c r="S9" t="s">
        <v>31506</v>
      </c>
      <c r="T9" t="s">
        <v>31530</v>
      </c>
      <c r="U9" t="s">
        <v>31638</v>
      </c>
    </row>
    <row r="10" spans="1:21">
      <c r="A10" t="s">
        <v>1188</v>
      </c>
      <c r="B10" s="49"/>
      <c r="H10" s="87"/>
      <c r="I10" s="87"/>
      <c r="J10" s="87"/>
      <c r="K10" s="87"/>
      <c r="L10" s="87"/>
      <c r="M10" s="85"/>
      <c r="Q10" t="s">
        <v>1212</v>
      </c>
      <c r="R10" t="s">
        <v>18673</v>
      </c>
      <c r="S10" t="s">
        <v>31506</v>
      </c>
      <c r="T10" t="s">
        <v>31530</v>
      </c>
      <c r="U10" t="s">
        <v>31638</v>
      </c>
    </row>
    <row r="11" spans="1:21">
      <c r="A11" t="s">
        <v>1189</v>
      </c>
      <c r="B11" s="49">
        <v>27.75</v>
      </c>
      <c r="H11" s="87"/>
      <c r="I11" s="87"/>
      <c r="J11" s="87"/>
      <c r="K11" s="87"/>
      <c r="L11" s="87"/>
      <c r="M11" s="85"/>
      <c r="Q11" t="s">
        <v>1213</v>
      </c>
      <c r="R11" t="s">
        <v>18674</v>
      </c>
      <c r="S11" t="s">
        <v>19197</v>
      </c>
      <c r="T11" t="s">
        <v>19197</v>
      </c>
      <c r="U11" t="s">
        <v>19197</v>
      </c>
    </row>
    <row r="12" spans="1:21">
      <c r="A12" t="s">
        <v>1190</v>
      </c>
      <c r="B12" s="49">
        <v>538.4</v>
      </c>
      <c r="H12" s="87"/>
      <c r="I12" s="87"/>
      <c r="J12" s="87"/>
      <c r="K12" s="87"/>
      <c r="L12" s="87"/>
      <c r="M12" s="85"/>
      <c r="Q12" t="s">
        <v>1214</v>
      </c>
      <c r="R12" t="s">
        <v>18675</v>
      </c>
      <c r="S12" t="s">
        <v>19197</v>
      </c>
      <c r="T12" t="s">
        <v>19197</v>
      </c>
      <c r="U12" t="s">
        <v>19197</v>
      </c>
    </row>
    <row r="13" spans="1:21">
      <c r="A13" t="s">
        <v>1191</v>
      </c>
      <c r="B13" s="45">
        <v>3.4640000000000001E-3</v>
      </c>
      <c r="H13" s="87"/>
      <c r="I13" s="87"/>
      <c r="J13" s="87"/>
      <c r="K13" s="87"/>
      <c r="L13" s="87"/>
      <c r="M13" s="85"/>
      <c r="Q13" t="s">
        <v>1215</v>
      </c>
      <c r="R13" t="s">
        <v>18676</v>
      </c>
      <c r="S13" t="s">
        <v>31506</v>
      </c>
      <c r="T13" t="s">
        <v>31530</v>
      </c>
      <c r="U13" t="s">
        <v>31639</v>
      </c>
    </row>
    <row r="14" spans="1:21">
      <c r="H14" s="87"/>
      <c r="I14" s="87"/>
      <c r="J14" s="87"/>
      <c r="K14" s="87"/>
      <c r="L14" s="87"/>
      <c r="M14" s="85"/>
      <c r="Q14" t="s">
        <v>1216</v>
      </c>
      <c r="R14" t="s">
        <v>18677</v>
      </c>
      <c r="S14" t="s">
        <v>31506</v>
      </c>
      <c r="T14" t="s">
        <v>31530</v>
      </c>
      <c r="U14" t="s">
        <v>31638</v>
      </c>
    </row>
    <row r="15" spans="1:21">
      <c r="A15" t="s">
        <v>31941</v>
      </c>
      <c r="B15" t="s">
        <v>32130</v>
      </c>
      <c r="H15" s="87"/>
      <c r="I15" s="87"/>
      <c r="J15" s="87"/>
      <c r="K15" s="87"/>
      <c r="L15" s="87"/>
      <c r="M15" s="85"/>
      <c r="Q15" t="s">
        <v>1217</v>
      </c>
      <c r="R15" t="s">
        <v>18678</v>
      </c>
      <c r="S15" t="s">
        <v>31506</v>
      </c>
      <c r="T15" t="s">
        <v>31530</v>
      </c>
      <c r="U15" t="s">
        <v>31638</v>
      </c>
    </row>
    <row r="16" spans="1:21">
      <c r="A16" t="s">
        <v>32244</v>
      </c>
      <c r="B16" t="s">
        <v>32130</v>
      </c>
      <c r="H16" s="87"/>
      <c r="I16" s="87"/>
      <c r="J16" s="87"/>
      <c r="K16" s="87"/>
      <c r="L16" s="87"/>
      <c r="M16" s="85"/>
      <c r="Q16" t="s">
        <v>1218</v>
      </c>
      <c r="R16" t="s">
        <v>18679</v>
      </c>
      <c r="S16" t="s">
        <v>31506</v>
      </c>
      <c r="T16" t="s">
        <v>31530</v>
      </c>
      <c r="U16" t="s">
        <v>31638</v>
      </c>
    </row>
    <row r="17" spans="8:21">
      <c r="H17" s="87"/>
      <c r="I17" s="87"/>
      <c r="J17" s="87"/>
      <c r="K17" s="87"/>
      <c r="L17" s="87"/>
      <c r="M17" s="85"/>
      <c r="Q17" t="s">
        <v>1219</v>
      </c>
      <c r="R17" t="s">
        <v>18680</v>
      </c>
      <c r="S17" t="s">
        <v>19197</v>
      </c>
      <c r="T17" t="s">
        <v>19197</v>
      </c>
      <c r="U17" t="s">
        <v>19197</v>
      </c>
    </row>
    <row r="18" spans="8:21">
      <c r="H18" s="85"/>
      <c r="I18" s="85"/>
      <c r="J18" s="85"/>
      <c r="K18" s="85"/>
      <c r="L18" s="85"/>
      <c r="M18" s="85"/>
      <c r="Q18" t="s">
        <v>1220</v>
      </c>
      <c r="R18" t="s">
        <v>18681</v>
      </c>
      <c r="S18" t="s">
        <v>31506</v>
      </c>
      <c r="T18" t="s">
        <v>31530</v>
      </c>
      <c r="U18" t="s">
        <v>31638</v>
      </c>
    </row>
    <row r="19" spans="8:21">
      <c r="H19" s="85"/>
      <c r="I19" s="85"/>
      <c r="J19" s="85"/>
      <c r="K19" s="85"/>
      <c r="L19" s="85"/>
      <c r="M19" s="85"/>
      <c r="Q19" t="s">
        <v>1221</v>
      </c>
      <c r="R19" t="s">
        <v>18682</v>
      </c>
      <c r="S19" t="s">
        <v>31506</v>
      </c>
      <c r="T19" t="s">
        <v>31530</v>
      </c>
      <c r="U19" t="s">
        <v>31638</v>
      </c>
    </row>
    <row r="20" spans="8:21">
      <c r="H20" s="85"/>
      <c r="I20" s="85"/>
      <c r="J20" s="85"/>
      <c r="K20" s="85"/>
      <c r="L20" s="85"/>
      <c r="M20" s="85"/>
      <c r="Q20" t="s">
        <v>1222</v>
      </c>
      <c r="R20" t="s">
        <v>18671</v>
      </c>
      <c r="S20" t="s">
        <v>19197</v>
      </c>
      <c r="T20" t="s">
        <v>19197</v>
      </c>
      <c r="U20" t="s">
        <v>19197</v>
      </c>
    </row>
    <row r="21" spans="8:21">
      <c r="H21" s="85"/>
      <c r="I21" s="85"/>
      <c r="J21" s="85"/>
      <c r="K21" s="85"/>
      <c r="L21" s="85"/>
      <c r="M21" s="85"/>
      <c r="Q21" t="s">
        <v>1223</v>
      </c>
      <c r="R21" t="s">
        <v>18683</v>
      </c>
      <c r="S21" t="s">
        <v>31506</v>
      </c>
      <c r="T21" t="s">
        <v>31530</v>
      </c>
      <c r="U21" t="s">
        <v>31638</v>
      </c>
    </row>
    <row r="22" spans="8:21">
      <c r="H22" s="85"/>
      <c r="I22" s="85"/>
      <c r="J22" s="85"/>
      <c r="K22" s="85"/>
      <c r="L22" s="85"/>
      <c r="M22" s="85"/>
      <c r="Q22" t="s">
        <v>1224</v>
      </c>
      <c r="R22" t="s">
        <v>18684</v>
      </c>
      <c r="S22" t="s">
        <v>31506</v>
      </c>
      <c r="T22" t="s">
        <v>31530</v>
      </c>
      <c r="U22" t="s">
        <v>31638</v>
      </c>
    </row>
    <row r="23" spans="8:21">
      <c r="H23" s="85"/>
      <c r="I23" s="85"/>
      <c r="J23" s="85"/>
      <c r="K23" s="85"/>
      <c r="L23" s="85"/>
      <c r="M23" s="85"/>
      <c r="Q23" t="s">
        <v>1225</v>
      </c>
      <c r="R23" t="s">
        <v>18685</v>
      </c>
      <c r="S23" t="s">
        <v>31506</v>
      </c>
      <c r="T23" t="s">
        <v>31530</v>
      </c>
      <c r="U23" t="s">
        <v>31638</v>
      </c>
    </row>
    <row r="24" spans="8:21">
      <c r="H24" s="85"/>
      <c r="I24" s="85"/>
      <c r="J24" s="85"/>
      <c r="K24" s="85"/>
      <c r="L24" s="85"/>
      <c r="M24" s="85"/>
      <c r="Q24" t="s">
        <v>1226</v>
      </c>
      <c r="R24" t="s">
        <v>18686</v>
      </c>
      <c r="S24" t="s">
        <v>31506</v>
      </c>
      <c r="T24" t="s">
        <v>31531</v>
      </c>
      <c r="U24" t="s">
        <v>31638</v>
      </c>
    </row>
    <row r="25" spans="8:21">
      <c r="Q25" t="s">
        <v>1227</v>
      </c>
      <c r="R25" t="s">
        <v>18687</v>
      </c>
      <c r="S25" t="s">
        <v>31506</v>
      </c>
      <c r="T25" t="s">
        <v>31530</v>
      </c>
      <c r="U25" t="s">
        <v>31638</v>
      </c>
    </row>
    <row r="26" spans="8:21">
      <c r="H26" t="s">
        <v>32245</v>
      </c>
      <c r="J26" s="49">
        <f>B8</f>
        <v>2391.1</v>
      </c>
      <c r="Q26" t="s">
        <v>1228</v>
      </c>
      <c r="R26" t="s">
        <v>18688</v>
      </c>
      <c r="S26" t="s">
        <v>19197</v>
      </c>
      <c r="T26" t="s">
        <v>19197</v>
      </c>
      <c r="U26" t="s">
        <v>19197</v>
      </c>
    </row>
    <row r="27" spans="8:21">
      <c r="H27" t="s">
        <v>1192</v>
      </c>
      <c r="J27">
        <f>IF(B1="COURIER",B9,IF(B1="AIR",B15,IF(B1="SEA",B16,"")))</f>
        <v>190.65540799999999</v>
      </c>
      <c r="Q27" t="s">
        <v>1229</v>
      </c>
      <c r="R27" t="s">
        <v>18689</v>
      </c>
      <c r="S27" t="s">
        <v>19197</v>
      </c>
      <c r="T27" t="s">
        <v>19197</v>
      </c>
      <c r="U27" t="s">
        <v>19197</v>
      </c>
    </row>
    <row r="28" spans="8:21">
      <c r="Q28" t="s">
        <v>1230</v>
      </c>
      <c r="R28" t="s">
        <v>18690</v>
      </c>
      <c r="S28" t="s">
        <v>19197</v>
      </c>
      <c r="T28" t="s">
        <v>19197</v>
      </c>
      <c r="U28" t="s">
        <v>19197</v>
      </c>
    </row>
    <row r="29" spans="8:21">
      <c r="Q29" t="s">
        <v>1231</v>
      </c>
      <c r="R29" t="s">
        <v>18691</v>
      </c>
      <c r="S29" t="s">
        <v>31506</v>
      </c>
      <c r="T29" t="s">
        <v>31532</v>
      </c>
      <c r="U29" t="s">
        <v>31638</v>
      </c>
    </row>
    <row r="30" spans="8:21">
      <c r="Q30" t="s">
        <v>1232</v>
      </c>
      <c r="R30" t="s">
        <v>18692</v>
      </c>
      <c r="S30" t="s">
        <v>31506</v>
      </c>
      <c r="T30" t="s">
        <v>31532</v>
      </c>
      <c r="U30" t="s">
        <v>31638</v>
      </c>
    </row>
    <row r="31" spans="8:21">
      <c r="Q31" t="s">
        <v>1233</v>
      </c>
      <c r="R31" t="s">
        <v>18693</v>
      </c>
      <c r="S31" t="s">
        <v>19197</v>
      </c>
      <c r="T31" t="s">
        <v>19197</v>
      </c>
      <c r="U31" t="s">
        <v>19197</v>
      </c>
    </row>
    <row r="32" spans="8:21">
      <c r="Q32" t="s">
        <v>1234</v>
      </c>
      <c r="R32" t="s">
        <v>18694</v>
      </c>
      <c r="S32" t="s">
        <v>31506</v>
      </c>
      <c r="T32" t="s">
        <v>31532</v>
      </c>
      <c r="U32" t="s">
        <v>31638</v>
      </c>
    </row>
    <row r="33" spans="17:21">
      <c r="Q33" t="s">
        <v>1235</v>
      </c>
      <c r="R33" t="s">
        <v>18695</v>
      </c>
      <c r="S33" t="s">
        <v>31506</v>
      </c>
      <c r="T33" t="s">
        <v>31532</v>
      </c>
      <c r="U33" t="s">
        <v>31638</v>
      </c>
    </row>
    <row r="34" spans="17:21">
      <c r="Q34" t="s">
        <v>1236</v>
      </c>
      <c r="R34" t="s">
        <v>18696</v>
      </c>
      <c r="S34" t="s">
        <v>31506</v>
      </c>
      <c r="T34" t="s">
        <v>31532</v>
      </c>
      <c r="U34" t="s">
        <v>31638</v>
      </c>
    </row>
    <row r="35" spans="17:21">
      <c r="Q35" t="s">
        <v>1237</v>
      </c>
      <c r="R35" t="s">
        <v>18697</v>
      </c>
      <c r="S35" t="s">
        <v>19197</v>
      </c>
      <c r="T35" t="s">
        <v>19197</v>
      </c>
      <c r="U35" t="s">
        <v>19197</v>
      </c>
    </row>
    <row r="36" spans="17:21">
      <c r="Q36" t="s">
        <v>1238</v>
      </c>
      <c r="R36" t="s">
        <v>18698</v>
      </c>
      <c r="S36" t="s">
        <v>19197</v>
      </c>
      <c r="T36" t="s">
        <v>19197</v>
      </c>
      <c r="U36" t="s">
        <v>19197</v>
      </c>
    </row>
    <row r="37" spans="17:21">
      <c r="Q37" t="s">
        <v>1239</v>
      </c>
      <c r="R37" t="s">
        <v>18699</v>
      </c>
      <c r="S37" t="s">
        <v>31506</v>
      </c>
      <c r="T37" t="s">
        <v>31532</v>
      </c>
      <c r="U37" t="s">
        <v>31638</v>
      </c>
    </row>
    <row r="38" spans="17:21">
      <c r="Q38" t="s">
        <v>1240</v>
      </c>
      <c r="R38" t="s">
        <v>18700</v>
      </c>
      <c r="S38" t="s">
        <v>31506</v>
      </c>
      <c r="T38" t="s">
        <v>31532</v>
      </c>
      <c r="U38" t="s">
        <v>31638</v>
      </c>
    </row>
    <row r="39" spans="17:21">
      <c r="Q39" t="s">
        <v>1241</v>
      </c>
      <c r="R39" t="s">
        <v>18693</v>
      </c>
      <c r="S39" t="s">
        <v>19197</v>
      </c>
      <c r="T39" t="s">
        <v>19197</v>
      </c>
      <c r="U39" t="s">
        <v>19197</v>
      </c>
    </row>
    <row r="40" spans="17:21">
      <c r="Q40" t="s">
        <v>1242</v>
      </c>
      <c r="R40" t="s">
        <v>18701</v>
      </c>
      <c r="S40" t="s">
        <v>31506</v>
      </c>
      <c r="T40" t="s">
        <v>31532</v>
      </c>
      <c r="U40" t="s">
        <v>31638</v>
      </c>
    </row>
    <row r="41" spans="17:21">
      <c r="Q41" t="s">
        <v>1243</v>
      </c>
      <c r="R41" t="s">
        <v>18702</v>
      </c>
      <c r="S41" t="s">
        <v>31506</v>
      </c>
      <c r="T41" t="s">
        <v>31532</v>
      </c>
      <c r="U41" t="s">
        <v>31638</v>
      </c>
    </row>
    <row r="42" spans="17:21">
      <c r="Q42" t="s">
        <v>1244</v>
      </c>
      <c r="R42" t="s">
        <v>18703</v>
      </c>
      <c r="S42" t="s">
        <v>31506</v>
      </c>
      <c r="T42" t="s">
        <v>31532</v>
      </c>
      <c r="U42" t="s">
        <v>31638</v>
      </c>
    </row>
    <row r="43" spans="17:21">
      <c r="Q43" t="s">
        <v>1245</v>
      </c>
      <c r="R43" t="s">
        <v>18687</v>
      </c>
      <c r="S43" t="s">
        <v>31506</v>
      </c>
      <c r="T43" t="s">
        <v>31532</v>
      </c>
      <c r="U43" t="s">
        <v>31638</v>
      </c>
    </row>
    <row r="44" spans="17:21">
      <c r="Q44" t="s">
        <v>1246</v>
      </c>
      <c r="R44" t="s">
        <v>18704</v>
      </c>
      <c r="S44" t="s">
        <v>19197</v>
      </c>
      <c r="T44" t="s">
        <v>19197</v>
      </c>
      <c r="U44" t="s">
        <v>19197</v>
      </c>
    </row>
    <row r="45" spans="17:21">
      <c r="Q45" t="s">
        <v>1247</v>
      </c>
      <c r="R45" t="s">
        <v>18705</v>
      </c>
      <c r="S45" t="s">
        <v>31507</v>
      </c>
      <c r="T45" t="s">
        <v>19197</v>
      </c>
      <c r="U45" t="s">
        <v>31638</v>
      </c>
    </row>
    <row r="46" spans="17:21">
      <c r="Q46" t="s">
        <v>1248</v>
      </c>
      <c r="R46" t="s">
        <v>18706</v>
      </c>
      <c r="S46" t="s">
        <v>19197</v>
      </c>
      <c r="T46" t="s">
        <v>19197</v>
      </c>
      <c r="U46" t="s">
        <v>19197</v>
      </c>
    </row>
    <row r="47" spans="17:21">
      <c r="Q47" t="s">
        <v>1249</v>
      </c>
      <c r="R47" t="s">
        <v>18707</v>
      </c>
      <c r="S47" t="s">
        <v>31507</v>
      </c>
      <c r="T47" t="s">
        <v>19197</v>
      </c>
      <c r="U47" t="s">
        <v>31638</v>
      </c>
    </row>
    <row r="48" spans="17:21">
      <c r="Q48" t="s">
        <v>1250</v>
      </c>
      <c r="R48" t="s">
        <v>18708</v>
      </c>
      <c r="S48" t="s">
        <v>31507</v>
      </c>
      <c r="T48" t="s">
        <v>19197</v>
      </c>
      <c r="U48" t="s">
        <v>31638</v>
      </c>
    </row>
    <row r="49" spans="17:21">
      <c r="Q49" t="s">
        <v>1251</v>
      </c>
      <c r="R49" t="s">
        <v>18709</v>
      </c>
      <c r="S49" t="s">
        <v>19197</v>
      </c>
      <c r="T49" t="s">
        <v>19197</v>
      </c>
      <c r="U49" t="s">
        <v>19197</v>
      </c>
    </row>
    <row r="50" spans="17:21">
      <c r="Q50" t="s">
        <v>1252</v>
      </c>
      <c r="R50" t="s">
        <v>18710</v>
      </c>
      <c r="S50" t="s">
        <v>19197</v>
      </c>
      <c r="T50" t="s">
        <v>19197</v>
      </c>
      <c r="U50" t="s">
        <v>19197</v>
      </c>
    </row>
    <row r="51" spans="17:21">
      <c r="Q51" t="s">
        <v>1253</v>
      </c>
      <c r="R51" t="s">
        <v>18711</v>
      </c>
      <c r="S51" t="s">
        <v>19197</v>
      </c>
      <c r="T51" t="s">
        <v>19197</v>
      </c>
      <c r="U51" t="s">
        <v>19197</v>
      </c>
    </row>
    <row r="52" spans="17:21">
      <c r="Q52" t="s">
        <v>1254</v>
      </c>
      <c r="R52" t="s">
        <v>18712</v>
      </c>
      <c r="S52" t="s">
        <v>31506</v>
      </c>
      <c r="T52" t="s">
        <v>31532</v>
      </c>
      <c r="U52" t="s">
        <v>31638</v>
      </c>
    </row>
    <row r="53" spans="17:21">
      <c r="Q53" t="s">
        <v>1255</v>
      </c>
      <c r="R53" t="s">
        <v>18713</v>
      </c>
      <c r="S53" t="s">
        <v>31506</v>
      </c>
      <c r="T53" t="s">
        <v>31532</v>
      </c>
      <c r="U53" t="s">
        <v>31638</v>
      </c>
    </row>
    <row r="54" spans="17:21">
      <c r="Q54" t="s">
        <v>1256</v>
      </c>
      <c r="R54" t="s">
        <v>18714</v>
      </c>
      <c r="S54" t="s">
        <v>19197</v>
      </c>
      <c r="T54" t="s">
        <v>19197</v>
      </c>
      <c r="U54" t="s">
        <v>19197</v>
      </c>
    </row>
    <row r="55" spans="17:21">
      <c r="Q55" t="s">
        <v>1257</v>
      </c>
      <c r="R55" t="s">
        <v>18715</v>
      </c>
      <c r="S55" t="s">
        <v>31506</v>
      </c>
      <c r="T55" t="s">
        <v>31532</v>
      </c>
      <c r="U55" t="s">
        <v>31638</v>
      </c>
    </row>
    <row r="56" spans="17:21">
      <c r="Q56" t="s">
        <v>1258</v>
      </c>
      <c r="R56" t="s">
        <v>18716</v>
      </c>
      <c r="S56" t="s">
        <v>31506</v>
      </c>
      <c r="T56" t="s">
        <v>31532</v>
      </c>
      <c r="U56" t="s">
        <v>31638</v>
      </c>
    </row>
    <row r="57" spans="17:21">
      <c r="Q57" t="s">
        <v>1259</v>
      </c>
      <c r="R57" t="s">
        <v>18703</v>
      </c>
      <c r="S57" t="s">
        <v>31506</v>
      </c>
      <c r="T57" t="s">
        <v>31532</v>
      </c>
      <c r="U57" t="s">
        <v>31638</v>
      </c>
    </row>
    <row r="58" spans="17:21">
      <c r="Q58" t="s">
        <v>1260</v>
      </c>
      <c r="R58" t="s">
        <v>18717</v>
      </c>
      <c r="S58" t="s">
        <v>19197</v>
      </c>
      <c r="T58" t="s">
        <v>19197</v>
      </c>
      <c r="U58" t="s">
        <v>19197</v>
      </c>
    </row>
    <row r="59" spans="17:21">
      <c r="Q59" t="s">
        <v>1261</v>
      </c>
      <c r="R59" t="s">
        <v>18718</v>
      </c>
      <c r="S59" t="s">
        <v>31506</v>
      </c>
      <c r="T59" t="s">
        <v>31532</v>
      </c>
      <c r="U59" t="s">
        <v>31638</v>
      </c>
    </row>
    <row r="60" spans="17:21">
      <c r="Q60" t="s">
        <v>1262</v>
      </c>
      <c r="R60" t="s">
        <v>18714</v>
      </c>
      <c r="S60" t="s">
        <v>19197</v>
      </c>
      <c r="T60" t="s">
        <v>19197</v>
      </c>
      <c r="U60" t="s">
        <v>19197</v>
      </c>
    </row>
    <row r="61" spans="17:21">
      <c r="Q61" t="s">
        <v>1263</v>
      </c>
      <c r="R61" t="s">
        <v>18719</v>
      </c>
      <c r="S61" t="s">
        <v>31506</v>
      </c>
      <c r="T61" t="s">
        <v>31532</v>
      </c>
      <c r="U61" t="s">
        <v>31638</v>
      </c>
    </row>
    <row r="62" spans="17:21">
      <c r="Q62" t="s">
        <v>1264</v>
      </c>
      <c r="R62" t="s">
        <v>18720</v>
      </c>
      <c r="S62" t="s">
        <v>31506</v>
      </c>
      <c r="T62" t="s">
        <v>31532</v>
      </c>
      <c r="U62" t="s">
        <v>31640</v>
      </c>
    </row>
    <row r="63" spans="17:21">
      <c r="Q63" t="s">
        <v>1265</v>
      </c>
      <c r="R63" t="s">
        <v>18703</v>
      </c>
      <c r="S63" t="s">
        <v>31506</v>
      </c>
      <c r="T63" t="s">
        <v>31532</v>
      </c>
      <c r="U63" t="s">
        <v>31640</v>
      </c>
    </row>
    <row r="64" spans="17:21">
      <c r="Q64" t="s">
        <v>1266</v>
      </c>
      <c r="R64" t="s">
        <v>18721</v>
      </c>
      <c r="S64" t="s">
        <v>19197</v>
      </c>
      <c r="T64" t="s">
        <v>19197</v>
      </c>
      <c r="U64" t="s">
        <v>19197</v>
      </c>
    </row>
    <row r="65" spans="17:21">
      <c r="Q65" t="s">
        <v>1267</v>
      </c>
      <c r="R65" t="s">
        <v>18722</v>
      </c>
      <c r="S65" t="s">
        <v>19197</v>
      </c>
      <c r="T65" t="s">
        <v>19197</v>
      </c>
      <c r="U65" t="s">
        <v>19197</v>
      </c>
    </row>
    <row r="66" spans="17:21">
      <c r="Q66" t="s">
        <v>1268</v>
      </c>
      <c r="R66" t="s">
        <v>18723</v>
      </c>
      <c r="S66" t="s">
        <v>31506</v>
      </c>
      <c r="T66" t="s">
        <v>31531</v>
      </c>
      <c r="U66" t="s">
        <v>31638</v>
      </c>
    </row>
    <row r="67" spans="17:21">
      <c r="Q67" t="s">
        <v>1269</v>
      </c>
      <c r="R67" t="s">
        <v>18724</v>
      </c>
      <c r="S67" t="s">
        <v>31506</v>
      </c>
      <c r="T67" t="s">
        <v>31531</v>
      </c>
      <c r="U67" t="s">
        <v>31638</v>
      </c>
    </row>
    <row r="68" spans="17:21">
      <c r="Q68" t="s">
        <v>1270</v>
      </c>
      <c r="R68" t="s">
        <v>18725</v>
      </c>
      <c r="S68" t="s">
        <v>31506</v>
      </c>
      <c r="T68" t="s">
        <v>31531</v>
      </c>
      <c r="U68" t="s">
        <v>31638</v>
      </c>
    </row>
    <row r="69" spans="17:21">
      <c r="Q69" t="s">
        <v>1271</v>
      </c>
      <c r="R69" t="s">
        <v>18726</v>
      </c>
      <c r="S69" t="s">
        <v>31506</v>
      </c>
      <c r="T69" t="s">
        <v>31531</v>
      </c>
      <c r="U69" t="s">
        <v>31638</v>
      </c>
    </row>
    <row r="70" spans="17:21">
      <c r="Q70" t="s">
        <v>1272</v>
      </c>
      <c r="R70" t="s">
        <v>18727</v>
      </c>
      <c r="S70" t="s">
        <v>31506</v>
      </c>
      <c r="T70" t="s">
        <v>31531</v>
      </c>
      <c r="U70" t="s">
        <v>31638</v>
      </c>
    </row>
    <row r="71" spans="17:21">
      <c r="Q71" t="s">
        <v>1273</v>
      </c>
      <c r="R71" t="s">
        <v>18693</v>
      </c>
      <c r="S71" t="s">
        <v>31506</v>
      </c>
      <c r="T71" t="s">
        <v>31531</v>
      </c>
      <c r="U71" t="s">
        <v>31638</v>
      </c>
    </row>
    <row r="72" spans="17:21">
      <c r="Q72" t="s">
        <v>1274</v>
      </c>
      <c r="R72" t="s">
        <v>18706</v>
      </c>
      <c r="S72" t="s">
        <v>19197</v>
      </c>
      <c r="T72" t="s">
        <v>19197</v>
      </c>
      <c r="U72" t="s">
        <v>19197</v>
      </c>
    </row>
    <row r="73" spans="17:21">
      <c r="Q73" t="s">
        <v>1275</v>
      </c>
      <c r="R73" t="s">
        <v>18723</v>
      </c>
      <c r="S73" t="s">
        <v>19197</v>
      </c>
      <c r="T73" t="s">
        <v>19197</v>
      </c>
      <c r="U73" t="s">
        <v>19197</v>
      </c>
    </row>
    <row r="74" spans="17:21">
      <c r="Q74" t="s">
        <v>1276</v>
      </c>
      <c r="R74" t="s">
        <v>18728</v>
      </c>
      <c r="S74" t="s">
        <v>31506</v>
      </c>
      <c r="T74" t="s">
        <v>31531</v>
      </c>
      <c r="U74" t="s">
        <v>31638</v>
      </c>
    </row>
    <row r="75" spans="17:21">
      <c r="Q75" t="s">
        <v>1277</v>
      </c>
      <c r="R75" t="s">
        <v>18729</v>
      </c>
      <c r="S75" t="s">
        <v>31506</v>
      </c>
      <c r="T75" t="s">
        <v>31531</v>
      </c>
      <c r="U75" t="s">
        <v>31638</v>
      </c>
    </row>
    <row r="76" spans="17:21">
      <c r="Q76" t="s">
        <v>1278</v>
      </c>
      <c r="R76" t="s">
        <v>18730</v>
      </c>
      <c r="S76" t="s">
        <v>31506</v>
      </c>
      <c r="T76" t="s">
        <v>31531</v>
      </c>
      <c r="U76" t="s">
        <v>31638</v>
      </c>
    </row>
    <row r="77" spans="17:21">
      <c r="Q77" t="s">
        <v>1279</v>
      </c>
      <c r="R77" t="s">
        <v>18731</v>
      </c>
      <c r="S77" t="s">
        <v>31506</v>
      </c>
      <c r="T77" t="s">
        <v>31531</v>
      </c>
      <c r="U77" t="s">
        <v>31638</v>
      </c>
    </row>
    <row r="78" spans="17:21">
      <c r="Q78" t="s">
        <v>1280</v>
      </c>
      <c r="R78" t="s">
        <v>18693</v>
      </c>
      <c r="S78" t="s">
        <v>19197</v>
      </c>
      <c r="T78" t="s">
        <v>19197</v>
      </c>
      <c r="U78" t="s">
        <v>19197</v>
      </c>
    </row>
    <row r="79" spans="17:21">
      <c r="Q79" t="s">
        <v>1281</v>
      </c>
      <c r="R79" t="s">
        <v>18732</v>
      </c>
      <c r="S79" t="s">
        <v>31506</v>
      </c>
      <c r="T79" t="s">
        <v>31531</v>
      </c>
      <c r="U79" t="s">
        <v>31638</v>
      </c>
    </row>
    <row r="80" spans="17:21">
      <c r="Q80" t="s">
        <v>1282</v>
      </c>
      <c r="R80" t="s">
        <v>18733</v>
      </c>
      <c r="S80" t="s">
        <v>31506</v>
      </c>
      <c r="T80" t="s">
        <v>31533</v>
      </c>
      <c r="U80" t="s">
        <v>31638</v>
      </c>
    </row>
    <row r="81" spans="17:21">
      <c r="Q81" t="s">
        <v>1283</v>
      </c>
      <c r="R81" t="s">
        <v>18734</v>
      </c>
      <c r="S81" t="s">
        <v>31506</v>
      </c>
      <c r="T81" t="s">
        <v>31533</v>
      </c>
      <c r="U81" t="s">
        <v>31638</v>
      </c>
    </row>
    <row r="82" spans="17:21">
      <c r="Q82" t="s">
        <v>1284</v>
      </c>
      <c r="R82" t="s">
        <v>18735</v>
      </c>
      <c r="S82" t="s">
        <v>19197</v>
      </c>
      <c r="T82" t="s">
        <v>19197</v>
      </c>
      <c r="U82" t="s">
        <v>19197</v>
      </c>
    </row>
    <row r="83" spans="17:21">
      <c r="Q83" t="s">
        <v>1285</v>
      </c>
      <c r="R83" t="s">
        <v>18736</v>
      </c>
      <c r="S83" t="s">
        <v>19197</v>
      </c>
      <c r="T83" t="s">
        <v>19197</v>
      </c>
      <c r="U83" t="s">
        <v>19197</v>
      </c>
    </row>
    <row r="84" spans="17:21">
      <c r="Q84" t="s">
        <v>1286</v>
      </c>
      <c r="R84" t="s">
        <v>18737</v>
      </c>
      <c r="S84" t="s">
        <v>31506</v>
      </c>
      <c r="T84" t="s">
        <v>31534</v>
      </c>
      <c r="U84" t="s">
        <v>31638</v>
      </c>
    </row>
    <row r="85" spans="17:21">
      <c r="Q85" t="s">
        <v>1287</v>
      </c>
      <c r="R85" t="s">
        <v>18738</v>
      </c>
      <c r="S85" t="s">
        <v>19197</v>
      </c>
      <c r="T85" t="s">
        <v>19197</v>
      </c>
      <c r="U85" t="s">
        <v>19197</v>
      </c>
    </row>
    <row r="86" spans="17:21">
      <c r="Q86" t="s">
        <v>1288</v>
      </c>
      <c r="R86" t="s">
        <v>18739</v>
      </c>
      <c r="S86" t="s">
        <v>31506</v>
      </c>
      <c r="T86" t="s">
        <v>31535</v>
      </c>
      <c r="U86" t="s">
        <v>31638</v>
      </c>
    </row>
    <row r="87" spans="17:21">
      <c r="Q87" t="s">
        <v>1289</v>
      </c>
      <c r="R87" t="s">
        <v>18740</v>
      </c>
      <c r="S87" t="s">
        <v>31506</v>
      </c>
      <c r="T87" t="s">
        <v>31535</v>
      </c>
      <c r="U87" t="s">
        <v>31638</v>
      </c>
    </row>
    <row r="88" spans="17:21">
      <c r="Q88" t="s">
        <v>1290</v>
      </c>
      <c r="R88" t="s">
        <v>18741</v>
      </c>
      <c r="S88" t="s">
        <v>31506</v>
      </c>
      <c r="T88" t="s">
        <v>31535</v>
      </c>
      <c r="U88" t="s">
        <v>31638</v>
      </c>
    </row>
    <row r="89" spans="17:21">
      <c r="Q89" t="s">
        <v>1291</v>
      </c>
      <c r="R89" t="s">
        <v>18742</v>
      </c>
      <c r="S89" t="s">
        <v>31506</v>
      </c>
      <c r="T89" t="s">
        <v>31535</v>
      </c>
      <c r="U89" t="s">
        <v>31638</v>
      </c>
    </row>
    <row r="90" spans="17:21">
      <c r="Q90" t="s">
        <v>1292</v>
      </c>
      <c r="R90" t="s">
        <v>18743</v>
      </c>
      <c r="S90" t="s">
        <v>31506</v>
      </c>
      <c r="T90" t="s">
        <v>31535</v>
      </c>
      <c r="U90" t="s">
        <v>31638</v>
      </c>
    </row>
    <row r="91" spans="17:21">
      <c r="Q91" t="s">
        <v>1293</v>
      </c>
      <c r="R91" t="s">
        <v>18744</v>
      </c>
      <c r="S91" t="s">
        <v>31506</v>
      </c>
      <c r="T91" t="s">
        <v>31535</v>
      </c>
      <c r="U91" t="s">
        <v>31638</v>
      </c>
    </row>
    <row r="92" spans="17:21">
      <c r="Q92" t="s">
        <v>1294</v>
      </c>
      <c r="R92" t="s">
        <v>18703</v>
      </c>
      <c r="S92" t="s">
        <v>31506</v>
      </c>
      <c r="T92" t="s">
        <v>31535</v>
      </c>
      <c r="U92" t="s">
        <v>31638</v>
      </c>
    </row>
    <row r="93" spans="17:21">
      <c r="Q93" t="s">
        <v>1295</v>
      </c>
      <c r="R93" t="s">
        <v>18745</v>
      </c>
      <c r="S93" t="s">
        <v>19197</v>
      </c>
      <c r="T93" t="s">
        <v>19197</v>
      </c>
      <c r="U93" t="s">
        <v>19197</v>
      </c>
    </row>
    <row r="94" spans="17:21">
      <c r="Q94" t="s">
        <v>1296</v>
      </c>
      <c r="R94" t="s">
        <v>18746</v>
      </c>
      <c r="S94" t="s">
        <v>31506</v>
      </c>
      <c r="T94" t="s">
        <v>31532</v>
      </c>
      <c r="U94" t="s">
        <v>31638</v>
      </c>
    </row>
    <row r="95" spans="17:21">
      <c r="Q95" t="s">
        <v>1297</v>
      </c>
      <c r="R95" t="s">
        <v>18747</v>
      </c>
      <c r="S95" t="s">
        <v>19197</v>
      </c>
      <c r="T95" t="s">
        <v>19197</v>
      </c>
      <c r="U95" t="s">
        <v>31641</v>
      </c>
    </row>
    <row r="96" spans="17:21">
      <c r="Q96" t="s">
        <v>1298</v>
      </c>
      <c r="R96" t="s">
        <v>18748</v>
      </c>
      <c r="S96" t="s">
        <v>31506</v>
      </c>
      <c r="T96" t="s">
        <v>31536</v>
      </c>
      <c r="U96" t="s">
        <v>31638</v>
      </c>
    </row>
    <row r="97" spans="17:21">
      <c r="Q97" t="s">
        <v>1299</v>
      </c>
      <c r="R97" t="s">
        <v>18749</v>
      </c>
      <c r="S97" t="s">
        <v>31506</v>
      </c>
      <c r="T97" t="s">
        <v>31537</v>
      </c>
      <c r="U97" t="s">
        <v>31638</v>
      </c>
    </row>
    <row r="98" spans="17:21">
      <c r="Q98" t="s">
        <v>1300</v>
      </c>
      <c r="R98" t="s">
        <v>18750</v>
      </c>
      <c r="S98" t="s">
        <v>31506</v>
      </c>
      <c r="T98" t="s">
        <v>31532</v>
      </c>
      <c r="U98" t="s">
        <v>31638</v>
      </c>
    </row>
    <row r="99" spans="17:21">
      <c r="Q99" t="s">
        <v>1301</v>
      </c>
      <c r="R99" t="s">
        <v>18751</v>
      </c>
      <c r="S99" t="s">
        <v>19197</v>
      </c>
      <c r="T99" t="s">
        <v>19197</v>
      </c>
      <c r="U99" t="s">
        <v>19197</v>
      </c>
    </row>
    <row r="100" spans="17:21">
      <c r="Q100" t="s">
        <v>1302</v>
      </c>
      <c r="R100" t="s">
        <v>18752</v>
      </c>
      <c r="S100" t="s">
        <v>31506</v>
      </c>
      <c r="T100" t="s">
        <v>31533</v>
      </c>
      <c r="U100" t="s">
        <v>31638</v>
      </c>
    </row>
    <row r="101" spans="17:21">
      <c r="Q101" t="s">
        <v>1303</v>
      </c>
      <c r="R101" t="s">
        <v>18753</v>
      </c>
      <c r="S101" t="s">
        <v>31506</v>
      </c>
      <c r="T101" t="s">
        <v>31533</v>
      </c>
      <c r="U101" t="s">
        <v>31638</v>
      </c>
    </row>
    <row r="102" spans="17:21">
      <c r="Q102" t="s">
        <v>1304</v>
      </c>
      <c r="R102" t="s">
        <v>18693</v>
      </c>
      <c r="S102" t="s">
        <v>19197</v>
      </c>
      <c r="T102" t="s">
        <v>19197</v>
      </c>
      <c r="U102" t="s">
        <v>19197</v>
      </c>
    </row>
    <row r="103" spans="17:21">
      <c r="Q103" t="s">
        <v>1305</v>
      </c>
      <c r="R103" t="s">
        <v>18754</v>
      </c>
      <c r="S103" t="s">
        <v>31506</v>
      </c>
      <c r="T103" t="s">
        <v>31533</v>
      </c>
      <c r="U103" t="s">
        <v>31638</v>
      </c>
    </row>
    <row r="104" spans="17:21">
      <c r="Q104" t="s">
        <v>1306</v>
      </c>
      <c r="R104" t="s">
        <v>18755</v>
      </c>
      <c r="S104" t="s">
        <v>19197</v>
      </c>
      <c r="T104" t="s">
        <v>19197</v>
      </c>
      <c r="U104" t="s">
        <v>19197</v>
      </c>
    </row>
    <row r="105" spans="17:21">
      <c r="Q105" t="s">
        <v>1307</v>
      </c>
      <c r="R105" t="s">
        <v>18756</v>
      </c>
      <c r="S105" t="s">
        <v>31506</v>
      </c>
      <c r="T105" t="s">
        <v>31531</v>
      </c>
      <c r="U105" t="s">
        <v>31638</v>
      </c>
    </row>
    <row r="106" spans="17:21">
      <c r="Q106" t="s">
        <v>1308</v>
      </c>
      <c r="R106" t="s">
        <v>18757</v>
      </c>
      <c r="S106" t="s">
        <v>31506</v>
      </c>
      <c r="T106" t="s">
        <v>31531</v>
      </c>
      <c r="U106" t="s">
        <v>31638</v>
      </c>
    </row>
    <row r="107" spans="17:21">
      <c r="Q107" t="s">
        <v>1309</v>
      </c>
      <c r="R107" t="s">
        <v>18758</v>
      </c>
      <c r="S107" t="s">
        <v>31506</v>
      </c>
      <c r="T107" t="s">
        <v>31531</v>
      </c>
      <c r="U107" t="s">
        <v>31638</v>
      </c>
    </row>
    <row r="108" spans="17:21">
      <c r="Q108" t="s">
        <v>1310</v>
      </c>
      <c r="R108" t="s">
        <v>18759</v>
      </c>
      <c r="S108" t="s">
        <v>19197</v>
      </c>
      <c r="T108" t="s">
        <v>19197</v>
      </c>
      <c r="U108" t="s">
        <v>19197</v>
      </c>
    </row>
    <row r="109" spans="17:21">
      <c r="Q109" t="s">
        <v>1311</v>
      </c>
      <c r="R109" t="s">
        <v>18760</v>
      </c>
      <c r="S109" t="s">
        <v>31506</v>
      </c>
      <c r="T109" t="s">
        <v>31533</v>
      </c>
      <c r="U109" t="s">
        <v>31638</v>
      </c>
    </row>
    <row r="110" spans="17:21">
      <c r="Q110" t="s">
        <v>1312</v>
      </c>
      <c r="R110" t="s">
        <v>18761</v>
      </c>
      <c r="S110" t="s">
        <v>31506</v>
      </c>
      <c r="T110" t="s">
        <v>31533</v>
      </c>
      <c r="U110" t="s">
        <v>31638</v>
      </c>
    </row>
    <row r="111" spans="17:21">
      <c r="Q111" t="s">
        <v>1313</v>
      </c>
      <c r="R111" t="s">
        <v>18762</v>
      </c>
      <c r="S111" t="s">
        <v>31506</v>
      </c>
      <c r="T111" t="s">
        <v>31533</v>
      </c>
      <c r="U111" t="s">
        <v>31638</v>
      </c>
    </row>
    <row r="112" spans="17:21">
      <c r="Q112" t="s">
        <v>1314</v>
      </c>
      <c r="R112" t="s">
        <v>18763</v>
      </c>
      <c r="S112" t="s">
        <v>31506</v>
      </c>
      <c r="T112" t="s">
        <v>31533</v>
      </c>
      <c r="U112" t="s">
        <v>31638</v>
      </c>
    </row>
    <row r="113" spans="17:21">
      <c r="Q113" t="s">
        <v>1315</v>
      </c>
      <c r="R113" t="s">
        <v>18703</v>
      </c>
      <c r="S113" t="s">
        <v>31506</v>
      </c>
      <c r="T113" t="s">
        <v>31533</v>
      </c>
      <c r="U113" t="s">
        <v>31638</v>
      </c>
    </row>
    <row r="114" spans="17:21">
      <c r="Q114" t="s">
        <v>1316</v>
      </c>
      <c r="R114" t="s">
        <v>18764</v>
      </c>
      <c r="S114" t="s">
        <v>19197</v>
      </c>
      <c r="T114" t="s">
        <v>19197</v>
      </c>
      <c r="U114" t="s">
        <v>19197</v>
      </c>
    </row>
    <row r="115" spans="17:21">
      <c r="Q115" t="s">
        <v>1317</v>
      </c>
      <c r="R115" t="s">
        <v>18765</v>
      </c>
      <c r="S115" t="s">
        <v>31506</v>
      </c>
      <c r="T115" t="s">
        <v>31533</v>
      </c>
      <c r="U115" t="s">
        <v>31638</v>
      </c>
    </row>
    <row r="116" spans="17:21">
      <c r="Q116" t="s">
        <v>1318</v>
      </c>
      <c r="R116" t="s">
        <v>18766</v>
      </c>
      <c r="S116" t="s">
        <v>31506</v>
      </c>
      <c r="T116" t="s">
        <v>31533</v>
      </c>
      <c r="U116" t="s">
        <v>31638</v>
      </c>
    </row>
    <row r="117" spans="17:21">
      <c r="Q117" t="s">
        <v>1319</v>
      </c>
      <c r="R117" t="s">
        <v>18767</v>
      </c>
      <c r="S117" t="s">
        <v>31506</v>
      </c>
      <c r="T117" t="s">
        <v>31533</v>
      </c>
      <c r="U117" t="s">
        <v>31638</v>
      </c>
    </row>
    <row r="118" spans="17:21">
      <c r="Q118" t="s">
        <v>1320</v>
      </c>
      <c r="R118" t="s">
        <v>18768</v>
      </c>
      <c r="S118" t="s">
        <v>19197</v>
      </c>
      <c r="T118" t="s">
        <v>19197</v>
      </c>
      <c r="U118" t="s">
        <v>19197</v>
      </c>
    </row>
    <row r="119" spans="17:21">
      <c r="Q119" t="s">
        <v>1321</v>
      </c>
      <c r="R119" t="s">
        <v>18769</v>
      </c>
      <c r="S119" t="s">
        <v>31506</v>
      </c>
      <c r="T119" t="s">
        <v>31533</v>
      </c>
      <c r="U119" t="s">
        <v>31638</v>
      </c>
    </row>
    <row r="120" spans="17:21">
      <c r="Q120" t="s">
        <v>1322</v>
      </c>
      <c r="R120" t="s">
        <v>18770</v>
      </c>
      <c r="S120" t="s">
        <v>31506</v>
      </c>
      <c r="T120" t="s">
        <v>31533</v>
      </c>
      <c r="U120" t="s">
        <v>31638</v>
      </c>
    </row>
    <row r="121" spans="17:21">
      <c r="Q121" t="s">
        <v>1323</v>
      </c>
      <c r="R121" t="s">
        <v>18771</v>
      </c>
      <c r="S121" t="s">
        <v>31506</v>
      </c>
      <c r="T121" t="s">
        <v>31533</v>
      </c>
      <c r="U121" t="s">
        <v>31638</v>
      </c>
    </row>
    <row r="122" spans="17:21">
      <c r="Q122" t="s">
        <v>1324</v>
      </c>
      <c r="R122" t="s">
        <v>18772</v>
      </c>
      <c r="S122" t="s">
        <v>31506</v>
      </c>
      <c r="T122" t="s">
        <v>31533</v>
      </c>
      <c r="U122" t="s">
        <v>31638</v>
      </c>
    </row>
    <row r="123" spans="17:21">
      <c r="Q123" t="s">
        <v>1325</v>
      </c>
      <c r="R123" t="s">
        <v>18773</v>
      </c>
      <c r="S123" t="s">
        <v>31506</v>
      </c>
      <c r="T123" t="s">
        <v>31533</v>
      </c>
      <c r="U123" t="s">
        <v>31638</v>
      </c>
    </row>
    <row r="124" spans="17:21">
      <c r="Q124" t="s">
        <v>1326</v>
      </c>
      <c r="R124" t="s">
        <v>18774</v>
      </c>
      <c r="S124" t="s">
        <v>31506</v>
      </c>
      <c r="T124" t="s">
        <v>31533</v>
      </c>
      <c r="U124" t="s">
        <v>31638</v>
      </c>
    </row>
    <row r="125" spans="17:21">
      <c r="Q125" t="s">
        <v>1327</v>
      </c>
      <c r="R125" t="s">
        <v>18775</v>
      </c>
      <c r="S125" t="s">
        <v>31506</v>
      </c>
      <c r="T125" t="s">
        <v>31533</v>
      </c>
      <c r="U125" t="s">
        <v>31638</v>
      </c>
    </row>
    <row r="126" spans="17:21">
      <c r="Q126" t="s">
        <v>1328</v>
      </c>
      <c r="R126" t="s">
        <v>18776</v>
      </c>
      <c r="S126" t="s">
        <v>31506</v>
      </c>
      <c r="T126" t="s">
        <v>31533</v>
      </c>
      <c r="U126" t="s">
        <v>31638</v>
      </c>
    </row>
    <row r="127" spans="17:21">
      <c r="Q127" t="s">
        <v>1329</v>
      </c>
      <c r="R127" t="s">
        <v>18777</v>
      </c>
      <c r="S127" t="s">
        <v>31506</v>
      </c>
      <c r="T127" t="s">
        <v>31533</v>
      </c>
      <c r="U127" t="s">
        <v>31638</v>
      </c>
    </row>
    <row r="128" spans="17:21">
      <c r="Q128" t="s">
        <v>1330</v>
      </c>
      <c r="R128" t="s">
        <v>18778</v>
      </c>
      <c r="S128" t="s">
        <v>31506</v>
      </c>
      <c r="T128" t="s">
        <v>31533</v>
      </c>
      <c r="U128" t="s">
        <v>31638</v>
      </c>
    </row>
    <row r="129" spans="17:21">
      <c r="Q129" t="s">
        <v>1331</v>
      </c>
      <c r="R129" t="s">
        <v>18779</v>
      </c>
      <c r="S129" t="s">
        <v>31506</v>
      </c>
      <c r="T129" t="s">
        <v>31533</v>
      </c>
      <c r="U129" t="s">
        <v>31638</v>
      </c>
    </row>
    <row r="130" spans="17:21">
      <c r="Q130" t="s">
        <v>1332</v>
      </c>
      <c r="R130" t="s">
        <v>18780</v>
      </c>
      <c r="S130" t="s">
        <v>31506</v>
      </c>
      <c r="T130" t="s">
        <v>31533</v>
      </c>
      <c r="U130" t="s">
        <v>31638</v>
      </c>
    </row>
    <row r="131" spans="17:21">
      <c r="Q131" t="s">
        <v>1333</v>
      </c>
      <c r="R131" t="s">
        <v>18703</v>
      </c>
      <c r="S131" t="s">
        <v>31506</v>
      </c>
      <c r="T131" t="s">
        <v>31533</v>
      </c>
      <c r="U131" t="s">
        <v>31638</v>
      </c>
    </row>
    <row r="132" spans="17:21">
      <c r="Q132" t="s">
        <v>1334</v>
      </c>
      <c r="R132" t="s">
        <v>18781</v>
      </c>
      <c r="S132" t="s">
        <v>19197</v>
      </c>
      <c r="T132" t="s">
        <v>19197</v>
      </c>
      <c r="U132" t="s">
        <v>19197</v>
      </c>
    </row>
    <row r="133" spans="17:21">
      <c r="Q133" t="s">
        <v>1335</v>
      </c>
      <c r="R133" t="s">
        <v>18782</v>
      </c>
      <c r="S133" t="s">
        <v>31506</v>
      </c>
      <c r="T133" t="s">
        <v>31533</v>
      </c>
      <c r="U133" t="s">
        <v>31638</v>
      </c>
    </row>
    <row r="134" spans="17:21">
      <c r="Q134" t="s">
        <v>1336</v>
      </c>
      <c r="R134" t="s">
        <v>18783</v>
      </c>
      <c r="S134" t="s">
        <v>31506</v>
      </c>
      <c r="T134" t="s">
        <v>31533</v>
      </c>
      <c r="U134" t="s">
        <v>31638</v>
      </c>
    </row>
    <row r="135" spans="17:21">
      <c r="Q135" t="s">
        <v>1337</v>
      </c>
      <c r="R135" t="s">
        <v>18784</v>
      </c>
      <c r="S135" t="s">
        <v>31506</v>
      </c>
      <c r="T135" t="s">
        <v>31533</v>
      </c>
      <c r="U135" t="s">
        <v>31638</v>
      </c>
    </row>
    <row r="136" spans="17:21">
      <c r="Q136" t="s">
        <v>1338</v>
      </c>
      <c r="R136" t="s">
        <v>18785</v>
      </c>
      <c r="S136" t="s">
        <v>19197</v>
      </c>
      <c r="T136" t="s">
        <v>19197</v>
      </c>
      <c r="U136" t="s">
        <v>19197</v>
      </c>
    </row>
    <row r="137" spans="17:21">
      <c r="Q137" t="s">
        <v>1339</v>
      </c>
      <c r="R137" t="s">
        <v>18786</v>
      </c>
      <c r="S137" t="s">
        <v>19197</v>
      </c>
      <c r="T137" t="s">
        <v>19197</v>
      </c>
      <c r="U137" t="s">
        <v>19197</v>
      </c>
    </row>
    <row r="138" spans="17:21">
      <c r="Q138" t="s">
        <v>1340</v>
      </c>
      <c r="R138" t="s">
        <v>18787</v>
      </c>
      <c r="S138" t="s">
        <v>31506</v>
      </c>
      <c r="T138" t="s">
        <v>31533</v>
      </c>
      <c r="U138" t="s">
        <v>31638</v>
      </c>
    </row>
    <row r="139" spans="17:21">
      <c r="Q139" t="s">
        <v>1341</v>
      </c>
      <c r="R139" t="s">
        <v>18788</v>
      </c>
      <c r="S139" t="s">
        <v>31506</v>
      </c>
      <c r="T139" t="s">
        <v>31533</v>
      </c>
      <c r="U139" t="s">
        <v>31638</v>
      </c>
    </row>
    <row r="140" spans="17:21">
      <c r="Q140" t="s">
        <v>1342</v>
      </c>
      <c r="R140" t="s">
        <v>18789</v>
      </c>
      <c r="S140" t="s">
        <v>19197</v>
      </c>
      <c r="T140" t="s">
        <v>19197</v>
      </c>
      <c r="U140" t="s">
        <v>19197</v>
      </c>
    </row>
    <row r="141" spans="17:21">
      <c r="Q141" t="s">
        <v>1343</v>
      </c>
      <c r="R141" t="s">
        <v>18790</v>
      </c>
      <c r="S141" t="s">
        <v>31506</v>
      </c>
      <c r="T141" t="s">
        <v>31533</v>
      </c>
      <c r="U141" t="s">
        <v>31638</v>
      </c>
    </row>
    <row r="142" spans="17:21">
      <c r="Q142" t="s">
        <v>1344</v>
      </c>
      <c r="R142" t="s">
        <v>18791</v>
      </c>
      <c r="S142" t="s">
        <v>31506</v>
      </c>
      <c r="T142" t="s">
        <v>31533</v>
      </c>
      <c r="U142" t="s">
        <v>31638</v>
      </c>
    </row>
    <row r="143" spans="17:21">
      <c r="Q143" t="s">
        <v>1345</v>
      </c>
      <c r="R143" t="s">
        <v>18792</v>
      </c>
      <c r="S143" t="s">
        <v>31506</v>
      </c>
      <c r="T143" t="s">
        <v>31533</v>
      </c>
      <c r="U143" t="s">
        <v>31638</v>
      </c>
    </row>
    <row r="144" spans="17:21">
      <c r="Q144" t="s">
        <v>1346</v>
      </c>
      <c r="R144" t="s">
        <v>18793</v>
      </c>
      <c r="S144" t="s">
        <v>31506</v>
      </c>
      <c r="T144" t="s">
        <v>31533</v>
      </c>
      <c r="U144" t="s">
        <v>31638</v>
      </c>
    </row>
    <row r="145" spans="17:21">
      <c r="Q145" t="s">
        <v>1347</v>
      </c>
      <c r="R145" t="s">
        <v>18794</v>
      </c>
      <c r="S145" t="s">
        <v>31506</v>
      </c>
      <c r="T145" t="s">
        <v>31533</v>
      </c>
      <c r="U145" t="s">
        <v>31638</v>
      </c>
    </row>
    <row r="146" spans="17:21">
      <c r="Q146" t="s">
        <v>1348</v>
      </c>
      <c r="R146" t="s">
        <v>18693</v>
      </c>
      <c r="S146" t="s">
        <v>19197</v>
      </c>
      <c r="T146" t="s">
        <v>19197</v>
      </c>
      <c r="U146" t="s">
        <v>19197</v>
      </c>
    </row>
    <row r="147" spans="17:21">
      <c r="Q147" t="s">
        <v>1349</v>
      </c>
      <c r="R147" t="s">
        <v>18795</v>
      </c>
      <c r="S147" t="s">
        <v>19197</v>
      </c>
      <c r="T147" t="s">
        <v>19197</v>
      </c>
      <c r="U147" t="s">
        <v>19197</v>
      </c>
    </row>
    <row r="148" spans="17:21">
      <c r="Q148" t="s">
        <v>1350</v>
      </c>
      <c r="R148" t="s">
        <v>18796</v>
      </c>
      <c r="S148" t="s">
        <v>31506</v>
      </c>
      <c r="T148" t="s">
        <v>31533</v>
      </c>
      <c r="U148" t="s">
        <v>31638</v>
      </c>
    </row>
    <row r="149" spans="17:21">
      <c r="Q149" t="s">
        <v>1351</v>
      </c>
      <c r="R149" t="s">
        <v>18797</v>
      </c>
      <c r="S149" t="s">
        <v>31506</v>
      </c>
      <c r="T149" t="s">
        <v>31533</v>
      </c>
      <c r="U149" t="s">
        <v>31638</v>
      </c>
    </row>
    <row r="150" spans="17:21">
      <c r="Q150" t="s">
        <v>1352</v>
      </c>
      <c r="R150" t="s">
        <v>18798</v>
      </c>
      <c r="S150" t="s">
        <v>31506</v>
      </c>
      <c r="T150" t="s">
        <v>31533</v>
      </c>
      <c r="U150" t="s">
        <v>31638</v>
      </c>
    </row>
    <row r="151" spans="17:21">
      <c r="Q151" t="s">
        <v>1353</v>
      </c>
      <c r="R151" t="s">
        <v>18799</v>
      </c>
      <c r="S151" t="s">
        <v>31506</v>
      </c>
      <c r="T151" t="s">
        <v>31533</v>
      </c>
      <c r="U151" t="s">
        <v>31638</v>
      </c>
    </row>
    <row r="152" spans="17:21">
      <c r="Q152" t="s">
        <v>1354</v>
      </c>
      <c r="R152" t="s">
        <v>18703</v>
      </c>
      <c r="S152" t="s">
        <v>31506</v>
      </c>
      <c r="T152" t="s">
        <v>31533</v>
      </c>
      <c r="U152" t="s">
        <v>31638</v>
      </c>
    </row>
    <row r="153" spans="17:21">
      <c r="Q153" t="s">
        <v>1355</v>
      </c>
      <c r="R153" t="s">
        <v>18800</v>
      </c>
      <c r="S153" t="s">
        <v>31506</v>
      </c>
      <c r="T153" t="s">
        <v>31533</v>
      </c>
      <c r="U153" t="s">
        <v>31638</v>
      </c>
    </row>
    <row r="154" spans="17:21">
      <c r="Q154" t="s">
        <v>1356</v>
      </c>
      <c r="R154" t="s">
        <v>18731</v>
      </c>
      <c r="S154" t="s">
        <v>19197</v>
      </c>
      <c r="T154" t="s">
        <v>19197</v>
      </c>
      <c r="U154" t="s">
        <v>31642</v>
      </c>
    </row>
    <row r="155" spans="17:21">
      <c r="Q155" t="s">
        <v>1357</v>
      </c>
      <c r="R155" t="s">
        <v>18801</v>
      </c>
      <c r="S155" t="s">
        <v>31506</v>
      </c>
      <c r="T155" t="s">
        <v>31533</v>
      </c>
      <c r="U155" t="s">
        <v>31638</v>
      </c>
    </row>
    <row r="156" spans="17:21">
      <c r="Q156" t="s">
        <v>1358</v>
      </c>
      <c r="R156" t="s">
        <v>18703</v>
      </c>
      <c r="S156" t="s">
        <v>31506</v>
      </c>
      <c r="T156" t="s">
        <v>31533</v>
      </c>
      <c r="U156" t="s">
        <v>31638</v>
      </c>
    </row>
    <row r="157" spans="17:21">
      <c r="Q157" t="s">
        <v>1359</v>
      </c>
      <c r="R157" t="s">
        <v>18802</v>
      </c>
      <c r="S157" t="s">
        <v>19197</v>
      </c>
      <c r="T157" t="s">
        <v>19197</v>
      </c>
      <c r="U157" t="s">
        <v>19197</v>
      </c>
    </row>
    <row r="158" spans="17:21">
      <c r="Q158" t="s">
        <v>1360</v>
      </c>
      <c r="R158" t="s">
        <v>18803</v>
      </c>
      <c r="S158" t="s">
        <v>31506</v>
      </c>
      <c r="T158" t="s">
        <v>31531</v>
      </c>
      <c r="U158" t="s">
        <v>31638</v>
      </c>
    </row>
    <row r="159" spans="17:21">
      <c r="Q159" t="s">
        <v>1361</v>
      </c>
      <c r="R159" t="s">
        <v>18693</v>
      </c>
      <c r="S159" t="s">
        <v>19197</v>
      </c>
      <c r="T159" t="s">
        <v>19197</v>
      </c>
      <c r="U159" t="s">
        <v>19197</v>
      </c>
    </row>
    <row r="160" spans="17:21">
      <c r="Q160" t="s">
        <v>1362</v>
      </c>
      <c r="R160" t="s">
        <v>18804</v>
      </c>
      <c r="S160" t="s">
        <v>31506</v>
      </c>
      <c r="T160" t="s">
        <v>31533</v>
      </c>
      <c r="U160" t="s">
        <v>31638</v>
      </c>
    </row>
    <row r="161" spans="17:21">
      <c r="Q161" t="s">
        <v>1363</v>
      </c>
      <c r="R161" t="s">
        <v>18805</v>
      </c>
      <c r="S161" t="s">
        <v>31506</v>
      </c>
      <c r="T161" t="s">
        <v>31533</v>
      </c>
      <c r="U161" t="s">
        <v>31638</v>
      </c>
    </row>
    <row r="162" spans="17:21">
      <c r="Q162" t="s">
        <v>1364</v>
      </c>
      <c r="R162" t="s">
        <v>18806</v>
      </c>
      <c r="S162" t="s">
        <v>31506</v>
      </c>
      <c r="T162" t="s">
        <v>31533</v>
      </c>
      <c r="U162" t="s">
        <v>31638</v>
      </c>
    </row>
    <row r="163" spans="17:21">
      <c r="Q163" t="s">
        <v>1365</v>
      </c>
      <c r="R163" t="s">
        <v>18703</v>
      </c>
      <c r="S163" t="s">
        <v>31506</v>
      </c>
      <c r="T163" t="s">
        <v>31533</v>
      </c>
      <c r="U163" t="s">
        <v>31638</v>
      </c>
    </row>
    <row r="164" spans="17:21">
      <c r="Q164" t="s">
        <v>1366</v>
      </c>
      <c r="R164" t="s">
        <v>18807</v>
      </c>
      <c r="S164" t="s">
        <v>31506</v>
      </c>
      <c r="T164" t="s">
        <v>31533</v>
      </c>
      <c r="U164" t="s">
        <v>31638</v>
      </c>
    </row>
    <row r="165" spans="17:21">
      <c r="Q165" t="s">
        <v>1367</v>
      </c>
      <c r="R165" t="s">
        <v>18808</v>
      </c>
      <c r="S165" t="s">
        <v>19197</v>
      </c>
      <c r="T165" t="s">
        <v>19197</v>
      </c>
      <c r="U165" t="s">
        <v>19197</v>
      </c>
    </row>
    <row r="166" spans="17:21">
      <c r="Q166" t="s">
        <v>1368</v>
      </c>
      <c r="R166" t="s">
        <v>18809</v>
      </c>
      <c r="S166" t="s">
        <v>19197</v>
      </c>
      <c r="T166" t="s">
        <v>19197</v>
      </c>
      <c r="U166" t="s">
        <v>19197</v>
      </c>
    </row>
    <row r="167" spans="17:21">
      <c r="Q167" t="s">
        <v>1369</v>
      </c>
      <c r="R167" t="s">
        <v>18810</v>
      </c>
      <c r="S167" t="s">
        <v>31506</v>
      </c>
      <c r="T167" t="s">
        <v>31538</v>
      </c>
      <c r="U167" t="s">
        <v>31640</v>
      </c>
    </row>
    <row r="168" spans="17:21">
      <c r="Q168" t="s">
        <v>1370</v>
      </c>
      <c r="R168" t="s">
        <v>18811</v>
      </c>
      <c r="S168" t="s">
        <v>31506</v>
      </c>
      <c r="T168" t="s">
        <v>31538</v>
      </c>
      <c r="U168" t="s">
        <v>31640</v>
      </c>
    </row>
    <row r="169" spans="17:21">
      <c r="Q169" t="s">
        <v>1371</v>
      </c>
      <c r="R169" t="s">
        <v>18812</v>
      </c>
      <c r="S169" t="s">
        <v>31506</v>
      </c>
      <c r="T169" t="s">
        <v>31538</v>
      </c>
      <c r="U169" t="s">
        <v>31640</v>
      </c>
    </row>
    <row r="170" spans="17:21">
      <c r="Q170" t="s">
        <v>1372</v>
      </c>
      <c r="R170" t="s">
        <v>18813</v>
      </c>
      <c r="S170" t="s">
        <v>31506</v>
      </c>
      <c r="T170" t="s">
        <v>31538</v>
      </c>
      <c r="U170" t="s">
        <v>31640</v>
      </c>
    </row>
    <row r="171" spans="17:21">
      <c r="Q171" t="s">
        <v>1373</v>
      </c>
      <c r="R171" t="s">
        <v>18814</v>
      </c>
      <c r="S171" t="s">
        <v>31506</v>
      </c>
      <c r="T171" t="s">
        <v>31538</v>
      </c>
      <c r="U171" t="s">
        <v>31638</v>
      </c>
    </row>
    <row r="172" spans="17:21">
      <c r="Q172" t="s">
        <v>1374</v>
      </c>
      <c r="R172" t="s">
        <v>18815</v>
      </c>
      <c r="S172" t="s">
        <v>31506</v>
      </c>
      <c r="T172" t="s">
        <v>31538</v>
      </c>
      <c r="U172" t="s">
        <v>31643</v>
      </c>
    </row>
    <row r="173" spans="17:21">
      <c r="Q173" t="s">
        <v>1375</v>
      </c>
      <c r="R173" t="s">
        <v>18816</v>
      </c>
      <c r="S173" t="s">
        <v>19197</v>
      </c>
      <c r="T173" t="s">
        <v>19197</v>
      </c>
      <c r="U173" t="s">
        <v>19197</v>
      </c>
    </row>
    <row r="174" spans="17:21">
      <c r="Q174" t="s">
        <v>1376</v>
      </c>
      <c r="R174" t="s">
        <v>18809</v>
      </c>
      <c r="S174" t="s">
        <v>19197</v>
      </c>
      <c r="T174" t="s">
        <v>19197</v>
      </c>
      <c r="U174" t="s">
        <v>19197</v>
      </c>
    </row>
    <row r="175" spans="17:21">
      <c r="Q175" t="s">
        <v>1377</v>
      </c>
      <c r="R175" t="s">
        <v>18817</v>
      </c>
      <c r="S175" t="s">
        <v>31508</v>
      </c>
      <c r="T175" t="s">
        <v>31538</v>
      </c>
      <c r="U175" t="s">
        <v>31640</v>
      </c>
    </row>
    <row r="176" spans="17:21">
      <c r="Q176" t="s">
        <v>1378</v>
      </c>
      <c r="R176" t="s">
        <v>18818</v>
      </c>
      <c r="S176" t="s">
        <v>31508</v>
      </c>
      <c r="T176" t="s">
        <v>31538</v>
      </c>
      <c r="U176" t="s">
        <v>31640</v>
      </c>
    </row>
    <row r="177" spans="17:21">
      <c r="Q177" t="s">
        <v>1379</v>
      </c>
      <c r="R177" t="s">
        <v>18814</v>
      </c>
      <c r="S177" t="s">
        <v>31508</v>
      </c>
      <c r="T177" t="s">
        <v>31538</v>
      </c>
      <c r="U177" t="s">
        <v>31638</v>
      </c>
    </row>
    <row r="178" spans="17:21">
      <c r="Q178" t="s">
        <v>1380</v>
      </c>
      <c r="R178" t="s">
        <v>18815</v>
      </c>
      <c r="S178" t="s">
        <v>19197</v>
      </c>
      <c r="T178" t="s">
        <v>19197</v>
      </c>
      <c r="U178" t="s">
        <v>19197</v>
      </c>
    </row>
    <row r="179" spans="17:21">
      <c r="Q179" t="s">
        <v>1381</v>
      </c>
      <c r="R179" t="s">
        <v>18819</v>
      </c>
      <c r="S179" t="s">
        <v>31509</v>
      </c>
      <c r="T179" t="s">
        <v>31538</v>
      </c>
      <c r="U179" t="s">
        <v>31638</v>
      </c>
    </row>
    <row r="180" spans="17:21">
      <c r="Q180" t="s">
        <v>1382</v>
      </c>
      <c r="R180" t="s">
        <v>18714</v>
      </c>
      <c r="S180" t="s">
        <v>31508</v>
      </c>
      <c r="T180" t="s">
        <v>31538</v>
      </c>
      <c r="U180" t="s">
        <v>31638</v>
      </c>
    </row>
    <row r="181" spans="17:21">
      <c r="Q181" t="s">
        <v>1383</v>
      </c>
      <c r="R181" t="s">
        <v>18820</v>
      </c>
      <c r="S181" t="s">
        <v>19197</v>
      </c>
      <c r="T181" t="s">
        <v>19197</v>
      </c>
      <c r="U181" t="s">
        <v>19197</v>
      </c>
    </row>
    <row r="182" spans="17:21">
      <c r="Q182" t="s">
        <v>1384</v>
      </c>
      <c r="R182" t="s">
        <v>18821</v>
      </c>
      <c r="S182" t="s">
        <v>19197</v>
      </c>
      <c r="T182" t="s">
        <v>19197</v>
      </c>
      <c r="U182" t="s">
        <v>19197</v>
      </c>
    </row>
    <row r="183" spans="17:21">
      <c r="Q183" t="s">
        <v>1385</v>
      </c>
      <c r="R183" t="s">
        <v>18822</v>
      </c>
      <c r="S183" t="s">
        <v>31507</v>
      </c>
      <c r="T183" t="s">
        <v>19197</v>
      </c>
      <c r="U183" t="s">
        <v>31638</v>
      </c>
    </row>
    <row r="184" spans="17:21">
      <c r="Q184" t="s">
        <v>1386</v>
      </c>
      <c r="R184" t="s">
        <v>18823</v>
      </c>
      <c r="S184" t="s">
        <v>31507</v>
      </c>
      <c r="T184" t="s">
        <v>19197</v>
      </c>
      <c r="U184" t="s">
        <v>31638</v>
      </c>
    </row>
    <row r="185" spans="17:21">
      <c r="Q185" t="s">
        <v>1387</v>
      </c>
      <c r="R185" t="s">
        <v>18693</v>
      </c>
      <c r="S185" t="s">
        <v>31507</v>
      </c>
      <c r="T185" t="s">
        <v>19197</v>
      </c>
      <c r="U185" t="s">
        <v>31638</v>
      </c>
    </row>
    <row r="186" spans="17:21">
      <c r="Q186" t="s">
        <v>1388</v>
      </c>
      <c r="R186" t="s">
        <v>18824</v>
      </c>
      <c r="S186" t="s">
        <v>19197</v>
      </c>
      <c r="T186" t="s">
        <v>19197</v>
      </c>
      <c r="U186" t="s">
        <v>19197</v>
      </c>
    </row>
    <row r="187" spans="17:21">
      <c r="Q187" t="s">
        <v>1389</v>
      </c>
      <c r="R187" t="s">
        <v>18822</v>
      </c>
      <c r="S187" t="s">
        <v>31507</v>
      </c>
      <c r="T187" t="s">
        <v>19197</v>
      </c>
      <c r="U187" t="s">
        <v>31638</v>
      </c>
    </row>
    <row r="188" spans="17:21">
      <c r="Q188" t="s">
        <v>1390</v>
      </c>
      <c r="R188" t="s">
        <v>18823</v>
      </c>
      <c r="S188" t="s">
        <v>31507</v>
      </c>
      <c r="T188" t="s">
        <v>19197</v>
      </c>
      <c r="U188" t="s">
        <v>31638</v>
      </c>
    </row>
    <row r="189" spans="17:21">
      <c r="Q189" t="s">
        <v>1391</v>
      </c>
      <c r="R189" t="s">
        <v>18693</v>
      </c>
      <c r="S189" t="s">
        <v>31507</v>
      </c>
      <c r="T189" t="s">
        <v>19197</v>
      </c>
      <c r="U189" t="s">
        <v>31638</v>
      </c>
    </row>
    <row r="190" spans="17:21">
      <c r="Q190" t="s">
        <v>1392</v>
      </c>
      <c r="R190" t="s">
        <v>18825</v>
      </c>
      <c r="S190" t="s">
        <v>19197</v>
      </c>
      <c r="T190" t="s">
        <v>19197</v>
      </c>
      <c r="U190" t="s">
        <v>19197</v>
      </c>
    </row>
    <row r="191" spans="17:21">
      <c r="Q191" t="s">
        <v>1393</v>
      </c>
      <c r="R191" t="s">
        <v>18826</v>
      </c>
      <c r="S191" t="s">
        <v>19197</v>
      </c>
      <c r="T191" t="s">
        <v>19197</v>
      </c>
      <c r="U191" t="s">
        <v>19197</v>
      </c>
    </row>
    <row r="192" spans="17:21">
      <c r="Q192" t="s">
        <v>1394</v>
      </c>
      <c r="R192" t="s">
        <v>18827</v>
      </c>
      <c r="S192" t="s">
        <v>31506</v>
      </c>
      <c r="T192" t="s">
        <v>31538</v>
      </c>
      <c r="U192" t="s">
        <v>31640</v>
      </c>
    </row>
    <row r="193" spans="17:21">
      <c r="Q193" t="s">
        <v>1395</v>
      </c>
      <c r="R193" t="s">
        <v>18828</v>
      </c>
      <c r="S193" t="s">
        <v>31506</v>
      </c>
      <c r="T193" t="s">
        <v>31538</v>
      </c>
      <c r="U193" t="s">
        <v>31640</v>
      </c>
    </row>
    <row r="194" spans="17:21">
      <c r="Q194" t="s">
        <v>1396</v>
      </c>
      <c r="R194" t="s">
        <v>18829</v>
      </c>
      <c r="S194" t="s">
        <v>31506</v>
      </c>
      <c r="T194" t="s">
        <v>31538</v>
      </c>
      <c r="U194" t="s">
        <v>31640</v>
      </c>
    </row>
    <row r="195" spans="17:21">
      <c r="Q195" t="s">
        <v>1397</v>
      </c>
      <c r="R195" t="s">
        <v>18830</v>
      </c>
      <c r="S195" t="s">
        <v>31506</v>
      </c>
      <c r="T195" t="s">
        <v>31538</v>
      </c>
      <c r="U195" t="s">
        <v>31640</v>
      </c>
    </row>
    <row r="196" spans="17:21">
      <c r="Q196" t="s">
        <v>1398</v>
      </c>
      <c r="R196" t="s">
        <v>18831</v>
      </c>
      <c r="S196" t="s">
        <v>19197</v>
      </c>
      <c r="T196" t="s">
        <v>19197</v>
      </c>
      <c r="U196" t="s">
        <v>19197</v>
      </c>
    </row>
    <row r="197" spans="17:21">
      <c r="Q197" t="s">
        <v>1399</v>
      </c>
      <c r="R197" t="s">
        <v>18832</v>
      </c>
      <c r="S197" t="s">
        <v>19197</v>
      </c>
      <c r="T197" t="s">
        <v>19197</v>
      </c>
      <c r="U197" t="s">
        <v>19197</v>
      </c>
    </row>
    <row r="198" spans="17:21">
      <c r="Q198" t="s">
        <v>1400</v>
      </c>
      <c r="R198" t="s">
        <v>18833</v>
      </c>
      <c r="S198" t="s">
        <v>31506</v>
      </c>
      <c r="T198" t="s">
        <v>31538</v>
      </c>
      <c r="U198" t="s">
        <v>31640</v>
      </c>
    </row>
    <row r="199" spans="17:21">
      <c r="Q199" t="s">
        <v>1401</v>
      </c>
      <c r="R199" t="s">
        <v>18834</v>
      </c>
      <c r="S199" t="s">
        <v>31506</v>
      </c>
      <c r="T199" t="s">
        <v>31538</v>
      </c>
      <c r="U199" t="s">
        <v>31640</v>
      </c>
    </row>
    <row r="200" spans="17:21">
      <c r="Q200" t="s">
        <v>1402</v>
      </c>
      <c r="R200" t="s">
        <v>18835</v>
      </c>
      <c r="S200" t="s">
        <v>31506</v>
      </c>
      <c r="T200" t="s">
        <v>31538</v>
      </c>
      <c r="U200" t="s">
        <v>31640</v>
      </c>
    </row>
    <row r="201" spans="17:21">
      <c r="Q201" t="s">
        <v>1403</v>
      </c>
      <c r="R201" t="s">
        <v>18836</v>
      </c>
      <c r="S201" t="s">
        <v>31506</v>
      </c>
      <c r="T201" t="s">
        <v>31538</v>
      </c>
      <c r="U201" t="s">
        <v>31640</v>
      </c>
    </row>
    <row r="202" spans="17:21">
      <c r="Q202" t="s">
        <v>1404</v>
      </c>
      <c r="R202" t="s">
        <v>18837</v>
      </c>
      <c r="S202" t="s">
        <v>31506</v>
      </c>
      <c r="T202" t="s">
        <v>31538</v>
      </c>
      <c r="U202" t="s">
        <v>31638</v>
      </c>
    </row>
    <row r="203" spans="17:21">
      <c r="Q203" t="s">
        <v>1405</v>
      </c>
      <c r="R203" t="s">
        <v>18838</v>
      </c>
      <c r="S203" t="s">
        <v>19197</v>
      </c>
      <c r="T203" t="s">
        <v>19197</v>
      </c>
      <c r="U203" t="s">
        <v>19197</v>
      </c>
    </row>
    <row r="204" spans="17:21">
      <c r="Q204" t="s">
        <v>1406</v>
      </c>
      <c r="R204" t="s">
        <v>18839</v>
      </c>
      <c r="S204" t="s">
        <v>31506</v>
      </c>
      <c r="T204" t="s">
        <v>31538</v>
      </c>
      <c r="U204" t="s">
        <v>31640</v>
      </c>
    </row>
    <row r="205" spans="17:21">
      <c r="Q205" t="s">
        <v>1407</v>
      </c>
      <c r="R205" t="s">
        <v>18840</v>
      </c>
      <c r="S205" t="s">
        <v>31506</v>
      </c>
      <c r="T205" t="s">
        <v>31538</v>
      </c>
      <c r="U205" t="s">
        <v>31640</v>
      </c>
    </row>
    <row r="206" spans="17:21">
      <c r="Q206" t="s">
        <v>1408</v>
      </c>
      <c r="R206" t="s">
        <v>18841</v>
      </c>
      <c r="S206" t="s">
        <v>31506</v>
      </c>
      <c r="T206" t="s">
        <v>31538</v>
      </c>
      <c r="U206" t="s">
        <v>31640</v>
      </c>
    </row>
    <row r="207" spans="17:21">
      <c r="Q207" t="s">
        <v>1409</v>
      </c>
      <c r="R207" t="s">
        <v>18842</v>
      </c>
      <c r="S207" t="s">
        <v>31506</v>
      </c>
      <c r="T207" t="s">
        <v>31538</v>
      </c>
      <c r="U207" t="s">
        <v>31640</v>
      </c>
    </row>
    <row r="208" spans="17:21">
      <c r="Q208" t="s">
        <v>1410</v>
      </c>
      <c r="R208" t="s">
        <v>18843</v>
      </c>
      <c r="S208" t="s">
        <v>19197</v>
      </c>
      <c r="T208" t="s">
        <v>19197</v>
      </c>
      <c r="U208" t="s">
        <v>19197</v>
      </c>
    </row>
    <row r="209" spans="17:21">
      <c r="Q209" t="s">
        <v>1411</v>
      </c>
      <c r="R209" t="s">
        <v>18844</v>
      </c>
      <c r="S209" t="s">
        <v>31508</v>
      </c>
      <c r="T209" t="s">
        <v>31538</v>
      </c>
      <c r="U209" t="s">
        <v>31640</v>
      </c>
    </row>
    <row r="210" spans="17:21">
      <c r="Q210" t="s">
        <v>1412</v>
      </c>
      <c r="R210" t="s">
        <v>18845</v>
      </c>
      <c r="S210" t="s">
        <v>31508</v>
      </c>
      <c r="T210" t="s">
        <v>31538</v>
      </c>
      <c r="U210" t="s">
        <v>31640</v>
      </c>
    </row>
    <row r="211" spans="17:21">
      <c r="Q211" t="s">
        <v>1413</v>
      </c>
      <c r="R211" t="s">
        <v>18846</v>
      </c>
      <c r="S211" t="s">
        <v>19197</v>
      </c>
      <c r="T211" t="s">
        <v>19197</v>
      </c>
      <c r="U211" t="s">
        <v>19197</v>
      </c>
    </row>
    <row r="212" spans="17:21">
      <c r="Q212" t="s">
        <v>1414</v>
      </c>
      <c r="R212" t="s">
        <v>18832</v>
      </c>
      <c r="S212" t="s">
        <v>19197</v>
      </c>
      <c r="T212" t="s">
        <v>19197</v>
      </c>
      <c r="U212" t="s">
        <v>19197</v>
      </c>
    </row>
    <row r="213" spans="17:21">
      <c r="Q213" t="s">
        <v>1415</v>
      </c>
      <c r="R213" t="s">
        <v>18847</v>
      </c>
      <c r="S213" t="s">
        <v>31508</v>
      </c>
      <c r="T213" t="s">
        <v>31538</v>
      </c>
      <c r="U213" t="s">
        <v>31640</v>
      </c>
    </row>
    <row r="214" spans="17:21">
      <c r="Q214" t="s">
        <v>1416</v>
      </c>
      <c r="R214" t="s">
        <v>18848</v>
      </c>
      <c r="S214" t="s">
        <v>31508</v>
      </c>
      <c r="T214" t="s">
        <v>31538</v>
      </c>
      <c r="U214" t="s">
        <v>31640</v>
      </c>
    </row>
    <row r="215" spans="17:21">
      <c r="Q215" t="s">
        <v>1417</v>
      </c>
      <c r="R215" t="s">
        <v>18837</v>
      </c>
      <c r="S215" t="s">
        <v>31508</v>
      </c>
      <c r="T215" t="s">
        <v>31538</v>
      </c>
      <c r="U215" t="s">
        <v>31644</v>
      </c>
    </row>
    <row r="216" spans="17:21">
      <c r="Q216" t="s">
        <v>1418</v>
      </c>
      <c r="R216" t="s">
        <v>18849</v>
      </c>
      <c r="S216" t="s">
        <v>19197</v>
      </c>
      <c r="T216" t="s">
        <v>19197</v>
      </c>
      <c r="U216" t="s">
        <v>19197</v>
      </c>
    </row>
    <row r="217" spans="17:21">
      <c r="Q217" t="s">
        <v>1419</v>
      </c>
      <c r="R217" t="s">
        <v>18850</v>
      </c>
      <c r="S217" t="s">
        <v>19197</v>
      </c>
      <c r="T217" t="s">
        <v>19197</v>
      </c>
      <c r="U217" t="s">
        <v>19197</v>
      </c>
    </row>
    <row r="218" spans="17:21">
      <c r="Q218" t="s">
        <v>1420</v>
      </c>
      <c r="R218" t="s">
        <v>18851</v>
      </c>
      <c r="S218" t="s">
        <v>31510</v>
      </c>
      <c r="T218" t="s">
        <v>31538</v>
      </c>
      <c r="U218" t="s">
        <v>31645</v>
      </c>
    </row>
    <row r="219" spans="17:21">
      <c r="Q219" t="s">
        <v>1421</v>
      </c>
      <c r="R219" t="s">
        <v>18852</v>
      </c>
      <c r="S219" t="s">
        <v>31510</v>
      </c>
      <c r="T219" t="s">
        <v>31538</v>
      </c>
      <c r="U219" t="s">
        <v>31645</v>
      </c>
    </row>
    <row r="220" spans="17:21">
      <c r="Q220" t="s">
        <v>1422</v>
      </c>
      <c r="R220" t="s">
        <v>18853</v>
      </c>
      <c r="S220" t="s">
        <v>31510</v>
      </c>
      <c r="T220" t="s">
        <v>31538</v>
      </c>
      <c r="U220" t="s">
        <v>31645</v>
      </c>
    </row>
    <row r="221" spans="17:21">
      <c r="Q221" t="s">
        <v>1423</v>
      </c>
      <c r="R221" t="s">
        <v>18714</v>
      </c>
      <c r="S221" t="s">
        <v>31508</v>
      </c>
      <c r="T221" t="s">
        <v>31538</v>
      </c>
      <c r="U221" t="s">
        <v>31638</v>
      </c>
    </row>
    <row r="222" spans="17:21">
      <c r="Q222" t="s">
        <v>1424</v>
      </c>
      <c r="R222" t="s">
        <v>18854</v>
      </c>
      <c r="S222" t="s">
        <v>19197</v>
      </c>
      <c r="T222" t="s">
        <v>19197</v>
      </c>
      <c r="U222" t="s">
        <v>19197</v>
      </c>
    </row>
    <row r="223" spans="17:21">
      <c r="Q223" t="s">
        <v>1425</v>
      </c>
      <c r="R223" t="s">
        <v>18855</v>
      </c>
      <c r="S223" t="s">
        <v>19197</v>
      </c>
      <c r="T223" t="s">
        <v>19197</v>
      </c>
      <c r="U223" t="s">
        <v>19197</v>
      </c>
    </row>
    <row r="224" spans="17:21">
      <c r="Q224" t="s">
        <v>1426</v>
      </c>
      <c r="R224" t="s">
        <v>18856</v>
      </c>
      <c r="S224" t="s">
        <v>19197</v>
      </c>
      <c r="T224" t="s">
        <v>19197</v>
      </c>
      <c r="U224" t="s">
        <v>19197</v>
      </c>
    </row>
    <row r="225" spans="17:21">
      <c r="Q225" t="s">
        <v>1427</v>
      </c>
      <c r="R225" t="s">
        <v>18857</v>
      </c>
      <c r="S225" t="s">
        <v>31506</v>
      </c>
      <c r="T225" t="s">
        <v>31538</v>
      </c>
      <c r="U225" t="s">
        <v>31640</v>
      </c>
    </row>
    <row r="226" spans="17:21">
      <c r="Q226" t="s">
        <v>1428</v>
      </c>
      <c r="R226" t="s">
        <v>18858</v>
      </c>
      <c r="S226" t="s">
        <v>31506</v>
      </c>
      <c r="T226" t="s">
        <v>31538</v>
      </c>
      <c r="U226" t="s">
        <v>31640</v>
      </c>
    </row>
    <row r="227" spans="17:21">
      <c r="Q227" t="s">
        <v>1429</v>
      </c>
      <c r="R227" t="s">
        <v>18859</v>
      </c>
      <c r="S227" t="s">
        <v>31506</v>
      </c>
      <c r="T227" t="s">
        <v>31538</v>
      </c>
      <c r="U227" t="s">
        <v>31640</v>
      </c>
    </row>
    <row r="228" spans="17:21">
      <c r="Q228" t="s">
        <v>1430</v>
      </c>
      <c r="R228" t="s">
        <v>18860</v>
      </c>
      <c r="S228" t="s">
        <v>31506</v>
      </c>
      <c r="T228" t="s">
        <v>31538</v>
      </c>
      <c r="U228" t="s">
        <v>31640</v>
      </c>
    </row>
    <row r="229" spans="17:21">
      <c r="Q229" t="s">
        <v>1431</v>
      </c>
      <c r="R229" t="s">
        <v>18861</v>
      </c>
      <c r="S229" t="s">
        <v>19197</v>
      </c>
      <c r="T229" t="s">
        <v>19197</v>
      </c>
      <c r="U229" t="s">
        <v>19197</v>
      </c>
    </row>
    <row r="230" spans="17:21">
      <c r="Q230" t="s">
        <v>1432</v>
      </c>
      <c r="R230" t="s">
        <v>18862</v>
      </c>
      <c r="S230" t="s">
        <v>31508</v>
      </c>
      <c r="T230" t="s">
        <v>31538</v>
      </c>
      <c r="U230" t="s">
        <v>31646</v>
      </c>
    </row>
    <row r="231" spans="17:21">
      <c r="Q231" t="s">
        <v>1433</v>
      </c>
      <c r="R231" t="s">
        <v>18863</v>
      </c>
      <c r="S231" t="s">
        <v>31508</v>
      </c>
      <c r="T231" t="s">
        <v>31538</v>
      </c>
      <c r="U231" t="s">
        <v>31646</v>
      </c>
    </row>
    <row r="232" spans="17:21">
      <c r="Q232" t="s">
        <v>1434</v>
      </c>
      <c r="R232" t="s">
        <v>18864</v>
      </c>
      <c r="S232" t="s">
        <v>19197</v>
      </c>
      <c r="T232" t="s">
        <v>19197</v>
      </c>
      <c r="U232" t="s">
        <v>19197</v>
      </c>
    </row>
    <row r="233" spans="17:21">
      <c r="Q233" t="s">
        <v>1435</v>
      </c>
      <c r="R233" t="s">
        <v>18865</v>
      </c>
      <c r="S233" t="s">
        <v>19197</v>
      </c>
      <c r="T233" t="s">
        <v>19197</v>
      </c>
      <c r="U233" t="s">
        <v>19197</v>
      </c>
    </row>
    <row r="234" spans="17:21">
      <c r="Q234" t="s">
        <v>1436</v>
      </c>
      <c r="R234" t="s">
        <v>18866</v>
      </c>
      <c r="S234" t="s">
        <v>31506</v>
      </c>
      <c r="T234" t="s">
        <v>31538</v>
      </c>
      <c r="U234" t="s">
        <v>31640</v>
      </c>
    </row>
    <row r="235" spans="17:21">
      <c r="Q235" t="s">
        <v>1437</v>
      </c>
      <c r="R235" t="s">
        <v>18867</v>
      </c>
      <c r="S235" t="s">
        <v>31506</v>
      </c>
      <c r="T235" t="s">
        <v>31538</v>
      </c>
      <c r="U235" t="s">
        <v>31640</v>
      </c>
    </row>
    <row r="236" spans="17:21">
      <c r="Q236" t="s">
        <v>1438</v>
      </c>
      <c r="R236" t="s">
        <v>18868</v>
      </c>
      <c r="S236" t="s">
        <v>31506</v>
      </c>
      <c r="T236" t="s">
        <v>31538</v>
      </c>
      <c r="U236" t="s">
        <v>31640</v>
      </c>
    </row>
    <row r="237" spans="17:21">
      <c r="Q237" t="s">
        <v>1439</v>
      </c>
      <c r="R237" t="s">
        <v>18869</v>
      </c>
      <c r="S237" t="s">
        <v>31506</v>
      </c>
      <c r="T237" t="s">
        <v>31538</v>
      </c>
      <c r="U237" t="s">
        <v>31640</v>
      </c>
    </row>
    <row r="238" spans="17:21">
      <c r="Q238" t="s">
        <v>1440</v>
      </c>
      <c r="R238" t="s">
        <v>18870</v>
      </c>
      <c r="S238" t="s">
        <v>31506</v>
      </c>
      <c r="T238" t="s">
        <v>31538</v>
      </c>
      <c r="U238" t="s">
        <v>31640</v>
      </c>
    </row>
    <row r="239" spans="17:21">
      <c r="Q239" t="s">
        <v>1441</v>
      </c>
      <c r="R239" t="s">
        <v>18871</v>
      </c>
      <c r="S239" t="s">
        <v>31506</v>
      </c>
      <c r="T239" t="s">
        <v>31538</v>
      </c>
      <c r="U239" t="s">
        <v>31640</v>
      </c>
    </row>
    <row r="240" spans="17:21">
      <c r="Q240" t="s">
        <v>1442</v>
      </c>
      <c r="R240" t="s">
        <v>18872</v>
      </c>
      <c r="S240" t="s">
        <v>31506</v>
      </c>
      <c r="T240" t="s">
        <v>31538</v>
      </c>
      <c r="U240" t="s">
        <v>31640</v>
      </c>
    </row>
    <row r="241" spans="17:21">
      <c r="Q241" t="s">
        <v>1443</v>
      </c>
      <c r="R241" t="s">
        <v>18873</v>
      </c>
      <c r="S241" t="s">
        <v>31506</v>
      </c>
      <c r="T241" t="s">
        <v>31538</v>
      </c>
      <c r="U241" t="s">
        <v>31640</v>
      </c>
    </row>
    <row r="242" spans="17:21">
      <c r="Q242" t="s">
        <v>1444</v>
      </c>
      <c r="R242" t="s">
        <v>18874</v>
      </c>
      <c r="S242" t="s">
        <v>31506</v>
      </c>
      <c r="T242" t="s">
        <v>31538</v>
      </c>
      <c r="U242" t="s">
        <v>31640</v>
      </c>
    </row>
    <row r="243" spans="17:21">
      <c r="Q243" t="s">
        <v>1445</v>
      </c>
      <c r="R243" t="s">
        <v>18861</v>
      </c>
      <c r="S243" t="s">
        <v>19197</v>
      </c>
      <c r="T243" t="s">
        <v>19197</v>
      </c>
      <c r="U243" t="s">
        <v>19197</v>
      </c>
    </row>
    <row r="244" spans="17:21">
      <c r="Q244" t="s">
        <v>1446</v>
      </c>
      <c r="R244" t="s">
        <v>18875</v>
      </c>
      <c r="S244" t="s">
        <v>31508</v>
      </c>
      <c r="T244" t="s">
        <v>31538</v>
      </c>
      <c r="U244" t="s">
        <v>31640</v>
      </c>
    </row>
    <row r="245" spans="17:21">
      <c r="Q245" t="s">
        <v>1447</v>
      </c>
      <c r="R245" t="s">
        <v>18876</v>
      </c>
      <c r="S245" t="s">
        <v>31508</v>
      </c>
      <c r="T245" t="s">
        <v>31538</v>
      </c>
      <c r="U245" t="s">
        <v>31640</v>
      </c>
    </row>
    <row r="246" spans="17:21">
      <c r="Q246" t="s">
        <v>1448</v>
      </c>
      <c r="R246" t="s">
        <v>18877</v>
      </c>
      <c r="S246" t="s">
        <v>31508</v>
      </c>
      <c r="T246" t="s">
        <v>31538</v>
      </c>
      <c r="U246" t="s">
        <v>31640</v>
      </c>
    </row>
    <row r="247" spans="17:21">
      <c r="Q247" t="s">
        <v>1449</v>
      </c>
      <c r="R247" t="s">
        <v>18878</v>
      </c>
      <c r="S247" t="s">
        <v>31508</v>
      </c>
      <c r="T247" t="s">
        <v>31538</v>
      </c>
      <c r="U247" t="s">
        <v>31640</v>
      </c>
    </row>
    <row r="248" spans="17:21">
      <c r="Q248" t="s">
        <v>1450</v>
      </c>
      <c r="R248" t="s">
        <v>18879</v>
      </c>
      <c r="S248" t="s">
        <v>31508</v>
      </c>
      <c r="T248" t="s">
        <v>31538</v>
      </c>
      <c r="U248" t="s">
        <v>31640</v>
      </c>
    </row>
    <row r="249" spans="17:21">
      <c r="Q249" t="s">
        <v>1451</v>
      </c>
      <c r="R249" t="s">
        <v>18880</v>
      </c>
      <c r="S249" t="s">
        <v>19197</v>
      </c>
      <c r="T249" t="s">
        <v>19197</v>
      </c>
      <c r="U249" t="s">
        <v>19197</v>
      </c>
    </row>
    <row r="250" spans="17:21">
      <c r="Q250" t="s">
        <v>1452</v>
      </c>
      <c r="R250" t="s">
        <v>18856</v>
      </c>
      <c r="S250" t="s">
        <v>19197</v>
      </c>
      <c r="T250" t="s">
        <v>19197</v>
      </c>
      <c r="U250" t="s">
        <v>19197</v>
      </c>
    </row>
    <row r="251" spans="17:21">
      <c r="Q251" t="s">
        <v>1453</v>
      </c>
      <c r="R251" t="s">
        <v>18881</v>
      </c>
      <c r="S251" t="s">
        <v>31506</v>
      </c>
      <c r="T251" t="s">
        <v>31538</v>
      </c>
      <c r="U251" t="s">
        <v>31646</v>
      </c>
    </row>
    <row r="252" spans="17:21">
      <c r="Q252" t="s">
        <v>1454</v>
      </c>
      <c r="R252" t="s">
        <v>18882</v>
      </c>
      <c r="S252" t="s">
        <v>31506</v>
      </c>
      <c r="T252" t="s">
        <v>31538</v>
      </c>
      <c r="U252" t="s">
        <v>31646</v>
      </c>
    </row>
    <row r="253" spans="17:21">
      <c r="Q253" t="s">
        <v>1455</v>
      </c>
      <c r="R253" t="s">
        <v>18883</v>
      </c>
      <c r="S253" t="s">
        <v>31508</v>
      </c>
      <c r="T253" t="s">
        <v>31538</v>
      </c>
      <c r="U253" t="s">
        <v>31643</v>
      </c>
    </row>
    <row r="254" spans="17:21">
      <c r="Q254" t="s">
        <v>1456</v>
      </c>
      <c r="R254" t="s">
        <v>18884</v>
      </c>
      <c r="S254" t="s">
        <v>19197</v>
      </c>
      <c r="T254" t="s">
        <v>19197</v>
      </c>
      <c r="U254" t="s">
        <v>19197</v>
      </c>
    </row>
    <row r="255" spans="17:21">
      <c r="Q255" t="s">
        <v>1457</v>
      </c>
      <c r="R255" t="s">
        <v>18885</v>
      </c>
      <c r="S255" t="s">
        <v>31508</v>
      </c>
      <c r="T255" t="s">
        <v>31538</v>
      </c>
      <c r="U255" t="s">
        <v>31638</v>
      </c>
    </row>
    <row r="256" spans="17:21">
      <c r="Q256" t="s">
        <v>1458</v>
      </c>
      <c r="R256" t="s">
        <v>18714</v>
      </c>
      <c r="S256" t="s">
        <v>31507</v>
      </c>
      <c r="T256" t="s">
        <v>19197</v>
      </c>
      <c r="U256" t="s">
        <v>31638</v>
      </c>
    </row>
    <row r="257" spans="17:21">
      <c r="Q257" t="s">
        <v>1459</v>
      </c>
      <c r="R257" t="s">
        <v>18886</v>
      </c>
      <c r="S257" t="s">
        <v>19197</v>
      </c>
      <c r="T257" t="s">
        <v>19197</v>
      </c>
      <c r="U257" t="s">
        <v>19197</v>
      </c>
    </row>
    <row r="258" spans="17:21">
      <c r="Q258" t="s">
        <v>1460</v>
      </c>
      <c r="R258" t="s">
        <v>18887</v>
      </c>
      <c r="S258" t="s">
        <v>31508</v>
      </c>
      <c r="T258" t="s">
        <v>31538</v>
      </c>
      <c r="U258" t="s">
        <v>31638</v>
      </c>
    </row>
    <row r="259" spans="17:21">
      <c r="Q259" t="s">
        <v>1461</v>
      </c>
      <c r="R259" t="s">
        <v>18888</v>
      </c>
      <c r="S259" t="s">
        <v>19197</v>
      </c>
      <c r="T259" t="s">
        <v>19197</v>
      </c>
      <c r="U259" t="s">
        <v>19197</v>
      </c>
    </row>
    <row r="260" spans="17:21">
      <c r="Q260" t="s">
        <v>1462</v>
      </c>
      <c r="R260" t="s">
        <v>18889</v>
      </c>
      <c r="S260" t="s">
        <v>31508</v>
      </c>
      <c r="T260" t="s">
        <v>31538</v>
      </c>
      <c r="U260" t="s">
        <v>31643</v>
      </c>
    </row>
    <row r="261" spans="17:21">
      <c r="Q261" t="s">
        <v>1463</v>
      </c>
      <c r="R261" t="s">
        <v>18890</v>
      </c>
      <c r="S261" t="s">
        <v>31508</v>
      </c>
      <c r="T261" t="s">
        <v>31538</v>
      </c>
      <c r="U261" t="s">
        <v>31643</v>
      </c>
    </row>
    <row r="262" spans="17:21">
      <c r="Q262" t="s">
        <v>1464</v>
      </c>
      <c r="R262" t="s">
        <v>18693</v>
      </c>
      <c r="S262" t="s">
        <v>31508</v>
      </c>
      <c r="T262" t="s">
        <v>31538</v>
      </c>
      <c r="U262" t="s">
        <v>31638</v>
      </c>
    </row>
    <row r="263" spans="17:21">
      <c r="Q263" t="s">
        <v>1465</v>
      </c>
      <c r="R263" t="s">
        <v>18891</v>
      </c>
      <c r="S263" t="s">
        <v>31507</v>
      </c>
      <c r="T263" t="s">
        <v>19197</v>
      </c>
      <c r="U263" t="s">
        <v>31638</v>
      </c>
    </row>
    <row r="264" spans="17:21">
      <c r="Q264" t="s">
        <v>1466</v>
      </c>
      <c r="R264" t="s">
        <v>18892</v>
      </c>
      <c r="S264" t="s">
        <v>19197</v>
      </c>
      <c r="T264" t="s">
        <v>19197</v>
      </c>
      <c r="U264" t="s">
        <v>19197</v>
      </c>
    </row>
    <row r="265" spans="17:21">
      <c r="Q265" t="s">
        <v>1467</v>
      </c>
      <c r="R265" t="s">
        <v>18890</v>
      </c>
      <c r="S265" t="s">
        <v>31507</v>
      </c>
      <c r="T265" t="s">
        <v>19197</v>
      </c>
      <c r="U265" t="s">
        <v>31638</v>
      </c>
    </row>
    <row r="266" spans="17:21">
      <c r="Q266" t="s">
        <v>1468</v>
      </c>
      <c r="R266" t="s">
        <v>18693</v>
      </c>
      <c r="S266" t="s">
        <v>31507</v>
      </c>
      <c r="T266" t="s">
        <v>19197</v>
      </c>
      <c r="U266" t="s">
        <v>31638</v>
      </c>
    </row>
    <row r="267" spans="17:21">
      <c r="Q267" t="s">
        <v>1469</v>
      </c>
      <c r="R267" t="s">
        <v>18893</v>
      </c>
      <c r="S267" t="s">
        <v>19197</v>
      </c>
      <c r="T267" t="s">
        <v>19197</v>
      </c>
      <c r="U267" t="s">
        <v>19197</v>
      </c>
    </row>
    <row r="268" spans="17:21">
      <c r="Q268" t="s">
        <v>1470</v>
      </c>
      <c r="R268" t="s">
        <v>18894</v>
      </c>
      <c r="S268" t="s">
        <v>31506</v>
      </c>
      <c r="T268" t="s">
        <v>31538</v>
      </c>
      <c r="U268" t="s">
        <v>31638</v>
      </c>
    </row>
    <row r="269" spans="17:21">
      <c r="Q269" t="s">
        <v>1471</v>
      </c>
      <c r="R269" t="s">
        <v>18714</v>
      </c>
      <c r="S269" t="s">
        <v>31508</v>
      </c>
      <c r="T269" t="s">
        <v>31538</v>
      </c>
      <c r="U269" t="s">
        <v>31643</v>
      </c>
    </row>
    <row r="270" spans="17:21">
      <c r="Q270" t="s">
        <v>1472</v>
      </c>
      <c r="R270" t="s">
        <v>18895</v>
      </c>
      <c r="S270" t="s">
        <v>19197</v>
      </c>
      <c r="T270" t="s">
        <v>19197</v>
      </c>
      <c r="U270" t="s">
        <v>19197</v>
      </c>
    </row>
    <row r="271" spans="17:21">
      <c r="Q271" t="s">
        <v>1473</v>
      </c>
      <c r="R271" t="s">
        <v>18896</v>
      </c>
      <c r="S271" t="s">
        <v>19197</v>
      </c>
      <c r="T271" t="s">
        <v>19197</v>
      </c>
      <c r="U271" t="s">
        <v>19197</v>
      </c>
    </row>
    <row r="272" spans="17:21">
      <c r="Q272" t="s">
        <v>1474</v>
      </c>
      <c r="R272" t="s">
        <v>18897</v>
      </c>
      <c r="S272" t="s">
        <v>31508</v>
      </c>
      <c r="T272" t="s">
        <v>31538</v>
      </c>
      <c r="U272" t="s">
        <v>31643</v>
      </c>
    </row>
    <row r="273" spans="17:21">
      <c r="Q273" t="s">
        <v>1475</v>
      </c>
      <c r="R273" t="s">
        <v>18898</v>
      </c>
      <c r="S273" t="s">
        <v>31508</v>
      </c>
      <c r="T273" t="s">
        <v>31538</v>
      </c>
      <c r="U273" t="s">
        <v>31643</v>
      </c>
    </row>
    <row r="274" spans="17:21">
      <c r="Q274" t="s">
        <v>1476</v>
      </c>
      <c r="R274" t="s">
        <v>18899</v>
      </c>
      <c r="S274" t="s">
        <v>31508</v>
      </c>
      <c r="T274" t="s">
        <v>31538</v>
      </c>
      <c r="U274" t="s">
        <v>31638</v>
      </c>
    </row>
    <row r="275" spans="17:21">
      <c r="Q275" t="s">
        <v>1477</v>
      </c>
      <c r="R275" t="s">
        <v>18900</v>
      </c>
      <c r="S275" t="s">
        <v>31508</v>
      </c>
      <c r="T275" t="s">
        <v>31538</v>
      </c>
      <c r="U275" t="s">
        <v>31643</v>
      </c>
    </row>
    <row r="276" spans="17:21">
      <c r="Q276" t="s">
        <v>1478</v>
      </c>
      <c r="R276" t="s">
        <v>18901</v>
      </c>
      <c r="S276" t="s">
        <v>19197</v>
      </c>
      <c r="T276" t="s">
        <v>19197</v>
      </c>
      <c r="U276" t="s">
        <v>19197</v>
      </c>
    </row>
    <row r="277" spans="17:21">
      <c r="Q277" t="s">
        <v>1479</v>
      </c>
      <c r="R277" t="s">
        <v>18902</v>
      </c>
      <c r="S277" t="s">
        <v>19197</v>
      </c>
      <c r="T277" t="s">
        <v>19197</v>
      </c>
      <c r="U277" t="s">
        <v>19197</v>
      </c>
    </row>
    <row r="278" spans="17:21">
      <c r="Q278" t="s">
        <v>1480</v>
      </c>
      <c r="R278" t="s">
        <v>18903</v>
      </c>
      <c r="S278" t="s">
        <v>31511</v>
      </c>
      <c r="T278" t="s">
        <v>31538</v>
      </c>
      <c r="U278" t="s">
        <v>31638</v>
      </c>
    </row>
    <row r="279" spans="17:21">
      <c r="Q279" t="s">
        <v>1481</v>
      </c>
      <c r="R279" t="s">
        <v>18904</v>
      </c>
      <c r="S279" t="s">
        <v>19197</v>
      </c>
      <c r="T279" t="s">
        <v>19197</v>
      </c>
      <c r="U279" t="s">
        <v>19197</v>
      </c>
    </row>
    <row r="280" spans="17:21">
      <c r="Q280" t="s">
        <v>1482</v>
      </c>
      <c r="R280" t="s">
        <v>18905</v>
      </c>
      <c r="S280" t="s">
        <v>31511</v>
      </c>
      <c r="T280" t="s">
        <v>31538</v>
      </c>
      <c r="U280" t="s">
        <v>31647</v>
      </c>
    </row>
    <row r="281" spans="17:21">
      <c r="Q281" t="s">
        <v>1483</v>
      </c>
      <c r="R281" t="s">
        <v>18906</v>
      </c>
      <c r="S281" t="s">
        <v>31511</v>
      </c>
      <c r="T281" t="s">
        <v>31538</v>
      </c>
      <c r="U281" t="s">
        <v>31638</v>
      </c>
    </row>
    <row r="282" spans="17:21">
      <c r="Q282" t="s">
        <v>1484</v>
      </c>
      <c r="R282" t="s">
        <v>18703</v>
      </c>
      <c r="S282" t="s">
        <v>31511</v>
      </c>
      <c r="T282" t="s">
        <v>31538</v>
      </c>
      <c r="U282" t="s">
        <v>31638</v>
      </c>
    </row>
    <row r="283" spans="17:21">
      <c r="Q283" t="s">
        <v>1485</v>
      </c>
      <c r="R283" t="s">
        <v>18907</v>
      </c>
      <c r="S283" t="s">
        <v>19197</v>
      </c>
      <c r="T283" t="s">
        <v>19197</v>
      </c>
      <c r="U283" t="s">
        <v>19197</v>
      </c>
    </row>
    <row r="284" spans="17:21">
      <c r="Q284" t="s">
        <v>1486</v>
      </c>
      <c r="R284" t="s">
        <v>18908</v>
      </c>
      <c r="S284" t="s">
        <v>31511</v>
      </c>
      <c r="T284" t="s">
        <v>31538</v>
      </c>
      <c r="U284" t="s">
        <v>31647</v>
      </c>
    </row>
    <row r="285" spans="17:21">
      <c r="Q285" t="s">
        <v>1487</v>
      </c>
      <c r="R285" t="s">
        <v>18909</v>
      </c>
      <c r="S285" t="s">
        <v>31511</v>
      </c>
      <c r="T285" t="s">
        <v>31538</v>
      </c>
      <c r="U285" t="s">
        <v>31647</v>
      </c>
    </row>
    <row r="286" spans="17:21">
      <c r="Q286" t="s">
        <v>1488</v>
      </c>
      <c r="R286" t="s">
        <v>18910</v>
      </c>
      <c r="S286" t="s">
        <v>31511</v>
      </c>
      <c r="T286" t="s">
        <v>31538</v>
      </c>
      <c r="U286" t="s">
        <v>31647</v>
      </c>
    </row>
    <row r="287" spans="17:21">
      <c r="Q287" t="s">
        <v>1489</v>
      </c>
      <c r="R287" t="s">
        <v>18851</v>
      </c>
      <c r="S287" t="s">
        <v>31511</v>
      </c>
      <c r="T287" t="s">
        <v>31538</v>
      </c>
      <c r="U287" t="s">
        <v>31647</v>
      </c>
    </row>
    <row r="288" spans="17:21">
      <c r="Q288" t="s">
        <v>1490</v>
      </c>
      <c r="R288" t="s">
        <v>18911</v>
      </c>
      <c r="S288" t="s">
        <v>31511</v>
      </c>
      <c r="T288" t="s">
        <v>31538</v>
      </c>
      <c r="U288" t="s">
        <v>31647</v>
      </c>
    </row>
    <row r="289" spans="17:21">
      <c r="Q289" t="s">
        <v>1491</v>
      </c>
      <c r="R289" t="s">
        <v>18912</v>
      </c>
      <c r="S289" t="s">
        <v>31511</v>
      </c>
      <c r="T289" t="s">
        <v>31538</v>
      </c>
      <c r="U289" t="s">
        <v>31647</v>
      </c>
    </row>
    <row r="290" spans="17:21">
      <c r="Q290" t="s">
        <v>1492</v>
      </c>
      <c r="R290" t="s">
        <v>18913</v>
      </c>
      <c r="S290" t="s">
        <v>31511</v>
      </c>
      <c r="T290" t="s">
        <v>31538</v>
      </c>
      <c r="U290" t="s">
        <v>31647</v>
      </c>
    </row>
    <row r="291" spans="17:21">
      <c r="Q291" t="s">
        <v>1493</v>
      </c>
      <c r="R291" t="s">
        <v>18914</v>
      </c>
      <c r="S291" t="s">
        <v>31511</v>
      </c>
      <c r="T291" t="s">
        <v>31538</v>
      </c>
      <c r="U291" t="s">
        <v>31647</v>
      </c>
    </row>
    <row r="292" spans="17:21">
      <c r="Q292" t="s">
        <v>1494</v>
      </c>
      <c r="R292" t="s">
        <v>18703</v>
      </c>
      <c r="S292" t="s">
        <v>31511</v>
      </c>
      <c r="T292" t="s">
        <v>31538</v>
      </c>
      <c r="U292" t="s">
        <v>31638</v>
      </c>
    </row>
    <row r="293" spans="17:21">
      <c r="Q293" t="s">
        <v>1495</v>
      </c>
      <c r="R293" t="s">
        <v>18915</v>
      </c>
      <c r="S293" t="s">
        <v>19197</v>
      </c>
      <c r="T293" t="s">
        <v>19197</v>
      </c>
      <c r="U293" t="s">
        <v>19197</v>
      </c>
    </row>
    <row r="294" spans="17:21">
      <c r="Q294" t="s">
        <v>1496</v>
      </c>
      <c r="R294" t="s">
        <v>18916</v>
      </c>
      <c r="S294" t="s">
        <v>31511</v>
      </c>
      <c r="T294" t="s">
        <v>31538</v>
      </c>
      <c r="U294" t="s">
        <v>31638</v>
      </c>
    </row>
    <row r="295" spans="17:21">
      <c r="Q295" t="s">
        <v>1497</v>
      </c>
      <c r="R295" t="s">
        <v>18917</v>
      </c>
      <c r="S295" t="s">
        <v>31511</v>
      </c>
      <c r="T295" t="s">
        <v>31538</v>
      </c>
      <c r="U295" t="s">
        <v>31638</v>
      </c>
    </row>
    <row r="296" spans="17:21">
      <c r="Q296" t="s">
        <v>1498</v>
      </c>
      <c r="R296" t="s">
        <v>18918</v>
      </c>
      <c r="S296" t="s">
        <v>31511</v>
      </c>
      <c r="T296" t="s">
        <v>31538</v>
      </c>
      <c r="U296" t="s">
        <v>31638</v>
      </c>
    </row>
    <row r="297" spans="17:21">
      <c r="Q297" t="s">
        <v>1499</v>
      </c>
      <c r="R297" t="s">
        <v>18919</v>
      </c>
      <c r="S297" t="s">
        <v>31511</v>
      </c>
      <c r="T297" t="s">
        <v>31538</v>
      </c>
      <c r="U297" t="s">
        <v>31638</v>
      </c>
    </row>
    <row r="298" spans="17:21">
      <c r="Q298" t="s">
        <v>1500</v>
      </c>
      <c r="R298" t="s">
        <v>18703</v>
      </c>
      <c r="S298" t="s">
        <v>31511</v>
      </c>
      <c r="T298" t="s">
        <v>31538</v>
      </c>
      <c r="U298" t="s">
        <v>31638</v>
      </c>
    </row>
    <row r="299" spans="17:21">
      <c r="Q299" t="s">
        <v>1501</v>
      </c>
      <c r="R299" t="s">
        <v>18920</v>
      </c>
      <c r="S299" t="s">
        <v>19197</v>
      </c>
      <c r="T299" t="s">
        <v>19197</v>
      </c>
      <c r="U299" t="s">
        <v>19197</v>
      </c>
    </row>
    <row r="300" spans="17:21">
      <c r="Q300" t="s">
        <v>1502</v>
      </c>
      <c r="R300" t="s">
        <v>18921</v>
      </c>
      <c r="S300" t="s">
        <v>19197</v>
      </c>
      <c r="T300" t="s">
        <v>19197</v>
      </c>
      <c r="U300" t="s">
        <v>19197</v>
      </c>
    </row>
    <row r="301" spans="17:21">
      <c r="Q301" t="s">
        <v>1503</v>
      </c>
      <c r="R301" t="s">
        <v>18922</v>
      </c>
      <c r="S301" t="s">
        <v>31512</v>
      </c>
      <c r="T301" t="s">
        <v>31538</v>
      </c>
      <c r="U301" t="s">
        <v>31645</v>
      </c>
    </row>
    <row r="302" spans="17:21">
      <c r="Q302" t="s">
        <v>1504</v>
      </c>
      <c r="R302" t="s">
        <v>18923</v>
      </c>
      <c r="S302" t="s">
        <v>31512</v>
      </c>
      <c r="T302" t="s">
        <v>31538</v>
      </c>
      <c r="U302" t="s">
        <v>31645</v>
      </c>
    </row>
    <row r="303" spans="17:21">
      <c r="Q303" t="s">
        <v>1505</v>
      </c>
      <c r="R303" t="s">
        <v>18924</v>
      </c>
      <c r="S303" t="s">
        <v>31512</v>
      </c>
      <c r="T303" t="s">
        <v>31538</v>
      </c>
      <c r="U303" t="s">
        <v>31645</v>
      </c>
    </row>
    <row r="304" spans="17:21">
      <c r="Q304" t="s">
        <v>1506</v>
      </c>
      <c r="R304" t="s">
        <v>18925</v>
      </c>
      <c r="S304" t="s">
        <v>31512</v>
      </c>
      <c r="T304" t="s">
        <v>31538</v>
      </c>
      <c r="U304" t="s">
        <v>31645</v>
      </c>
    </row>
    <row r="305" spans="17:21">
      <c r="Q305" t="s">
        <v>1507</v>
      </c>
      <c r="R305" t="s">
        <v>18926</v>
      </c>
      <c r="S305" t="s">
        <v>19197</v>
      </c>
      <c r="T305" t="s">
        <v>19197</v>
      </c>
      <c r="U305" t="s">
        <v>19197</v>
      </c>
    </row>
    <row r="306" spans="17:21">
      <c r="Q306" t="s">
        <v>1508</v>
      </c>
      <c r="R306" t="s">
        <v>18927</v>
      </c>
      <c r="S306" t="s">
        <v>31512</v>
      </c>
      <c r="T306" t="s">
        <v>31538</v>
      </c>
      <c r="U306" t="s">
        <v>31645</v>
      </c>
    </row>
    <row r="307" spans="17:21">
      <c r="Q307" t="s">
        <v>1509</v>
      </c>
      <c r="R307" t="s">
        <v>18928</v>
      </c>
      <c r="S307" t="s">
        <v>31512</v>
      </c>
      <c r="T307" t="s">
        <v>31538</v>
      </c>
      <c r="U307" t="s">
        <v>31645</v>
      </c>
    </row>
    <row r="308" spans="17:21">
      <c r="Q308" t="s">
        <v>1510</v>
      </c>
      <c r="R308" t="s">
        <v>18929</v>
      </c>
      <c r="S308" t="s">
        <v>31512</v>
      </c>
      <c r="T308" t="s">
        <v>31538</v>
      </c>
      <c r="U308" t="s">
        <v>31638</v>
      </c>
    </row>
    <row r="309" spans="17:21">
      <c r="Q309" t="s">
        <v>1511</v>
      </c>
      <c r="R309" t="s">
        <v>18930</v>
      </c>
      <c r="S309" t="s">
        <v>31511</v>
      </c>
      <c r="T309" t="s">
        <v>31538</v>
      </c>
      <c r="U309" t="s">
        <v>31638</v>
      </c>
    </row>
    <row r="310" spans="17:21">
      <c r="Q310" t="s">
        <v>1512</v>
      </c>
      <c r="R310" t="s">
        <v>18931</v>
      </c>
      <c r="S310" t="s">
        <v>19197</v>
      </c>
      <c r="T310" t="s">
        <v>19197</v>
      </c>
      <c r="U310" t="s">
        <v>19197</v>
      </c>
    </row>
    <row r="311" spans="17:21">
      <c r="Q311" t="s">
        <v>1513</v>
      </c>
      <c r="R311" t="s">
        <v>18932</v>
      </c>
      <c r="S311" t="s">
        <v>19197</v>
      </c>
      <c r="T311" t="s">
        <v>19197</v>
      </c>
      <c r="U311" t="s">
        <v>19197</v>
      </c>
    </row>
    <row r="312" spans="17:21">
      <c r="Q312" t="s">
        <v>1514</v>
      </c>
      <c r="R312" t="s">
        <v>18933</v>
      </c>
      <c r="S312" t="s">
        <v>19197</v>
      </c>
      <c r="T312" t="s">
        <v>19197</v>
      </c>
      <c r="U312" t="s">
        <v>19197</v>
      </c>
    </row>
    <row r="313" spans="17:21">
      <c r="Q313" t="s">
        <v>1515</v>
      </c>
      <c r="R313" t="s">
        <v>18934</v>
      </c>
      <c r="S313" t="s">
        <v>31513</v>
      </c>
      <c r="T313" t="s">
        <v>31538</v>
      </c>
      <c r="U313" t="s">
        <v>31638</v>
      </c>
    </row>
    <row r="314" spans="17:21">
      <c r="Q314" t="s">
        <v>1516</v>
      </c>
      <c r="R314" t="s">
        <v>18935</v>
      </c>
      <c r="S314" t="s">
        <v>31513</v>
      </c>
      <c r="T314" t="s">
        <v>31538</v>
      </c>
      <c r="U314" t="s">
        <v>31638</v>
      </c>
    </row>
    <row r="315" spans="17:21">
      <c r="Q315" t="s">
        <v>1517</v>
      </c>
      <c r="R315" t="s">
        <v>18936</v>
      </c>
      <c r="S315" t="s">
        <v>31513</v>
      </c>
      <c r="T315" t="s">
        <v>31538</v>
      </c>
      <c r="U315" t="s">
        <v>31638</v>
      </c>
    </row>
    <row r="316" spans="17:21">
      <c r="Q316" t="s">
        <v>1518</v>
      </c>
      <c r="R316" t="s">
        <v>18937</v>
      </c>
      <c r="S316" t="s">
        <v>19197</v>
      </c>
      <c r="T316" t="s">
        <v>19197</v>
      </c>
      <c r="U316" t="s">
        <v>19197</v>
      </c>
    </row>
    <row r="317" spans="17:21">
      <c r="Q317" t="s">
        <v>1519</v>
      </c>
      <c r="R317" t="s">
        <v>18938</v>
      </c>
      <c r="S317" t="s">
        <v>31513</v>
      </c>
      <c r="T317" t="s">
        <v>31538</v>
      </c>
      <c r="U317" t="s">
        <v>31638</v>
      </c>
    </row>
    <row r="318" spans="17:21">
      <c r="Q318" t="s">
        <v>1520</v>
      </c>
      <c r="R318" t="s">
        <v>18939</v>
      </c>
      <c r="S318" t="s">
        <v>31513</v>
      </c>
      <c r="T318" t="s">
        <v>31538</v>
      </c>
      <c r="U318" t="s">
        <v>31638</v>
      </c>
    </row>
    <row r="319" spans="17:21">
      <c r="Q319" t="s">
        <v>1521</v>
      </c>
      <c r="R319" t="s">
        <v>18940</v>
      </c>
      <c r="S319" t="s">
        <v>31513</v>
      </c>
      <c r="T319" t="s">
        <v>31538</v>
      </c>
      <c r="U319" t="s">
        <v>31638</v>
      </c>
    </row>
    <row r="320" spans="17:21">
      <c r="Q320" t="s">
        <v>1522</v>
      </c>
      <c r="R320" t="s">
        <v>18941</v>
      </c>
      <c r="S320" t="s">
        <v>31513</v>
      </c>
      <c r="T320" t="s">
        <v>31538</v>
      </c>
      <c r="U320" t="s">
        <v>31638</v>
      </c>
    </row>
    <row r="321" spans="17:21">
      <c r="Q321" t="s">
        <v>1523</v>
      </c>
      <c r="R321" t="s">
        <v>18942</v>
      </c>
      <c r="S321" t="s">
        <v>19197</v>
      </c>
      <c r="T321" t="s">
        <v>19197</v>
      </c>
      <c r="U321" t="s">
        <v>19197</v>
      </c>
    </row>
    <row r="322" spans="17:21">
      <c r="Q322" t="s">
        <v>1524</v>
      </c>
      <c r="R322" t="s">
        <v>18933</v>
      </c>
      <c r="S322" t="s">
        <v>19197</v>
      </c>
      <c r="T322" t="s">
        <v>19197</v>
      </c>
      <c r="U322" t="s">
        <v>19197</v>
      </c>
    </row>
    <row r="323" spans="17:21">
      <c r="Q323" t="s">
        <v>1525</v>
      </c>
      <c r="R323" t="s">
        <v>18943</v>
      </c>
      <c r="S323" t="s">
        <v>31513</v>
      </c>
      <c r="T323" t="s">
        <v>31538</v>
      </c>
      <c r="U323" t="s">
        <v>31638</v>
      </c>
    </row>
    <row r="324" spans="17:21">
      <c r="Q324" t="s">
        <v>1526</v>
      </c>
      <c r="R324" t="s">
        <v>18944</v>
      </c>
      <c r="S324" t="s">
        <v>31513</v>
      </c>
      <c r="T324" t="s">
        <v>31538</v>
      </c>
      <c r="U324" t="s">
        <v>31638</v>
      </c>
    </row>
    <row r="325" spans="17:21">
      <c r="Q325" t="s">
        <v>1527</v>
      </c>
      <c r="R325" t="s">
        <v>18936</v>
      </c>
      <c r="S325" t="s">
        <v>31513</v>
      </c>
      <c r="T325" t="s">
        <v>31538</v>
      </c>
      <c r="U325" t="s">
        <v>31638</v>
      </c>
    </row>
    <row r="326" spans="17:21">
      <c r="Q326" t="s">
        <v>1528</v>
      </c>
      <c r="R326" t="s">
        <v>18937</v>
      </c>
      <c r="S326" t="s">
        <v>19197</v>
      </c>
      <c r="T326" t="s">
        <v>19197</v>
      </c>
      <c r="U326" t="s">
        <v>19197</v>
      </c>
    </row>
    <row r="327" spans="17:21">
      <c r="Q327" t="s">
        <v>1529</v>
      </c>
      <c r="R327" t="s">
        <v>18945</v>
      </c>
      <c r="S327" t="s">
        <v>31513</v>
      </c>
      <c r="T327" t="s">
        <v>31538</v>
      </c>
      <c r="U327" t="s">
        <v>31638</v>
      </c>
    </row>
    <row r="328" spans="17:21">
      <c r="Q328" t="s">
        <v>1530</v>
      </c>
      <c r="R328" t="s">
        <v>18946</v>
      </c>
      <c r="S328" t="s">
        <v>31513</v>
      </c>
      <c r="T328" t="s">
        <v>31538</v>
      </c>
      <c r="U328" t="s">
        <v>31638</v>
      </c>
    </row>
    <row r="329" spans="17:21">
      <c r="Q329" t="s">
        <v>1531</v>
      </c>
      <c r="R329" t="s">
        <v>18940</v>
      </c>
      <c r="S329" t="s">
        <v>31513</v>
      </c>
      <c r="T329" t="s">
        <v>31538</v>
      </c>
      <c r="U329" t="s">
        <v>31638</v>
      </c>
    </row>
    <row r="330" spans="17:21">
      <c r="Q330" t="s">
        <v>1532</v>
      </c>
      <c r="R330" t="s">
        <v>18941</v>
      </c>
      <c r="S330" t="s">
        <v>31513</v>
      </c>
      <c r="T330" t="s">
        <v>31538</v>
      </c>
      <c r="U330" t="s">
        <v>31638</v>
      </c>
    </row>
    <row r="331" spans="17:21">
      <c r="Q331" t="s">
        <v>1533</v>
      </c>
      <c r="R331" t="s">
        <v>18947</v>
      </c>
      <c r="S331" t="s">
        <v>19197</v>
      </c>
      <c r="T331" t="s">
        <v>19197</v>
      </c>
      <c r="U331" t="s">
        <v>19197</v>
      </c>
    </row>
    <row r="332" spans="17:21">
      <c r="Q332" t="s">
        <v>1534</v>
      </c>
      <c r="R332" t="s">
        <v>18948</v>
      </c>
      <c r="S332" t="s">
        <v>31513</v>
      </c>
      <c r="T332" t="s">
        <v>31538</v>
      </c>
      <c r="U332" t="s">
        <v>31638</v>
      </c>
    </row>
    <row r="333" spans="17:21">
      <c r="Q333" t="s">
        <v>1535</v>
      </c>
      <c r="R333" t="s">
        <v>18949</v>
      </c>
      <c r="S333" t="s">
        <v>31513</v>
      </c>
      <c r="T333" t="s">
        <v>31538</v>
      </c>
      <c r="U333" t="s">
        <v>31638</v>
      </c>
    </row>
    <row r="334" spans="17:21">
      <c r="Q334" t="s">
        <v>1536</v>
      </c>
      <c r="R334" t="s">
        <v>18950</v>
      </c>
      <c r="S334" t="s">
        <v>31513</v>
      </c>
      <c r="T334" t="s">
        <v>31538</v>
      </c>
      <c r="U334" t="s">
        <v>31638</v>
      </c>
    </row>
    <row r="335" spans="17:21">
      <c r="Q335" t="s">
        <v>1537</v>
      </c>
      <c r="R335" t="s">
        <v>18951</v>
      </c>
      <c r="S335" t="s">
        <v>19197</v>
      </c>
      <c r="T335" t="s">
        <v>19197</v>
      </c>
      <c r="U335" t="s">
        <v>19197</v>
      </c>
    </row>
    <row r="336" spans="17:21">
      <c r="Q336" t="s">
        <v>1538</v>
      </c>
      <c r="R336" t="s">
        <v>18952</v>
      </c>
      <c r="S336" t="s">
        <v>19197</v>
      </c>
      <c r="T336" t="s">
        <v>19197</v>
      </c>
      <c r="U336" t="s">
        <v>19197</v>
      </c>
    </row>
    <row r="337" spans="17:21">
      <c r="Q337" t="s">
        <v>1539</v>
      </c>
      <c r="R337" t="s">
        <v>18953</v>
      </c>
      <c r="S337" t="s">
        <v>31506</v>
      </c>
      <c r="T337" t="s">
        <v>31538</v>
      </c>
      <c r="U337" t="s">
        <v>31638</v>
      </c>
    </row>
    <row r="338" spans="17:21">
      <c r="Q338" t="s">
        <v>1540</v>
      </c>
      <c r="R338" t="s">
        <v>18954</v>
      </c>
      <c r="S338" t="s">
        <v>31513</v>
      </c>
      <c r="T338" t="s">
        <v>31538</v>
      </c>
      <c r="U338" t="s">
        <v>31638</v>
      </c>
    </row>
    <row r="339" spans="17:21">
      <c r="Q339" t="s">
        <v>1541</v>
      </c>
      <c r="R339" t="s">
        <v>18955</v>
      </c>
      <c r="S339" t="s">
        <v>19197</v>
      </c>
      <c r="T339" t="s">
        <v>19197</v>
      </c>
      <c r="U339" t="s">
        <v>19197</v>
      </c>
    </row>
    <row r="340" spans="17:21">
      <c r="Q340" t="s">
        <v>1542</v>
      </c>
      <c r="R340" t="s">
        <v>18956</v>
      </c>
      <c r="S340" t="s">
        <v>31512</v>
      </c>
      <c r="T340" t="s">
        <v>31538</v>
      </c>
      <c r="U340" t="s">
        <v>31646</v>
      </c>
    </row>
    <row r="341" spans="17:21">
      <c r="Q341" t="s">
        <v>1543</v>
      </c>
      <c r="R341" t="s">
        <v>18957</v>
      </c>
      <c r="S341" t="s">
        <v>31512</v>
      </c>
      <c r="T341" t="s">
        <v>31538</v>
      </c>
      <c r="U341" t="s">
        <v>31646</v>
      </c>
    </row>
    <row r="342" spans="17:21">
      <c r="Q342" t="s">
        <v>1544</v>
      </c>
      <c r="R342" t="s">
        <v>18958</v>
      </c>
      <c r="S342" t="s">
        <v>31512</v>
      </c>
      <c r="T342" t="s">
        <v>31538</v>
      </c>
      <c r="U342" t="s">
        <v>31646</v>
      </c>
    </row>
    <row r="343" spans="17:21">
      <c r="Q343" t="s">
        <v>1545</v>
      </c>
      <c r="R343" t="s">
        <v>18959</v>
      </c>
      <c r="S343" t="s">
        <v>31512</v>
      </c>
      <c r="T343" t="s">
        <v>31538</v>
      </c>
      <c r="U343" t="s">
        <v>31638</v>
      </c>
    </row>
    <row r="344" spans="17:21">
      <c r="Q344" t="s">
        <v>1546</v>
      </c>
      <c r="R344" t="s">
        <v>18960</v>
      </c>
      <c r="S344" t="s">
        <v>31512</v>
      </c>
      <c r="T344" t="s">
        <v>31538</v>
      </c>
      <c r="U344" t="s">
        <v>31638</v>
      </c>
    </row>
    <row r="345" spans="17:21">
      <c r="Q345" t="s">
        <v>1547</v>
      </c>
      <c r="R345" t="s">
        <v>18961</v>
      </c>
      <c r="S345" t="s">
        <v>19197</v>
      </c>
      <c r="T345" t="s">
        <v>19197</v>
      </c>
      <c r="U345" t="s">
        <v>19197</v>
      </c>
    </row>
    <row r="346" spans="17:21">
      <c r="Q346" t="s">
        <v>1548</v>
      </c>
      <c r="R346" t="s">
        <v>18962</v>
      </c>
      <c r="S346" t="s">
        <v>19197</v>
      </c>
      <c r="T346" t="s">
        <v>19197</v>
      </c>
      <c r="U346" t="s">
        <v>19197</v>
      </c>
    </row>
    <row r="347" spans="17:21">
      <c r="Q347" t="s">
        <v>1549</v>
      </c>
      <c r="R347" t="s">
        <v>18963</v>
      </c>
      <c r="S347" t="s">
        <v>31506</v>
      </c>
      <c r="T347" t="s">
        <v>31538</v>
      </c>
      <c r="U347" t="s">
        <v>31638</v>
      </c>
    </row>
    <row r="348" spans="17:21">
      <c r="Q348" t="s">
        <v>1550</v>
      </c>
      <c r="R348" t="s">
        <v>18964</v>
      </c>
      <c r="S348" t="s">
        <v>31506</v>
      </c>
      <c r="T348" t="s">
        <v>31538</v>
      </c>
      <c r="U348" t="s">
        <v>31638</v>
      </c>
    </row>
    <row r="349" spans="17:21">
      <c r="Q349" t="s">
        <v>1551</v>
      </c>
      <c r="R349" t="s">
        <v>18965</v>
      </c>
      <c r="S349" t="s">
        <v>31506</v>
      </c>
      <c r="T349" t="s">
        <v>31538</v>
      </c>
      <c r="U349" t="s">
        <v>31638</v>
      </c>
    </row>
    <row r="350" spans="17:21">
      <c r="Q350" t="s">
        <v>1552</v>
      </c>
      <c r="R350" t="s">
        <v>18966</v>
      </c>
      <c r="S350" t="s">
        <v>31506</v>
      </c>
      <c r="T350" t="s">
        <v>31538</v>
      </c>
      <c r="U350" t="s">
        <v>31638</v>
      </c>
    </row>
    <row r="351" spans="17:21">
      <c r="Q351" t="s">
        <v>1553</v>
      </c>
      <c r="R351" t="s">
        <v>18967</v>
      </c>
      <c r="S351" t="s">
        <v>31506</v>
      </c>
      <c r="T351" t="s">
        <v>31538</v>
      </c>
      <c r="U351" t="s">
        <v>31638</v>
      </c>
    </row>
    <row r="352" spans="17:21">
      <c r="Q352" t="s">
        <v>1554</v>
      </c>
      <c r="R352" t="s">
        <v>18968</v>
      </c>
      <c r="S352" t="s">
        <v>31506</v>
      </c>
      <c r="T352" t="s">
        <v>31538</v>
      </c>
      <c r="U352" t="s">
        <v>31638</v>
      </c>
    </row>
    <row r="353" spans="17:21">
      <c r="Q353" t="s">
        <v>1555</v>
      </c>
      <c r="R353" t="s">
        <v>18969</v>
      </c>
      <c r="S353" t="s">
        <v>31506</v>
      </c>
      <c r="T353" t="s">
        <v>31538</v>
      </c>
      <c r="U353" t="s">
        <v>31638</v>
      </c>
    </row>
    <row r="354" spans="17:21">
      <c r="Q354" t="s">
        <v>1556</v>
      </c>
      <c r="R354" t="s">
        <v>18970</v>
      </c>
      <c r="S354" t="s">
        <v>19197</v>
      </c>
      <c r="T354" t="s">
        <v>19197</v>
      </c>
      <c r="U354" t="s">
        <v>19197</v>
      </c>
    </row>
    <row r="355" spans="17:21">
      <c r="Q355" t="s">
        <v>1557</v>
      </c>
      <c r="R355" t="s">
        <v>18971</v>
      </c>
      <c r="S355" t="s">
        <v>31506</v>
      </c>
      <c r="T355" t="s">
        <v>31538</v>
      </c>
      <c r="U355" t="s">
        <v>31638</v>
      </c>
    </row>
    <row r="356" spans="17:21">
      <c r="Q356" t="s">
        <v>1558</v>
      </c>
      <c r="R356" t="s">
        <v>18972</v>
      </c>
      <c r="S356" t="s">
        <v>31506</v>
      </c>
      <c r="T356" t="s">
        <v>31538</v>
      </c>
      <c r="U356" t="s">
        <v>31638</v>
      </c>
    </row>
    <row r="357" spans="17:21">
      <c r="Q357" t="s">
        <v>1559</v>
      </c>
      <c r="R357" t="s">
        <v>18973</v>
      </c>
      <c r="S357" t="s">
        <v>31506</v>
      </c>
      <c r="T357" t="s">
        <v>31538</v>
      </c>
      <c r="U357" t="s">
        <v>31638</v>
      </c>
    </row>
    <row r="358" spans="17:21">
      <c r="Q358" t="s">
        <v>1560</v>
      </c>
      <c r="R358" t="s">
        <v>18974</v>
      </c>
      <c r="S358" t="s">
        <v>31506</v>
      </c>
      <c r="T358" t="s">
        <v>31538</v>
      </c>
      <c r="U358" t="s">
        <v>31638</v>
      </c>
    </row>
    <row r="359" spans="17:21">
      <c r="Q359" t="s">
        <v>1561</v>
      </c>
      <c r="R359" t="s">
        <v>18687</v>
      </c>
      <c r="S359" t="s">
        <v>19197</v>
      </c>
      <c r="T359" t="s">
        <v>19197</v>
      </c>
      <c r="U359" t="s">
        <v>19197</v>
      </c>
    </row>
    <row r="360" spans="17:21">
      <c r="Q360" t="s">
        <v>1562</v>
      </c>
      <c r="R360" t="s">
        <v>18975</v>
      </c>
      <c r="S360" t="s">
        <v>19197</v>
      </c>
      <c r="T360" t="s">
        <v>19197</v>
      </c>
      <c r="U360" t="s">
        <v>19197</v>
      </c>
    </row>
    <row r="361" spans="17:21">
      <c r="Q361" t="s">
        <v>1563</v>
      </c>
      <c r="R361" t="s">
        <v>18856</v>
      </c>
      <c r="S361" t="s">
        <v>19197</v>
      </c>
      <c r="T361" t="s">
        <v>19197</v>
      </c>
      <c r="U361" t="s">
        <v>19197</v>
      </c>
    </row>
    <row r="362" spans="17:21">
      <c r="Q362" t="s">
        <v>1564</v>
      </c>
      <c r="R362" t="s">
        <v>18976</v>
      </c>
      <c r="S362" t="s">
        <v>31513</v>
      </c>
      <c r="T362" t="s">
        <v>31538</v>
      </c>
      <c r="U362" t="s">
        <v>31646</v>
      </c>
    </row>
    <row r="363" spans="17:21">
      <c r="Q363" t="s">
        <v>1565</v>
      </c>
      <c r="R363" t="s">
        <v>18977</v>
      </c>
      <c r="S363" t="s">
        <v>31513</v>
      </c>
      <c r="T363" t="s">
        <v>31538</v>
      </c>
      <c r="U363" t="s">
        <v>31646</v>
      </c>
    </row>
    <row r="364" spans="17:21">
      <c r="Q364" t="s">
        <v>1566</v>
      </c>
      <c r="R364" t="s">
        <v>18978</v>
      </c>
      <c r="S364" t="s">
        <v>31513</v>
      </c>
      <c r="T364" t="s">
        <v>31538</v>
      </c>
      <c r="U364" t="s">
        <v>31646</v>
      </c>
    </row>
    <row r="365" spans="17:21">
      <c r="Q365" t="s">
        <v>1567</v>
      </c>
      <c r="R365" t="s">
        <v>18979</v>
      </c>
      <c r="S365" t="s">
        <v>31513</v>
      </c>
      <c r="T365" t="s">
        <v>31538</v>
      </c>
      <c r="U365" t="s">
        <v>31646</v>
      </c>
    </row>
    <row r="366" spans="17:21">
      <c r="Q366" t="s">
        <v>1568</v>
      </c>
      <c r="R366" t="s">
        <v>18861</v>
      </c>
      <c r="S366" t="s">
        <v>19197</v>
      </c>
      <c r="T366" t="s">
        <v>19197</v>
      </c>
      <c r="U366" t="s">
        <v>19197</v>
      </c>
    </row>
    <row r="367" spans="17:21">
      <c r="Q367" t="s">
        <v>1569</v>
      </c>
      <c r="R367" t="s">
        <v>18980</v>
      </c>
      <c r="S367" t="s">
        <v>31513</v>
      </c>
      <c r="T367" t="s">
        <v>31538</v>
      </c>
      <c r="U367" t="s">
        <v>31646</v>
      </c>
    </row>
    <row r="368" spans="17:21">
      <c r="Q368" t="s">
        <v>1570</v>
      </c>
      <c r="R368" t="s">
        <v>18981</v>
      </c>
      <c r="S368" t="s">
        <v>31513</v>
      </c>
      <c r="T368" t="s">
        <v>31538</v>
      </c>
      <c r="U368" t="s">
        <v>31646</v>
      </c>
    </row>
    <row r="369" spans="17:21">
      <c r="Q369" t="s">
        <v>1571</v>
      </c>
      <c r="R369" t="s">
        <v>18982</v>
      </c>
      <c r="S369" t="s">
        <v>19197</v>
      </c>
      <c r="T369" t="s">
        <v>19197</v>
      </c>
      <c r="U369" t="s">
        <v>19197</v>
      </c>
    </row>
    <row r="370" spans="17:21">
      <c r="Q370" t="s">
        <v>1572</v>
      </c>
      <c r="R370" t="s">
        <v>18865</v>
      </c>
      <c r="S370" t="s">
        <v>31513</v>
      </c>
      <c r="T370" t="s">
        <v>31538</v>
      </c>
      <c r="U370" t="s">
        <v>31638</v>
      </c>
    </row>
    <row r="371" spans="17:21">
      <c r="Q371" t="s">
        <v>1573</v>
      </c>
      <c r="R371" t="s">
        <v>18883</v>
      </c>
      <c r="S371" t="s">
        <v>31513</v>
      </c>
      <c r="T371" t="s">
        <v>31538</v>
      </c>
      <c r="U371" t="s">
        <v>31638</v>
      </c>
    </row>
    <row r="372" spans="17:21">
      <c r="Q372" t="s">
        <v>1574</v>
      </c>
      <c r="R372" t="s">
        <v>18983</v>
      </c>
      <c r="S372" t="s">
        <v>19197</v>
      </c>
      <c r="T372" t="s">
        <v>19197</v>
      </c>
      <c r="U372" t="s">
        <v>19197</v>
      </c>
    </row>
    <row r="373" spans="17:21">
      <c r="Q373" t="s">
        <v>1575</v>
      </c>
      <c r="R373" t="s">
        <v>18984</v>
      </c>
      <c r="S373" t="s">
        <v>31507</v>
      </c>
      <c r="T373" t="s">
        <v>19197</v>
      </c>
      <c r="U373" t="s">
        <v>31638</v>
      </c>
    </row>
    <row r="374" spans="17:21">
      <c r="Q374" t="s">
        <v>1576</v>
      </c>
      <c r="R374" t="s">
        <v>18985</v>
      </c>
      <c r="S374" t="s">
        <v>31512</v>
      </c>
      <c r="T374" t="s">
        <v>31538</v>
      </c>
      <c r="U374" t="s">
        <v>31648</v>
      </c>
    </row>
    <row r="375" spans="17:21">
      <c r="Q375" t="s">
        <v>1577</v>
      </c>
      <c r="R375" t="s">
        <v>18986</v>
      </c>
      <c r="S375" t="s">
        <v>19197</v>
      </c>
      <c r="T375" t="s">
        <v>19197</v>
      </c>
      <c r="U375" t="s">
        <v>19197</v>
      </c>
    </row>
    <row r="376" spans="17:21">
      <c r="Q376" t="s">
        <v>1578</v>
      </c>
      <c r="R376" t="s">
        <v>18987</v>
      </c>
      <c r="S376" t="s">
        <v>31507</v>
      </c>
      <c r="T376" t="s">
        <v>19197</v>
      </c>
      <c r="U376" t="s">
        <v>31639</v>
      </c>
    </row>
    <row r="377" spans="17:21">
      <c r="Q377" t="s">
        <v>1579</v>
      </c>
      <c r="R377" t="s">
        <v>18687</v>
      </c>
      <c r="S377" t="s">
        <v>31508</v>
      </c>
      <c r="T377" t="s">
        <v>31538</v>
      </c>
      <c r="U377" t="s">
        <v>31638</v>
      </c>
    </row>
    <row r="378" spans="17:21">
      <c r="Q378" t="s">
        <v>1580</v>
      </c>
      <c r="R378" t="s">
        <v>18988</v>
      </c>
      <c r="S378" t="s">
        <v>19197</v>
      </c>
      <c r="T378" t="s">
        <v>19197</v>
      </c>
      <c r="U378" t="s">
        <v>19197</v>
      </c>
    </row>
    <row r="379" spans="17:21">
      <c r="Q379" t="s">
        <v>1581</v>
      </c>
      <c r="R379" t="s">
        <v>18989</v>
      </c>
      <c r="S379" t="s">
        <v>19197</v>
      </c>
      <c r="T379" t="s">
        <v>19197</v>
      </c>
      <c r="U379" t="s">
        <v>19197</v>
      </c>
    </row>
    <row r="380" spans="17:21">
      <c r="Q380" t="s">
        <v>1582</v>
      </c>
      <c r="R380" t="s">
        <v>18823</v>
      </c>
      <c r="S380" t="s">
        <v>31507</v>
      </c>
      <c r="T380" t="s">
        <v>19197</v>
      </c>
      <c r="U380" t="s">
        <v>31638</v>
      </c>
    </row>
    <row r="381" spans="17:21">
      <c r="Q381" t="s">
        <v>1583</v>
      </c>
      <c r="R381" t="s">
        <v>18990</v>
      </c>
      <c r="S381" t="s">
        <v>31507</v>
      </c>
      <c r="T381" t="s">
        <v>19197</v>
      </c>
      <c r="U381" t="s">
        <v>31638</v>
      </c>
    </row>
    <row r="382" spans="17:21">
      <c r="Q382" t="s">
        <v>1584</v>
      </c>
      <c r="R382" t="s">
        <v>18693</v>
      </c>
      <c r="S382" t="s">
        <v>31507</v>
      </c>
      <c r="T382" t="s">
        <v>19197</v>
      </c>
      <c r="U382" t="s">
        <v>31638</v>
      </c>
    </row>
    <row r="383" spans="17:21">
      <c r="Q383" t="s">
        <v>1585</v>
      </c>
      <c r="R383" t="s">
        <v>18991</v>
      </c>
      <c r="S383" t="s">
        <v>31508</v>
      </c>
      <c r="T383" t="s">
        <v>31538</v>
      </c>
      <c r="U383" t="s">
        <v>31638</v>
      </c>
    </row>
    <row r="384" spans="17:21">
      <c r="Q384" t="s">
        <v>1586</v>
      </c>
      <c r="R384" t="s">
        <v>18992</v>
      </c>
      <c r="S384" t="s">
        <v>19197</v>
      </c>
      <c r="T384" t="s">
        <v>19197</v>
      </c>
      <c r="U384" t="s">
        <v>19197</v>
      </c>
    </row>
    <row r="385" spans="17:21">
      <c r="Q385" t="s">
        <v>1587</v>
      </c>
      <c r="R385" t="s">
        <v>18993</v>
      </c>
      <c r="S385" t="s">
        <v>31508</v>
      </c>
      <c r="T385" t="s">
        <v>31538</v>
      </c>
      <c r="U385" t="s">
        <v>31638</v>
      </c>
    </row>
    <row r="386" spans="17:21">
      <c r="Q386" t="s">
        <v>1588</v>
      </c>
      <c r="R386" t="s">
        <v>18994</v>
      </c>
      <c r="S386" t="s">
        <v>31508</v>
      </c>
      <c r="T386" t="s">
        <v>31538</v>
      </c>
      <c r="U386" t="s">
        <v>31638</v>
      </c>
    </row>
    <row r="387" spans="17:21">
      <c r="Q387" t="s">
        <v>1589</v>
      </c>
      <c r="R387" t="s">
        <v>18995</v>
      </c>
      <c r="S387" t="s">
        <v>31508</v>
      </c>
      <c r="T387" t="s">
        <v>31538</v>
      </c>
      <c r="U387" t="s">
        <v>31638</v>
      </c>
    </row>
    <row r="388" spans="17:21">
      <c r="Q388" t="s">
        <v>1590</v>
      </c>
      <c r="R388" t="s">
        <v>18693</v>
      </c>
      <c r="S388" t="s">
        <v>31514</v>
      </c>
      <c r="T388" t="s">
        <v>31538</v>
      </c>
      <c r="U388" t="s">
        <v>31638</v>
      </c>
    </row>
    <row r="389" spans="17:21">
      <c r="Q389" t="s">
        <v>1591</v>
      </c>
      <c r="R389" t="s">
        <v>18996</v>
      </c>
      <c r="S389" t="s">
        <v>19197</v>
      </c>
      <c r="T389" t="s">
        <v>19197</v>
      </c>
      <c r="U389" t="s">
        <v>19197</v>
      </c>
    </row>
    <row r="390" spans="17:21">
      <c r="Q390" t="s">
        <v>1592</v>
      </c>
      <c r="R390" t="s">
        <v>18997</v>
      </c>
      <c r="S390" t="s">
        <v>19197</v>
      </c>
      <c r="T390" t="s">
        <v>19197</v>
      </c>
      <c r="U390" t="s">
        <v>19197</v>
      </c>
    </row>
    <row r="391" spans="17:21">
      <c r="Q391" t="s">
        <v>1593</v>
      </c>
      <c r="R391" t="s">
        <v>18998</v>
      </c>
      <c r="S391" t="s">
        <v>31506</v>
      </c>
      <c r="T391" t="s">
        <v>31531</v>
      </c>
      <c r="U391" t="s">
        <v>31638</v>
      </c>
    </row>
    <row r="392" spans="17:21">
      <c r="Q392" t="s">
        <v>1594</v>
      </c>
      <c r="R392" t="s">
        <v>18674</v>
      </c>
      <c r="S392" t="s">
        <v>31506</v>
      </c>
      <c r="T392" t="s">
        <v>31531</v>
      </c>
      <c r="U392" t="s">
        <v>31638</v>
      </c>
    </row>
    <row r="393" spans="17:21">
      <c r="Q393" t="s">
        <v>1595</v>
      </c>
      <c r="R393" t="s">
        <v>18999</v>
      </c>
      <c r="S393" t="s">
        <v>19197</v>
      </c>
      <c r="T393" t="s">
        <v>19197</v>
      </c>
      <c r="U393" t="s">
        <v>19197</v>
      </c>
    </row>
    <row r="394" spans="17:21">
      <c r="Q394" t="s">
        <v>1596</v>
      </c>
      <c r="R394" t="s">
        <v>19000</v>
      </c>
      <c r="S394" t="s">
        <v>31506</v>
      </c>
      <c r="T394" t="s">
        <v>31531</v>
      </c>
      <c r="U394" t="s">
        <v>31638</v>
      </c>
    </row>
    <row r="395" spans="17:21">
      <c r="Q395" t="s">
        <v>1597</v>
      </c>
      <c r="R395" t="s">
        <v>19001</v>
      </c>
      <c r="S395" t="s">
        <v>31506</v>
      </c>
      <c r="T395" t="s">
        <v>31531</v>
      </c>
      <c r="U395" t="s">
        <v>31649</v>
      </c>
    </row>
    <row r="396" spans="17:21">
      <c r="Q396" t="s">
        <v>1598</v>
      </c>
      <c r="R396" t="s">
        <v>19002</v>
      </c>
      <c r="S396" t="s">
        <v>31506</v>
      </c>
      <c r="T396" t="s">
        <v>31531</v>
      </c>
      <c r="U396" t="s">
        <v>31650</v>
      </c>
    </row>
    <row r="397" spans="17:21">
      <c r="Q397" t="s">
        <v>1599</v>
      </c>
      <c r="R397" t="s">
        <v>19003</v>
      </c>
      <c r="S397" t="s">
        <v>31506</v>
      </c>
      <c r="T397" t="s">
        <v>31531</v>
      </c>
      <c r="U397" t="s">
        <v>31651</v>
      </c>
    </row>
    <row r="398" spans="17:21">
      <c r="Q398" t="s">
        <v>1600</v>
      </c>
      <c r="R398" t="s">
        <v>19004</v>
      </c>
      <c r="S398" t="s">
        <v>31506</v>
      </c>
      <c r="T398" t="s">
        <v>31531</v>
      </c>
      <c r="U398" t="s">
        <v>31650</v>
      </c>
    </row>
    <row r="399" spans="17:21">
      <c r="Q399" t="s">
        <v>1601</v>
      </c>
      <c r="R399" t="s">
        <v>18693</v>
      </c>
      <c r="S399" t="s">
        <v>31506</v>
      </c>
      <c r="T399" t="s">
        <v>31531</v>
      </c>
      <c r="U399" t="s">
        <v>31650</v>
      </c>
    </row>
    <row r="400" spans="17:21">
      <c r="Q400" t="s">
        <v>1602</v>
      </c>
      <c r="R400" t="s">
        <v>19005</v>
      </c>
      <c r="S400" t="s">
        <v>19197</v>
      </c>
      <c r="T400" t="s">
        <v>19197</v>
      </c>
      <c r="U400" t="s">
        <v>19197</v>
      </c>
    </row>
    <row r="401" spans="17:21">
      <c r="Q401" t="s">
        <v>1603</v>
      </c>
      <c r="R401" t="s">
        <v>19006</v>
      </c>
      <c r="S401" t="s">
        <v>19197</v>
      </c>
      <c r="T401" t="s">
        <v>19197</v>
      </c>
      <c r="U401" t="s">
        <v>19197</v>
      </c>
    </row>
    <row r="402" spans="17:21">
      <c r="Q402" t="s">
        <v>1604</v>
      </c>
      <c r="R402" t="s">
        <v>19007</v>
      </c>
      <c r="S402" t="s">
        <v>31506</v>
      </c>
      <c r="T402" t="s">
        <v>31538</v>
      </c>
      <c r="U402" t="s">
        <v>31651</v>
      </c>
    </row>
    <row r="403" spans="17:21">
      <c r="Q403" t="s">
        <v>1605</v>
      </c>
      <c r="R403" t="s">
        <v>19008</v>
      </c>
      <c r="S403" t="s">
        <v>31506</v>
      </c>
      <c r="T403" t="s">
        <v>31538</v>
      </c>
      <c r="U403" t="s">
        <v>31651</v>
      </c>
    </row>
    <row r="404" spans="17:21">
      <c r="Q404" t="s">
        <v>1606</v>
      </c>
      <c r="R404" t="s">
        <v>19009</v>
      </c>
      <c r="S404" t="s">
        <v>31506</v>
      </c>
      <c r="T404" t="s">
        <v>31538</v>
      </c>
      <c r="U404" t="s">
        <v>31651</v>
      </c>
    </row>
    <row r="405" spans="17:21">
      <c r="Q405" t="s">
        <v>1607</v>
      </c>
      <c r="R405" t="s">
        <v>18693</v>
      </c>
      <c r="S405" t="s">
        <v>31506</v>
      </c>
      <c r="T405" t="s">
        <v>31538</v>
      </c>
      <c r="U405" t="s">
        <v>31651</v>
      </c>
    </row>
    <row r="406" spans="17:21">
      <c r="Q406" t="s">
        <v>1608</v>
      </c>
      <c r="R406" t="s">
        <v>19010</v>
      </c>
      <c r="S406" t="s">
        <v>19197</v>
      </c>
      <c r="T406" t="s">
        <v>19197</v>
      </c>
      <c r="U406" t="s">
        <v>19197</v>
      </c>
    </row>
    <row r="407" spans="17:21">
      <c r="Q407" t="s">
        <v>1609</v>
      </c>
      <c r="R407" t="s">
        <v>19011</v>
      </c>
      <c r="S407" t="s">
        <v>31506</v>
      </c>
      <c r="T407" t="s">
        <v>31538</v>
      </c>
      <c r="U407" t="s">
        <v>31651</v>
      </c>
    </row>
    <row r="408" spans="17:21">
      <c r="Q408" t="s">
        <v>1610</v>
      </c>
      <c r="R408" t="s">
        <v>19012</v>
      </c>
      <c r="S408" t="s">
        <v>31506</v>
      </c>
      <c r="T408" t="s">
        <v>31538</v>
      </c>
      <c r="U408" t="s">
        <v>31651</v>
      </c>
    </row>
    <row r="409" spans="17:21">
      <c r="Q409" t="s">
        <v>1611</v>
      </c>
      <c r="R409" t="s">
        <v>19013</v>
      </c>
      <c r="S409" t="s">
        <v>31506</v>
      </c>
      <c r="T409" t="s">
        <v>31538</v>
      </c>
      <c r="U409" t="s">
        <v>31651</v>
      </c>
    </row>
    <row r="410" spans="17:21">
      <c r="Q410" t="s">
        <v>1612</v>
      </c>
      <c r="R410" t="s">
        <v>19014</v>
      </c>
      <c r="S410" t="s">
        <v>31506</v>
      </c>
      <c r="T410" t="s">
        <v>31538</v>
      </c>
      <c r="U410" t="s">
        <v>31651</v>
      </c>
    </row>
    <row r="411" spans="17:21">
      <c r="Q411" t="s">
        <v>1613</v>
      </c>
      <c r="R411" t="s">
        <v>18693</v>
      </c>
      <c r="S411" t="s">
        <v>31506</v>
      </c>
      <c r="T411" t="s">
        <v>31538</v>
      </c>
      <c r="U411" t="s">
        <v>31651</v>
      </c>
    </row>
    <row r="412" spans="17:21">
      <c r="Q412" t="s">
        <v>1614</v>
      </c>
      <c r="R412" t="s">
        <v>19015</v>
      </c>
      <c r="S412" t="s">
        <v>19197</v>
      </c>
      <c r="T412" t="s">
        <v>19197</v>
      </c>
      <c r="U412" t="s">
        <v>19197</v>
      </c>
    </row>
    <row r="413" spans="17:21">
      <c r="Q413" t="s">
        <v>1615</v>
      </c>
      <c r="R413" t="s">
        <v>19016</v>
      </c>
      <c r="S413" t="s">
        <v>31506</v>
      </c>
      <c r="T413" t="s">
        <v>31538</v>
      </c>
      <c r="U413" t="s">
        <v>31651</v>
      </c>
    </row>
    <row r="414" spans="17:21">
      <c r="Q414" t="s">
        <v>1616</v>
      </c>
      <c r="R414" t="s">
        <v>19017</v>
      </c>
      <c r="S414" t="s">
        <v>31506</v>
      </c>
      <c r="T414" t="s">
        <v>31538</v>
      </c>
      <c r="U414" t="s">
        <v>31651</v>
      </c>
    </row>
    <row r="415" spans="17:21">
      <c r="Q415" t="s">
        <v>1617</v>
      </c>
      <c r="R415" t="s">
        <v>19018</v>
      </c>
      <c r="S415" t="s">
        <v>31506</v>
      </c>
      <c r="T415" t="s">
        <v>31538</v>
      </c>
      <c r="U415" t="s">
        <v>31651</v>
      </c>
    </row>
    <row r="416" spans="17:21">
      <c r="Q416" t="s">
        <v>1618</v>
      </c>
      <c r="R416" t="s">
        <v>19019</v>
      </c>
      <c r="S416" t="s">
        <v>31506</v>
      </c>
      <c r="T416" t="s">
        <v>31538</v>
      </c>
      <c r="U416" t="s">
        <v>31651</v>
      </c>
    </row>
    <row r="417" spans="17:21">
      <c r="Q417" t="s">
        <v>1619</v>
      </c>
      <c r="R417" t="s">
        <v>19020</v>
      </c>
      <c r="S417" t="s">
        <v>31506</v>
      </c>
      <c r="T417" t="s">
        <v>31538</v>
      </c>
      <c r="U417" t="s">
        <v>31651</v>
      </c>
    </row>
    <row r="418" spans="17:21">
      <c r="Q418" t="s">
        <v>1620</v>
      </c>
      <c r="R418" t="s">
        <v>19021</v>
      </c>
      <c r="S418" t="s">
        <v>31506</v>
      </c>
      <c r="T418" t="s">
        <v>31538</v>
      </c>
      <c r="U418" t="s">
        <v>31651</v>
      </c>
    </row>
    <row r="419" spans="17:21">
      <c r="Q419" t="s">
        <v>1621</v>
      </c>
      <c r="R419" t="s">
        <v>18674</v>
      </c>
      <c r="S419" t="s">
        <v>19197</v>
      </c>
      <c r="T419" t="s">
        <v>19197</v>
      </c>
      <c r="U419" t="s">
        <v>19197</v>
      </c>
    </row>
    <row r="420" spans="17:21">
      <c r="Q420" t="s">
        <v>1622</v>
      </c>
      <c r="R420" t="s">
        <v>19022</v>
      </c>
      <c r="S420" t="s">
        <v>31506</v>
      </c>
      <c r="T420" t="s">
        <v>31538</v>
      </c>
      <c r="U420" t="s">
        <v>31651</v>
      </c>
    </row>
    <row r="421" spans="17:21">
      <c r="Q421" t="s">
        <v>1623</v>
      </c>
      <c r="R421" t="s">
        <v>19023</v>
      </c>
      <c r="S421" t="s">
        <v>31506</v>
      </c>
      <c r="T421" t="s">
        <v>31538</v>
      </c>
      <c r="U421" t="s">
        <v>31651</v>
      </c>
    </row>
    <row r="422" spans="17:21">
      <c r="Q422" t="s">
        <v>1624</v>
      </c>
      <c r="R422" t="s">
        <v>18671</v>
      </c>
      <c r="S422" t="s">
        <v>31506</v>
      </c>
      <c r="T422" t="s">
        <v>31538</v>
      </c>
      <c r="U422" t="s">
        <v>31651</v>
      </c>
    </row>
    <row r="423" spans="17:21">
      <c r="Q423" t="s">
        <v>1625</v>
      </c>
      <c r="R423" t="s">
        <v>19024</v>
      </c>
      <c r="S423" t="s">
        <v>19197</v>
      </c>
      <c r="T423" t="s">
        <v>19197</v>
      </c>
      <c r="U423" t="s">
        <v>19197</v>
      </c>
    </row>
    <row r="424" spans="17:21">
      <c r="Q424" t="s">
        <v>1626</v>
      </c>
      <c r="R424" t="s">
        <v>19025</v>
      </c>
      <c r="S424" t="s">
        <v>31506</v>
      </c>
      <c r="T424" t="s">
        <v>31538</v>
      </c>
      <c r="U424" t="s">
        <v>31651</v>
      </c>
    </row>
    <row r="425" spans="17:21">
      <c r="Q425" t="s">
        <v>1627</v>
      </c>
      <c r="R425" t="s">
        <v>19026</v>
      </c>
      <c r="S425" t="s">
        <v>31506</v>
      </c>
      <c r="T425" t="s">
        <v>31538</v>
      </c>
      <c r="U425" t="s">
        <v>31651</v>
      </c>
    </row>
    <row r="426" spans="17:21">
      <c r="Q426" t="s">
        <v>1628</v>
      </c>
      <c r="R426" t="s">
        <v>19027</v>
      </c>
      <c r="S426" t="s">
        <v>31506</v>
      </c>
      <c r="T426" t="s">
        <v>31538</v>
      </c>
      <c r="U426" t="s">
        <v>31651</v>
      </c>
    </row>
    <row r="427" spans="17:21">
      <c r="Q427" t="s">
        <v>1629</v>
      </c>
      <c r="R427" t="s">
        <v>19028</v>
      </c>
      <c r="S427" t="s">
        <v>19197</v>
      </c>
      <c r="T427" t="s">
        <v>19197</v>
      </c>
      <c r="U427" t="s">
        <v>19197</v>
      </c>
    </row>
    <row r="428" spans="17:21">
      <c r="Q428" t="s">
        <v>1630</v>
      </c>
      <c r="R428" t="s">
        <v>19029</v>
      </c>
      <c r="S428" t="s">
        <v>31506</v>
      </c>
      <c r="T428" t="s">
        <v>31538</v>
      </c>
      <c r="U428" t="s">
        <v>31651</v>
      </c>
    </row>
    <row r="429" spans="17:21">
      <c r="Q429" t="s">
        <v>1631</v>
      </c>
      <c r="R429" t="s">
        <v>19030</v>
      </c>
      <c r="S429" t="s">
        <v>31506</v>
      </c>
      <c r="T429" t="s">
        <v>31538</v>
      </c>
      <c r="U429" t="s">
        <v>31651</v>
      </c>
    </row>
    <row r="430" spans="17:21">
      <c r="Q430" t="s">
        <v>1632</v>
      </c>
      <c r="R430" t="s">
        <v>18671</v>
      </c>
      <c r="S430" t="s">
        <v>31506</v>
      </c>
      <c r="T430" t="s">
        <v>31538</v>
      </c>
      <c r="U430" t="s">
        <v>31651</v>
      </c>
    </row>
    <row r="431" spans="17:21">
      <c r="Q431" t="s">
        <v>1633</v>
      </c>
      <c r="R431" t="s">
        <v>19031</v>
      </c>
      <c r="S431" t="s">
        <v>19197</v>
      </c>
      <c r="T431" t="s">
        <v>19197</v>
      </c>
      <c r="U431" t="s">
        <v>19197</v>
      </c>
    </row>
    <row r="432" spans="17:21">
      <c r="Q432" t="s">
        <v>1634</v>
      </c>
      <c r="R432" t="s">
        <v>19032</v>
      </c>
      <c r="S432" t="s">
        <v>31506</v>
      </c>
      <c r="T432" t="s">
        <v>31538</v>
      </c>
      <c r="U432" t="s">
        <v>31651</v>
      </c>
    </row>
    <row r="433" spans="17:21">
      <c r="Q433" t="s">
        <v>1635</v>
      </c>
      <c r="R433" t="s">
        <v>19033</v>
      </c>
      <c r="S433" t="s">
        <v>31506</v>
      </c>
      <c r="T433" t="s">
        <v>31538</v>
      </c>
      <c r="U433" t="s">
        <v>31638</v>
      </c>
    </row>
    <row r="434" spans="17:21">
      <c r="Q434" t="s">
        <v>1636</v>
      </c>
      <c r="R434" t="s">
        <v>18671</v>
      </c>
      <c r="S434" t="s">
        <v>31506</v>
      </c>
      <c r="T434" t="s">
        <v>31538</v>
      </c>
      <c r="U434" t="s">
        <v>31638</v>
      </c>
    </row>
    <row r="435" spans="17:21">
      <c r="Q435" t="s">
        <v>1637</v>
      </c>
      <c r="R435" t="s">
        <v>19034</v>
      </c>
      <c r="S435" t="s">
        <v>31506</v>
      </c>
      <c r="T435" t="s">
        <v>31538</v>
      </c>
      <c r="U435" t="s">
        <v>31638</v>
      </c>
    </row>
    <row r="436" spans="17:21">
      <c r="Q436" t="s">
        <v>1638</v>
      </c>
      <c r="R436" t="s">
        <v>19035</v>
      </c>
      <c r="S436" t="s">
        <v>31506</v>
      </c>
      <c r="T436" t="s">
        <v>31538</v>
      </c>
      <c r="U436" t="s">
        <v>31638</v>
      </c>
    </row>
    <row r="437" spans="17:21">
      <c r="Q437" t="s">
        <v>1639</v>
      </c>
      <c r="R437" t="s">
        <v>19036</v>
      </c>
      <c r="S437" t="s">
        <v>19197</v>
      </c>
      <c r="T437" t="s">
        <v>19197</v>
      </c>
      <c r="U437" t="s">
        <v>19197</v>
      </c>
    </row>
    <row r="438" spans="17:21">
      <c r="Q438" t="s">
        <v>1640</v>
      </c>
      <c r="R438" t="s">
        <v>19037</v>
      </c>
      <c r="S438" t="s">
        <v>31506</v>
      </c>
      <c r="T438" t="s">
        <v>31538</v>
      </c>
      <c r="U438" t="s">
        <v>31652</v>
      </c>
    </row>
    <row r="439" spans="17:21">
      <c r="Q439" t="s">
        <v>1641</v>
      </c>
      <c r="R439" t="s">
        <v>18671</v>
      </c>
      <c r="S439" t="s">
        <v>31506</v>
      </c>
      <c r="T439" t="s">
        <v>31538</v>
      </c>
      <c r="U439" t="s">
        <v>31653</v>
      </c>
    </row>
    <row r="440" spans="17:21">
      <c r="Q440" t="s">
        <v>1642</v>
      </c>
      <c r="R440" t="s">
        <v>19038</v>
      </c>
      <c r="S440" t="s">
        <v>19197</v>
      </c>
      <c r="T440" t="s">
        <v>19197</v>
      </c>
      <c r="U440" t="s">
        <v>19197</v>
      </c>
    </row>
    <row r="441" spans="17:21">
      <c r="Q441" t="s">
        <v>1643</v>
      </c>
      <c r="R441" t="s">
        <v>19039</v>
      </c>
      <c r="S441" t="s">
        <v>31506</v>
      </c>
      <c r="T441" t="s">
        <v>31538</v>
      </c>
      <c r="U441" t="s">
        <v>31638</v>
      </c>
    </row>
    <row r="442" spans="17:21">
      <c r="Q442" t="s">
        <v>1644</v>
      </c>
      <c r="R442" t="s">
        <v>19040</v>
      </c>
      <c r="S442" t="s">
        <v>31506</v>
      </c>
      <c r="T442" t="s">
        <v>31538</v>
      </c>
      <c r="U442" t="s">
        <v>31638</v>
      </c>
    </row>
    <row r="443" spans="17:21">
      <c r="Q443" t="s">
        <v>1645</v>
      </c>
      <c r="R443" t="s">
        <v>19041</v>
      </c>
      <c r="S443" t="s">
        <v>31506</v>
      </c>
      <c r="T443" t="s">
        <v>31538</v>
      </c>
      <c r="U443" t="s">
        <v>31638</v>
      </c>
    </row>
    <row r="444" spans="17:21">
      <c r="Q444" t="s">
        <v>1646</v>
      </c>
      <c r="R444" t="s">
        <v>19042</v>
      </c>
      <c r="S444" t="s">
        <v>31506</v>
      </c>
      <c r="T444" t="s">
        <v>31538</v>
      </c>
      <c r="U444" t="s">
        <v>31638</v>
      </c>
    </row>
    <row r="445" spans="17:21">
      <c r="Q445" t="s">
        <v>1647</v>
      </c>
      <c r="R445" t="s">
        <v>19043</v>
      </c>
      <c r="S445" t="s">
        <v>31506</v>
      </c>
      <c r="T445" t="s">
        <v>31538</v>
      </c>
      <c r="U445" t="s">
        <v>31638</v>
      </c>
    </row>
    <row r="446" spans="17:21">
      <c r="Q446" t="s">
        <v>1648</v>
      </c>
      <c r="R446" t="s">
        <v>19044</v>
      </c>
      <c r="S446" t="s">
        <v>31506</v>
      </c>
      <c r="T446" t="s">
        <v>31538</v>
      </c>
      <c r="U446" t="s">
        <v>31638</v>
      </c>
    </row>
    <row r="447" spans="17:21">
      <c r="Q447" t="s">
        <v>1649</v>
      </c>
      <c r="R447" t="s">
        <v>19045</v>
      </c>
      <c r="S447" t="s">
        <v>31506</v>
      </c>
      <c r="T447" t="s">
        <v>31538</v>
      </c>
      <c r="U447" t="s">
        <v>31638</v>
      </c>
    </row>
    <row r="448" spans="17:21">
      <c r="Q448" t="s">
        <v>1650</v>
      </c>
      <c r="R448" t="s">
        <v>19046</v>
      </c>
      <c r="S448" t="s">
        <v>19197</v>
      </c>
      <c r="T448" t="s">
        <v>19197</v>
      </c>
      <c r="U448" t="s">
        <v>19197</v>
      </c>
    </row>
    <row r="449" spans="17:21">
      <c r="Q449" t="s">
        <v>1651</v>
      </c>
      <c r="R449" t="s">
        <v>19047</v>
      </c>
      <c r="S449" t="s">
        <v>31506</v>
      </c>
      <c r="T449" t="s">
        <v>31538</v>
      </c>
      <c r="U449" t="s">
        <v>31638</v>
      </c>
    </row>
    <row r="450" spans="17:21">
      <c r="Q450" t="s">
        <v>1652</v>
      </c>
      <c r="R450" t="s">
        <v>19048</v>
      </c>
      <c r="S450" t="s">
        <v>31506</v>
      </c>
      <c r="T450" t="s">
        <v>31538</v>
      </c>
      <c r="U450" t="s">
        <v>31638</v>
      </c>
    </row>
    <row r="451" spans="17:21">
      <c r="Q451" t="s">
        <v>1653</v>
      </c>
      <c r="R451" t="s">
        <v>19049</v>
      </c>
      <c r="S451" t="s">
        <v>31506</v>
      </c>
      <c r="T451" t="s">
        <v>31538</v>
      </c>
      <c r="U451" t="s">
        <v>31638</v>
      </c>
    </row>
    <row r="452" spans="17:21">
      <c r="Q452" t="s">
        <v>1654</v>
      </c>
      <c r="R452" t="s">
        <v>19001</v>
      </c>
      <c r="S452" t="s">
        <v>31506</v>
      </c>
      <c r="T452" t="s">
        <v>31538</v>
      </c>
      <c r="U452" t="s">
        <v>31638</v>
      </c>
    </row>
    <row r="453" spans="17:21">
      <c r="Q453" t="s">
        <v>1655</v>
      </c>
      <c r="R453" t="s">
        <v>18693</v>
      </c>
      <c r="S453" t="s">
        <v>31506</v>
      </c>
      <c r="T453" t="s">
        <v>31538</v>
      </c>
      <c r="U453" t="s">
        <v>31638</v>
      </c>
    </row>
    <row r="454" spans="17:21">
      <c r="Q454" t="s">
        <v>1656</v>
      </c>
      <c r="R454" t="s">
        <v>19050</v>
      </c>
      <c r="S454" t="s">
        <v>19197</v>
      </c>
      <c r="T454" t="s">
        <v>19197</v>
      </c>
      <c r="U454" t="s">
        <v>19197</v>
      </c>
    </row>
    <row r="455" spans="17:21">
      <c r="Q455" t="s">
        <v>1657</v>
      </c>
      <c r="R455" t="s">
        <v>19051</v>
      </c>
      <c r="S455" t="s">
        <v>31506</v>
      </c>
      <c r="T455" t="s">
        <v>31538</v>
      </c>
      <c r="U455" t="s">
        <v>31638</v>
      </c>
    </row>
    <row r="456" spans="17:21">
      <c r="Q456" t="s">
        <v>1658</v>
      </c>
      <c r="R456" t="s">
        <v>19052</v>
      </c>
      <c r="S456" t="s">
        <v>31506</v>
      </c>
      <c r="T456" t="s">
        <v>31538</v>
      </c>
      <c r="U456" t="s">
        <v>31638</v>
      </c>
    </row>
    <row r="457" spans="17:21">
      <c r="Q457" t="s">
        <v>1659</v>
      </c>
      <c r="R457" t="s">
        <v>19053</v>
      </c>
      <c r="S457" t="s">
        <v>31506</v>
      </c>
      <c r="T457" t="s">
        <v>31538</v>
      </c>
      <c r="U457" t="s">
        <v>31638</v>
      </c>
    </row>
    <row r="458" spans="17:21">
      <c r="Q458" t="s">
        <v>1660</v>
      </c>
      <c r="R458" t="s">
        <v>19054</v>
      </c>
      <c r="S458" t="s">
        <v>31506</v>
      </c>
      <c r="T458" t="s">
        <v>31538</v>
      </c>
      <c r="U458" t="s">
        <v>31638</v>
      </c>
    </row>
    <row r="459" spans="17:21">
      <c r="Q459" t="s">
        <v>1661</v>
      </c>
      <c r="R459" t="s">
        <v>19055</v>
      </c>
      <c r="S459" t="s">
        <v>31506</v>
      </c>
      <c r="T459" t="s">
        <v>31538</v>
      </c>
      <c r="U459" t="s">
        <v>31638</v>
      </c>
    </row>
    <row r="460" spans="17:21">
      <c r="Q460" t="s">
        <v>1662</v>
      </c>
      <c r="R460" t="s">
        <v>19056</v>
      </c>
      <c r="S460" t="s">
        <v>19197</v>
      </c>
      <c r="T460" t="s">
        <v>19197</v>
      </c>
      <c r="U460" t="s">
        <v>19197</v>
      </c>
    </row>
    <row r="461" spans="17:21">
      <c r="Q461" t="s">
        <v>1663</v>
      </c>
      <c r="R461" t="s">
        <v>19057</v>
      </c>
      <c r="S461" t="s">
        <v>31506</v>
      </c>
      <c r="T461" t="s">
        <v>31538</v>
      </c>
      <c r="U461" t="s">
        <v>31638</v>
      </c>
    </row>
    <row r="462" spans="17:21">
      <c r="Q462" t="s">
        <v>1664</v>
      </c>
      <c r="R462" t="s">
        <v>19058</v>
      </c>
      <c r="S462" t="s">
        <v>31506</v>
      </c>
      <c r="T462" t="s">
        <v>31538</v>
      </c>
      <c r="U462" t="s">
        <v>31638</v>
      </c>
    </row>
    <row r="463" spans="17:21">
      <c r="Q463" t="s">
        <v>1665</v>
      </c>
      <c r="R463" t="s">
        <v>19059</v>
      </c>
      <c r="S463" t="s">
        <v>31506</v>
      </c>
      <c r="T463" t="s">
        <v>31538</v>
      </c>
      <c r="U463" t="s">
        <v>31638</v>
      </c>
    </row>
    <row r="464" spans="17:21">
      <c r="Q464" t="s">
        <v>1666</v>
      </c>
      <c r="R464" t="s">
        <v>19060</v>
      </c>
      <c r="S464" t="s">
        <v>31506</v>
      </c>
      <c r="T464" t="s">
        <v>31538</v>
      </c>
      <c r="U464" t="s">
        <v>31638</v>
      </c>
    </row>
    <row r="465" spans="17:21">
      <c r="Q465" t="s">
        <v>1667</v>
      </c>
      <c r="R465" t="s">
        <v>19061</v>
      </c>
      <c r="S465" t="s">
        <v>31506</v>
      </c>
      <c r="T465" t="s">
        <v>31538</v>
      </c>
      <c r="U465" t="s">
        <v>31638</v>
      </c>
    </row>
    <row r="466" spans="17:21">
      <c r="Q466" t="s">
        <v>1668</v>
      </c>
      <c r="R466" t="s">
        <v>19062</v>
      </c>
      <c r="S466" t="s">
        <v>31506</v>
      </c>
      <c r="T466" t="s">
        <v>31538</v>
      </c>
      <c r="U466" t="s">
        <v>31638</v>
      </c>
    </row>
    <row r="467" spans="17:21">
      <c r="Q467" t="s">
        <v>1669</v>
      </c>
      <c r="R467" t="s">
        <v>19063</v>
      </c>
      <c r="S467" t="s">
        <v>31506</v>
      </c>
      <c r="T467" t="s">
        <v>31538</v>
      </c>
      <c r="U467" t="s">
        <v>31638</v>
      </c>
    </row>
    <row r="468" spans="17:21">
      <c r="Q468" t="s">
        <v>1670</v>
      </c>
      <c r="R468" t="s">
        <v>19064</v>
      </c>
      <c r="S468" t="s">
        <v>31506</v>
      </c>
      <c r="T468" t="s">
        <v>31538</v>
      </c>
      <c r="U468" t="s">
        <v>31638</v>
      </c>
    </row>
    <row r="469" spans="17:21">
      <c r="Q469" t="s">
        <v>1671</v>
      </c>
      <c r="R469" t="s">
        <v>19065</v>
      </c>
      <c r="S469" t="s">
        <v>31506</v>
      </c>
      <c r="T469" t="s">
        <v>31538</v>
      </c>
      <c r="U469" t="s">
        <v>31638</v>
      </c>
    </row>
    <row r="470" spans="17:21">
      <c r="Q470" t="s">
        <v>1672</v>
      </c>
      <c r="R470" t="s">
        <v>19046</v>
      </c>
      <c r="S470" t="s">
        <v>19197</v>
      </c>
      <c r="T470" t="s">
        <v>19197</v>
      </c>
      <c r="U470" t="s">
        <v>31654</v>
      </c>
    </row>
    <row r="471" spans="17:21">
      <c r="Q471" t="s">
        <v>1673</v>
      </c>
      <c r="R471" t="s">
        <v>19066</v>
      </c>
      <c r="S471" t="s">
        <v>31506</v>
      </c>
      <c r="T471" t="s">
        <v>31538</v>
      </c>
      <c r="U471" t="s">
        <v>31652</v>
      </c>
    </row>
    <row r="472" spans="17:21">
      <c r="Q472" t="s">
        <v>1674</v>
      </c>
      <c r="R472" t="s">
        <v>19067</v>
      </c>
      <c r="S472" t="s">
        <v>31506</v>
      </c>
      <c r="T472" t="s">
        <v>31538</v>
      </c>
      <c r="U472" t="s">
        <v>31652</v>
      </c>
    </row>
    <row r="473" spans="17:21">
      <c r="Q473" t="s">
        <v>1675</v>
      </c>
      <c r="R473" t="s">
        <v>18693</v>
      </c>
      <c r="S473" t="s">
        <v>31506</v>
      </c>
      <c r="T473" t="s">
        <v>31538</v>
      </c>
      <c r="U473" t="s">
        <v>31655</v>
      </c>
    </row>
    <row r="474" spans="17:21">
      <c r="Q474" t="s">
        <v>1676</v>
      </c>
      <c r="R474" t="s">
        <v>19068</v>
      </c>
      <c r="S474" t="s">
        <v>19197</v>
      </c>
      <c r="T474" t="s">
        <v>19197</v>
      </c>
      <c r="U474" t="s">
        <v>19197</v>
      </c>
    </row>
    <row r="475" spans="17:21">
      <c r="Q475" t="s">
        <v>1677</v>
      </c>
      <c r="R475" t="s">
        <v>19069</v>
      </c>
      <c r="S475" t="s">
        <v>19197</v>
      </c>
      <c r="T475" t="s">
        <v>19197</v>
      </c>
      <c r="U475" t="s">
        <v>19197</v>
      </c>
    </row>
    <row r="476" spans="17:21">
      <c r="Q476" t="s">
        <v>1678</v>
      </c>
      <c r="R476" t="s">
        <v>19070</v>
      </c>
      <c r="S476" t="s">
        <v>31508</v>
      </c>
      <c r="T476" t="s">
        <v>31538</v>
      </c>
      <c r="U476" t="s">
        <v>31656</v>
      </c>
    </row>
    <row r="477" spans="17:21">
      <c r="Q477" t="s">
        <v>1679</v>
      </c>
      <c r="R477" t="s">
        <v>19071</v>
      </c>
      <c r="S477" t="s">
        <v>31508</v>
      </c>
      <c r="T477" t="s">
        <v>31538</v>
      </c>
      <c r="U477" t="s">
        <v>31638</v>
      </c>
    </row>
    <row r="478" spans="17:21">
      <c r="Q478" t="s">
        <v>1680</v>
      </c>
      <c r="R478" t="s">
        <v>19072</v>
      </c>
      <c r="S478" t="s">
        <v>31508</v>
      </c>
      <c r="T478" t="s">
        <v>31538</v>
      </c>
      <c r="U478" t="s">
        <v>31638</v>
      </c>
    </row>
    <row r="479" spans="17:21">
      <c r="Q479" t="s">
        <v>1681</v>
      </c>
      <c r="R479" t="s">
        <v>19073</v>
      </c>
      <c r="S479" t="s">
        <v>31508</v>
      </c>
      <c r="T479" t="s">
        <v>31538</v>
      </c>
      <c r="U479" t="s">
        <v>31638</v>
      </c>
    </row>
    <row r="480" spans="17:21">
      <c r="Q480" t="s">
        <v>1682</v>
      </c>
      <c r="R480" t="s">
        <v>18693</v>
      </c>
      <c r="S480" t="s">
        <v>31508</v>
      </c>
      <c r="T480" t="s">
        <v>31538</v>
      </c>
      <c r="U480" t="s">
        <v>31651</v>
      </c>
    </row>
    <row r="481" spans="17:21">
      <c r="Q481" t="s">
        <v>1683</v>
      </c>
      <c r="R481" t="s">
        <v>19074</v>
      </c>
      <c r="S481" t="s">
        <v>19197</v>
      </c>
      <c r="T481" t="s">
        <v>19197</v>
      </c>
      <c r="U481" t="s">
        <v>19197</v>
      </c>
    </row>
    <row r="482" spans="17:21">
      <c r="Q482" t="s">
        <v>1684</v>
      </c>
      <c r="R482" t="s">
        <v>19075</v>
      </c>
      <c r="S482" t="s">
        <v>31508</v>
      </c>
      <c r="T482" t="s">
        <v>31538</v>
      </c>
      <c r="U482" t="s">
        <v>31638</v>
      </c>
    </row>
    <row r="483" spans="17:21">
      <c r="Q483" t="s">
        <v>1685</v>
      </c>
      <c r="R483" t="s">
        <v>19076</v>
      </c>
      <c r="S483" t="s">
        <v>31508</v>
      </c>
      <c r="T483" t="s">
        <v>31538</v>
      </c>
      <c r="U483" t="s">
        <v>31638</v>
      </c>
    </row>
    <row r="484" spans="17:21">
      <c r="Q484" t="s">
        <v>1686</v>
      </c>
      <c r="R484" t="s">
        <v>19077</v>
      </c>
      <c r="S484" t="s">
        <v>31508</v>
      </c>
      <c r="T484" t="s">
        <v>31538</v>
      </c>
      <c r="U484" t="s">
        <v>31638</v>
      </c>
    </row>
    <row r="485" spans="17:21">
      <c r="Q485" t="s">
        <v>1687</v>
      </c>
      <c r="R485" t="s">
        <v>19001</v>
      </c>
      <c r="S485" t="s">
        <v>31508</v>
      </c>
      <c r="T485" t="s">
        <v>31538</v>
      </c>
      <c r="U485" t="s">
        <v>31638</v>
      </c>
    </row>
    <row r="486" spans="17:21">
      <c r="Q486" t="s">
        <v>1688</v>
      </c>
      <c r="R486" t="s">
        <v>18693</v>
      </c>
      <c r="S486" t="s">
        <v>31508</v>
      </c>
      <c r="T486" t="s">
        <v>31538</v>
      </c>
      <c r="U486" t="s">
        <v>31651</v>
      </c>
    </row>
    <row r="487" spans="17:21">
      <c r="Q487" t="s">
        <v>1689</v>
      </c>
      <c r="R487" t="s">
        <v>19010</v>
      </c>
      <c r="S487" t="s">
        <v>19197</v>
      </c>
      <c r="T487" t="s">
        <v>19197</v>
      </c>
      <c r="U487" t="s">
        <v>19197</v>
      </c>
    </row>
    <row r="488" spans="17:21">
      <c r="Q488" t="s">
        <v>1690</v>
      </c>
      <c r="R488" t="s">
        <v>19011</v>
      </c>
      <c r="S488" t="s">
        <v>31508</v>
      </c>
      <c r="T488" t="s">
        <v>31538</v>
      </c>
      <c r="U488" t="s">
        <v>31651</v>
      </c>
    </row>
    <row r="489" spans="17:21">
      <c r="Q489" t="s">
        <v>1691</v>
      </c>
      <c r="R489" t="s">
        <v>19012</v>
      </c>
      <c r="S489" t="s">
        <v>31508</v>
      </c>
      <c r="T489" t="s">
        <v>31538</v>
      </c>
      <c r="U489" t="s">
        <v>31651</v>
      </c>
    </row>
    <row r="490" spans="17:21">
      <c r="Q490" t="s">
        <v>1692</v>
      </c>
      <c r="R490" t="s">
        <v>19013</v>
      </c>
      <c r="S490" t="s">
        <v>31508</v>
      </c>
      <c r="T490" t="s">
        <v>31538</v>
      </c>
      <c r="U490" t="s">
        <v>31651</v>
      </c>
    </row>
    <row r="491" spans="17:21">
      <c r="Q491" t="s">
        <v>1693</v>
      </c>
      <c r="R491" t="s">
        <v>19078</v>
      </c>
      <c r="S491" t="s">
        <v>31508</v>
      </c>
      <c r="T491" t="s">
        <v>31538</v>
      </c>
      <c r="U491" t="s">
        <v>31638</v>
      </c>
    </row>
    <row r="492" spans="17:21">
      <c r="Q492" t="s">
        <v>1694</v>
      </c>
      <c r="R492" t="s">
        <v>18693</v>
      </c>
      <c r="S492" t="s">
        <v>31508</v>
      </c>
      <c r="T492" t="s">
        <v>31538</v>
      </c>
      <c r="U492" t="s">
        <v>31651</v>
      </c>
    </row>
    <row r="493" spans="17:21">
      <c r="Q493" t="s">
        <v>1695</v>
      </c>
      <c r="R493" t="s">
        <v>19079</v>
      </c>
      <c r="S493" t="s">
        <v>19197</v>
      </c>
      <c r="T493" t="s">
        <v>19197</v>
      </c>
      <c r="U493" t="s">
        <v>19197</v>
      </c>
    </row>
    <row r="494" spans="17:21">
      <c r="Q494" t="s">
        <v>1696</v>
      </c>
      <c r="R494" t="s">
        <v>19016</v>
      </c>
      <c r="S494" t="s">
        <v>31508</v>
      </c>
      <c r="T494" t="s">
        <v>31538</v>
      </c>
      <c r="U494" t="s">
        <v>31651</v>
      </c>
    </row>
    <row r="495" spans="17:21">
      <c r="Q495" t="s">
        <v>1697</v>
      </c>
      <c r="R495" t="s">
        <v>19017</v>
      </c>
      <c r="S495" t="s">
        <v>31508</v>
      </c>
      <c r="T495" t="s">
        <v>31538</v>
      </c>
      <c r="U495" t="s">
        <v>31651</v>
      </c>
    </row>
    <row r="496" spans="17:21">
      <c r="Q496" t="s">
        <v>1698</v>
      </c>
      <c r="R496" t="s">
        <v>19018</v>
      </c>
      <c r="S496" t="s">
        <v>31508</v>
      </c>
      <c r="T496" t="s">
        <v>31538</v>
      </c>
      <c r="U496" t="s">
        <v>31651</v>
      </c>
    </row>
    <row r="497" spans="17:21">
      <c r="Q497" t="s">
        <v>1699</v>
      </c>
      <c r="R497" t="s">
        <v>19019</v>
      </c>
      <c r="S497" t="s">
        <v>31508</v>
      </c>
      <c r="T497" t="s">
        <v>31538</v>
      </c>
      <c r="U497" t="s">
        <v>31651</v>
      </c>
    </row>
    <row r="498" spans="17:21">
      <c r="Q498" t="s">
        <v>1700</v>
      </c>
      <c r="R498" t="s">
        <v>19080</v>
      </c>
      <c r="S498" t="s">
        <v>31508</v>
      </c>
      <c r="T498" t="s">
        <v>31538</v>
      </c>
      <c r="U498" t="s">
        <v>31651</v>
      </c>
    </row>
    <row r="499" spans="17:21">
      <c r="Q499" t="s">
        <v>1701</v>
      </c>
      <c r="R499" t="s">
        <v>19021</v>
      </c>
      <c r="S499" t="s">
        <v>31508</v>
      </c>
      <c r="T499" t="s">
        <v>31538</v>
      </c>
      <c r="U499" t="s">
        <v>31651</v>
      </c>
    </row>
    <row r="500" spans="17:21">
      <c r="Q500" t="s">
        <v>1702</v>
      </c>
      <c r="R500" t="s">
        <v>18693</v>
      </c>
      <c r="S500" t="s">
        <v>19197</v>
      </c>
      <c r="T500" t="s">
        <v>19197</v>
      </c>
      <c r="U500" t="s">
        <v>19197</v>
      </c>
    </row>
    <row r="501" spans="17:21">
      <c r="Q501" t="s">
        <v>1703</v>
      </c>
      <c r="R501" t="s">
        <v>19022</v>
      </c>
      <c r="S501" t="s">
        <v>31508</v>
      </c>
      <c r="T501" t="s">
        <v>31538</v>
      </c>
      <c r="U501" t="s">
        <v>31638</v>
      </c>
    </row>
    <row r="502" spans="17:21">
      <c r="Q502" t="s">
        <v>1704</v>
      </c>
      <c r="R502" t="s">
        <v>19023</v>
      </c>
      <c r="S502" t="s">
        <v>31508</v>
      </c>
      <c r="T502" t="s">
        <v>31538</v>
      </c>
      <c r="U502" t="s">
        <v>31638</v>
      </c>
    </row>
    <row r="503" spans="17:21">
      <c r="Q503" t="s">
        <v>1705</v>
      </c>
      <c r="R503" t="s">
        <v>19081</v>
      </c>
      <c r="S503" t="s">
        <v>31508</v>
      </c>
      <c r="T503" t="s">
        <v>31538</v>
      </c>
      <c r="U503" t="s">
        <v>31638</v>
      </c>
    </row>
    <row r="504" spans="17:21">
      <c r="Q504" t="s">
        <v>1706</v>
      </c>
      <c r="R504" t="s">
        <v>19082</v>
      </c>
      <c r="S504" t="s">
        <v>19197</v>
      </c>
      <c r="T504" t="s">
        <v>19197</v>
      </c>
      <c r="U504" t="s">
        <v>19197</v>
      </c>
    </row>
    <row r="505" spans="17:21">
      <c r="Q505" t="s">
        <v>1707</v>
      </c>
      <c r="R505" t="s">
        <v>19083</v>
      </c>
      <c r="S505" t="s">
        <v>31508</v>
      </c>
      <c r="T505" t="s">
        <v>31538</v>
      </c>
      <c r="U505" t="s">
        <v>31651</v>
      </c>
    </row>
    <row r="506" spans="17:21">
      <c r="Q506" t="s">
        <v>1708</v>
      </c>
      <c r="R506" t="s">
        <v>19084</v>
      </c>
      <c r="S506" t="s">
        <v>31508</v>
      </c>
      <c r="T506" t="s">
        <v>31538</v>
      </c>
      <c r="U506" t="s">
        <v>31638</v>
      </c>
    </row>
    <row r="507" spans="17:21">
      <c r="Q507" t="s">
        <v>1709</v>
      </c>
      <c r="R507" t="s">
        <v>19085</v>
      </c>
      <c r="S507" t="s">
        <v>19197</v>
      </c>
      <c r="T507" t="s">
        <v>19197</v>
      </c>
      <c r="U507" t="s">
        <v>19197</v>
      </c>
    </row>
    <row r="508" spans="17:21">
      <c r="Q508" t="s">
        <v>1710</v>
      </c>
      <c r="R508" t="s">
        <v>19086</v>
      </c>
      <c r="S508" t="s">
        <v>31508</v>
      </c>
      <c r="T508" t="s">
        <v>31538</v>
      </c>
      <c r="U508" t="s">
        <v>31638</v>
      </c>
    </row>
    <row r="509" spans="17:21">
      <c r="Q509" t="s">
        <v>1711</v>
      </c>
      <c r="R509" t="s">
        <v>19087</v>
      </c>
      <c r="S509" t="s">
        <v>31508</v>
      </c>
      <c r="T509" t="s">
        <v>31538</v>
      </c>
      <c r="U509" t="s">
        <v>31638</v>
      </c>
    </row>
    <row r="510" spans="17:21">
      <c r="Q510" t="s">
        <v>1712</v>
      </c>
      <c r="R510" t="s">
        <v>19081</v>
      </c>
      <c r="S510" t="s">
        <v>31508</v>
      </c>
      <c r="T510" t="s">
        <v>31538</v>
      </c>
      <c r="U510" t="s">
        <v>31638</v>
      </c>
    </row>
    <row r="511" spans="17:21">
      <c r="Q511" t="s">
        <v>1713</v>
      </c>
      <c r="R511" t="s">
        <v>19088</v>
      </c>
      <c r="S511" t="s">
        <v>19197</v>
      </c>
      <c r="T511" t="s">
        <v>19197</v>
      </c>
      <c r="U511" t="s">
        <v>19197</v>
      </c>
    </row>
    <row r="512" spans="17:21">
      <c r="Q512" t="s">
        <v>1714</v>
      </c>
      <c r="R512" t="s">
        <v>19089</v>
      </c>
      <c r="S512" t="s">
        <v>31508</v>
      </c>
      <c r="T512" t="s">
        <v>31538</v>
      </c>
      <c r="U512" t="s">
        <v>31638</v>
      </c>
    </row>
    <row r="513" spans="17:21">
      <c r="Q513" t="s">
        <v>1715</v>
      </c>
      <c r="R513" t="s">
        <v>19090</v>
      </c>
      <c r="S513" t="s">
        <v>31508</v>
      </c>
      <c r="T513" t="s">
        <v>31538</v>
      </c>
      <c r="U513" t="s">
        <v>31638</v>
      </c>
    </row>
    <row r="514" spans="17:21">
      <c r="Q514" t="s">
        <v>1716</v>
      </c>
      <c r="R514" t="s">
        <v>19081</v>
      </c>
      <c r="S514" t="s">
        <v>31508</v>
      </c>
      <c r="T514" t="s">
        <v>31538</v>
      </c>
      <c r="U514" t="s">
        <v>31638</v>
      </c>
    </row>
    <row r="515" spans="17:21">
      <c r="Q515" t="s">
        <v>1717</v>
      </c>
      <c r="R515" t="s">
        <v>19091</v>
      </c>
      <c r="S515" t="s">
        <v>31508</v>
      </c>
      <c r="T515" t="s">
        <v>31538</v>
      </c>
      <c r="U515" t="s">
        <v>31638</v>
      </c>
    </row>
    <row r="516" spans="17:21">
      <c r="Q516" t="s">
        <v>1718</v>
      </c>
      <c r="R516" t="s">
        <v>19035</v>
      </c>
      <c r="S516" t="s">
        <v>31508</v>
      </c>
      <c r="T516" t="s">
        <v>31538</v>
      </c>
      <c r="U516" t="s">
        <v>31638</v>
      </c>
    </row>
    <row r="517" spans="17:21">
      <c r="Q517" t="s">
        <v>1719</v>
      </c>
      <c r="R517" t="s">
        <v>19092</v>
      </c>
      <c r="S517" t="s">
        <v>19197</v>
      </c>
      <c r="T517" t="s">
        <v>19197</v>
      </c>
      <c r="U517" t="s">
        <v>19197</v>
      </c>
    </row>
    <row r="518" spans="17:21">
      <c r="Q518" t="s">
        <v>1720</v>
      </c>
      <c r="R518" t="s">
        <v>19093</v>
      </c>
      <c r="S518" t="s">
        <v>31508</v>
      </c>
      <c r="T518" t="s">
        <v>31538</v>
      </c>
      <c r="U518" t="s">
        <v>31652</v>
      </c>
    </row>
    <row r="519" spans="17:21">
      <c r="Q519" t="s">
        <v>1721</v>
      </c>
      <c r="R519" t="s">
        <v>18714</v>
      </c>
      <c r="S519" t="s">
        <v>31508</v>
      </c>
      <c r="T519" t="s">
        <v>31538</v>
      </c>
      <c r="U519" t="s">
        <v>31653</v>
      </c>
    </row>
    <row r="520" spans="17:21">
      <c r="Q520" t="s">
        <v>1722</v>
      </c>
      <c r="R520" t="s">
        <v>19094</v>
      </c>
      <c r="S520" t="s">
        <v>19197</v>
      </c>
      <c r="T520" t="s">
        <v>19197</v>
      </c>
      <c r="U520" t="s">
        <v>19197</v>
      </c>
    </row>
    <row r="521" spans="17:21">
      <c r="Q521" t="s">
        <v>1723</v>
      </c>
      <c r="R521" t="s">
        <v>19095</v>
      </c>
      <c r="S521" t="s">
        <v>31508</v>
      </c>
      <c r="T521" t="s">
        <v>31538</v>
      </c>
      <c r="U521" t="s">
        <v>31638</v>
      </c>
    </row>
    <row r="522" spans="17:21">
      <c r="Q522" t="s">
        <v>1724</v>
      </c>
      <c r="R522" t="s">
        <v>19040</v>
      </c>
      <c r="S522" t="s">
        <v>31508</v>
      </c>
      <c r="T522" t="s">
        <v>31538</v>
      </c>
      <c r="U522" t="s">
        <v>31638</v>
      </c>
    </row>
    <row r="523" spans="17:21">
      <c r="Q523" t="s">
        <v>1725</v>
      </c>
      <c r="R523" t="s">
        <v>19041</v>
      </c>
      <c r="S523" t="s">
        <v>31508</v>
      </c>
      <c r="T523" t="s">
        <v>31538</v>
      </c>
      <c r="U523" t="s">
        <v>31638</v>
      </c>
    </row>
    <row r="524" spans="17:21">
      <c r="Q524" t="s">
        <v>1726</v>
      </c>
      <c r="R524" t="s">
        <v>19096</v>
      </c>
      <c r="S524" t="s">
        <v>31508</v>
      </c>
      <c r="T524" t="s">
        <v>31538</v>
      </c>
      <c r="U524" t="s">
        <v>31638</v>
      </c>
    </row>
    <row r="525" spans="17:21">
      <c r="Q525" t="s">
        <v>1727</v>
      </c>
      <c r="R525" t="s">
        <v>19043</v>
      </c>
      <c r="S525" t="s">
        <v>31508</v>
      </c>
      <c r="T525" t="s">
        <v>31538</v>
      </c>
      <c r="U525" t="s">
        <v>31638</v>
      </c>
    </row>
    <row r="526" spans="17:21">
      <c r="Q526" t="s">
        <v>1728</v>
      </c>
      <c r="R526" t="s">
        <v>19097</v>
      </c>
      <c r="S526" t="s">
        <v>31508</v>
      </c>
      <c r="T526" t="s">
        <v>31538</v>
      </c>
      <c r="U526" t="s">
        <v>31638</v>
      </c>
    </row>
    <row r="527" spans="17:21">
      <c r="Q527" t="s">
        <v>1729</v>
      </c>
      <c r="R527" t="s">
        <v>18693</v>
      </c>
      <c r="S527" t="s">
        <v>31508</v>
      </c>
      <c r="T527" t="s">
        <v>31538</v>
      </c>
      <c r="U527" t="s">
        <v>31638</v>
      </c>
    </row>
    <row r="528" spans="17:21">
      <c r="Q528" t="s">
        <v>1730</v>
      </c>
      <c r="R528" t="s">
        <v>19046</v>
      </c>
      <c r="S528" t="s">
        <v>19197</v>
      </c>
      <c r="T528" t="s">
        <v>19197</v>
      </c>
      <c r="U528" t="s">
        <v>19197</v>
      </c>
    </row>
    <row r="529" spans="17:21">
      <c r="Q529" t="s">
        <v>1731</v>
      </c>
      <c r="R529" t="s">
        <v>19051</v>
      </c>
      <c r="S529" t="s">
        <v>31508</v>
      </c>
      <c r="T529" t="s">
        <v>31538</v>
      </c>
      <c r="U529" t="s">
        <v>31638</v>
      </c>
    </row>
    <row r="530" spans="17:21">
      <c r="Q530" t="s">
        <v>1732</v>
      </c>
      <c r="R530" t="s">
        <v>19098</v>
      </c>
      <c r="S530" t="s">
        <v>31508</v>
      </c>
      <c r="T530" t="s">
        <v>31538</v>
      </c>
      <c r="U530" t="s">
        <v>31638</v>
      </c>
    </row>
    <row r="531" spans="17:21">
      <c r="Q531" t="s">
        <v>1733</v>
      </c>
      <c r="R531" t="s">
        <v>19099</v>
      </c>
      <c r="S531" t="s">
        <v>31508</v>
      </c>
      <c r="T531" t="s">
        <v>31538</v>
      </c>
      <c r="U531" t="s">
        <v>31638</v>
      </c>
    </row>
    <row r="532" spans="17:21">
      <c r="Q532" t="s">
        <v>1734</v>
      </c>
      <c r="R532" t="s">
        <v>19100</v>
      </c>
      <c r="S532" t="s">
        <v>31508</v>
      </c>
      <c r="T532" t="s">
        <v>31538</v>
      </c>
      <c r="U532" t="s">
        <v>31638</v>
      </c>
    </row>
    <row r="533" spans="17:21">
      <c r="Q533" t="s">
        <v>1735</v>
      </c>
      <c r="R533" t="s">
        <v>19056</v>
      </c>
      <c r="S533" t="s">
        <v>19197</v>
      </c>
      <c r="T533" t="s">
        <v>19197</v>
      </c>
      <c r="U533" t="s">
        <v>19197</v>
      </c>
    </row>
    <row r="534" spans="17:21">
      <c r="Q534" t="s">
        <v>1736</v>
      </c>
      <c r="R534" t="s">
        <v>19101</v>
      </c>
      <c r="S534" t="s">
        <v>31508</v>
      </c>
      <c r="T534" t="s">
        <v>31538</v>
      </c>
      <c r="U534" t="s">
        <v>31638</v>
      </c>
    </row>
    <row r="535" spans="17:21">
      <c r="Q535" t="s">
        <v>1737</v>
      </c>
      <c r="R535" t="s">
        <v>19102</v>
      </c>
      <c r="S535" t="s">
        <v>31508</v>
      </c>
      <c r="T535" t="s">
        <v>31538</v>
      </c>
      <c r="U535" t="s">
        <v>31638</v>
      </c>
    </row>
    <row r="536" spans="17:21">
      <c r="Q536" t="s">
        <v>1738</v>
      </c>
      <c r="R536" t="s">
        <v>19103</v>
      </c>
      <c r="S536" t="s">
        <v>31508</v>
      </c>
      <c r="T536" t="s">
        <v>31538</v>
      </c>
      <c r="U536" t="s">
        <v>31638</v>
      </c>
    </row>
    <row r="537" spans="17:21">
      <c r="Q537" t="s">
        <v>1739</v>
      </c>
      <c r="R537" t="s">
        <v>19060</v>
      </c>
      <c r="S537" t="s">
        <v>31508</v>
      </c>
      <c r="T537" t="s">
        <v>31538</v>
      </c>
      <c r="U537" t="s">
        <v>31638</v>
      </c>
    </row>
    <row r="538" spans="17:21">
      <c r="Q538" t="s">
        <v>1740</v>
      </c>
      <c r="R538" t="s">
        <v>19104</v>
      </c>
      <c r="S538" t="s">
        <v>31508</v>
      </c>
      <c r="T538" t="s">
        <v>31538</v>
      </c>
      <c r="U538" t="s">
        <v>31638</v>
      </c>
    </row>
    <row r="539" spans="17:21">
      <c r="Q539" t="s">
        <v>1741</v>
      </c>
      <c r="R539" t="s">
        <v>19105</v>
      </c>
      <c r="S539" t="s">
        <v>31508</v>
      </c>
      <c r="T539" t="s">
        <v>31538</v>
      </c>
      <c r="U539" t="s">
        <v>31638</v>
      </c>
    </row>
    <row r="540" spans="17:21">
      <c r="Q540" t="s">
        <v>1742</v>
      </c>
      <c r="R540" t="s">
        <v>19106</v>
      </c>
      <c r="S540" t="s">
        <v>31508</v>
      </c>
      <c r="T540" t="s">
        <v>31538</v>
      </c>
      <c r="U540" t="s">
        <v>31638</v>
      </c>
    </row>
    <row r="541" spans="17:21">
      <c r="Q541" t="s">
        <v>1743</v>
      </c>
      <c r="R541" t="s">
        <v>19064</v>
      </c>
      <c r="S541" t="s">
        <v>31508</v>
      </c>
      <c r="T541" t="s">
        <v>31538</v>
      </c>
      <c r="U541" t="s">
        <v>31638</v>
      </c>
    </row>
    <row r="542" spans="17:21">
      <c r="Q542" t="s">
        <v>1744</v>
      </c>
      <c r="R542" t="s">
        <v>18731</v>
      </c>
      <c r="S542" t="s">
        <v>19197</v>
      </c>
      <c r="T542" t="s">
        <v>19197</v>
      </c>
      <c r="U542" t="s">
        <v>19197</v>
      </c>
    </row>
    <row r="543" spans="17:21">
      <c r="Q543" t="s">
        <v>1745</v>
      </c>
      <c r="R543" t="s">
        <v>19107</v>
      </c>
      <c r="S543" t="s">
        <v>31508</v>
      </c>
      <c r="T543" t="s">
        <v>31538</v>
      </c>
      <c r="U543" t="s">
        <v>31638</v>
      </c>
    </row>
    <row r="544" spans="17:21">
      <c r="Q544" t="s">
        <v>1746</v>
      </c>
      <c r="R544" t="s">
        <v>19108</v>
      </c>
      <c r="S544" t="s">
        <v>31508</v>
      </c>
      <c r="T544" t="s">
        <v>31538</v>
      </c>
      <c r="U544" t="s">
        <v>31638</v>
      </c>
    </row>
    <row r="545" spans="17:21">
      <c r="Q545" t="s">
        <v>1747</v>
      </c>
      <c r="R545" t="s">
        <v>19046</v>
      </c>
      <c r="S545" t="s">
        <v>19197</v>
      </c>
      <c r="T545" t="s">
        <v>19197</v>
      </c>
      <c r="U545" t="s">
        <v>19197</v>
      </c>
    </row>
    <row r="546" spans="17:21">
      <c r="Q546" t="s">
        <v>1748</v>
      </c>
      <c r="R546" t="s">
        <v>19066</v>
      </c>
      <c r="S546" t="s">
        <v>31508</v>
      </c>
      <c r="T546" t="s">
        <v>31538</v>
      </c>
      <c r="U546" t="s">
        <v>31652</v>
      </c>
    </row>
    <row r="547" spans="17:21">
      <c r="Q547" t="s">
        <v>1749</v>
      </c>
      <c r="R547" t="s">
        <v>19067</v>
      </c>
      <c r="S547" t="s">
        <v>31508</v>
      </c>
      <c r="T547" t="s">
        <v>31538</v>
      </c>
      <c r="U547" t="s">
        <v>31652</v>
      </c>
    </row>
    <row r="548" spans="17:21">
      <c r="Q548" t="s">
        <v>1750</v>
      </c>
      <c r="R548" t="s">
        <v>19109</v>
      </c>
      <c r="S548" t="s">
        <v>31508</v>
      </c>
      <c r="T548" t="s">
        <v>31538</v>
      </c>
      <c r="U548" t="s">
        <v>31652</v>
      </c>
    </row>
    <row r="549" spans="17:21">
      <c r="Q549" t="s">
        <v>1751</v>
      </c>
      <c r="R549" t="s">
        <v>19110</v>
      </c>
      <c r="S549" t="s">
        <v>19197</v>
      </c>
      <c r="T549" t="s">
        <v>19197</v>
      </c>
      <c r="U549" t="s">
        <v>19197</v>
      </c>
    </row>
    <row r="550" spans="17:21">
      <c r="Q550" t="s">
        <v>1752</v>
      </c>
      <c r="R550" t="s">
        <v>19111</v>
      </c>
      <c r="S550" t="s">
        <v>19197</v>
      </c>
      <c r="T550" t="s">
        <v>19197</v>
      </c>
      <c r="U550" t="s">
        <v>19197</v>
      </c>
    </row>
    <row r="551" spans="17:21">
      <c r="Q551" t="s">
        <v>1753</v>
      </c>
      <c r="R551" t="s">
        <v>19075</v>
      </c>
      <c r="S551" t="s">
        <v>31508</v>
      </c>
      <c r="T551" t="s">
        <v>31538</v>
      </c>
      <c r="U551" t="s">
        <v>31638</v>
      </c>
    </row>
    <row r="552" spans="17:21">
      <c r="Q552" t="s">
        <v>1754</v>
      </c>
      <c r="R552" t="s">
        <v>19076</v>
      </c>
      <c r="S552" t="s">
        <v>31508</v>
      </c>
      <c r="T552" t="s">
        <v>31538</v>
      </c>
      <c r="U552" t="s">
        <v>31638</v>
      </c>
    </row>
    <row r="553" spans="17:21">
      <c r="Q553" t="s">
        <v>1755</v>
      </c>
      <c r="R553" t="s">
        <v>19112</v>
      </c>
      <c r="S553" t="s">
        <v>31508</v>
      </c>
      <c r="T553" t="s">
        <v>31538</v>
      </c>
      <c r="U553" t="s">
        <v>31638</v>
      </c>
    </row>
    <row r="554" spans="17:21">
      <c r="Q554" t="s">
        <v>1756</v>
      </c>
      <c r="R554" t="s">
        <v>18693</v>
      </c>
      <c r="S554" t="s">
        <v>31508</v>
      </c>
      <c r="T554" t="s">
        <v>31538</v>
      </c>
      <c r="U554" t="s">
        <v>31638</v>
      </c>
    </row>
    <row r="555" spans="17:21">
      <c r="Q555" t="s">
        <v>1757</v>
      </c>
      <c r="R555" t="s">
        <v>19113</v>
      </c>
      <c r="S555" t="s">
        <v>19197</v>
      </c>
      <c r="T555" t="s">
        <v>19197</v>
      </c>
      <c r="U555" t="s">
        <v>19197</v>
      </c>
    </row>
    <row r="556" spans="17:21">
      <c r="Q556" t="s">
        <v>1758</v>
      </c>
      <c r="R556" t="s">
        <v>19114</v>
      </c>
      <c r="S556" t="s">
        <v>31508</v>
      </c>
      <c r="T556" t="s">
        <v>31538</v>
      </c>
      <c r="U556" t="s">
        <v>31638</v>
      </c>
    </row>
    <row r="557" spans="17:21">
      <c r="Q557" t="s">
        <v>1759</v>
      </c>
      <c r="R557" t="s">
        <v>19115</v>
      </c>
      <c r="S557" t="s">
        <v>31508</v>
      </c>
      <c r="T557" t="s">
        <v>31538</v>
      </c>
      <c r="U557" t="s">
        <v>31638</v>
      </c>
    </row>
    <row r="558" spans="17:21">
      <c r="Q558" t="s">
        <v>1760</v>
      </c>
      <c r="R558" t="s">
        <v>19116</v>
      </c>
      <c r="S558" t="s">
        <v>31508</v>
      </c>
      <c r="T558" t="s">
        <v>31538</v>
      </c>
      <c r="U558" t="s">
        <v>31638</v>
      </c>
    </row>
    <row r="559" spans="17:21">
      <c r="Q559" t="s">
        <v>1761</v>
      </c>
      <c r="R559" t="s">
        <v>19117</v>
      </c>
      <c r="S559" t="s">
        <v>31508</v>
      </c>
      <c r="T559" t="s">
        <v>31538</v>
      </c>
      <c r="U559" t="s">
        <v>31638</v>
      </c>
    </row>
    <row r="560" spans="17:21">
      <c r="Q560" t="s">
        <v>1762</v>
      </c>
      <c r="R560" t="s">
        <v>19035</v>
      </c>
      <c r="S560" t="s">
        <v>31508</v>
      </c>
      <c r="T560" t="s">
        <v>31538</v>
      </c>
      <c r="U560" t="s">
        <v>31638</v>
      </c>
    </row>
    <row r="561" spans="17:21">
      <c r="Q561" t="s">
        <v>1763</v>
      </c>
      <c r="R561" t="s">
        <v>19053</v>
      </c>
      <c r="S561" t="s">
        <v>31508</v>
      </c>
      <c r="T561" t="s">
        <v>31538</v>
      </c>
      <c r="U561" t="s">
        <v>31638</v>
      </c>
    </row>
    <row r="562" spans="17:21">
      <c r="Q562" t="s">
        <v>1764</v>
      </c>
      <c r="R562" t="s">
        <v>19118</v>
      </c>
      <c r="S562" t="s">
        <v>31508</v>
      </c>
      <c r="T562" t="s">
        <v>31538</v>
      </c>
      <c r="U562" t="s">
        <v>31652</v>
      </c>
    </row>
    <row r="563" spans="17:21">
      <c r="Q563" t="s">
        <v>1765</v>
      </c>
      <c r="R563" t="s">
        <v>19119</v>
      </c>
      <c r="S563" t="s">
        <v>31508</v>
      </c>
      <c r="T563" t="s">
        <v>31538</v>
      </c>
      <c r="U563" t="s">
        <v>31652</v>
      </c>
    </row>
    <row r="564" spans="17:21">
      <c r="Q564" t="s">
        <v>1766</v>
      </c>
      <c r="R564" t="s">
        <v>18693</v>
      </c>
      <c r="S564" t="s">
        <v>31508</v>
      </c>
      <c r="T564" t="s">
        <v>31538</v>
      </c>
      <c r="U564" t="s">
        <v>31638</v>
      </c>
    </row>
    <row r="565" spans="17:21">
      <c r="Q565" t="s">
        <v>1767</v>
      </c>
      <c r="R565" t="s">
        <v>19120</v>
      </c>
      <c r="S565" t="s">
        <v>19197</v>
      </c>
      <c r="T565" t="s">
        <v>19197</v>
      </c>
      <c r="U565" t="s">
        <v>19197</v>
      </c>
    </row>
    <row r="566" spans="17:21">
      <c r="Q566" t="s">
        <v>1768</v>
      </c>
      <c r="R566" t="s">
        <v>19121</v>
      </c>
      <c r="S566" t="s">
        <v>31508</v>
      </c>
      <c r="T566" t="s">
        <v>31538</v>
      </c>
      <c r="U566" t="s">
        <v>31638</v>
      </c>
    </row>
    <row r="567" spans="17:21">
      <c r="Q567" t="s">
        <v>1769</v>
      </c>
      <c r="R567" t="s">
        <v>19122</v>
      </c>
      <c r="S567" t="s">
        <v>31508</v>
      </c>
      <c r="T567" t="s">
        <v>31538</v>
      </c>
      <c r="U567" t="s">
        <v>31638</v>
      </c>
    </row>
    <row r="568" spans="17:21">
      <c r="Q568" t="s">
        <v>1770</v>
      </c>
      <c r="R568" t="s">
        <v>19123</v>
      </c>
      <c r="S568" t="s">
        <v>31508</v>
      </c>
      <c r="T568" t="s">
        <v>31538</v>
      </c>
      <c r="U568" t="s">
        <v>31638</v>
      </c>
    </row>
    <row r="569" spans="17:21">
      <c r="Q569" t="s">
        <v>1771</v>
      </c>
      <c r="R569" t="s">
        <v>19035</v>
      </c>
      <c r="S569" t="s">
        <v>31508</v>
      </c>
      <c r="T569" t="s">
        <v>31538</v>
      </c>
      <c r="U569" t="s">
        <v>31638</v>
      </c>
    </row>
    <row r="570" spans="17:21">
      <c r="Q570" t="s">
        <v>1772</v>
      </c>
      <c r="R570" t="s">
        <v>19053</v>
      </c>
      <c r="S570" t="s">
        <v>31508</v>
      </c>
      <c r="T570" t="s">
        <v>31538</v>
      </c>
      <c r="U570" t="s">
        <v>31638</v>
      </c>
    </row>
    <row r="571" spans="17:21">
      <c r="Q571" t="s">
        <v>1773</v>
      </c>
      <c r="R571" t="s">
        <v>19124</v>
      </c>
      <c r="S571" t="s">
        <v>31508</v>
      </c>
      <c r="T571" t="s">
        <v>31538</v>
      </c>
      <c r="U571" t="s">
        <v>31652</v>
      </c>
    </row>
    <row r="572" spans="17:21">
      <c r="Q572" t="s">
        <v>1774</v>
      </c>
      <c r="R572" t="s">
        <v>19125</v>
      </c>
      <c r="S572" t="s">
        <v>31508</v>
      </c>
      <c r="T572" t="s">
        <v>31538</v>
      </c>
      <c r="U572" t="s">
        <v>31652</v>
      </c>
    </row>
    <row r="573" spans="17:21">
      <c r="Q573" t="s">
        <v>1775</v>
      </c>
      <c r="R573" t="s">
        <v>19056</v>
      </c>
      <c r="S573" t="s">
        <v>19197</v>
      </c>
      <c r="T573" t="s">
        <v>19197</v>
      </c>
      <c r="U573" t="s">
        <v>19197</v>
      </c>
    </row>
    <row r="574" spans="17:21">
      <c r="Q574" t="s">
        <v>1776</v>
      </c>
      <c r="R574" t="s">
        <v>19126</v>
      </c>
      <c r="S574" t="s">
        <v>31508</v>
      </c>
      <c r="T574" t="s">
        <v>31538</v>
      </c>
      <c r="U574" t="s">
        <v>31638</v>
      </c>
    </row>
    <row r="575" spans="17:21">
      <c r="Q575" t="s">
        <v>1777</v>
      </c>
      <c r="R575" t="s">
        <v>19127</v>
      </c>
      <c r="S575" t="s">
        <v>31508</v>
      </c>
      <c r="T575" t="s">
        <v>31538</v>
      </c>
      <c r="U575" t="s">
        <v>31638</v>
      </c>
    </row>
    <row r="576" spans="17:21">
      <c r="Q576" t="s">
        <v>1778</v>
      </c>
      <c r="R576" t="s">
        <v>19081</v>
      </c>
      <c r="S576" t="s">
        <v>31508</v>
      </c>
      <c r="T576" t="s">
        <v>31538</v>
      </c>
      <c r="U576" t="s">
        <v>31638</v>
      </c>
    </row>
    <row r="577" spans="17:21">
      <c r="Q577" t="s">
        <v>1779</v>
      </c>
      <c r="R577" t="s">
        <v>19128</v>
      </c>
      <c r="S577" t="s">
        <v>19197</v>
      </c>
      <c r="T577" t="s">
        <v>19197</v>
      </c>
      <c r="U577" t="s">
        <v>19197</v>
      </c>
    </row>
    <row r="578" spans="17:21">
      <c r="Q578" t="s">
        <v>1780</v>
      </c>
      <c r="R578" t="s">
        <v>19075</v>
      </c>
      <c r="S578" t="s">
        <v>31508</v>
      </c>
      <c r="T578" t="s">
        <v>31538</v>
      </c>
      <c r="U578" t="s">
        <v>31638</v>
      </c>
    </row>
    <row r="579" spans="17:21">
      <c r="Q579" t="s">
        <v>1781</v>
      </c>
      <c r="R579" t="s">
        <v>19076</v>
      </c>
      <c r="S579" t="s">
        <v>31508</v>
      </c>
      <c r="T579" t="s">
        <v>31538</v>
      </c>
      <c r="U579" t="s">
        <v>31638</v>
      </c>
    </row>
    <row r="580" spans="17:21">
      <c r="Q580" t="s">
        <v>1782</v>
      </c>
      <c r="R580" t="s">
        <v>19112</v>
      </c>
      <c r="S580" t="s">
        <v>31508</v>
      </c>
      <c r="T580" t="s">
        <v>31538</v>
      </c>
      <c r="U580" t="s">
        <v>31638</v>
      </c>
    </row>
    <row r="581" spans="17:21">
      <c r="Q581" t="s">
        <v>1783</v>
      </c>
      <c r="R581" t="s">
        <v>18693</v>
      </c>
      <c r="S581" t="s">
        <v>31508</v>
      </c>
      <c r="T581" t="s">
        <v>31538</v>
      </c>
      <c r="U581" t="s">
        <v>31638</v>
      </c>
    </row>
    <row r="582" spans="17:21">
      <c r="Q582" t="s">
        <v>1784</v>
      </c>
      <c r="R582" t="s">
        <v>19129</v>
      </c>
      <c r="S582" t="s">
        <v>19197</v>
      </c>
      <c r="T582" t="s">
        <v>19197</v>
      </c>
      <c r="U582" t="s">
        <v>19197</v>
      </c>
    </row>
    <row r="583" spans="17:21">
      <c r="Q583" t="s">
        <v>1785</v>
      </c>
      <c r="R583" t="s">
        <v>19130</v>
      </c>
      <c r="S583" t="s">
        <v>31508</v>
      </c>
      <c r="T583" t="s">
        <v>31538</v>
      </c>
      <c r="U583" t="s">
        <v>31638</v>
      </c>
    </row>
    <row r="584" spans="17:21">
      <c r="Q584" t="s">
        <v>1786</v>
      </c>
      <c r="R584" t="s">
        <v>19040</v>
      </c>
      <c r="S584" t="s">
        <v>31508</v>
      </c>
      <c r="T584" t="s">
        <v>31538</v>
      </c>
      <c r="U584" t="s">
        <v>31638</v>
      </c>
    </row>
    <row r="585" spans="17:21">
      <c r="Q585" t="s">
        <v>1787</v>
      </c>
      <c r="R585" t="s">
        <v>19041</v>
      </c>
      <c r="S585" t="s">
        <v>31508</v>
      </c>
      <c r="T585" t="s">
        <v>31538</v>
      </c>
      <c r="U585" t="s">
        <v>31638</v>
      </c>
    </row>
    <row r="586" spans="17:21">
      <c r="Q586" t="s">
        <v>1788</v>
      </c>
      <c r="R586" t="s">
        <v>19042</v>
      </c>
      <c r="S586" t="s">
        <v>31508</v>
      </c>
      <c r="T586" t="s">
        <v>31538</v>
      </c>
      <c r="U586" t="s">
        <v>31638</v>
      </c>
    </row>
    <row r="587" spans="17:21">
      <c r="Q587" t="s">
        <v>1789</v>
      </c>
      <c r="R587" t="s">
        <v>19043</v>
      </c>
      <c r="S587" t="s">
        <v>31508</v>
      </c>
      <c r="T587" t="s">
        <v>31538</v>
      </c>
      <c r="U587" t="s">
        <v>31638</v>
      </c>
    </row>
    <row r="588" spans="17:21">
      <c r="Q588" t="s">
        <v>1790</v>
      </c>
      <c r="R588" t="s">
        <v>18693</v>
      </c>
      <c r="S588" t="s">
        <v>31508</v>
      </c>
      <c r="T588" t="s">
        <v>31538</v>
      </c>
      <c r="U588" t="s">
        <v>31638</v>
      </c>
    </row>
    <row r="589" spans="17:21">
      <c r="Q589" t="s">
        <v>1791</v>
      </c>
      <c r="R589" t="s">
        <v>19131</v>
      </c>
      <c r="S589" t="s">
        <v>19197</v>
      </c>
      <c r="T589" t="s">
        <v>19197</v>
      </c>
      <c r="U589" t="s">
        <v>19197</v>
      </c>
    </row>
    <row r="590" spans="17:21">
      <c r="Q590" t="s">
        <v>1792</v>
      </c>
      <c r="R590" t="s">
        <v>19132</v>
      </c>
      <c r="S590" t="s">
        <v>31508</v>
      </c>
      <c r="T590" t="s">
        <v>31538</v>
      </c>
      <c r="U590" t="s">
        <v>31638</v>
      </c>
    </row>
    <row r="591" spans="17:21">
      <c r="Q591" t="s">
        <v>1793</v>
      </c>
      <c r="R591" t="s">
        <v>19133</v>
      </c>
      <c r="S591" t="s">
        <v>31508</v>
      </c>
      <c r="T591" t="s">
        <v>31538</v>
      </c>
      <c r="U591" t="s">
        <v>31638</v>
      </c>
    </row>
    <row r="592" spans="17:21">
      <c r="Q592" t="s">
        <v>1794</v>
      </c>
      <c r="R592" t="s">
        <v>19134</v>
      </c>
      <c r="S592" t="s">
        <v>31508</v>
      </c>
      <c r="T592" t="s">
        <v>31538</v>
      </c>
      <c r="U592" t="s">
        <v>31638</v>
      </c>
    </row>
    <row r="593" spans="17:21">
      <c r="Q593" t="s">
        <v>1795</v>
      </c>
      <c r="R593" t="s">
        <v>19035</v>
      </c>
      <c r="S593" t="s">
        <v>31508</v>
      </c>
      <c r="T593" t="s">
        <v>31538</v>
      </c>
      <c r="U593" t="s">
        <v>31638</v>
      </c>
    </row>
    <row r="594" spans="17:21">
      <c r="Q594" t="s">
        <v>1796</v>
      </c>
      <c r="R594" t="s">
        <v>19053</v>
      </c>
      <c r="S594" t="s">
        <v>31508</v>
      </c>
      <c r="T594" t="s">
        <v>31538</v>
      </c>
      <c r="U594" t="s">
        <v>31638</v>
      </c>
    </row>
    <row r="595" spans="17:21">
      <c r="Q595" t="s">
        <v>1797</v>
      </c>
      <c r="R595" t="s">
        <v>19025</v>
      </c>
      <c r="S595" t="s">
        <v>31508</v>
      </c>
      <c r="T595" t="s">
        <v>31538</v>
      </c>
      <c r="U595" t="s">
        <v>31638</v>
      </c>
    </row>
    <row r="596" spans="17:21">
      <c r="Q596" t="s">
        <v>1798</v>
      </c>
      <c r="R596" t="s">
        <v>19135</v>
      </c>
      <c r="S596" t="s">
        <v>31508</v>
      </c>
      <c r="T596" t="s">
        <v>31538</v>
      </c>
      <c r="U596" t="s">
        <v>31638</v>
      </c>
    </row>
    <row r="597" spans="17:21">
      <c r="Q597" t="s">
        <v>1799</v>
      </c>
      <c r="R597" t="s">
        <v>19136</v>
      </c>
      <c r="S597" t="s">
        <v>31508</v>
      </c>
      <c r="T597" t="s">
        <v>31538</v>
      </c>
      <c r="U597" t="s">
        <v>31652</v>
      </c>
    </row>
    <row r="598" spans="17:21">
      <c r="Q598" t="s">
        <v>1800</v>
      </c>
      <c r="R598" t="s">
        <v>18687</v>
      </c>
      <c r="S598" t="s">
        <v>19197</v>
      </c>
      <c r="T598" t="s">
        <v>19197</v>
      </c>
      <c r="U598" t="s">
        <v>19197</v>
      </c>
    </row>
    <row r="599" spans="17:21">
      <c r="Q599" t="s">
        <v>1801</v>
      </c>
      <c r="R599" t="s">
        <v>19126</v>
      </c>
      <c r="S599" t="s">
        <v>31508</v>
      </c>
      <c r="T599" t="s">
        <v>31538</v>
      </c>
      <c r="U599" t="s">
        <v>31638</v>
      </c>
    </row>
    <row r="600" spans="17:21">
      <c r="Q600" t="s">
        <v>1802</v>
      </c>
      <c r="R600" t="s">
        <v>19127</v>
      </c>
      <c r="S600" t="s">
        <v>31508</v>
      </c>
      <c r="T600" t="s">
        <v>31538</v>
      </c>
      <c r="U600" t="s">
        <v>31638</v>
      </c>
    </row>
    <row r="601" spans="17:21">
      <c r="Q601" t="s">
        <v>1803</v>
      </c>
      <c r="R601" t="s">
        <v>18671</v>
      </c>
      <c r="S601" t="s">
        <v>31508</v>
      </c>
      <c r="T601" t="s">
        <v>31538</v>
      </c>
      <c r="U601" t="s">
        <v>31638</v>
      </c>
    </row>
    <row r="602" spans="17:21">
      <c r="Q602" t="s">
        <v>1804</v>
      </c>
      <c r="R602" t="s">
        <v>19137</v>
      </c>
      <c r="S602" t="s">
        <v>19197</v>
      </c>
      <c r="T602" t="s">
        <v>19197</v>
      </c>
      <c r="U602" t="s">
        <v>19197</v>
      </c>
    </row>
    <row r="603" spans="17:21">
      <c r="Q603" t="s">
        <v>1805</v>
      </c>
      <c r="R603" t="s">
        <v>19035</v>
      </c>
      <c r="S603" t="s">
        <v>31508</v>
      </c>
      <c r="T603" t="s">
        <v>31538</v>
      </c>
      <c r="U603" t="s">
        <v>31657</v>
      </c>
    </row>
    <row r="604" spans="17:21">
      <c r="Q604" t="s">
        <v>1806</v>
      </c>
      <c r="R604" t="s">
        <v>19053</v>
      </c>
      <c r="S604" t="s">
        <v>31508</v>
      </c>
      <c r="T604" t="s">
        <v>31538</v>
      </c>
      <c r="U604" t="s">
        <v>31657</v>
      </c>
    </row>
    <row r="605" spans="17:21">
      <c r="Q605" t="s">
        <v>1807</v>
      </c>
      <c r="R605" t="s">
        <v>19138</v>
      </c>
      <c r="S605" t="s">
        <v>31508</v>
      </c>
      <c r="T605" t="s">
        <v>31538</v>
      </c>
      <c r="U605" t="s">
        <v>31638</v>
      </c>
    </row>
    <row r="606" spans="17:21">
      <c r="Q606" t="s">
        <v>1808</v>
      </c>
      <c r="R606" t="s">
        <v>19043</v>
      </c>
      <c r="S606" t="s">
        <v>31508</v>
      </c>
      <c r="T606" t="s">
        <v>31538</v>
      </c>
      <c r="U606" t="s">
        <v>31638</v>
      </c>
    </row>
    <row r="607" spans="17:21">
      <c r="Q607" t="s">
        <v>1809</v>
      </c>
      <c r="R607" t="s">
        <v>19139</v>
      </c>
      <c r="S607" t="s">
        <v>31508</v>
      </c>
      <c r="T607" t="s">
        <v>31538</v>
      </c>
      <c r="U607" t="s">
        <v>31638</v>
      </c>
    </row>
    <row r="608" spans="17:21">
      <c r="Q608" t="s">
        <v>1810</v>
      </c>
      <c r="R608" t="s">
        <v>19140</v>
      </c>
      <c r="S608" t="s">
        <v>31508</v>
      </c>
      <c r="T608" t="s">
        <v>31538</v>
      </c>
      <c r="U608" t="s">
        <v>31652</v>
      </c>
    </row>
    <row r="609" spans="17:21">
      <c r="Q609" t="s">
        <v>1811</v>
      </c>
      <c r="R609" t="s">
        <v>19141</v>
      </c>
      <c r="S609" t="s">
        <v>31508</v>
      </c>
      <c r="T609" t="s">
        <v>31538</v>
      </c>
      <c r="U609" t="s">
        <v>31652</v>
      </c>
    </row>
    <row r="610" spans="17:21">
      <c r="Q610" t="s">
        <v>1812</v>
      </c>
      <c r="R610" t="s">
        <v>19142</v>
      </c>
      <c r="S610" t="s">
        <v>31508</v>
      </c>
      <c r="T610" t="s">
        <v>31538</v>
      </c>
      <c r="U610" t="s">
        <v>31658</v>
      </c>
    </row>
    <row r="611" spans="17:21">
      <c r="Q611" t="s">
        <v>1813</v>
      </c>
      <c r="R611" t="s">
        <v>19143</v>
      </c>
      <c r="S611" t="s">
        <v>19197</v>
      </c>
      <c r="T611" t="s">
        <v>19197</v>
      </c>
      <c r="U611" t="s">
        <v>19197</v>
      </c>
    </row>
    <row r="612" spans="17:21">
      <c r="Q612" t="s">
        <v>1814</v>
      </c>
      <c r="R612" t="s">
        <v>19144</v>
      </c>
      <c r="S612" t="s">
        <v>31508</v>
      </c>
      <c r="T612" t="s">
        <v>31538</v>
      </c>
      <c r="U612" t="s">
        <v>31657</v>
      </c>
    </row>
    <row r="613" spans="17:21">
      <c r="Q613" t="s">
        <v>1815</v>
      </c>
      <c r="R613" t="s">
        <v>19145</v>
      </c>
      <c r="S613" t="s">
        <v>19197</v>
      </c>
      <c r="T613" t="s">
        <v>19197</v>
      </c>
      <c r="U613" t="s">
        <v>19197</v>
      </c>
    </row>
    <row r="614" spans="17:21">
      <c r="Q614" t="s">
        <v>1816</v>
      </c>
      <c r="R614" t="s">
        <v>19146</v>
      </c>
      <c r="S614" t="s">
        <v>31508</v>
      </c>
      <c r="T614" t="s">
        <v>31538</v>
      </c>
      <c r="U614" t="s">
        <v>31638</v>
      </c>
    </row>
    <row r="615" spans="17:21">
      <c r="Q615" t="s">
        <v>1817</v>
      </c>
      <c r="R615" t="s">
        <v>19147</v>
      </c>
      <c r="S615" t="s">
        <v>31508</v>
      </c>
      <c r="T615" t="s">
        <v>31538</v>
      </c>
      <c r="U615" t="s">
        <v>31638</v>
      </c>
    </row>
    <row r="616" spans="17:21">
      <c r="Q616" t="s">
        <v>1818</v>
      </c>
      <c r="R616" t="s">
        <v>19148</v>
      </c>
      <c r="S616" t="s">
        <v>19197</v>
      </c>
      <c r="T616" t="s">
        <v>19197</v>
      </c>
      <c r="U616" t="s">
        <v>19197</v>
      </c>
    </row>
    <row r="617" spans="17:21">
      <c r="Q617" t="s">
        <v>1819</v>
      </c>
      <c r="R617" t="s">
        <v>19149</v>
      </c>
      <c r="S617" t="s">
        <v>31508</v>
      </c>
      <c r="T617" t="s">
        <v>31538</v>
      </c>
      <c r="U617" t="s">
        <v>31638</v>
      </c>
    </row>
    <row r="618" spans="17:21">
      <c r="Q618" t="s">
        <v>1820</v>
      </c>
      <c r="R618" t="s">
        <v>18671</v>
      </c>
      <c r="S618" t="s">
        <v>31508</v>
      </c>
      <c r="T618" t="s">
        <v>31538</v>
      </c>
      <c r="U618" t="s">
        <v>31638</v>
      </c>
    </row>
    <row r="619" spans="17:21">
      <c r="Q619" t="s">
        <v>1821</v>
      </c>
      <c r="R619" t="s">
        <v>19150</v>
      </c>
      <c r="S619" t="s">
        <v>19197</v>
      </c>
      <c r="T619" t="s">
        <v>19197</v>
      </c>
      <c r="U619" t="s">
        <v>19197</v>
      </c>
    </row>
    <row r="620" spans="17:21">
      <c r="Q620" t="s">
        <v>1822</v>
      </c>
      <c r="R620" t="s">
        <v>19151</v>
      </c>
      <c r="S620" t="s">
        <v>31508</v>
      </c>
      <c r="T620" t="s">
        <v>31538</v>
      </c>
      <c r="U620" t="s">
        <v>31657</v>
      </c>
    </row>
    <row r="621" spans="17:21">
      <c r="Q621" t="s">
        <v>1823</v>
      </c>
      <c r="R621" t="s">
        <v>19152</v>
      </c>
      <c r="S621" t="s">
        <v>31508</v>
      </c>
      <c r="T621" t="s">
        <v>31538</v>
      </c>
      <c r="U621" t="s">
        <v>31657</v>
      </c>
    </row>
    <row r="622" spans="17:21">
      <c r="Q622" t="s">
        <v>1824</v>
      </c>
      <c r="R622" t="s">
        <v>19073</v>
      </c>
      <c r="S622" t="s">
        <v>31508</v>
      </c>
      <c r="T622" t="s">
        <v>31538</v>
      </c>
      <c r="U622" t="s">
        <v>31638</v>
      </c>
    </row>
    <row r="623" spans="17:21">
      <c r="Q623" t="s">
        <v>1825</v>
      </c>
      <c r="R623" t="s">
        <v>19153</v>
      </c>
      <c r="S623" t="s">
        <v>31508</v>
      </c>
      <c r="T623" t="s">
        <v>31538</v>
      </c>
      <c r="U623" t="s">
        <v>31638</v>
      </c>
    </row>
    <row r="624" spans="17:21">
      <c r="Q624" t="s">
        <v>1826</v>
      </c>
      <c r="R624" t="s">
        <v>18693</v>
      </c>
      <c r="S624" t="s">
        <v>31508</v>
      </c>
      <c r="T624" t="s">
        <v>31538</v>
      </c>
      <c r="U624" t="s">
        <v>31657</v>
      </c>
    </row>
    <row r="625" spans="17:21">
      <c r="Q625" t="s">
        <v>1827</v>
      </c>
      <c r="R625" t="s">
        <v>19154</v>
      </c>
      <c r="S625" t="s">
        <v>19197</v>
      </c>
      <c r="T625" t="s">
        <v>19197</v>
      </c>
      <c r="U625" t="s">
        <v>19197</v>
      </c>
    </row>
    <row r="626" spans="17:21">
      <c r="Q626" t="s">
        <v>1828</v>
      </c>
      <c r="R626" t="s">
        <v>19096</v>
      </c>
      <c r="S626" t="s">
        <v>31508</v>
      </c>
      <c r="T626" t="s">
        <v>31538</v>
      </c>
      <c r="U626" t="s">
        <v>31657</v>
      </c>
    </row>
    <row r="627" spans="17:21">
      <c r="Q627" t="s">
        <v>1829</v>
      </c>
      <c r="R627" t="s">
        <v>19153</v>
      </c>
      <c r="S627" t="s">
        <v>31508</v>
      </c>
      <c r="T627" t="s">
        <v>31538</v>
      </c>
      <c r="U627" t="s">
        <v>31652</v>
      </c>
    </row>
    <row r="628" spans="17:21">
      <c r="Q628" t="s">
        <v>1830</v>
      </c>
      <c r="R628" t="s">
        <v>19155</v>
      </c>
      <c r="S628" t="s">
        <v>31508</v>
      </c>
      <c r="T628" t="s">
        <v>31538</v>
      </c>
      <c r="U628" t="s">
        <v>31652</v>
      </c>
    </row>
    <row r="629" spans="17:21">
      <c r="Q629" t="s">
        <v>1831</v>
      </c>
      <c r="R629" t="s">
        <v>19156</v>
      </c>
      <c r="S629" t="s">
        <v>31508</v>
      </c>
      <c r="T629" t="s">
        <v>31538</v>
      </c>
      <c r="U629" t="s">
        <v>31659</v>
      </c>
    </row>
    <row r="630" spans="17:21">
      <c r="Q630" t="s">
        <v>1832</v>
      </c>
      <c r="R630" t="s">
        <v>18693</v>
      </c>
      <c r="S630" t="s">
        <v>19197</v>
      </c>
      <c r="T630" t="s">
        <v>19197</v>
      </c>
      <c r="U630" t="s">
        <v>19197</v>
      </c>
    </row>
    <row r="631" spans="17:21">
      <c r="Q631" t="s">
        <v>1833</v>
      </c>
      <c r="R631" t="s">
        <v>19157</v>
      </c>
      <c r="S631" t="s">
        <v>31508</v>
      </c>
      <c r="T631" t="s">
        <v>31538</v>
      </c>
      <c r="U631" t="s">
        <v>31638</v>
      </c>
    </row>
    <row r="632" spans="17:21">
      <c r="Q632" t="s">
        <v>1834</v>
      </c>
      <c r="R632" t="s">
        <v>19081</v>
      </c>
      <c r="S632" t="s">
        <v>31508</v>
      </c>
      <c r="T632" t="s">
        <v>31538</v>
      </c>
      <c r="U632" t="s">
        <v>31657</v>
      </c>
    </row>
    <row r="633" spans="17:21">
      <c r="Q633" t="s">
        <v>1835</v>
      </c>
      <c r="R633" t="s">
        <v>19158</v>
      </c>
      <c r="S633" t="s">
        <v>19197</v>
      </c>
      <c r="T633" t="s">
        <v>19197</v>
      </c>
      <c r="U633" t="s">
        <v>19197</v>
      </c>
    </row>
    <row r="634" spans="17:21">
      <c r="Q634" t="s">
        <v>1836</v>
      </c>
      <c r="R634" t="s">
        <v>19152</v>
      </c>
      <c r="S634" t="s">
        <v>31508</v>
      </c>
      <c r="T634" t="s">
        <v>31538</v>
      </c>
      <c r="U634" t="s">
        <v>31657</v>
      </c>
    </row>
    <row r="635" spans="17:21">
      <c r="Q635" t="s">
        <v>1837</v>
      </c>
      <c r="R635" t="s">
        <v>19096</v>
      </c>
      <c r="S635" t="s">
        <v>31508</v>
      </c>
      <c r="T635" t="s">
        <v>31538</v>
      </c>
      <c r="U635" t="s">
        <v>31657</v>
      </c>
    </row>
    <row r="636" spans="17:21">
      <c r="Q636" t="s">
        <v>1838</v>
      </c>
      <c r="R636" t="s">
        <v>19026</v>
      </c>
      <c r="S636" t="s">
        <v>31508</v>
      </c>
      <c r="T636" t="s">
        <v>31538</v>
      </c>
      <c r="U636" t="s">
        <v>31657</v>
      </c>
    </row>
    <row r="637" spans="17:21">
      <c r="Q637" t="s">
        <v>1839</v>
      </c>
      <c r="R637" t="s">
        <v>19153</v>
      </c>
      <c r="S637" t="s">
        <v>31508</v>
      </c>
      <c r="T637" t="s">
        <v>31538</v>
      </c>
      <c r="U637" t="s">
        <v>31638</v>
      </c>
    </row>
    <row r="638" spans="17:21">
      <c r="Q638" t="s">
        <v>1840</v>
      </c>
      <c r="R638" t="s">
        <v>19142</v>
      </c>
      <c r="S638" t="s">
        <v>31508</v>
      </c>
      <c r="T638" t="s">
        <v>31538</v>
      </c>
      <c r="U638" t="s">
        <v>31660</v>
      </c>
    </row>
    <row r="639" spans="17:21">
      <c r="Q639" t="s">
        <v>1841</v>
      </c>
      <c r="R639" t="s">
        <v>19159</v>
      </c>
      <c r="S639" t="s">
        <v>19197</v>
      </c>
      <c r="T639" t="s">
        <v>19197</v>
      </c>
      <c r="U639" t="s">
        <v>19197</v>
      </c>
    </row>
    <row r="640" spans="17:21">
      <c r="Q640" t="s">
        <v>1842</v>
      </c>
      <c r="R640" t="s">
        <v>19067</v>
      </c>
      <c r="S640" t="s">
        <v>31508</v>
      </c>
      <c r="T640" t="s">
        <v>31538</v>
      </c>
      <c r="U640" t="s">
        <v>31638</v>
      </c>
    </row>
    <row r="641" spans="17:21">
      <c r="Q641" t="s">
        <v>1843</v>
      </c>
      <c r="R641" t="s">
        <v>19160</v>
      </c>
      <c r="S641" t="s">
        <v>31508</v>
      </c>
      <c r="T641" t="s">
        <v>31538</v>
      </c>
      <c r="U641" t="s">
        <v>31638</v>
      </c>
    </row>
    <row r="642" spans="17:21">
      <c r="Q642" t="s">
        <v>1844</v>
      </c>
      <c r="R642" t="s">
        <v>18693</v>
      </c>
      <c r="S642" t="s">
        <v>31508</v>
      </c>
      <c r="T642" t="s">
        <v>31538</v>
      </c>
      <c r="U642" t="s">
        <v>31638</v>
      </c>
    </row>
    <row r="643" spans="17:21">
      <c r="Q643" t="s">
        <v>1845</v>
      </c>
      <c r="R643" t="s">
        <v>19161</v>
      </c>
      <c r="S643" t="s">
        <v>19197</v>
      </c>
      <c r="T643" t="s">
        <v>19197</v>
      </c>
      <c r="U643" t="s">
        <v>19197</v>
      </c>
    </row>
    <row r="644" spans="17:21">
      <c r="Q644" t="s">
        <v>1846</v>
      </c>
      <c r="R644" t="s">
        <v>18824</v>
      </c>
      <c r="S644" t="s">
        <v>19197</v>
      </c>
      <c r="T644" t="s">
        <v>19197</v>
      </c>
      <c r="U644" t="s">
        <v>19197</v>
      </c>
    </row>
    <row r="645" spans="17:21">
      <c r="Q645" t="s">
        <v>1847</v>
      </c>
      <c r="R645" t="s">
        <v>19162</v>
      </c>
      <c r="S645" t="s">
        <v>31506</v>
      </c>
      <c r="T645" t="s">
        <v>31538</v>
      </c>
      <c r="U645" t="s">
        <v>31654</v>
      </c>
    </row>
    <row r="646" spans="17:21">
      <c r="Q646" t="s">
        <v>1848</v>
      </c>
      <c r="R646" t="s">
        <v>19163</v>
      </c>
      <c r="S646" t="s">
        <v>31506</v>
      </c>
      <c r="T646" t="s">
        <v>31538</v>
      </c>
      <c r="U646" t="s">
        <v>31654</v>
      </c>
    </row>
    <row r="647" spans="17:21">
      <c r="Q647" t="s">
        <v>1849</v>
      </c>
      <c r="R647" t="s">
        <v>19164</v>
      </c>
      <c r="S647" t="s">
        <v>31506</v>
      </c>
      <c r="T647" t="s">
        <v>31538</v>
      </c>
      <c r="U647" t="s">
        <v>31661</v>
      </c>
    </row>
    <row r="648" spans="17:21">
      <c r="Q648" t="s">
        <v>1850</v>
      </c>
      <c r="R648" t="s">
        <v>19165</v>
      </c>
      <c r="S648" t="s">
        <v>31506</v>
      </c>
      <c r="T648" t="s">
        <v>31538</v>
      </c>
      <c r="U648" t="s">
        <v>31638</v>
      </c>
    </row>
    <row r="649" spans="17:21">
      <c r="Q649" t="s">
        <v>1851</v>
      </c>
      <c r="R649" t="s">
        <v>19166</v>
      </c>
      <c r="S649" t="s">
        <v>31506</v>
      </c>
      <c r="T649" t="s">
        <v>31538</v>
      </c>
      <c r="U649" t="s">
        <v>31638</v>
      </c>
    </row>
    <row r="650" spans="17:21">
      <c r="Q650" t="s">
        <v>1852</v>
      </c>
      <c r="R650" t="s">
        <v>19167</v>
      </c>
      <c r="S650" t="s">
        <v>31506</v>
      </c>
      <c r="T650" t="s">
        <v>31538</v>
      </c>
      <c r="U650" t="s">
        <v>31638</v>
      </c>
    </row>
    <row r="651" spans="17:21">
      <c r="Q651" t="s">
        <v>1853</v>
      </c>
      <c r="R651" t="s">
        <v>19109</v>
      </c>
      <c r="S651" t="s">
        <v>31506</v>
      </c>
      <c r="T651" t="s">
        <v>31538</v>
      </c>
      <c r="U651" t="s">
        <v>31654</v>
      </c>
    </row>
    <row r="652" spans="17:21">
      <c r="Q652" t="s">
        <v>1854</v>
      </c>
      <c r="R652" t="s">
        <v>19168</v>
      </c>
      <c r="S652" t="s">
        <v>19197</v>
      </c>
      <c r="T652" t="s">
        <v>19197</v>
      </c>
      <c r="U652" t="s">
        <v>19197</v>
      </c>
    </row>
    <row r="653" spans="17:21">
      <c r="Q653" t="s">
        <v>1855</v>
      </c>
      <c r="R653" t="s">
        <v>19169</v>
      </c>
      <c r="S653" t="s">
        <v>19197</v>
      </c>
      <c r="T653" t="s">
        <v>19197</v>
      </c>
      <c r="U653" t="s">
        <v>31652</v>
      </c>
    </row>
    <row r="654" spans="17:21">
      <c r="Q654" t="s">
        <v>1856</v>
      </c>
      <c r="R654" t="s">
        <v>19170</v>
      </c>
      <c r="S654" t="s">
        <v>31506</v>
      </c>
      <c r="T654" t="s">
        <v>31531</v>
      </c>
      <c r="U654" t="s">
        <v>31662</v>
      </c>
    </row>
    <row r="655" spans="17:21">
      <c r="Q655" t="s">
        <v>1857</v>
      </c>
      <c r="R655" t="s">
        <v>19171</v>
      </c>
      <c r="S655" t="s">
        <v>31506</v>
      </c>
      <c r="T655" t="s">
        <v>31538</v>
      </c>
      <c r="U655" t="s">
        <v>31660</v>
      </c>
    </row>
    <row r="656" spans="17:21">
      <c r="Q656" t="s">
        <v>1858</v>
      </c>
      <c r="R656" t="s">
        <v>19172</v>
      </c>
      <c r="S656" t="s">
        <v>19197</v>
      </c>
      <c r="T656" t="s">
        <v>19197</v>
      </c>
      <c r="U656" t="s">
        <v>31652</v>
      </c>
    </row>
    <row r="657" spans="17:21">
      <c r="Q657" t="s">
        <v>1859</v>
      </c>
      <c r="R657" t="s">
        <v>19173</v>
      </c>
      <c r="S657" t="s">
        <v>31506</v>
      </c>
      <c r="T657" t="s">
        <v>31531</v>
      </c>
      <c r="U657" t="s">
        <v>31662</v>
      </c>
    </row>
    <row r="658" spans="17:21">
      <c r="Q658" t="s">
        <v>1860</v>
      </c>
      <c r="R658" t="s">
        <v>19174</v>
      </c>
      <c r="S658" t="s">
        <v>31506</v>
      </c>
      <c r="T658" t="s">
        <v>31538</v>
      </c>
      <c r="U658" t="s">
        <v>31663</v>
      </c>
    </row>
    <row r="659" spans="17:21">
      <c r="Q659" t="s">
        <v>1861</v>
      </c>
      <c r="R659" t="s">
        <v>19175</v>
      </c>
      <c r="S659" t="s">
        <v>19197</v>
      </c>
      <c r="T659" t="s">
        <v>19197</v>
      </c>
      <c r="U659" t="s">
        <v>31652</v>
      </c>
    </row>
    <row r="660" spans="17:21">
      <c r="Q660" t="s">
        <v>1862</v>
      </c>
      <c r="R660" t="s">
        <v>19176</v>
      </c>
      <c r="S660" t="s">
        <v>31506</v>
      </c>
      <c r="T660" t="s">
        <v>31531</v>
      </c>
      <c r="U660" t="s">
        <v>31662</v>
      </c>
    </row>
    <row r="661" spans="17:21">
      <c r="Q661" t="s">
        <v>1863</v>
      </c>
      <c r="R661" t="s">
        <v>19177</v>
      </c>
      <c r="S661" t="s">
        <v>31506</v>
      </c>
      <c r="T661" t="s">
        <v>31538</v>
      </c>
      <c r="U661" t="s">
        <v>31660</v>
      </c>
    </row>
    <row r="662" spans="17:21">
      <c r="Q662" t="s">
        <v>1864</v>
      </c>
      <c r="R662" t="s">
        <v>19178</v>
      </c>
      <c r="S662" t="s">
        <v>19197</v>
      </c>
      <c r="T662" t="s">
        <v>19197</v>
      </c>
      <c r="U662" t="s">
        <v>31652</v>
      </c>
    </row>
    <row r="663" spans="17:21">
      <c r="Q663" t="s">
        <v>1865</v>
      </c>
      <c r="R663" t="s">
        <v>19179</v>
      </c>
      <c r="S663" t="s">
        <v>31506</v>
      </c>
      <c r="T663" t="s">
        <v>31531</v>
      </c>
      <c r="U663" t="s">
        <v>31662</v>
      </c>
    </row>
    <row r="664" spans="17:21">
      <c r="Q664" t="s">
        <v>1866</v>
      </c>
      <c r="R664" t="s">
        <v>19180</v>
      </c>
      <c r="S664" t="s">
        <v>31506</v>
      </c>
      <c r="T664" t="s">
        <v>31538</v>
      </c>
      <c r="U664" t="s">
        <v>31660</v>
      </c>
    </row>
    <row r="665" spans="17:21">
      <c r="Q665" t="s">
        <v>1867</v>
      </c>
      <c r="R665" t="s">
        <v>19181</v>
      </c>
      <c r="S665" t="s">
        <v>19197</v>
      </c>
      <c r="T665" t="s">
        <v>19197</v>
      </c>
      <c r="U665" t="s">
        <v>31652</v>
      </c>
    </row>
    <row r="666" spans="17:21">
      <c r="Q666" t="s">
        <v>1868</v>
      </c>
      <c r="R666" t="s">
        <v>19182</v>
      </c>
      <c r="S666" t="s">
        <v>31506</v>
      </c>
      <c r="T666" t="s">
        <v>31531</v>
      </c>
      <c r="U666" t="s">
        <v>31662</v>
      </c>
    </row>
    <row r="667" spans="17:21">
      <c r="Q667" t="s">
        <v>1869</v>
      </c>
      <c r="R667" t="s">
        <v>19183</v>
      </c>
      <c r="S667" t="s">
        <v>31506</v>
      </c>
      <c r="T667" t="s">
        <v>31538</v>
      </c>
      <c r="U667" t="s">
        <v>31663</v>
      </c>
    </row>
    <row r="668" spans="17:21">
      <c r="Q668" t="s">
        <v>1870</v>
      </c>
      <c r="R668" t="s">
        <v>19184</v>
      </c>
      <c r="S668" t="s">
        <v>19197</v>
      </c>
      <c r="T668" t="s">
        <v>19197</v>
      </c>
      <c r="U668" t="s">
        <v>31652</v>
      </c>
    </row>
    <row r="669" spans="17:21">
      <c r="Q669" t="s">
        <v>1871</v>
      </c>
      <c r="R669" t="s">
        <v>19185</v>
      </c>
      <c r="S669" t="s">
        <v>31506</v>
      </c>
      <c r="T669" t="s">
        <v>31531</v>
      </c>
      <c r="U669" t="s">
        <v>31662</v>
      </c>
    </row>
    <row r="670" spans="17:21">
      <c r="Q670" t="s">
        <v>1872</v>
      </c>
      <c r="R670" t="s">
        <v>19186</v>
      </c>
      <c r="S670" t="s">
        <v>31506</v>
      </c>
      <c r="T670" t="s">
        <v>31538</v>
      </c>
      <c r="U670" t="s">
        <v>31660</v>
      </c>
    </row>
    <row r="671" spans="17:21">
      <c r="Q671" t="s">
        <v>1873</v>
      </c>
      <c r="R671" t="s">
        <v>19109</v>
      </c>
      <c r="S671" t="s">
        <v>31506</v>
      </c>
      <c r="T671" t="s">
        <v>31538</v>
      </c>
      <c r="U671" t="s">
        <v>31662</v>
      </c>
    </row>
    <row r="672" spans="17:21">
      <c r="Q672" t="s">
        <v>1874</v>
      </c>
      <c r="R672" t="s">
        <v>19036</v>
      </c>
      <c r="S672" t="s">
        <v>19197</v>
      </c>
      <c r="T672" t="s">
        <v>19197</v>
      </c>
      <c r="U672" t="s">
        <v>19197</v>
      </c>
    </row>
    <row r="673" spans="17:21">
      <c r="Q673" t="s">
        <v>1875</v>
      </c>
      <c r="R673" t="s">
        <v>19187</v>
      </c>
      <c r="S673" t="s">
        <v>31506</v>
      </c>
      <c r="T673" t="s">
        <v>31538</v>
      </c>
      <c r="U673" t="s">
        <v>31652</v>
      </c>
    </row>
    <row r="674" spans="17:21">
      <c r="Q674" t="s">
        <v>1876</v>
      </c>
      <c r="R674" t="s">
        <v>19163</v>
      </c>
      <c r="S674" t="s">
        <v>31506</v>
      </c>
      <c r="T674" t="s">
        <v>31538</v>
      </c>
      <c r="U674" t="s">
        <v>31652</v>
      </c>
    </row>
    <row r="675" spans="17:21">
      <c r="Q675" t="s">
        <v>1877</v>
      </c>
      <c r="R675" t="s">
        <v>19164</v>
      </c>
      <c r="S675" t="s">
        <v>31506</v>
      </c>
      <c r="T675" t="s">
        <v>31538</v>
      </c>
      <c r="U675" t="s">
        <v>31652</v>
      </c>
    </row>
    <row r="676" spans="17:21">
      <c r="Q676" t="s">
        <v>1878</v>
      </c>
      <c r="R676" t="s">
        <v>19165</v>
      </c>
      <c r="S676" t="s">
        <v>31506</v>
      </c>
      <c r="T676" t="s">
        <v>31538</v>
      </c>
      <c r="U676" t="s">
        <v>31652</v>
      </c>
    </row>
    <row r="677" spans="17:21">
      <c r="Q677" t="s">
        <v>1879</v>
      </c>
      <c r="R677" t="s">
        <v>19188</v>
      </c>
      <c r="S677" t="s">
        <v>31506</v>
      </c>
      <c r="T677" t="s">
        <v>31538</v>
      </c>
      <c r="U677" t="s">
        <v>31652</v>
      </c>
    </row>
    <row r="678" spans="17:21">
      <c r="Q678" t="s">
        <v>1880</v>
      </c>
      <c r="R678" t="s">
        <v>18693</v>
      </c>
      <c r="S678" t="s">
        <v>31506</v>
      </c>
      <c r="T678" t="s">
        <v>31538</v>
      </c>
      <c r="U678" t="s">
        <v>31652</v>
      </c>
    </row>
    <row r="679" spans="17:21">
      <c r="Q679" t="s">
        <v>1881</v>
      </c>
      <c r="R679" t="s">
        <v>19189</v>
      </c>
      <c r="S679" t="s">
        <v>19197</v>
      </c>
      <c r="T679" t="s">
        <v>19197</v>
      </c>
      <c r="U679" t="s">
        <v>19197</v>
      </c>
    </row>
    <row r="680" spans="17:21">
      <c r="Q680" t="s">
        <v>1882</v>
      </c>
      <c r="R680" t="s">
        <v>19190</v>
      </c>
      <c r="S680" t="s">
        <v>19197</v>
      </c>
      <c r="T680" t="s">
        <v>19197</v>
      </c>
      <c r="U680" t="s">
        <v>19197</v>
      </c>
    </row>
    <row r="681" spans="17:21">
      <c r="Q681" t="s">
        <v>1883</v>
      </c>
      <c r="R681" t="s">
        <v>19191</v>
      </c>
      <c r="S681" t="s">
        <v>19197</v>
      </c>
      <c r="T681" t="s">
        <v>19197</v>
      </c>
      <c r="U681" t="s">
        <v>19197</v>
      </c>
    </row>
    <row r="682" spans="17:21">
      <c r="Q682" t="s">
        <v>1884</v>
      </c>
      <c r="R682" t="s">
        <v>19192</v>
      </c>
      <c r="S682" t="s">
        <v>31508</v>
      </c>
      <c r="T682" t="s">
        <v>31531</v>
      </c>
      <c r="U682" t="s">
        <v>31638</v>
      </c>
    </row>
    <row r="683" spans="17:21">
      <c r="Q683" t="s">
        <v>1885</v>
      </c>
      <c r="R683" t="s">
        <v>19193</v>
      </c>
      <c r="S683" t="s">
        <v>31508</v>
      </c>
      <c r="T683" t="s">
        <v>31538</v>
      </c>
      <c r="U683" t="s">
        <v>31638</v>
      </c>
    </row>
    <row r="684" spans="17:21">
      <c r="Q684" t="s">
        <v>1886</v>
      </c>
      <c r="R684" t="s">
        <v>19194</v>
      </c>
      <c r="S684" t="s">
        <v>31508</v>
      </c>
      <c r="T684" t="s">
        <v>31538</v>
      </c>
      <c r="U684" t="s">
        <v>31652</v>
      </c>
    </row>
    <row r="685" spans="17:21">
      <c r="Q685" t="s">
        <v>1887</v>
      </c>
      <c r="R685" t="s">
        <v>18693</v>
      </c>
      <c r="S685" t="s">
        <v>31508</v>
      </c>
      <c r="T685" t="s">
        <v>31538</v>
      </c>
      <c r="U685" t="s">
        <v>31638</v>
      </c>
    </row>
    <row r="686" spans="17:21">
      <c r="Q686" t="s">
        <v>1888</v>
      </c>
      <c r="R686" t="s">
        <v>19195</v>
      </c>
      <c r="S686" t="s">
        <v>19197</v>
      </c>
      <c r="T686" t="s">
        <v>19197</v>
      </c>
      <c r="U686" t="s">
        <v>19197</v>
      </c>
    </row>
    <row r="687" spans="17:21">
      <c r="Q687" t="s">
        <v>1889</v>
      </c>
      <c r="R687" t="s">
        <v>19196</v>
      </c>
      <c r="S687" t="s">
        <v>19197</v>
      </c>
      <c r="T687" t="s">
        <v>19197</v>
      </c>
      <c r="U687" t="s">
        <v>19197</v>
      </c>
    </row>
    <row r="688" spans="17:21">
      <c r="Q688" t="s">
        <v>1890</v>
      </c>
      <c r="R688" t="s">
        <v>19197</v>
      </c>
      <c r="S688" t="s">
        <v>31508</v>
      </c>
      <c r="T688" t="s">
        <v>31531</v>
      </c>
      <c r="U688" t="s">
        <v>31664</v>
      </c>
    </row>
    <row r="689" spans="17:21">
      <c r="Q689" t="s">
        <v>1891</v>
      </c>
      <c r="R689" t="s">
        <v>19197</v>
      </c>
      <c r="S689" t="s">
        <v>31508</v>
      </c>
      <c r="T689" t="s">
        <v>31538</v>
      </c>
      <c r="U689" t="s">
        <v>31664</v>
      </c>
    </row>
    <row r="690" spans="17:21">
      <c r="Q690" t="s">
        <v>1892</v>
      </c>
      <c r="R690" t="s">
        <v>19194</v>
      </c>
      <c r="S690" t="s">
        <v>31508</v>
      </c>
      <c r="T690" t="s">
        <v>31538</v>
      </c>
      <c r="U690" t="s">
        <v>31652</v>
      </c>
    </row>
    <row r="691" spans="17:21">
      <c r="Q691" t="s">
        <v>1893</v>
      </c>
      <c r="R691" t="s">
        <v>18693</v>
      </c>
      <c r="S691" t="s">
        <v>31508</v>
      </c>
      <c r="T691" t="s">
        <v>31538</v>
      </c>
      <c r="U691" t="s">
        <v>31663</v>
      </c>
    </row>
    <row r="692" spans="17:21">
      <c r="Q692" t="s">
        <v>1894</v>
      </c>
      <c r="R692" t="s">
        <v>19198</v>
      </c>
      <c r="S692" t="s">
        <v>19197</v>
      </c>
      <c r="T692" t="s">
        <v>19197</v>
      </c>
      <c r="U692" t="s">
        <v>19197</v>
      </c>
    </row>
    <row r="693" spans="17:21">
      <c r="Q693" t="s">
        <v>1895</v>
      </c>
      <c r="R693" t="s">
        <v>19196</v>
      </c>
      <c r="S693" t="s">
        <v>19197</v>
      </c>
      <c r="T693" t="s">
        <v>19197</v>
      </c>
      <c r="U693" t="s">
        <v>19197</v>
      </c>
    </row>
    <row r="694" spans="17:21">
      <c r="Q694" t="s">
        <v>1896</v>
      </c>
      <c r="R694" t="s">
        <v>19199</v>
      </c>
      <c r="S694" t="s">
        <v>31508</v>
      </c>
      <c r="T694" t="s">
        <v>31531</v>
      </c>
      <c r="U694" t="s">
        <v>31664</v>
      </c>
    </row>
    <row r="695" spans="17:21">
      <c r="Q695" t="s">
        <v>1897</v>
      </c>
      <c r="R695" t="s">
        <v>19200</v>
      </c>
      <c r="S695" t="s">
        <v>31508</v>
      </c>
      <c r="T695" t="s">
        <v>31538</v>
      </c>
      <c r="U695" t="s">
        <v>31664</v>
      </c>
    </row>
    <row r="696" spans="17:21">
      <c r="Q696" t="s">
        <v>1898</v>
      </c>
      <c r="R696" t="s">
        <v>19194</v>
      </c>
      <c r="S696" t="s">
        <v>31508</v>
      </c>
      <c r="T696" t="s">
        <v>31538</v>
      </c>
      <c r="U696" t="s">
        <v>31652</v>
      </c>
    </row>
    <row r="697" spans="17:21">
      <c r="Q697" t="s">
        <v>1899</v>
      </c>
      <c r="R697" t="s">
        <v>18693</v>
      </c>
      <c r="S697" t="s">
        <v>31508</v>
      </c>
      <c r="T697" t="s">
        <v>31538</v>
      </c>
      <c r="U697" t="s">
        <v>31654</v>
      </c>
    </row>
    <row r="698" spans="17:21">
      <c r="Q698" t="s">
        <v>1900</v>
      </c>
      <c r="R698" t="s">
        <v>19201</v>
      </c>
      <c r="S698" t="s">
        <v>19197</v>
      </c>
      <c r="T698" t="s">
        <v>19197</v>
      </c>
      <c r="U698" t="s">
        <v>19197</v>
      </c>
    </row>
    <row r="699" spans="17:21">
      <c r="Q699" t="s">
        <v>1901</v>
      </c>
      <c r="R699" t="s">
        <v>19196</v>
      </c>
      <c r="S699" t="s">
        <v>19197</v>
      </c>
      <c r="T699" t="s">
        <v>19197</v>
      </c>
      <c r="U699" t="s">
        <v>31652</v>
      </c>
    </row>
    <row r="700" spans="17:21">
      <c r="Q700" t="s">
        <v>1902</v>
      </c>
      <c r="R700" t="s">
        <v>19202</v>
      </c>
      <c r="S700" t="s">
        <v>31508</v>
      </c>
      <c r="T700" t="s">
        <v>31531</v>
      </c>
      <c r="U700" t="s">
        <v>31663</v>
      </c>
    </row>
    <row r="701" spans="17:21">
      <c r="Q701" t="s">
        <v>1903</v>
      </c>
      <c r="R701" t="s">
        <v>19203</v>
      </c>
      <c r="S701" t="s">
        <v>31508</v>
      </c>
      <c r="T701" t="s">
        <v>31538</v>
      </c>
      <c r="U701" t="s">
        <v>31663</v>
      </c>
    </row>
    <row r="702" spans="17:21">
      <c r="Q702" t="s">
        <v>1904</v>
      </c>
      <c r="R702" t="s">
        <v>19194</v>
      </c>
      <c r="S702" t="s">
        <v>31508</v>
      </c>
      <c r="T702" t="s">
        <v>31538</v>
      </c>
      <c r="U702" t="s">
        <v>31652</v>
      </c>
    </row>
    <row r="703" spans="17:21">
      <c r="Q703" t="s">
        <v>1905</v>
      </c>
      <c r="R703" t="s">
        <v>18693</v>
      </c>
      <c r="S703" t="s">
        <v>31508</v>
      </c>
      <c r="T703" t="s">
        <v>31538</v>
      </c>
      <c r="U703" t="s">
        <v>31654</v>
      </c>
    </row>
    <row r="704" spans="17:21">
      <c r="Q704" t="s">
        <v>1906</v>
      </c>
      <c r="R704" t="s">
        <v>19204</v>
      </c>
      <c r="S704" t="s">
        <v>19197</v>
      </c>
      <c r="T704" t="s">
        <v>19197</v>
      </c>
      <c r="U704" t="s">
        <v>19197</v>
      </c>
    </row>
    <row r="705" spans="17:21">
      <c r="Q705" t="s">
        <v>1907</v>
      </c>
      <c r="R705" t="s">
        <v>19196</v>
      </c>
      <c r="S705" t="s">
        <v>19197</v>
      </c>
      <c r="T705" t="s">
        <v>19197</v>
      </c>
      <c r="U705" t="s">
        <v>19197</v>
      </c>
    </row>
    <row r="706" spans="17:21">
      <c r="Q706" t="s">
        <v>1908</v>
      </c>
      <c r="R706" t="s">
        <v>19205</v>
      </c>
      <c r="S706" t="s">
        <v>31508</v>
      </c>
      <c r="T706" t="s">
        <v>31531</v>
      </c>
      <c r="U706" t="s">
        <v>31664</v>
      </c>
    </row>
    <row r="707" spans="17:21">
      <c r="Q707" t="s">
        <v>1909</v>
      </c>
      <c r="R707" t="s">
        <v>19206</v>
      </c>
      <c r="S707" t="s">
        <v>31508</v>
      </c>
      <c r="T707" t="s">
        <v>31538</v>
      </c>
      <c r="U707" t="s">
        <v>31664</v>
      </c>
    </row>
    <row r="708" spans="17:21">
      <c r="Q708" t="s">
        <v>1910</v>
      </c>
      <c r="R708" t="s">
        <v>19207</v>
      </c>
      <c r="S708" t="s">
        <v>31508</v>
      </c>
      <c r="T708" t="s">
        <v>31538</v>
      </c>
      <c r="U708" t="s">
        <v>31652</v>
      </c>
    </row>
    <row r="709" spans="17:21">
      <c r="Q709" t="s">
        <v>1911</v>
      </c>
      <c r="R709" t="s">
        <v>18693</v>
      </c>
      <c r="S709" t="s">
        <v>31508</v>
      </c>
      <c r="T709" t="s">
        <v>31538</v>
      </c>
      <c r="U709" t="s">
        <v>31654</v>
      </c>
    </row>
    <row r="710" spans="17:21">
      <c r="Q710" t="s">
        <v>1912</v>
      </c>
      <c r="R710" t="s">
        <v>19208</v>
      </c>
      <c r="S710" t="s">
        <v>19197</v>
      </c>
      <c r="T710" t="s">
        <v>19197</v>
      </c>
      <c r="U710" t="s">
        <v>19197</v>
      </c>
    </row>
    <row r="711" spans="17:21">
      <c r="Q711" t="s">
        <v>1913</v>
      </c>
      <c r="R711" t="s">
        <v>19209</v>
      </c>
      <c r="S711" t="s">
        <v>31508</v>
      </c>
      <c r="T711" t="s">
        <v>31531</v>
      </c>
      <c r="U711" t="s">
        <v>31664</v>
      </c>
    </row>
    <row r="712" spans="17:21">
      <c r="Q712" t="s">
        <v>1914</v>
      </c>
      <c r="R712" t="s">
        <v>19210</v>
      </c>
      <c r="S712" t="s">
        <v>31508</v>
      </c>
      <c r="T712" t="s">
        <v>31538</v>
      </c>
      <c r="U712" t="s">
        <v>31663</v>
      </c>
    </row>
    <row r="713" spans="17:21">
      <c r="Q713" t="s">
        <v>1915</v>
      </c>
      <c r="R713" t="s">
        <v>19211</v>
      </c>
      <c r="S713" t="s">
        <v>31508</v>
      </c>
      <c r="T713" t="s">
        <v>31538</v>
      </c>
      <c r="U713" t="s">
        <v>31663</v>
      </c>
    </row>
    <row r="714" spans="17:21">
      <c r="Q714" t="s">
        <v>1916</v>
      </c>
      <c r="R714" t="s">
        <v>18703</v>
      </c>
      <c r="S714" t="s">
        <v>31508</v>
      </c>
      <c r="T714" t="s">
        <v>31538</v>
      </c>
      <c r="U714" t="s">
        <v>31665</v>
      </c>
    </row>
    <row r="715" spans="17:21">
      <c r="Q715" t="s">
        <v>1917</v>
      </c>
      <c r="R715" t="s">
        <v>19212</v>
      </c>
      <c r="S715" t="s">
        <v>19197</v>
      </c>
      <c r="T715" t="s">
        <v>19197</v>
      </c>
      <c r="U715" t="s">
        <v>19197</v>
      </c>
    </row>
    <row r="716" spans="17:21">
      <c r="Q716" t="s">
        <v>1918</v>
      </c>
      <c r="R716" t="s">
        <v>19191</v>
      </c>
      <c r="S716" t="s">
        <v>19197</v>
      </c>
      <c r="T716" t="s">
        <v>19197</v>
      </c>
      <c r="U716" t="s">
        <v>19197</v>
      </c>
    </row>
    <row r="717" spans="17:21">
      <c r="Q717" t="s">
        <v>1919</v>
      </c>
      <c r="R717" t="s">
        <v>19213</v>
      </c>
      <c r="S717" t="s">
        <v>31508</v>
      </c>
      <c r="T717" t="s">
        <v>31531</v>
      </c>
      <c r="U717" t="s">
        <v>31638</v>
      </c>
    </row>
    <row r="718" spans="17:21">
      <c r="Q718" t="s">
        <v>1920</v>
      </c>
      <c r="R718" t="s">
        <v>19214</v>
      </c>
      <c r="S718" t="s">
        <v>31508</v>
      </c>
      <c r="T718" t="s">
        <v>31538</v>
      </c>
      <c r="U718" t="s">
        <v>31638</v>
      </c>
    </row>
    <row r="719" spans="17:21">
      <c r="Q719" t="s">
        <v>1921</v>
      </c>
      <c r="R719" t="s">
        <v>19215</v>
      </c>
      <c r="S719" t="s">
        <v>31508</v>
      </c>
      <c r="T719" t="s">
        <v>31531</v>
      </c>
      <c r="U719" t="s">
        <v>31638</v>
      </c>
    </row>
    <row r="720" spans="17:21">
      <c r="Q720" t="s">
        <v>1922</v>
      </c>
      <c r="R720" t="s">
        <v>19216</v>
      </c>
      <c r="S720" t="s">
        <v>31508</v>
      </c>
      <c r="T720" t="s">
        <v>31538</v>
      </c>
      <c r="U720" t="s">
        <v>31638</v>
      </c>
    </row>
    <row r="721" spans="17:21">
      <c r="Q721" t="s">
        <v>1923</v>
      </c>
      <c r="R721" t="s">
        <v>19194</v>
      </c>
      <c r="S721" t="s">
        <v>31508</v>
      </c>
      <c r="T721" t="s">
        <v>31538</v>
      </c>
      <c r="U721" t="s">
        <v>31652</v>
      </c>
    </row>
    <row r="722" spans="17:21">
      <c r="Q722" t="s">
        <v>1924</v>
      </c>
      <c r="R722" t="s">
        <v>18693</v>
      </c>
      <c r="S722" t="s">
        <v>31508</v>
      </c>
      <c r="T722" t="s">
        <v>31538</v>
      </c>
      <c r="U722" t="s">
        <v>31638</v>
      </c>
    </row>
    <row r="723" spans="17:21">
      <c r="Q723" t="s">
        <v>1925</v>
      </c>
      <c r="R723" t="s">
        <v>19217</v>
      </c>
      <c r="S723" t="s">
        <v>19197</v>
      </c>
      <c r="T723" t="s">
        <v>19197</v>
      </c>
      <c r="U723" t="s">
        <v>19197</v>
      </c>
    </row>
    <row r="724" spans="17:21">
      <c r="Q724" t="s">
        <v>1926</v>
      </c>
      <c r="R724" t="s">
        <v>19218</v>
      </c>
      <c r="S724" t="s">
        <v>19197</v>
      </c>
      <c r="T724" t="s">
        <v>19197</v>
      </c>
      <c r="U724" t="s">
        <v>19197</v>
      </c>
    </row>
    <row r="725" spans="17:21">
      <c r="Q725" t="s">
        <v>1927</v>
      </c>
      <c r="R725" t="s">
        <v>19219</v>
      </c>
      <c r="S725" t="s">
        <v>31508</v>
      </c>
      <c r="T725" t="s">
        <v>31531</v>
      </c>
      <c r="U725" t="s">
        <v>31638</v>
      </c>
    </row>
    <row r="726" spans="17:21">
      <c r="Q726" t="s">
        <v>1928</v>
      </c>
      <c r="R726" t="s">
        <v>19220</v>
      </c>
      <c r="S726" t="s">
        <v>31508</v>
      </c>
      <c r="T726" t="s">
        <v>31538</v>
      </c>
      <c r="U726" t="s">
        <v>31638</v>
      </c>
    </row>
    <row r="727" spans="17:21">
      <c r="Q727" t="s">
        <v>1929</v>
      </c>
      <c r="R727" t="s">
        <v>19221</v>
      </c>
      <c r="S727" t="s">
        <v>19197</v>
      </c>
      <c r="T727" t="s">
        <v>19197</v>
      </c>
      <c r="U727" t="s">
        <v>31652</v>
      </c>
    </row>
    <row r="728" spans="17:21">
      <c r="Q728" t="s">
        <v>1930</v>
      </c>
      <c r="R728" t="s">
        <v>19222</v>
      </c>
      <c r="S728" t="s">
        <v>31508</v>
      </c>
      <c r="T728" t="s">
        <v>31531</v>
      </c>
      <c r="U728" t="s">
        <v>31663</v>
      </c>
    </row>
    <row r="729" spans="17:21">
      <c r="Q729" t="s">
        <v>1931</v>
      </c>
      <c r="R729" t="s">
        <v>19223</v>
      </c>
      <c r="S729" t="s">
        <v>31508</v>
      </c>
      <c r="T729" t="s">
        <v>31538</v>
      </c>
      <c r="U729" t="s">
        <v>31663</v>
      </c>
    </row>
    <row r="730" spans="17:21">
      <c r="Q730" t="s">
        <v>1932</v>
      </c>
      <c r="R730" t="s">
        <v>19224</v>
      </c>
      <c r="S730" t="s">
        <v>31508</v>
      </c>
      <c r="T730" t="s">
        <v>31538</v>
      </c>
      <c r="U730" t="s">
        <v>31652</v>
      </c>
    </row>
    <row r="731" spans="17:21">
      <c r="Q731" t="s">
        <v>1933</v>
      </c>
      <c r="R731" t="s">
        <v>19225</v>
      </c>
      <c r="S731" t="s">
        <v>31508</v>
      </c>
      <c r="T731" t="s">
        <v>31538</v>
      </c>
      <c r="U731" t="s">
        <v>31652</v>
      </c>
    </row>
    <row r="732" spans="17:21">
      <c r="Q732" t="s">
        <v>1934</v>
      </c>
      <c r="R732" t="s">
        <v>19226</v>
      </c>
      <c r="S732" t="s">
        <v>31508</v>
      </c>
      <c r="T732" t="s">
        <v>31538</v>
      </c>
      <c r="U732" t="s">
        <v>31652</v>
      </c>
    </row>
    <row r="733" spans="17:21">
      <c r="Q733" t="s">
        <v>1935</v>
      </c>
      <c r="R733" t="s">
        <v>19227</v>
      </c>
      <c r="S733" t="s">
        <v>31508</v>
      </c>
      <c r="T733" t="s">
        <v>31538</v>
      </c>
      <c r="U733" t="s">
        <v>31652</v>
      </c>
    </row>
    <row r="734" spans="17:21">
      <c r="Q734" t="s">
        <v>1936</v>
      </c>
      <c r="R734" t="s">
        <v>19228</v>
      </c>
      <c r="S734" t="s">
        <v>19197</v>
      </c>
      <c r="T734" t="s">
        <v>19197</v>
      </c>
      <c r="U734" t="s">
        <v>19197</v>
      </c>
    </row>
    <row r="735" spans="17:21">
      <c r="Q735" t="s">
        <v>1937</v>
      </c>
      <c r="R735" t="s">
        <v>19229</v>
      </c>
      <c r="S735" t="s">
        <v>19197</v>
      </c>
      <c r="T735" t="s">
        <v>19197</v>
      </c>
      <c r="U735" t="s">
        <v>19197</v>
      </c>
    </row>
    <row r="736" spans="17:21">
      <c r="Q736" t="s">
        <v>1938</v>
      </c>
      <c r="R736" t="s">
        <v>19230</v>
      </c>
      <c r="S736" t="s">
        <v>31508</v>
      </c>
      <c r="T736" t="s">
        <v>31531</v>
      </c>
      <c r="U736" t="s">
        <v>31663</v>
      </c>
    </row>
    <row r="737" spans="17:21">
      <c r="Q737" t="s">
        <v>1939</v>
      </c>
      <c r="R737" t="s">
        <v>19231</v>
      </c>
      <c r="S737" t="s">
        <v>31508</v>
      </c>
      <c r="T737" t="s">
        <v>31538</v>
      </c>
      <c r="U737" t="s">
        <v>31663</v>
      </c>
    </row>
    <row r="738" spans="17:21">
      <c r="Q738" t="s">
        <v>1940</v>
      </c>
      <c r="R738" t="s">
        <v>19232</v>
      </c>
      <c r="S738" t="s">
        <v>31508</v>
      </c>
      <c r="T738" t="s">
        <v>31538</v>
      </c>
      <c r="U738" t="s">
        <v>31652</v>
      </c>
    </row>
    <row r="739" spans="17:21">
      <c r="Q739" t="s">
        <v>1941</v>
      </c>
      <c r="R739" t="s">
        <v>18693</v>
      </c>
      <c r="S739" t="s">
        <v>31508</v>
      </c>
      <c r="T739" t="s">
        <v>31538</v>
      </c>
      <c r="U739" t="s">
        <v>31663</v>
      </c>
    </row>
    <row r="740" spans="17:21">
      <c r="Q740" t="s">
        <v>1942</v>
      </c>
      <c r="R740" t="s">
        <v>19233</v>
      </c>
      <c r="S740" t="s">
        <v>19197</v>
      </c>
      <c r="T740" t="s">
        <v>19197</v>
      </c>
      <c r="U740" t="s">
        <v>19197</v>
      </c>
    </row>
    <row r="741" spans="17:21">
      <c r="Q741" t="s">
        <v>1943</v>
      </c>
      <c r="R741" t="s">
        <v>19234</v>
      </c>
      <c r="S741" t="s">
        <v>19197</v>
      </c>
      <c r="T741" t="s">
        <v>19197</v>
      </c>
      <c r="U741" t="s">
        <v>19197</v>
      </c>
    </row>
    <row r="742" spans="17:21">
      <c r="Q742" t="s">
        <v>1944</v>
      </c>
      <c r="R742" t="s">
        <v>19235</v>
      </c>
      <c r="S742" t="s">
        <v>19197</v>
      </c>
      <c r="T742" t="s">
        <v>19197</v>
      </c>
      <c r="U742" t="s">
        <v>19197</v>
      </c>
    </row>
    <row r="743" spans="17:21">
      <c r="Q743" t="s">
        <v>1945</v>
      </c>
      <c r="R743" t="s">
        <v>19236</v>
      </c>
      <c r="S743" t="s">
        <v>31508</v>
      </c>
      <c r="T743" t="s">
        <v>31531</v>
      </c>
      <c r="U743" t="s">
        <v>31638</v>
      </c>
    </row>
    <row r="744" spans="17:21">
      <c r="Q744" t="s">
        <v>1946</v>
      </c>
      <c r="R744" t="s">
        <v>19237</v>
      </c>
      <c r="S744" t="s">
        <v>31508</v>
      </c>
      <c r="T744" t="s">
        <v>31538</v>
      </c>
      <c r="U744" t="s">
        <v>31638</v>
      </c>
    </row>
    <row r="745" spans="17:21">
      <c r="Q745" t="s">
        <v>1947</v>
      </c>
      <c r="R745" t="s">
        <v>19238</v>
      </c>
      <c r="S745" t="s">
        <v>31508</v>
      </c>
      <c r="T745" t="s">
        <v>31538</v>
      </c>
      <c r="U745" t="s">
        <v>31652</v>
      </c>
    </row>
    <row r="746" spans="17:21">
      <c r="Q746" t="s">
        <v>1948</v>
      </c>
      <c r="R746" t="s">
        <v>18693</v>
      </c>
      <c r="S746" t="s">
        <v>31508</v>
      </c>
      <c r="T746" t="s">
        <v>31538</v>
      </c>
      <c r="U746" t="s">
        <v>31638</v>
      </c>
    </row>
    <row r="747" spans="17:21">
      <c r="Q747" t="s">
        <v>1949</v>
      </c>
      <c r="R747" t="s">
        <v>19239</v>
      </c>
      <c r="S747" t="s">
        <v>19197</v>
      </c>
      <c r="T747" t="s">
        <v>19197</v>
      </c>
      <c r="U747" t="s">
        <v>19197</v>
      </c>
    </row>
    <row r="748" spans="17:21">
      <c r="Q748" t="s">
        <v>1950</v>
      </c>
      <c r="R748" t="s">
        <v>19191</v>
      </c>
      <c r="S748" t="s">
        <v>19197</v>
      </c>
      <c r="T748" t="s">
        <v>19197</v>
      </c>
      <c r="U748" t="s">
        <v>19197</v>
      </c>
    </row>
    <row r="749" spans="17:21">
      <c r="Q749" t="s">
        <v>1951</v>
      </c>
      <c r="R749" t="s">
        <v>19240</v>
      </c>
      <c r="S749" t="s">
        <v>31508</v>
      </c>
      <c r="T749" t="s">
        <v>31531</v>
      </c>
      <c r="U749" t="s">
        <v>31638</v>
      </c>
    </row>
    <row r="750" spans="17:21">
      <c r="Q750" t="s">
        <v>1952</v>
      </c>
      <c r="R750" t="s">
        <v>19241</v>
      </c>
      <c r="S750" t="s">
        <v>31508</v>
      </c>
      <c r="T750" t="s">
        <v>31538</v>
      </c>
      <c r="U750" t="s">
        <v>31638</v>
      </c>
    </row>
    <row r="751" spans="17:21">
      <c r="Q751" t="s">
        <v>1953</v>
      </c>
      <c r="R751" t="s">
        <v>19238</v>
      </c>
      <c r="S751" t="s">
        <v>31508</v>
      </c>
      <c r="T751" t="s">
        <v>31538</v>
      </c>
      <c r="U751" t="s">
        <v>31652</v>
      </c>
    </row>
    <row r="752" spans="17:21">
      <c r="Q752" t="s">
        <v>1954</v>
      </c>
      <c r="R752" t="s">
        <v>18693</v>
      </c>
      <c r="S752" t="s">
        <v>31508</v>
      </c>
      <c r="T752" t="s">
        <v>31538</v>
      </c>
      <c r="U752" t="s">
        <v>31638</v>
      </c>
    </row>
    <row r="753" spans="17:21">
      <c r="Q753" t="s">
        <v>1955</v>
      </c>
      <c r="R753" t="s">
        <v>19242</v>
      </c>
      <c r="S753" t="s">
        <v>19197</v>
      </c>
      <c r="T753" t="s">
        <v>19197</v>
      </c>
      <c r="U753" t="s">
        <v>19197</v>
      </c>
    </row>
    <row r="754" spans="17:21">
      <c r="Q754" t="s">
        <v>1956</v>
      </c>
      <c r="R754" t="s">
        <v>19243</v>
      </c>
      <c r="S754" t="s">
        <v>31508</v>
      </c>
      <c r="T754" t="s">
        <v>31531</v>
      </c>
      <c r="U754" t="s">
        <v>31638</v>
      </c>
    </row>
    <row r="755" spans="17:21">
      <c r="Q755" t="s">
        <v>1957</v>
      </c>
      <c r="R755" t="s">
        <v>19244</v>
      </c>
      <c r="S755" t="s">
        <v>31508</v>
      </c>
      <c r="T755" t="s">
        <v>31538</v>
      </c>
      <c r="U755" t="s">
        <v>31638</v>
      </c>
    </row>
    <row r="756" spans="17:21">
      <c r="Q756" t="s">
        <v>1958</v>
      </c>
      <c r="R756" t="s">
        <v>19245</v>
      </c>
      <c r="S756" t="s">
        <v>31508</v>
      </c>
      <c r="T756" t="s">
        <v>31538</v>
      </c>
      <c r="U756" t="s">
        <v>31638</v>
      </c>
    </row>
    <row r="757" spans="17:21">
      <c r="Q757" t="s">
        <v>1959</v>
      </c>
      <c r="R757" t="s">
        <v>18703</v>
      </c>
      <c r="S757" t="s">
        <v>31508</v>
      </c>
      <c r="T757" t="s">
        <v>31538</v>
      </c>
      <c r="U757" t="s">
        <v>31665</v>
      </c>
    </row>
    <row r="758" spans="17:21">
      <c r="Q758" t="s">
        <v>1960</v>
      </c>
      <c r="R758" t="s">
        <v>18687</v>
      </c>
      <c r="S758" t="s">
        <v>31508</v>
      </c>
      <c r="T758" t="s">
        <v>31538</v>
      </c>
      <c r="U758" t="s">
        <v>31638</v>
      </c>
    </row>
    <row r="759" spans="17:21">
      <c r="Q759" t="s">
        <v>1961</v>
      </c>
      <c r="R759" t="s">
        <v>19246</v>
      </c>
      <c r="S759" t="s">
        <v>19197</v>
      </c>
      <c r="T759" t="s">
        <v>19197</v>
      </c>
      <c r="U759" t="s">
        <v>19197</v>
      </c>
    </row>
    <row r="760" spans="17:21">
      <c r="Q760" t="s">
        <v>1962</v>
      </c>
      <c r="R760" t="s">
        <v>19247</v>
      </c>
      <c r="S760" t="s">
        <v>31508</v>
      </c>
      <c r="T760" t="s">
        <v>31538</v>
      </c>
      <c r="U760" t="s">
        <v>31666</v>
      </c>
    </row>
    <row r="761" spans="17:21">
      <c r="Q761" t="s">
        <v>1963</v>
      </c>
      <c r="R761" t="s">
        <v>19248</v>
      </c>
      <c r="S761" t="s">
        <v>19197</v>
      </c>
      <c r="T761" t="s">
        <v>19197</v>
      </c>
      <c r="U761" t="s">
        <v>19197</v>
      </c>
    </row>
    <row r="762" spans="17:21">
      <c r="Q762" t="s">
        <v>1964</v>
      </c>
      <c r="R762" t="s">
        <v>19249</v>
      </c>
      <c r="S762" t="s">
        <v>31506</v>
      </c>
      <c r="T762" t="s">
        <v>31538</v>
      </c>
      <c r="U762" t="s">
        <v>31666</v>
      </c>
    </row>
    <row r="763" spans="17:21">
      <c r="Q763" t="s">
        <v>1965</v>
      </c>
      <c r="R763" t="s">
        <v>19250</v>
      </c>
      <c r="S763" t="s">
        <v>31508</v>
      </c>
      <c r="T763" t="s">
        <v>31538</v>
      </c>
      <c r="U763" t="s">
        <v>31666</v>
      </c>
    </row>
    <row r="764" spans="17:21">
      <c r="Q764" t="s">
        <v>1966</v>
      </c>
      <c r="R764" t="s">
        <v>19251</v>
      </c>
      <c r="S764" t="s">
        <v>19197</v>
      </c>
      <c r="T764" t="s">
        <v>19197</v>
      </c>
      <c r="U764" t="s">
        <v>19197</v>
      </c>
    </row>
    <row r="765" spans="17:21">
      <c r="Q765" t="s">
        <v>1967</v>
      </c>
      <c r="R765" t="s">
        <v>19252</v>
      </c>
      <c r="S765" t="s">
        <v>19197</v>
      </c>
      <c r="T765" t="s">
        <v>19197</v>
      </c>
      <c r="U765" t="s">
        <v>19197</v>
      </c>
    </row>
    <row r="766" spans="17:21">
      <c r="Q766" t="s">
        <v>1968</v>
      </c>
      <c r="R766" t="s">
        <v>19253</v>
      </c>
      <c r="S766" t="s">
        <v>31515</v>
      </c>
      <c r="T766" t="s">
        <v>31538</v>
      </c>
      <c r="U766" t="s">
        <v>31667</v>
      </c>
    </row>
    <row r="767" spans="17:21">
      <c r="Q767" t="s">
        <v>1969</v>
      </c>
      <c r="R767" t="s">
        <v>18731</v>
      </c>
      <c r="S767" t="s">
        <v>31512</v>
      </c>
      <c r="T767" t="s">
        <v>31538</v>
      </c>
      <c r="U767" t="s">
        <v>31668</v>
      </c>
    </row>
    <row r="768" spans="17:21">
      <c r="Q768" t="s">
        <v>1970</v>
      </c>
      <c r="R768" t="s">
        <v>19254</v>
      </c>
      <c r="S768" t="s">
        <v>19197</v>
      </c>
      <c r="T768" t="s">
        <v>19197</v>
      </c>
      <c r="U768" t="s">
        <v>19197</v>
      </c>
    </row>
    <row r="769" spans="17:21">
      <c r="Q769" t="s">
        <v>1971</v>
      </c>
      <c r="R769" t="s">
        <v>19255</v>
      </c>
      <c r="S769" t="s">
        <v>31515</v>
      </c>
      <c r="T769" t="s">
        <v>31538</v>
      </c>
      <c r="U769" t="s">
        <v>31667</v>
      </c>
    </row>
    <row r="770" spans="17:21">
      <c r="Q770" t="s">
        <v>1972</v>
      </c>
      <c r="R770" t="s">
        <v>18731</v>
      </c>
      <c r="S770" t="s">
        <v>31512</v>
      </c>
      <c r="T770" t="s">
        <v>31538</v>
      </c>
      <c r="U770" t="s">
        <v>31668</v>
      </c>
    </row>
    <row r="771" spans="17:21">
      <c r="Q771" t="s">
        <v>1973</v>
      </c>
      <c r="R771" t="s">
        <v>19256</v>
      </c>
      <c r="S771" t="s">
        <v>19197</v>
      </c>
      <c r="T771" t="s">
        <v>19197</v>
      </c>
      <c r="U771" t="s">
        <v>19197</v>
      </c>
    </row>
    <row r="772" spans="17:21">
      <c r="Q772" t="s">
        <v>1974</v>
      </c>
      <c r="R772" t="s">
        <v>19257</v>
      </c>
      <c r="S772" t="s">
        <v>31515</v>
      </c>
      <c r="T772" t="s">
        <v>31538</v>
      </c>
      <c r="U772" t="s">
        <v>31638</v>
      </c>
    </row>
    <row r="773" spans="17:21">
      <c r="Q773" t="s">
        <v>1975</v>
      </c>
      <c r="R773" t="s">
        <v>18671</v>
      </c>
      <c r="S773" t="s">
        <v>31516</v>
      </c>
      <c r="T773" t="s">
        <v>31538</v>
      </c>
      <c r="U773" t="s">
        <v>31638</v>
      </c>
    </row>
    <row r="774" spans="17:21">
      <c r="Q774" t="s">
        <v>1976</v>
      </c>
      <c r="R774" t="s">
        <v>19258</v>
      </c>
      <c r="S774" t="s">
        <v>19197</v>
      </c>
      <c r="T774" t="s">
        <v>19197</v>
      </c>
      <c r="U774" t="s">
        <v>19197</v>
      </c>
    </row>
    <row r="775" spans="17:21">
      <c r="Q775" t="s">
        <v>1977</v>
      </c>
      <c r="R775" t="s">
        <v>19257</v>
      </c>
      <c r="S775" t="s">
        <v>31515</v>
      </c>
      <c r="T775" t="s">
        <v>31538</v>
      </c>
      <c r="U775" t="s">
        <v>31638</v>
      </c>
    </row>
    <row r="776" spans="17:21">
      <c r="Q776" t="s">
        <v>1978</v>
      </c>
      <c r="R776" t="s">
        <v>18671</v>
      </c>
      <c r="S776" t="s">
        <v>31516</v>
      </c>
      <c r="T776" t="s">
        <v>31538</v>
      </c>
      <c r="U776" t="s">
        <v>31638</v>
      </c>
    </row>
    <row r="777" spans="17:21">
      <c r="Q777" t="s">
        <v>1979</v>
      </c>
      <c r="R777" t="s">
        <v>19259</v>
      </c>
      <c r="S777" t="s">
        <v>19197</v>
      </c>
      <c r="T777" t="s">
        <v>19197</v>
      </c>
      <c r="U777" t="s">
        <v>19197</v>
      </c>
    </row>
    <row r="778" spans="17:21">
      <c r="Q778" t="s">
        <v>1980</v>
      </c>
      <c r="R778" t="s">
        <v>19260</v>
      </c>
      <c r="S778" t="s">
        <v>19197</v>
      </c>
      <c r="T778" t="s">
        <v>19197</v>
      </c>
      <c r="U778" t="s">
        <v>19197</v>
      </c>
    </row>
    <row r="779" spans="17:21">
      <c r="Q779" t="s">
        <v>1981</v>
      </c>
      <c r="R779" t="s">
        <v>19261</v>
      </c>
      <c r="S779" t="s">
        <v>19197</v>
      </c>
      <c r="T779" t="s">
        <v>19197</v>
      </c>
      <c r="U779" t="s">
        <v>19197</v>
      </c>
    </row>
    <row r="780" spans="17:21">
      <c r="Q780" t="s">
        <v>1982</v>
      </c>
      <c r="R780" t="s">
        <v>19262</v>
      </c>
      <c r="S780" t="s">
        <v>31516</v>
      </c>
      <c r="T780" t="s">
        <v>31538</v>
      </c>
      <c r="U780" t="s">
        <v>31668</v>
      </c>
    </row>
    <row r="781" spans="17:21">
      <c r="Q781" t="s">
        <v>1983</v>
      </c>
      <c r="R781" t="s">
        <v>19263</v>
      </c>
      <c r="S781" t="s">
        <v>19197</v>
      </c>
      <c r="T781" t="s">
        <v>19197</v>
      </c>
      <c r="U781" t="s">
        <v>31669</v>
      </c>
    </row>
    <row r="782" spans="17:21">
      <c r="Q782" t="s">
        <v>1984</v>
      </c>
      <c r="R782" t="s">
        <v>19264</v>
      </c>
      <c r="S782" t="s">
        <v>31516</v>
      </c>
      <c r="T782" t="s">
        <v>31538</v>
      </c>
      <c r="U782" t="s">
        <v>31668</v>
      </c>
    </row>
    <row r="783" spans="17:21">
      <c r="Q783" t="s">
        <v>1985</v>
      </c>
      <c r="R783" t="s">
        <v>18703</v>
      </c>
      <c r="S783" t="s">
        <v>31516</v>
      </c>
      <c r="T783" t="s">
        <v>31538</v>
      </c>
      <c r="U783" t="s">
        <v>31668</v>
      </c>
    </row>
    <row r="784" spans="17:21">
      <c r="Q784" t="s">
        <v>1986</v>
      </c>
      <c r="R784" t="s">
        <v>18703</v>
      </c>
      <c r="S784" t="s">
        <v>31516</v>
      </c>
      <c r="T784" t="s">
        <v>31538</v>
      </c>
      <c r="U784" t="s">
        <v>31668</v>
      </c>
    </row>
    <row r="785" spans="17:21">
      <c r="Q785" t="s">
        <v>1987</v>
      </c>
      <c r="R785" t="s">
        <v>19065</v>
      </c>
      <c r="S785" t="s">
        <v>19197</v>
      </c>
      <c r="T785" t="s">
        <v>19197</v>
      </c>
      <c r="U785" t="s">
        <v>19197</v>
      </c>
    </row>
    <row r="786" spans="17:21">
      <c r="Q786" t="s">
        <v>1988</v>
      </c>
      <c r="R786" t="s">
        <v>19265</v>
      </c>
      <c r="S786" t="s">
        <v>31516</v>
      </c>
      <c r="T786" t="s">
        <v>31538</v>
      </c>
      <c r="U786" t="s">
        <v>31668</v>
      </c>
    </row>
    <row r="787" spans="17:21">
      <c r="Q787" t="s">
        <v>1989</v>
      </c>
      <c r="R787" t="s">
        <v>19266</v>
      </c>
      <c r="S787" t="s">
        <v>19197</v>
      </c>
      <c r="T787" t="s">
        <v>19197</v>
      </c>
      <c r="U787" t="s">
        <v>31669</v>
      </c>
    </row>
    <row r="788" spans="17:21">
      <c r="Q788" t="s">
        <v>1990</v>
      </c>
      <c r="R788" t="s">
        <v>19267</v>
      </c>
      <c r="S788" t="s">
        <v>31516</v>
      </c>
      <c r="T788" t="s">
        <v>31538</v>
      </c>
      <c r="U788" t="s">
        <v>31668</v>
      </c>
    </row>
    <row r="789" spans="17:21">
      <c r="Q789" t="s">
        <v>1991</v>
      </c>
      <c r="R789" t="s">
        <v>18703</v>
      </c>
      <c r="S789" t="s">
        <v>31516</v>
      </c>
      <c r="T789" t="s">
        <v>31538</v>
      </c>
      <c r="U789" t="s">
        <v>31668</v>
      </c>
    </row>
    <row r="790" spans="17:21">
      <c r="Q790" t="s">
        <v>1992</v>
      </c>
      <c r="R790" t="s">
        <v>18703</v>
      </c>
      <c r="S790" t="s">
        <v>31516</v>
      </c>
      <c r="T790" t="s">
        <v>31538</v>
      </c>
      <c r="U790" t="s">
        <v>31668</v>
      </c>
    </row>
    <row r="791" spans="17:21">
      <c r="Q791" t="s">
        <v>1993</v>
      </c>
      <c r="R791" t="s">
        <v>19268</v>
      </c>
      <c r="S791" t="s">
        <v>19197</v>
      </c>
      <c r="T791" t="s">
        <v>19197</v>
      </c>
      <c r="U791" t="s">
        <v>19197</v>
      </c>
    </row>
    <row r="792" spans="17:21">
      <c r="Q792" t="s">
        <v>1994</v>
      </c>
      <c r="R792" t="s">
        <v>19269</v>
      </c>
      <c r="S792" t="s">
        <v>19197</v>
      </c>
      <c r="T792" t="s">
        <v>19197</v>
      </c>
      <c r="U792" t="s">
        <v>19197</v>
      </c>
    </row>
    <row r="793" spans="17:21">
      <c r="Q793" t="s">
        <v>1995</v>
      </c>
      <c r="R793" t="s">
        <v>19270</v>
      </c>
      <c r="S793" t="s">
        <v>31512</v>
      </c>
      <c r="T793" t="s">
        <v>31538</v>
      </c>
      <c r="U793" t="s">
        <v>31668</v>
      </c>
    </row>
    <row r="794" spans="17:21">
      <c r="Q794" t="s">
        <v>1996</v>
      </c>
      <c r="R794" t="s">
        <v>18714</v>
      </c>
      <c r="S794" t="s">
        <v>31516</v>
      </c>
      <c r="T794" t="s">
        <v>31538</v>
      </c>
      <c r="U794" t="s">
        <v>31668</v>
      </c>
    </row>
    <row r="795" spans="17:21">
      <c r="Q795" t="s">
        <v>1997</v>
      </c>
      <c r="R795" t="s">
        <v>18693</v>
      </c>
      <c r="S795" t="s">
        <v>19197</v>
      </c>
      <c r="T795" t="s">
        <v>19197</v>
      </c>
      <c r="U795" t="s">
        <v>19197</v>
      </c>
    </row>
    <row r="796" spans="17:21">
      <c r="Q796" t="s">
        <v>1998</v>
      </c>
      <c r="R796" t="s">
        <v>19261</v>
      </c>
      <c r="S796" t="s">
        <v>19197</v>
      </c>
      <c r="T796" t="s">
        <v>19197</v>
      </c>
      <c r="U796" t="s">
        <v>19197</v>
      </c>
    </row>
    <row r="797" spans="17:21">
      <c r="Q797" t="s">
        <v>1999</v>
      </c>
      <c r="R797" t="s">
        <v>19271</v>
      </c>
      <c r="S797" t="s">
        <v>31512</v>
      </c>
      <c r="T797" t="s">
        <v>31538</v>
      </c>
      <c r="U797" t="s">
        <v>31668</v>
      </c>
    </row>
    <row r="798" spans="17:21">
      <c r="Q798" t="s">
        <v>2000</v>
      </c>
      <c r="R798" t="s">
        <v>19272</v>
      </c>
      <c r="S798" t="s">
        <v>19197</v>
      </c>
      <c r="T798" t="s">
        <v>19197</v>
      </c>
      <c r="U798" t="s">
        <v>31670</v>
      </c>
    </row>
    <row r="799" spans="17:21">
      <c r="Q799" t="s">
        <v>2001</v>
      </c>
      <c r="R799" t="s">
        <v>19273</v>
      </c>
      <c r="S799" t="s">
        <v>31512</v>
      </c>
      <c r="T799" t="s">
        <v>31538</v>
      </c>
      <c r="U799" t="s">
        <v>31668</v>
      </c>
    </row>
    <row r="800" spans="17:21">
      <c r="Q800" t="s">
        <v>2002</v>
      </c>
      <c r="R800" t="s">
        <v>19274</v>
      </c>
      <c r="S800" t="s">
        <v>31512</v>
      </c>
      <c r="T800" t="s">
        <v>31538</v>
      </c>
      <c r="U800" t="s">
        <v>31668</v>
      </c>
    </row>
    <row r="801" spans="17:21">
      <c r="Q801" t="s">
        <v>2003</v>
      </c>
      <c r="R801" t="s">
        <v>19274</v>
      </c>
      <c r="S801" t="s">
        <v>31512</v>
      </c>
      <c r="T801" t="s">
        <v>31538</v>
      </c>
      <c r="U801" t="s">
        <v>31668</v>
      </c>
    </row>
    <row r="802" spans="17:21">
      <c r="Q802" t="s">
        <v>2004</v>
      </c>
      <c r="R802" t="s">
        <v>19065</v>
      </c>
      <c r="S802" t="s">
        <v>19197</v>
      </c>
      <c r="T802" t="s">
        <v>19197</v>
      </c>
      <c r="U802" t="s">
        <v>19197</v>
      </c>
    </row>
    <row r="803" spans="17:21">
      <c r="Q803" t="s">
        <v>2005</v>
      </c>
      <c r="R803" t="s">
        <v>19275</v>
      </c>
      <c r="S803" t="s">
        <v>31512</v>
      </c>
      <c r="T803" t="s">
        <v>31538</v>
      </c>
      <c r="U803" t="s">
        <v>31668</v>
      </c>
    </row>
    <row r="804" spans="17:21">
      <c r="Q804" t="s">
        <v>2006</v>
      </c>
      <c r="R804" t="s">
        <v>19276</v>
      </c>
      <c r="S804" t="s">
        <v>19197</v>
      </c>
      <c r="T804" t="s">
        <v>19197</v>
      </c>
      <c r="U804" t="s">
        <v>19197</v>
      </c>
    </row>
    <row r="805" spans="17:21">
      <c r="Q805" t="s">
        <v>2007</v>
      </c>
      <c r="R805" t="s">
        <v>19267</v>
      </c>
      <c r="S805" t="s">
        <v>31512</v>
      </c>
      <c r="T805" t="s">
        <v>31538</v>
      </c>
      <c r="U805" t="s">
        <v>31668</v>
      </c>
    </row>
    <row r="806" spans="17:21">
      <c r="Q806" t="s">
        <v>2008</v>
      </c>
      <c r="R806" t="s">
        <v>19274</v>
      </c>
      <c r="S806" t="s">
        <v>31512</v>
      </c>
      <c r="T806" t="s">
        <v>31538</v>
      </c>
      <c r="U806" t="s">
        <v>31668</v>
      </c>
    </row>
    <row r="807" spans="17:21">
      <c r="Q807" t="s">
        <v>2009</v>
      </c>
      <c r="R807" t="s">
        <v>19274</v>
      </c>
      <c r="S807" t="s">
        <v>31512</v>
      </c>
      <c r="T807" t="s">
        <v>31538</v>
      </c>
      <c r="U807" t="s">
        <v>31668</v>
      </c>
    </row>
    <row r="808" spans="17:21">
      <c r="Q808" t="s">
        <v>2010</v>
      </c>
      <c r="R808" t="s">
        <v>18706</v>
      </c>
      <c r="S808" t="s">
        <v>19197</v>
      </c>
      <c r="T808" t="s">
        <v>19197</v>
      </c>
      <c r="U808" t="s">
        <v>19197</v>
      </c>
    </row>
    <row r="809" spans="17:21">
      <c r="Q809" t="s">
        <v>2011</v>
      </c>
      <c r="R809" t="s">
        <v>19277</v>
      </c>
      <c r="S809" t="s">
        <v>19197</v>
      </c>
      <c r="T809" t="s">
        <v>19197</v>
      </c>
      <c r="U809" t="s">
        <v>19197</v>
      </c>
    </row>
    <row r="810" spans="17:21">
      <c r="Q810" t="s">
        <v>2012</v>
      </c>
      <c r="R810" t="s">
        <v>19278</v>
      </c>
      <c r="S810" t="s">
        <v>31516</v>
      </c>
      <c r="T810" t="s">
        <v>31538</v>
      </c>
      <c r="U810" t="s">
        <v>31668</v>
      </c>
    </row>
    <row r="811" spans="17:21">
      <c r="Q811" t="s">
        <v>2013</v>
      </c>
      <c r="R811" t="s">
        <v>19279</v>
      </c>
      <c r="S811" t="s">
        <v>31516</v>
      </c>
      <c r="T811" t="s">
        <v>31538</v>
      </c>
      <c r="U811" t="s">
        <v>31668</v>
      </c>
    </row>
    <row r="812" spans="17:21">
      <c r="Q812" t="s">
        <v>2014</v>
      </c>
      <c r="R812" t="s">
        <v>18693</v>
      </c>
      <c r="S812" t="s">
        <v>19197</v>
      </c>
      <c r="T812" t="s">
        <v>19197</v>
      </c>
      <c r="U812" t="s">
        <v>19197</v>
      </c>
    </row>
    <row r="813" spans="17:21">
      <c r="Q813" t="s">
        <v>2015</v>
      </c>
      <c r="R813" t="s">
        <v>19280</v>
      </c>
      <c r="S813" t="s">
        <v>19197</v>
      </c>
      <c r="T813" t="s">
        <v>19197</v>
      </c>
      <c r="U813" t="s">
        <v>31638</v>
      </c>
    </row>
    <row r="814" spans="17:21">
      <c r="Q814" t="s">
        <v>2016</v>
      </c>
      <c r="R814" t="s">
        <v>19281</v>
      </c>
      <c r="S814" t="s">
        <v>31516</v>
      </c>
      <c r="T814" t="s">
        <v>31538</v>
      </c>
      <c r="U814" t="s">
        <v>31668</v>
      </c>
    </row>
    <row r="815" spans="17:21">
      <c r="Q815" t="s">
        <v>2017</v>
      </c>
      <c r="R815" t="s">
        <v>19282</v>
      </c>
      <c r="S815" t="s">
        <v>31516</v>
      </c>
      <c r="T815" t="s">
        <v>31538</v>
      </c>
      <c r="U815" t="s">
        <v>31668</v>
      </c>
    </row>
    <row r="816" spans="17:21">
      <c r="Q816" t="s">
        <v>2018</v>
      </c>
      <c r="R816" t="s">
        <v>19283</v>
      </c>
      <c r="S816" t="s">
        <v>31516</v>
      </c>
      <c r="T816" t="s">
        <v>31538</v>
      </c>
      <c r="U816" t="s">
        <v>31671</v>
      </c>
    </row>
    <row r="817" spans="17:21">
      <c r="Q817" t="s">
        <v>2019</v>
      </c>
      <c r="R817" t="s">
        <v>19279</v>
      </c>
      <c r="S817" t="s">
        <v>31516</v>
      </c>
      <c r="T817" t="s">
        <v>31538</v>
      </c>
      <c r="U817" t="s">
        <v>31668</v>
      </c>
    </row>
    <row r="818" spans="17:21">
      <c r="Q818" t="s">
        <v>2020</v>
      </c>
      <c r="R818" t="s">
        <v>19284</v>
      </c>
      <c r="S818" t="s">
        <v>19197</v>
      </c>
      <c r="T818" t="s">
        <v>19197</v>
      </c>
      <c r="U818" t="s">
        <v>19197</v>
      </c>
    </row>
    <row r="819" spans="17:21">
      <c r="Q819" t="s">
        <v>2021</v>
      </c>
      <c r="R819" t="s">
        <v>19285</v>
      </c>
      <c r="S819" t="s">
        <v>31516</v>
      </c>
      <c r="T819" t="s">
        <v>31538</v>
      </c>
      <c r="U819" t="s">
        <v>31666</v>
      </c>
    </row>
    <row r="820" spans="17:21">
      <c r="Q820" t="s">
        <v>2022</v>
      </c>
      <c r="R820" t="s">
        <v>18687</v>
      </c>
      <c r="S820" t="s">
        <v>19197</v>
      </c>
      <c r="T820" t="s">
        <v>19197</v>
      </c>
      <c r="U820" t="s">
        <v>19197</v>
      </c>
    </row>
    <row r="821" spans="17:21">
      <c r="Q821" t="s">
        <v>2023</v>
      </c>
      <c r="R821" t="s">
        <v>19286</v>
      </c>
      <c r="S821" t="s">
        <v>31512</v>
      </c>
      <c r="T821" t="s">
        <v>31538</v>
      </c>
      <c r="U821" t="s">
        <v>31638</v>
      </c>
    </row>
    <row r="822" spans="17:21">
      <c r="Q822" t="s">
        <v>2024</v>
      </c>
      <c r="R822" t="s">
        <v>19287</v>
      </c>
      <c r="S822" t="s">
        <v>31512</v>
      </c>
      <c r="T822" t="s">
        <v>31538</v>
      </c>
      <c r="U822" t="s">
        <v>31638</v>
      </c>
    </row>
    <row r="823" spans="17:21">
      <c r="Q823" t="s">
        <v>2025</v>
      </c>
      <c r="R823" t="s">
        <v>18714</v>
      </c>
      <c r="S823" t="s">
        <v>31516</v>
      </c>
      <c r="T823" t="s">
        <v>31538</v>
      </c>
      <c r="U823" t="s">
        <v>31638</v>
      </c>
    </row>
    <row r="824" spans="17:21">
      <c r="Q824" t="s">
        <v>2026</v>
      </c>
      <c r="R824" t="s">
        <v>19288</v>
      </c>
      <c r="S824" t="s">
        <v>19197</v>
      </c>
      <c r="T824" t="s">
        <v>19197</v>
      </c>
      <c r="U824" t="s">
        <v>19197</v>
      </c>
    </row>
    <row r="825" spans="17:21">
      <c r="Q825" t="s">
        <v>2027</v>
      </c>
      <c r="R825" t="s">
        <v>19289</v>
      </c>
      <c r="S825" t="s">
        <v>31516</v>
      </c>
      <c r="T825" t="s">
        <v>31538</v>
      </c>
      <c r="U825" t="s">
        <v>31638</v>
      </c>
    </row>
    <row r="826" spans="17:21">
      <c r="Q826" t="s">
        <v>2028</v>
      </c>
      <c r="R826" t="s">
        <v>18687</v>
      </c>
      <c r="S826" t="s">
        <v>31516</v>
      </c>
      <c r="T826" t="s">
        <v>31538</v>
      </c>
      <c r="U826" t="s">
        <v>31668</v>
      </c>
    </row>
    <row r="827" spans="17:21">
      <c r="Q827" t="s">
        <v>2029</v>
      </c>
      <c r="R827" t="s">
        <v>19290</v>
      </c>
      <c r="S827" t="s">
        <v>19197</v>
      </c>
      <c r="T827" t="s">
        <v>19197</v>
      </c>
      <c r="U827" t="s">
        <v>19197</v>
      </c>
    </row>
    <row r="828" spans="17:21">
      <c r="Q828" t="s">
        <v>2030</v>
      </c>
      <c r="R828" t="s">
        <v>19291</v>
      </c>
      <c r="S828" t="s">
        <v>31509</v>
      </c>
      <c r="T828" t="s">
        <v>31538</v>
      </c>
      <c r="U828" t="s">
        <v>31638</v>
      </c>
    </row>
    <row r="829" spans="17:21">
      <c r="Q829" t="s">
        <v>2031</v>
      </c>
      <c r="R829" t="s">
        <v>19292</v>
      </c>
      <c r="S829" t="s">
        <v>19197</v>
      </c>
      <c r="T829" t="s">
        <v>19197</v>
      </c>
      <c r="U829" t="s">
        <v>19197</v>
      </c>
    </row>
    <row r="830" spans="17:21">
      <c r="Q830" t="s">
        <v>2032</v>
      </c>
      <c r="R830" t="s">
        <v>19293</v>
      </c>
      <c r="S830" t="s">
        <v>31512</v>
      </c>
      <c r="T830" t="s">
        <v>31538</v>
      </c>
      <c r="U830" t="s">
        <v>31668</v>
      </c>
    </row>
    <row r="831" spans="17:21">
      <c r="Q831" t="s">
        <v>2033</v>
      </c>
      <c r="R831" t="s">
        <v>19294</v>
      </c>
      <c r="S831" t="s">
        <v>31512</v>
      </c>
      <c r="T831" t="s">
        <v>31538</v>
      </c>
      <c r="U831" t="s">
        <v>31668</v>
      </c>
    </row>
    <row r="832" spans="17:21">
      <c r="Q832" t="s">
        <v>2034</v>
      </c>
      <c r="R832" t="s">
        <v>19295</v>
      </c>
      <c r="S832" t="s">
        <v>31512</v>
      </c>
      <c r="T832" t="s">
        <v>31538</v>
      </c>
      <c r="U832" t="s">
        <v>31668</v>
      </c>
    </row>
    <row r="833" spans="17:21">
      <c r="Q833" t="s">
        <v>2035</v>
      </c>
      <c r="R833" t="s">
        <v>19296</v>
      </c>
      <c r="S833" t="s">
        <v>31512</v>
      </c>
      <c r="T833" t="s">
        <v>31538</v>
      </c>
      <c r="U833" t="s">
        <v>31668</v>
      </c>
    </row>
    <row r="834" spans="17:21">
      <c r="Q834" t="s">
        <v>2036</v>
      </c>
      <c r="R834" t="s">
        <v>18687</v>
      </c>
      <c r="S834" t="s">
        <v>31516</v>
      </c>
      <c r="T834" t="s">
        <v>31538</v>
      </c>
      <c r="U834" t="s">
        <v>31638</v>
      </c>
    </row>
    <row r="835" spans="17:21">
      <c r="Q835" t="s">
        <v>2037</v>
      </c>
      <c r="R835" t="s">
        <v>19297</v>
      </c>
      <c r="S835" t="s">
        <v>19197</v>
      </c>
      <c r="T835" t="s">
        <v>19197</v>
      </c>
      <c r="U835" t="s">
        <v>19197</v>
      </c>
    </row>
    <row r="836" spans="17:21">
      <c r="Q836" t="s">
        <v>2038</v>
      </c>
      <c r="R836" t="s">
        <v>19298</v>
      </c>
      <c r="S836" t="s">
        <v>31509</v>
      </c>
      <c r="T836" t="s">
        <v>31538</v>
      </c>
      <c r="U836" t="s">
        <v>31638</v>
      </c>
    </row>
    <row r="837" spans="17:21">
      <c r="Q837" t="s">
        <v>2039</v>
      </c>
      <c r="R837" t="s">
        <v>19299</v>
      </c>
      <c r="S837" t="s">
        <v>19197</v>
      </c>
      <c r="T837" t="s">
        <v>19197</v>
      </c>
      <c r="U837" t="s">
        <v>19197</v>
      </c>
    </row>
    <row r="838" spans="17:21">
      <c r="Q838" t="s">
        <v>2040</v>
      </c>
      <c r="R838" t="s">
        <v>19300</v>
      </c>
      <c r="S838" t="s">
        <v>31509</v>
      </c>
      <c r="T838" t="s">
        <v>31538</v>
      </c>
      <c r="U838" t="s">
        <v>31668</v>
      </c>
    </row>
    <row r="839" spans="17:21">
      <c r="Q839" t="s">
        <v>2041</v>
      </c>
      <c r="R839" t="s">
        <v>19301</v>
      </c>
      <c r="S839" t="s">
        <v>31509</v>
      </c>
      <c r="T839" t="s">
        <v>31538</v>
      </c>
      <c r="U839" t="s">
        <v>31668</v>
      </c>
    </row>
    <row r="840" spans="17:21">
      <c r="Q840" t="s">
        <v>2042</v>
      </c>
      <c r="R840" t="s">
        <v>19302</v>
      </c>
      <c r="S840" t="s">
        <v>19197</v>
      </c>
      <c r="T840" t="s">
        <v>19197</v>
      </c>
      <c r="U840" t="s">
        <v>19197</v>
      </c>
    </row>
    <row r="841" spans="17:21">
      <c r="Q841" t="s">
        <v>2043</v>
      </c>
      <c r="R841" t="s">
        <v>19303</v>
      </c>
      <c r="S841" t="s">
        <v>31509</v>
      </c>
      <c r="T841" t="s">
        <v>31538</v>
      </c>
      <c r="U841" t="s">
        <v>31645</v>
      </c>
    </row>
    <row r="842" spans="17:21">
      <c r="Q842" t="s">
        <v>2044</v>
      </c>
      <c r="R842" t="s">
        <v>19304</v>
      </c>
      <c r="S842" t="s">
        <v>31509</v>
      </c>
      <c r="T842" t="s">
        <v>31538</v>
      </c>
      <c r="U842" t="s">
        <v>31645</v>
      </c>
    </row>
    <row r="843" spans="17:21">
      <c r="Q843" t="s">
        <v>2045</v>
      </c>
      <c r="R843" t="s">
        <v>19305</v>
      </c>
      <c r="S843" t="s">
        <v>31509</v>
      </c>
      <c r="T843" t="s">
        <v>31538</v>
      </c>
      <c r="U843" t="s">
        <v>31645</v>
      </c>
    </row>
    <row r="844" spans="17:21">
      <c r="Q844" t="s">
        <v>2046</v>
      </c>
      <c r="R844" t="s">
        <v>19306</v>
      </c>
      <c r="S844" t="s">
        <v>31509</v>
      </c>
      <c r="T844" t="s">
        <v>31538</v>
      </c>
      <c r="U844" t="s">
        <v>31638</v>
      </c>
    </row>
    <row r="845" spans="17:21">
      <c r="Q845" t="s">
        <v>2047</v>
      </c>
      <c r="R845" t="s">
        <v>19307</v>
      </c>
      <c r="S845" t="s">
        <v>31508</v>
      </c>
      <c r="T845" t="s">
        <v>31538</v>
      </c>
      <c r="U845" t="s">
        <v>31638</v>
      </c>
    </row>
    <row r="846" spans="17:21">
      <c r="Q846" t="s">
        <v>2048</v>
      </c>
      <c r="R846" t="s">
        <v>19308</v>
      </c>
      <c r="S846" t="s">
        <v>19197</v>
      </c>
      <c r="T846" t="s">
        <v>19197</v>
      </c>
      <c r="U846" t="s">
        <v>19197</v>
      </c>
    </row>
    <row r="847" spans="17:21">
      <c r="Q847" t="s">
        <v>2049</v>
      </c>
      <c r="R847" t="s">
        <v>19309</v>
      </c>
      <c r="S847" t="s">
        <v>31509</v>
      </c>
      <c r="T847" t="s">
        <v>31538</v>
      </c>
      <c r="U847" t="s">
        <v>31645</v>
      </c>
    </row>
    <row r="848" spans="17:21">
      <c r="Q848" t="s">
        <v>2050</v>
      </c>
      <c r="R848" t="s">
        <v>19310</v>
      </c>
      <c r="S848" t="s">
        <v>31509</v>
      </c>
      <c r="T848" t="s">
        <v>31538</v>
      </c>
      <c r="U848" t="s">
        <v>31638</v>
      </c>
    </row>
    <row r="849" spans="17:21">
      <c r="Q849" t="s">
        <v>2051</v>
      </c>
      <c r="R849" t="s">
        <v>19311</v>
      </c>
      <c r="S849" t="s">
        <v>31508</v>
      </c>
      <c r="T849" t="s">
        <v>31538</v>
      </c>
      <c r="U849" t="s">
        <v>31638</v>
      </c>
    </row>
    <row r="850" spans="17:21">
      <c r="Q850" t="s">
        <v>2052</v>
      </c>
      <c r="R850" t="s">
        <v>18714</v>
      </c>
      <c r="S850" t="s">
        <v>31508</v>
      </c>
      <c r="T850" t="s">
        <v>31538</v>
      </c>
      <c r="U850" t="s">
        <v>31638</v>
      </c>
    </row>
    <row r="851" spans="17:21">
      <c r="Q851" t="s">
        <v>2053</v>
      </c>
      <c r="R851" t="s">
        <v>19312</v>
      </c>
      <c r="S851" t="s">
        <v>19197</v>
      </c>
      <c r="T851" t="s">
        <v>19197</v>
      </c>
      <c r="U851" t="s">
        <v>19197</v>
      </c>
    </row>
    <row r="852" spans="17:21">
      <c r="Q852" t="s">
        <v>2054</v>
      </c>
      <c r="R852" t="s">
        <v>19313</v>
      </c>
      <c r="S852" t="s">
        <v>19197</v>
      </c>
      <c r="T852" t="s">
        <v>19197</v>
      </c>
      <c r="U852" t="s">
        <v>19197</v>
      </c>
    </row>
    <row r="853" spans="17:21">
      <c r="Q853" t="s">
        <v>2055</v>
      </c>
      <c r="R853" t="s">
        <v>19314</v>
      </c>
      <c r="S853" t="s">
        <v>31506</v>
      </c>
      <c r="T853" t="s">
        <v>31531</v>
      </c>
      <c r="U853" t="s">
        <v>31638</v>
      </c>
    </row>
    <row r="854" spans="17:21">
      <c r="Q854" t="s">
        <v>2056</v>
      </c>
      <c r="R854" t="s">
        <v>18693</v>
      </c>
      <c r="S854" t="s">
        <v>31506</v>
      </c>
      <c r="T854" t="s">
        <v>31531</v>
      </c>
      <c r="U854" t="s">
        <v>31638</v>
      </c>
    </row>
    <row r="855" spans="17:21">
      <c r="Q855" t="s">
        <v>2057</v>
      </c>
      <c r="R855" t="s">
        <v>19315</v>
      </c>
      <c r="S855" t="s">
        <v>19197</v>
      </c>
      <c r="T855" t="s">
        <v>19197</v>
      </c>
      <c r="U855" t="s">
        <v>19197</v>
      </c>
    </row>
    <row r="856" spans="17:21">
      <c r="Q856" t="s">
        <v>2058</v>
      </c>
      <c r="R856" t="s">
        <v>19314</v>
      </c>
      <c r="S856" t="s">
        <v>31517</v>
      </c>
      <c r="T856" t="s">
        <v>31538</v>
      </c>
      <c r="U856" t="s">
        <v>31638</v>
      </c>
    </row>
    <row r="857" spans="17:21">
      <c r="Q857" t="s">
        <v>2059</v>
      </c>
      <c r="R857" t="s">
        <v>18693</v>
      </c>
      <c r="S857" t="s">
        <v>31517</v>
      </c>
      <c r="T857" t="s">
        <v>31538</v>
      </c>
      <c r="U857" t="s">
        <v>31672</v>
      </c>
    </row>
    <row r="858" spans="17:21">
      <c r="Q858" t="s">
        <v>2060</v>
      </c>
      <c r="R858" t="s">
        <v>18687</v>
      </c>
      <c r="S858" t="s">
        <v>31508</v>
      </c>
      <c r="T858" t="s">
        <v>31538</v>
      </c>
      <c r="U858" t="s">
        <v>31638</v>
      </c>
    </row>
    <row r="859" spans="17:21">
      <c r="Q859" t="s">
        <v>2061</v>
      </c>
      <c r="R859" t="s">
        <v>19316</v>
      </c>
      <c r="S859" t="s">
        <v>19197</v>
      </c>
      <c r="T859" t="s">
        <v>19197</v>
      </c>
      <c r="U859" t="s">
        <v>19197</v>
      </c>
    </row>
    <row r="860" spans="17:21">
      <c r="Q860" t="s">
        <v>2062</v>
      </c>
      <c r="R860" t="s">
        <v>19317</v>
      </c>
      <c r="S860" t="s">
        <v>19197</v>
      </c>
      <c r="T860" t="s">
        <v>19197</v>
      </c>
      <c r="U860" t="s">
        <v>19197</v>
      </c>
    </row>
    <row r="861" spans="17:21">
      <c r="Q861" t="s">
        <v>2063</v>
      </c>
      <c r="R861" t="s">
        <v>19318</v>
      </c>
      <c r="S861" t="s">
        <v>31513</v>
      </c>
      <c r="T861" t="s">
        <v>31538</v>
      </c>
      <c r="U861" t="s">
        <v>31645</v>
      </c>
    </row>
    <row r="862" spans="17:21">
      <c r="Q862" t="s">
        <v>2064</v>
      </c>
      <c r="R862" t="s">
        <v>18693</v>
      </c>
      <c r="S862" t="s">
        <v>31513</v>
      </c>
      <c r="T862" t="s">
        <v>31538</v>
      </c>
      <c r="U862" t="s">
        <v>31638</v>
      </c>
    </row>
    <row r="863" spans="17:21">
      <c r="Q863" t="s">
        <v>2065</v>
      </c>
      <c r="R863" t="s">
        <v>18706</v>
      </c>
      <c r="S863" t="s">
        <v>19197</v>
      </c>
      <c r="T863" t="s">
        <v>19197</v>
      </c>
      <c r="U863" t="s">
        <v>19197</v>
      </c>
    </row>
    <row r="864" spans="17:21">
      <c r="Q864" t="s">
        <v>2066</v>
      </c>
      <c r="R864" t="s">
        <v>19318</v>
      </c>
      <c r="S864" t="s">
        <v>31513</v>
      </c>
      <c r="T864" t="s">
        <v>31538</v>
      </c>
      <c r="U864" t="s">
        <v>31645</v>
      </c>
    </row>
    <row r="865" spans="17:21">
      <c r="Q865" t="s">
        <v>2067</v>
      </c>
      <c r="R865" t="s">
        <v>18693</v>
      </c>
      <c r="S865" t="s">
        <v>31513</v>
      </c>
      <c r="T865" t="s">
        <v>31538</v>
      </c>
      <c r="U865" t="s">
        <v>31638</v>
      </c>
    </row>
    <row r="866" spans="17:21">
      <c r="Q866" t="s">
        <v>2068</v>
      </c>
      <c r="R866" t="s">
        <v>19319</v>
      </c>
      <c r="S866" t="s">
        <v>31508</v>
      </c>
      <c r="T866" t="s">
        <v>31538</v>
      </c>
      <c r="U866" t="s">
        <v>31638</v>
      </c>
    </row>
    <row r="867" spans="17:21">
      <c r="Q867" t="s">
        <v>2069</v>
      </c>
      <c r="R867" t="s">
        <v>19320</v>
      </c>
      <c r="S867" t="s">
        <v>19197</v>
      </c>
      <c r="T867" t="s">
        <v>19197</v>
      </c>
      <c r="U867" t="s">
        <v>19197</v>
      </c>
    </row>
    <row r="868" spans="17:21">
      <c r="Q868" t="s">
        <v>2070</v>
      </c>
      <c r="R868" t="s">
        <v>19321</v>
      </c>
      <c r="S868" t="s">
        <v>31508</v>
      </c>
      <c r="T868" t="s">
        <v>31538</v>
      </c>
      <c r="U868" t="s">
        <v>31666</v>
      </c>
    </row>
    <row r="869" spans="17:21">
      <c r="Q869" t="s">
        <v>2071</v>
      </c>
      <c r="R869" t="s">
        <v>19248</v>
      </c>
      <c r="S869" t="s">
        <v>19197</v>
      </c>
      <c r="T869" t="s">
        <v>19197</v>
      </c>
      <c r="U869" t="s">
        <v>19197</v>
      </c>
    </row>
    <row r="870" spans="17:21">
      <c r="Q870" t="s">
        <v>2072</v>
      </c>
      <c r="R870" t="s">
        <v>19322</v>
      </c>
      <c r="S870" t="s">
        <v>31508</v>
      </c>
      <c r="T870" t="s">
        <v>31538</v>
      </c>
      <c r="U870" t="s">
        <v>31666</v>
      </c>
    </row>
    <row r="871" spans="17:21">
      <c r="Q871" t="s">
        <v>2073</v>
      </c>
      <c r="R871" t="s">
        <v>19323</v>
      </c>
      <c r="S871" t="s">
        <v>31508</v>
      </c>
      <c r="T871" t="s">
        <v>31538</v>
      </c>
      <c r="U871" t="s">
        <v>31666</v>
      </c>
    </row>
    <row r="872" spans="17:21">
      <c r="Q872" t="s">
        <v>2074</v>
      </c>
      <c r="R872" t="s">
        <v>18900</v>
      </c>
      <c r="S872" t="s">
        <v>31508</v>
      </c>
      <c r="T872" t="s">
        <v>31538</v>
      </c>
      <c r="U872" t="s">
        <v>31666</v>
      </c>
    </row>
    <row r="873" spans="17:21">
      <c r="Q873" t="s">
        <v>2075</v>
      </c>
      <c r="R873" t="s">
        <v>19324</v>
      </c>
      <c r="S873" t="s">
        <v>19197</v>
      </c>
      <c r="T873" t="s">
        <v>19197</v>
      </c>
      <c r="U873" t="s">
        <v>19197</v>
      </c>
    </row>
    <row r="874" spans="17:21">
      <c r="Q874" t="s">
        <v>2076</v>
      </c>
      <c r="R874" t="s">
        <v>19325</v>
      </c>
      <c r="S874" t="s">
        <v>31508</v>
      </c>
      <c r="T874" t="s">
        <v>19197</v>
      </c>
      <c r="U874" t="s">
        <v>31646</v>
      </c>
    </row>
    <row r="875" spans="17:21">
      <c r="Q875" t="s">
        <v>2077</v>
      </c>
      <c r="R875" t="s">
        <v>19326</v>
      </c>
      <c r="S875" t="s">
        <v>31508</v>
      </c>
      <c r="T875" t="s">
        <v>19197</v>
      </c>
      <c r="U875" t="s">
        <v>31646</v>
      </c>
    </row>
    <row r="876" spans="17:21">
      <c r="Q876" t="s">
        <v>2078</v>
      </c>
      <c r="R876" t="s">
        <v>19327</v>
      </c>
      <c r="S876" t="s">
        <v>31508</v>
      </c>
      <c r="T876" t="s">
        <v>19197</v>
      </c>
      <c r="U876" t="s">
        <v>31646</v>
      </c>
    </row>
    <row r="877" spans="17:21">
      <c r="Q877" t="s">
        <v>2079</v>
      </c>
      <c r="R877" t="s">
        <v>19328</v>
      </c>
      <c r="S877" t="s">
        <v>31508</v>
      </c>
      <c r="T877" t="s">
        <v>19197</v>
      </c>
      <c r="U877" t="s">
        <v>31646</v>
      </c>
    </row>
    <row r="878" spans="17:21">
      <c r="Q878" t="s">
        <v>2080</v>
      </c>
      <c r="R878" t="s">
        <v>19329</v>
      </c>
      <c r="S878" t="s">
        <v>19197</v>
      </c>
      <c r="T878" t="s">
        <v>19197</v>
      </c>
      <c r="U878" t="s">
        <v>19197</v>
      </c>
    </row>
    <row r="879" spans="17:21">
      <c r="Q879" t="s">
        <v>2081</v>
      </c>
      <c r="R879" t="s">
        <v>19330</v>
      </c>
      <c r="S879" t="s">
        <v>31507</v>
      </c>
      <c r="T879" t="s">
        <v>19197</v>
      </c>
      <c r="U879" t="s">
        <v>31638</v>
      </c>
    </row>
    <row r="880" spans="17:21">
      <c r="Q880" t="s">
        <v>2082</v>
      </c>
      <c r="R880" t="s">
        <v>18687</v>
      </c>
      <c r="S880" t="s">
        <v>31508</v>
      </c>
      <c r="T880" t="s">
        <v>31531</v>
      </c>
      <c r="U880" t="s">
        <v>31638</v>
      </c>
    </row>
    <row r="881" spans="17:21">
      <c r="Q881" t="s">
        <v>2083</v>
      </c>
      <c r="R881" t="s">
        <v>19331</v>
      </c>
      <c r="S881" t="s">
        <v>19197</v>
      </c>
      <c r="T881" t="s">
        <v>19197</v>
      </c>
      <c r="U881" t="s">
        <v>19197</v>
      </c>
    </row>
    <row r="882" spans="17:21">
      <c r="Q882" t="s">
        <v>2084</v>
      </c>
      <c r="R882" t="s">
        <v>19332</v>
      </c>
      <c r="S882" t="s">
        <v>31508</v>
      </c>
      <c r="T882" t="s">
        <v>31539</v>
      </c>
      <c r="U882" t="s">
        <v>31638</v>
      </c>
    </row>
    <row r="883" spans="17:21">
      <c r="Q883" t="s">
        <v>2085</v>
      </c>
      <c r="R883" t="s">
        <v>19333</v>
      </c>
      <c r="S883" t="s">
        <v>31508</v>
      </c>
      <c r="T883" t="s">
        <v>31538</v>
      </c>
      <c r="U883" t="s">
        <v>31638</v>
      </c>
    </row>
    <row r="884" spans="17:21">
      <c r="Q884" t="s">
        <v>2086</v>
      </c>
      <c r="R884" t="s">
        <v>18900</v>
      </c>
      <c r="S884" t="s">
        <v>31508</v>
      </c>
      <c r="T884" t="s">
        <v>31538</v>
      </c>
      <c r="U884" t="s">
        <v>31673</v>
      </c>
    </row>
    <row r="885" spans="17:21">
      <c r="Q885" t="s">
        <v>2087</v>
      </c>
      <c r="R885" t="s">
        <v>19334</v>
      </c>
      <c r="S885" t="s">
        <v>19197</v>
      </c>
      <c r="T885" t="s">
        <v>19197</v>
      </c>
      <c r="U885" t="s">
        <v>19197</v>
      </c>
    </row>
    <row r="886" spans="17:21">
      <c r="Q886" t="s">
        <v>2088</v>
      </c>
      <c r="R886" t="s">
        <v>19335</v>
      </c>
      <c r="S886" t="s">
        <v>31508</v>
      </c>
      <c r="T886" t="s">
        <v>31531</v>
      </c>
      <c r="U886" t="s">
        <v>31638</v>
      </c>
    </row>
    <row r="887" spans="17:21">
      <c r="Q887" t="s">
        <v>2089</v>
      </c>
      <c r="R887" t="s">
        <v>18687</v>
      </c>
      <c r="S887" t="s">
        <v>31508</v>
      </c>
      <c r="T887" t="s">
        <v>31531</v>
      </c>
      <c r="U887" t="s">
        <v>31638</v>
      </c>
    </row>
    <row r="888" spans="17:21">
      <c r="Q888" t="s">
        <v>2090</v>
      </c>
      <c r="R888" t="s">
        <v>19336</v>
      </c>
      <c r="S888" t="s">
        <v>19197</v>
      </c>
      <c r="T888" t="s">
        <v>19197</v>
      </c>
      <c r="U888" t="s">
        <v>19197</v>
      </c>
    </row>
    <row r="889" spans="17:21">
      <c r="Q889" t="s">
        <v>2091</v>
      </c>
      <c r="R889" t="s">
        <v>19337</v>
      </c>
      <c r="S889" t="s">
        <v>31508</v>
      </c>
      <c r="T889" t="s">
        <v>31531</v>
      </c>
      <c r="U889" t="s">
        <v>31638</v>
      </c>
    </row>
    <row r="890" spans="17:21">
      <c r="Q890" t="s">
        <v>2092</v>
      </c>
      <c r="R890" t="s">
        <v>18687</v>
      </c>
      <c r="S890" t="s">
        <v>31508</v>
      </c>
      <c r="T890" t="s">
        <v>31531</v>
      </c>
      <c r="U890" t="s">
        <v>31673</v>
      </c>
    </row>
    <row r="891" spans="17:21">
      <c r="Q891" t="s">
        <v>2093</v>
      </c>
      <c r="R891" t="s">
        <v>19338</v>
      </c>
      <c r="S891" t="s">
        <v>19197</v>
      </c>
      <c r="T891" t="s">
        <v>19197</v>
      </c>
      <c r="U891" t="s">
        <v>19197</v>
      </c>
    </row>
    <row r="892" spans="17:21">
      <c r="Q892" t="s">
        <v>2094</v>
      </c>
      <c r="R892" t="s">
        <v>19339</v>
      </c>
      <c r="S892" t="s">
        <v>19197</v>
      </c>
      <c r="T892" t="s">
        <v>19197</v>
      </c>
      <c r="U892" t="s">
        <v>19197</v>
      </c>
    </row>
    <row r="893" spans="17:21">
      <c r="Q893" t="s">
        <v>2095</v>
      </c>
      <c r="R893" t="s">
        <v>19340</v>
      </c>
      <c r="S893" t="s">
        <v>31507</v>
      </c>
      <c r="T893" t="s">
        <v>19197</v>
      </c>
      <c r="U893" t="s">
        <v>31674</v>
      </c>
    </row>
    <row r="894" spans="17:21">
      <c r="Q894" t="s">
        <v>2096</v>
      </c>
      <c r="R894" t="s">
        <v>19341</v>
      </c>
      <c r="S894" t="s">
        <v>31507</v>
      </c>
      <c r="T894" t="s">
        <v>19197</v>
      </c>
      <c r="U894" t="s">
        <v>31674</v>
      </c>
    </row>
    <row r="895" spans="17:21">
      <c r="Q895" t="s">
        <v>2097</v>
      </c>
      <c r="R895" t="s">
        <v>19342</v>
      </c>
      <c r="S895" t="s">
        <v>31507</v>
      </c>
      <c r="T895" t="s">
        <v>19197</v>
      </c>
      <c r="U895" t="s">
        <v>31674</v>
      </c>
    </row>
    <row r="896" spans="17:21">
      <c r="Q896" t="s">
        <v>2098</v>
      </c>
      <c r="R896" t="s">
        <v>19343</v>
      </c>
      <c r="S896" t="s">
        <v>31507</v>
      </c>
      <c r="T896" t="s">
        <v>19197</v>
      </c>
      <c r="U896" t="s">
        <v>31675</v>
      </c>
    </row>
    <row r="897" spans="17:21">
      <c r="Q897" t="s">
        <v>2099</v>
      </c>
      <c r="R897" t="s">
        <v>18687</v>
      </c>
      <c r="S897" t="s">
        <v>19197</v>
      </c>
      <c r="T897" t="s">
        <v>19197</v>
      </c>
      <c r="U897" t="s">
        <v>19197</v>
      </c>
    </row>
    <row r="898" spans="17:21">
      <c r="Q898" t="s">
        <v>2100</v>
      </c>
      <c r="R898" t="s">
        <v>19344</v>
      </c>
      <c r="S898" t="s">
        <v>31508</v>
      </c>
      <c r="T898" t="s">
        <v>31533</v>
      </c>
      <c r="U898" t="s">
        <v>31638</v>
      </c>
    </row>
    <row r="899" spans="17:21">
      <c r="Q899" t="s">
        <v>2101</v>
      </c>
      <c r="R899" t="s">
        <v>19345</v>
      </c>
      <c r="S899" t="s">
        <v>31508</v>
      </c>
      <c r="T899" t="s">
        <v>31533</v>
      </c>
      <c r="U899" t="s">
        <v>31638</v>
      </c>
    </row>
    <row r="900" spans="17:21">
      <c r="Q900" t="s">
        <v>2102</v>
      </c>
      <c r="R900" t="s">
        <v>19346</v>
      </c>
      <c r="S900" t="s">
        <v>19197</v>
      </c>
      <c r="T900" t="s">
        <v>19197</v>
      </c>
      <c r="U900" t="s">
        <v>19197</v>
      </c>
    </row>
    <row r="901" spans="17:21">
      <c r="Q901" t="s">
        <v>2103</v>
      </c>
      <c r="R901" t="s">
        <v>19347</v>
      </c>
      <c r="S901" t="s">
        <v>31508</v>
      </c>
      <c r="T901" t="s">
        <v>31533</v>
      </c>
      <c r="U901" t="s">
        <v>31638</v>
      </c>
    </row>
    <row r="902" spans="17:21">
      <c r="Q902" t="s">
        <v>2104</v>
      </c>
      <c r="R902" t="s">
        <v>19348</v>
      </c>
      <c r="S902" t="s">
        <v>31508</v>
      </c>
      <c r="T902" t="s">
        <v>31533</v>
      </c>
      <c r="U902" t="s">
        <v>31638</v>
      </c>
    </row>
    <row r="903" spans="17:21">
      <c r="Q903" t="s">
        <v>2105</v>
      </c>
      <c r="R903" t="s">
        <v>19349</v>
      </c>
      <c r="S903" t="s">
        <v>31508</v>
      </c>
      <c r="T903" t="s">
        <v>31535</v>
      </c>
      <c r="U903" t="s">
        <v>31638</v>
      </c>
    </row>
    <row r="904" spans="17:21">
      <c r="Q904" t="s">
        <v>2106</v>
      </c>
      <c r="R904" t="s">
        <v>18714</v>
      </c>
      <c r="S904" t="s">
        <v>31508</v>
      </c>
      <c r="T904" t="s">
        <v>31531</v>
      </c>
      <c r="U904" t="s">
        <v>31673</v>
      </c>
    </row>
    <row r="905" spans="17:21">
      <c r="Q905" t="s">
        <v>2107</v>
      </c>
      <c r="R905" t="s">
        <v>19350</v>
      </c>
      <c r="S905" t="s">
        <v>19197</v>
      </c>
      <c r="T905" t="s">
        <v>19197</v>
      </c>
      <c r="U905" t="s">
        <v>19197</v>
      </c>
    </row>
    <row r="906" spans="17:21">
      <c r="Q906" t="s">
        <v>2108</v>
      </c>
      <c r="R906" t="s">
        <v>19351</v>
      </c>
      <c r="S906" t="s">
        <v>19197</v>
      </c>
      <c r="T906" t="s">
        <v>19197</v>
      </c>
      <c r="U906" t="s">
        <v>19197</v>
      </c>
    </row>
    <row r="907" spans="17:21">
      <c r="Q907" t="s">
        <v>2109</v>
      </c>
      <c r="R907" t="s">
        <v>19352</v>
      </c>
      <c r="S907" t="s">
        <v>31508</v>
      </c>
      <c r="T907" t="s">
        <v>31540</v>
      </c>
      <c r="U907" t="s">
        <v>31646</v>
      </c>
    </row>
    <row r="908" spans="17:21">
      <c r="Q908" t="s">
        <v>2110</v>
      </c>
      <c r="R908" t="s">
        <v>19353</v>
      </c>
      <c r="S908" t="s">
        <v>31508</v>
      </c>
      <c r="T908" t="s">
        <v>31540</v>
      </c>
      <c r="U908" t="s">
        <v>31646</v>
      </c>
    </row>
    <row r="909" spans="17:21">
      <c r="Q909" t="s">
        <v>2111</v>
      </c>
      <c r="R909" t="s">
        <v>19354</v>
      </c>
      <c r="S909" t="s">
        <v>31508</v>
      </c>
      <c r="T909" t="s">
        <v>31540</v>
      </c>
      <c r="U909" t="s">
        <v>31646</v>
      </c>
    </row>
    <row r="910" spans="17:21">
      <c r="Q910" t="s">
        <v>2112</v>
      </c>
      <c r="R910" t="s">
        <v>19355</v>
      </c>
      <c r="S910" t="s">
        <v>31508</v>
      </c>
      <c r="T910" t="s">
        <v>31540</v>
      </c>
      <c r="U910" t="s">
        <v>31646</v>
      </c>
    </row>
    <row r="911" spans="17:21">
      <c r="Q911" t="s">
        <v>2113</v>
      </c>
      <c r="R911" t="s">
        <v>18714</v>
      </c>
      <c r="S911" t="s">
        <v>31508</v>
      </c>
      <c r="T911" t="s">
        <v>31531</v>
      </c>
      <c r="U911" t="s">
        <v>31673</v>
      </c>
    </row>
    <row r="912" spans="17:21">
      <c r="Q912" t="s">
        <v>2114</v>
      </c>
      <c r="R912" t="s">
        <v>19356</v>
      </c>
      <c r="S912" t="s">
        <v>19197</v>
      </c>
      <c r="T912" t="s">
        <v>19197</v>
      </c>
      <c r="U912" t="s">
        <v>19197</v>
      </c>
    </row>
    <row r="913" spans="17:21">
      <c r="Q913" t="s">
        <v>2115</v>
      </c>
      <c r="R913" t="s">
        <v>19357</v>
      </c>
      <c r="S913" t="s">
        <v>31508</v>
      </c>
      <c r="T913" t="s">
        <v>31531</v>
      </c>
      <c r="U913" t="s">
        <v>31638</v>
      </c>
    </row>
    <row r="914" spans="17:21">
      <c r="Q914" t="s">
        <v>2116</v>
      </c>
      <c r="R914" t="s">
        <v>18706</v>
      </c>
      <c r="S914" t="s">
        <v>19197</v>
      </c>
      <c r="T914" t="s">
        <v>19197</v>
      </c>
      <c r="U914" t="s">
        <v>19197</v>
      </c>
    </row>
    <row r="915" spans="17:21">
      <c r="Q915" t="s">
        <v>2117</v>
      </c>
      <c r="R915" t="s">
        <v>19358</v>
      </c>
      <c r="S915" t="s">
        <v>19197</v>
      </c>
      <c r="T915" t="s">
        <v>19197</v>
      </c>
      <c r="U915" t="s">
        <v>19197</v>
      </c>
    </row>
    <row r="916" spans="17:21">
      <c r="Q916" t="s">
        <v>2118</v>
      </c>
      <c r="R916" t="s">
        <v>19359</v>
      </c>
      <c r="S916" t="s">
        <v>31508</v>
      </c>
      <c r="T916" t="s">
        <v>31531</v>
      </c>
      <c r="U916" t="s">
        <v>31638</v>
      </c>
    </row>
    <row r="917" spans="17:21">
      <c r="Q917" t="s">
        <v>2119</v>
      </c>
      <c r="R917" t="s">
        <v>19360</v>
      </c>
      <c r="S917" t="s">
        <v>31508</v>
      </c>
      <c r="T917" t="s">
        <v>31531</v>
      </c>
      <c r="U917" t="s">
        <v>31673</v>
      </c>
    </row>
    <row r="918" spans="17:21">
      <c r="Q918" t="s">
        <v>2120</v>
      </c>
      <c r="R918" t="s">
        <v>18714</v>
      </c>
      <c r="S918" t="s">
        <v>31508</v>
      </c>
      <c r="T918" t="s">
        <v>31531</v>
      </c>
      <c r="U918" t="s">
        <v>31638</v>
      </c>
    </row>
    <row r="919" spans="17:21">
      <c r="Q919" t="s">
        <v>2121</v>
      </c>
      <c r="R919" t="s">
        <v>18693</v>
      </c>
      <c r="S919" t="s">
        <v>19197</v>
      </c>
      <c r="T919" t="s">
        <v>19197</v>
      </c>
      <c r="U919" t="s">
        <v>19197</v>
      </c>
    </row>
    <row r="920" spans="17:21">
      <c r="Q920" t="s">
        <v>2122</v>
      </c>
      <c r="R920" t="s">
        <v>19361</v>
      </c>
      <c r="S920" t="s">
        <v>31508</v>
      </c>
      <c r="T920" t="s">
        <v>31531</v>
      </c>
      <c r="U920" t="s">
        <v>31673</v>
      </c>
    </row>
    <row r="921" spans="17:21">
      <c r="Q921" t="s">
        <v>2123</v>
      </c>
      <c r="R921" t="s">
        <v>19362</v>
      </c>
      <c r="S921" t="s">
        <v>31508</v>
      </c>
      <c r="T921" t="s">
        <v>31531</v>
      </c>
      <c r="U921" t="s">
        <v>31673</v>
      </c>
    </row>
    <row r="922" spans="17:21">
      <c r="Q922" t="s">
        <v>2124</v>
      </c>
      <c r="R922" t="s">
        <v>19363</v>
      </c>
      <c r="S922" t="s">
        <v>31508</v>
      </c>
      <c r="T922" t="s">
        <v>31531</v>
      </c>
      <c r="U922" t="s">
        <v>31673</v>
      </c>
    </row>
    <row r="923" spans="17:21">
      <c r="Q923" t="s">
        <v>2125</v>
      </c>
      <c r="R923" t="s">
        <v>19364</v>
      </c>
      <c r="S923" t="s">
        <v>31508</v>
      </c>
      <c r="T923" t="s">
        <v>31531</v>
      </c>
      <c r="U923" t="s">
        <v>31638</v>
      </c>
    </row>
    <row r="924" spans="17:21">
      <c r="Q924" t="s">
        <v>2126</v>
      </c>
      <c r="R924" t="s">
        <v>19365</v>
      </c>
      <c r="S924" t="s">
        <v>31508</v>
      </c>
      <c r="T924" t="s">
        <v>31531</v>
      </c>
      <c r="U924" t="s">
        <v>31638</v>
      </c>
    </row>
    <row r="925" spans="17:21">
      <c r="Q925" t="s">
        <v>2127</v>
      </c>
      <c r="R925" t="s">
        <v>18900</v>
      </c>
      <c r="S925" t="s">
        <v>31508</v>
      </c>
      <c r="T925" t="s">
        <v>31540</v>
      </c>
      <c r="U925" t="s">
        <v>31673</v>
      </c>
    </row>
    <row r="926" spans="17:21">
      <c r="Q926" t="s">
        <v>2128</v>
      </c>
      <c r="R926" t="s">
        <v>19366</v>
      </c>
      <c r="S926" t="s">
        <v>19197</v>
      </c>
      <c r="T926" t="s">
        <v>19197</v>
      </c>
      <c r="U926" t="s">
        <v>19197</v>
      </c>
    </row>
    <row r="927" spans="17:21">
      <c r="Q927" t="s">
        <v>2129</v>
      </c>
      <c r="R927" t="s">
        <v>19367</v>
      </c>
      <c r="S927" t="s">
        <v>31506</v>
      </c>
      <c r="T927" t="s">
        <v>31531</v>
      </c>
      <c r="U927" t="s">
        <v>31638</v>
      </c>
    </row>
    <row r="928" spans="17:21">
      <c r="Q928" t="s">
        <v>2130</v>
      </c>
      <c r="R928" t="s">
        <v>19368</v>
      </c>
      <c r="S928" t="s">
        <v>31506</v>
      </c>
      <c r="T928" t="s">
        <v>31531</v>
      </c>
      <c r="U928" t="s">
        <v>31638</v>
      </c>
    </row>
    <row r="929" spans="17:21">
      <c r="Q929" t="s">
        <v>2131</v>
      </c>
      <c r="R929" t="s">
        <v>19369</v>
      </c>
      <c r="S929" t="s">
        <v>19197</v>
      </c>
      <c r="T929" t="s">
        <v>19197</v>
      </c>
      <c r="U929" t="s">
        <v>19197</v>
      </c>
    </row>
    <row r="930" spans="17:21">
      <c r="Q930" t="s">
        <v>2132</v>
      </c>
      <c r="R930" t="s">
        <v>19370</v>
      </c>
      <c r="S930" t="s">
        <v>19197</v>
      </c>
      <c r="T930" t="s">
        <v>19197</v>
      </c>
      <c r="U930" t="s">
        <v>19197</v>
      </c>
    </row>
    <row r="931" spans="17:21">
      <c r="Q931" t="s">
        <v>2133</v>
      </c>
      <c r="R931" t="s">
        <v>19371</v>
      </c>
      <c r="S931" t="s">
        <v>31506</v>
      </c>
      <c r="T931" t="s">
        <v>31531</v>
      </c>
      <c r="U931" t="s">
        <v>31638</v>
      </c>
    </row>
    <row r="932" spans="17:21">
      <c r="Q932" t="s">
        <v>2134</v>
      </c>
      <c r="R932" t="s">
        <v>18714</v>
      </c>
      <c r="S932" t="s">
        <v>31506</v>
      </c>
      <c r="T932" t="s">
        <v>31531</v>
      </c>
      <c r="U932" t="s">
        <v>31638</v>
      </c>
    </row>
    <row r="933" spans="17:21">
      <c r="Q933" t="s">
        <v>2135</v>
      </c>
      <c r="R933" t="s">
        <v>19372</v>
      </c>
      <c r="S933" t="s">
        <v>19197</v>
      </c>
      <c r="T933" t="s">
        <v>19197</v>
      </c>
      <c r="U933" t="s">
        <v>19197</v>
      </c>
    </row>
    <row r="934" spans="17:21">
      <c r="Q934" t="s">
        <v>2136</v>
      </c>
      <c r="R934" t="s">
        <v>19373</v>
      </c>
      <c r="S934" t="s">
        <v>31506</v>
      </c>
      <c r="T934" t="s">
        <v>31531</v>
      </c>
      <c r="U934" t="s">
        <v>31638</v>
      </c>
    </row>
    <row r="935" spans="17:21">
      <c r="Q935" t="s">
        <v>2137</v>
      </c>
      <c r="R935" t="s">
        <v>19374</v>
      </c>
      <c r="S935" t="s">
        <v>31506</v>
      </c>
      <c r="T935" t="s">
        <v>31531</v>
      </c>
      <c r="U935" t="s">
        <v>31638</v>
      </c>
    </row>
    <row r="936" spans="17:21">
      <c r="Q936" t="s">
        <v>2138</v>
      </c>
      <c r="R936" t="s">
        <v>18714</v>
      </c>
      <c r="S936" t="s">
        <v>31506</v>
      </c>
      <c r="T936" t="s">
        <v>31531</v>
      </c>
      <c r="U936" t="s">
        <v>31638</v>
      </c>
    </row>
    <row r="937" spans="17:21">
      <c r="Q937" t="s">
        <v>2139</v>
      </c>
      <c r="R937" t="s">
        <v>19375</v>
      </c>
      <c r="S937" t="s">
        <v>19197</v>
      </c>
      <c r="T937" t="s">
        <v>19197</v>
      </c>
      <c r="U937" t="s">
        <v>19197</v>
      </c>
    </row>
    <row r="938" spans="17:21">
      <c r="Q938" t="s">
        <v>2140</v>
      </c>
      <c r="R938" t="s">
        <v>19376</v>
      </c>
      <c r="S938" t="s">
        <v>31508</v>
      </c>
      <c r="T938" t="s">
        <v>31531</v>
      </c>
      <c r="U938" t="s">
        <v>31638</v>
      </c>
    </row>
    <row r="939" spans="17:21">
      <c r="Q939" t="s">
        <v>2141</v>
      </c>
      <c r="R939" t="s">
        <v>18714</v>
      </c>
      <c r="S939" t="s">
        <v>31508</v>
      </c>
      <c r="T939" t="s">
        <v>31531</v>
      </c>
      <c r="U939" t="s">
        <v>31638</v>
      </c>
    </row>
    <row r="940" spans="17:21">
      <c r="Q940" t="s">
        <v>2142</v>
      </c>
      <c r="R940" t="s">
        <v>19377</v>
      </c>
      <c r="S940" t="s">
        <v>31508</v>
      </c>
      <c r="T940" t="s">
        <v>31540</v>
      </c>
      <c r="U940" t="s">
        <v>31638</v>
      </c>
    </row>
    <row r="941" spans="17:21">
      <c r="Q941" t="s">
        <v>2143</v>
      </c>
      <c r="R941" t="s">
        <v>18687</v>
      </c>
      <c r="S941" t="s">
        <v>19197</v>
      </c>
      <c r="T941" t="s">
        <v>19197</v>
      </c>
      <c r="U941" t="s">
        <v>19197</v>
      </c>
    </row>
    <row r="942" spans="17:21">
      <c r="Q942" t="s">
        <v>2144</v>
      </c>
      <c r="R942" t="s">
        <v>19378</v>
      </c>
      <c r="S942" t="s">
        <v>31508</v>
      </c>
      <c r="T942" t="s">
        <v>31531</v>
      </c>
      <c r="U942" t="s">
        <v>31676</v>
      </c>
    </row>
    <row r="943" spans="17:21">
      <c r="Q943" t="s">
        <v>2145</v>
      </c>
      <c r="R943" t="s">
        <v>18703</v>
      </c>
      <c r="S943" t="s">
        <v>31508</v>
      </c>
      <c r="T943" t="s">
        <v>31531</v>
      </c>
      <c r="U943" t="s">
        <v>31676</v>
      </c>
    </row>
    <row r="944" spans="17:21">
      <c r="Q944" t="s">
        <v>2146</v>
      </c>
      <c r="R944" t="s">
        <v>19379</v>
      </c>
      <c r="S944" t="s">
        <v>19197</v>
      </c>
      <c r="T944" t="s">
        <v>19197</v>
      </c>
      <c r="U944" t="s">
        <v>19197</v>
      </c>
    </row>
    <row r="945" spans="17:21">
      <c r="Q945" t="s">
        <v>2147</v>
      </c>
      <c r="R945" t="s">
        <v>19380</v>
      </c>
      <c r="S945" t="s">
        <v>19197</v>
      </c>
      <c r="T945" t="s">
        <v>19197</v>
      </c>
      <c r="U945" t="s">
        <v>19197</v>
      </c>
    </row>
    <row r="946" spans="17:21">
      <c r="Q946" t="s">
        <v>2148</v>
      </c>
      <c r="R946" t="s">
        <v>19381</v>
      </c>
      <c r="S946" t="s">
        <v>31508</v>
      </c>
      <c r="T946" t="s">
        <v>31531</v>
      </c>
      <c r="U946" t="s">
        <v>31638</v>
      </c>
    </row>
    <row r="947" spans="17:21">
      <c r="Q947" t="s">
        <v>2149</v>
      </c>
      <c r="R947" t="s">
        <v>19382</v>
      </c>
      <c r="S947" t="s">
        <v>31508</v>
      </c>
      <c r="T947" t="s">
        <v>31531</v>
      </c>
      <c r="U947" t="s">
        <v>31638</v>
      </c>
    </row>
    <row r="948" spans="17:21">
      <c r="Q948" t="s">
        <v>2150</v>
      </c>
      <c r="R948" t="s">
        <v>19383</v>
      </c>
      <c r="S948" t="s">
        <v>31508</v>
      </c>
      <c r="T948" t="s">
        <v>31531</v>
      </c>
      <c r="U948" t="s">
        <v>31638</v>
      </c>
    </row>
    <row r="949" spans="17:21">
      <c r="Q949" t="s">
        <v>2151</v>
      </c>
      <c r="R949" t="s">
        <v>19384</v>
      </c>
      <c r="S949" t="s">
        <v>31508</v>
      </c>
      <c r="T949" t="s">
        <v>31531</v>
      </c>
      <c r="U949" t="s">
        <v>31648</v>
      </c>
    </row>
    <row r="950" spans="17:21">
      <c r="Q950" t="s">
        <v>2152</v>
      </c>
      <c r="R950" t="s">
        <v>19385</v>
      </c>
      <c r="S950" t="s">
        <v>31508</v>
      </c>
      <c r="T950" t="s">
        <v>31531</v>
      </c>
      <c r="U950" t="s">
        <v>31638</v>
      </c>
    </row>
    <row r="951" spans="17:21">
      <c r="Q951" t="s">
        <v>2153</v>
      </c>
      <c r="R951" t="s">
        <v>18693</v>
      </c>
      <c r="S951" t="s">
        <v>31508</v>
      </c>
      <c r="T951" t="s">
        <v>31531</v>
      </c>
      <c r="U951" t="s">
        <v>31638</v>
      </c>
    </row>
    <row r="952" spans="17:21">
      <c r="Q952" t="s">
        <v>2154</v>
      </c>
      <c r="R952" t="s">
        <v>18687</v>
      </c>
      <c r="S952" t="s">
        <v>31508</v>
      </c>
      <c r="T952" t="s">
        <v>19197</v>
      </c>
      <c r="U952" t="s">
        <v>31638</v>
      </c>
    </row>
    <row r="953" spans="17:21">
      <c r="Q953" t="s">
        <v>2155</v>
      </c>
      <c r="R953" t="s">
        <v>19386</v>
      </c>
      <c r="S953" t="s">
        <v>19197</v>
      </c>
      <c r="T953" t="s">
        <v>19197</v>
      </c>
      <c r="U953" t="s">
        <v>19197</v>
      </c>
    </row>
    <row r="954" spans="17:21">
      <c r="Q954" t="s">
        <v>2156</v>
      </c>
      <c r="R954" t="s">
        <v>19387</v>
      </c>
      <c r="S954" t="s">
        <v>31508</v>
      </c>
      <c r="T954" t="s">
        <v>31531</v>
      </c>
      <c r="U954" t="s">
        <v>31638</v>
      </c>
    </row>
    <row r="955" spans="17:21">
      <c r="Q955" t="s">
        <v>2157</v>
      </c>
      <c r="R955" t="s">
        <v>18687</v>
      </c>
      <c r="S955" t="s">
        <v>31508</v>
      </c>
      <c r="T955" t="s">
        <v>31531</v>
      </c>
      <c r="U955" t="s">
        <v>31638</v>
      </c>
    </row>
    <row r="956" spans="17:21">
      <c r="Q956" t="s">
        <v>2158</v>
      </c>
      <c r="R956" t="s">
        <v>19388</v>
      </c>
      <c r="S956" t="s">
        <v>19197</v>
      </c>
      <c r="T956" t="s">
        <v>19197</v>
      </c>
      <c r="U956" t="s">
        <v>19197</v>
      </c>
    </row>
    <row r="957" spans="17:21">
      <c r="Q957" t="s">
        <v>2159</v>
      </c>
      <c r="R957" t="s">
        <v>19389</v>
      </c>
      <c r="S957" t="s">
        <v>31506</v>
      </c>
      <c r="T957" t="s">
        <v>31531</v>
      </c>
      <c r="U957" t="s">
        <v>31638</v>
      </c>
    </row>
    <row r="958" spans="17:21">
      <c r="Q958" t="s">
        <v>2160</v>
      </c>
      <c r="R958" t="s">
        <v>18687</v>
      </c>
      <c r="S958" t="s">
        <v>31506</v>
      </c>
      <c r="T958" t="s">
        <v>31541</v>
      </c>
      <c r="U958" t="s">
        <v>31638</v>
      </c>
    </row>
    <row r="959" spans="17:21">
      <c r="Q959" t="s">
        <v>2161</v>
      </c>
      <c r="R959" t="s">
        <v>19390</v>
      </c>
      <c r="S959" t="s">
        <v>31506</v>
      </c>
      <c r="T959" t="s">
        <v>31541</v>
      </c>
      <c r="U959" t="s">
        <v>31638</v>
      </c>
    </row>
    <row r="960" spans="17:21">
      <c r="Q960" t="s">
        <v>2162</v>
      </c>
      <c r="R960" t="s">
        <v>19391</v>
      </c>
      <c r="S960" t="s">
        <v>19197</v>
      </c>
      <c r="T960" t="s">
        <v>19197</v>
      </c>
      <c r="U960" t="s">
        <v>19197</v>
      </c>
    </row>
    <row r="961" spans="17:21">
      <c r="Q961" t="s">
        <v>2163</v>
      </c>
      <c r="R961" t="s">
        <v>19392</v>
      </c>
      <c r="S961" t="s">
        <v>19197</v>
      </c>
      <c r="T961" t="s">
        <v>19197</v>
      </c>
      <c r="U961" t="s">
        <v>19197</v>
      </c>
    </row>
    <row r="962" spans="17:21">
      <c r="Q962" t="s">
        <v>2164</v>
      </c>
      <c r="R962" t="s">
        <v>19393</v>
      </c>
      <c r="S962" t="s">
        <v>19197</v>
      </c>
      <c r="T962" t="s">
        <v>19197</v>
      </c>
      <c r="U962" t="s">
        <v>19197</v>
      </c>
    </row>
    <row r="963" spans="17:21">
      <c r="Q963" t="s">
        <v>2165</v>
      </c>
      <c r="R963" t="s">
        <v>19394</v>
      </c>
      <c r="S963" t="s">
        <v>31506</v>
      </c>
      <c r="T963" t="s">
        <v>31542</v>
      </c>
      <c r="U963" t="s">
        <v>31638</v>
      </c>
    </row>
    <row r="964" spans="17:21">
      <c r="Q964" t="s">
        <v>2166</v>
      </c>
      <c r="R964" t="s">
        <v>19395</v>
      </c>
      <c r="S964" t="s">
        <v>31506</v>
      </c>
      <c r="T964" t="s">
        <v>31531</v>
      </c>
      <c r="U964" t="s">
        <v>31638</v>
      </c>
    </row>
    <row r="965" spans="17:21">
      <c r="Q965" t="s">
        <v>2167</v>
      </c>
      <c r="R965" t="s">
        <v>19396</v>
      </c>
      <c r="S965" t="s">
        <v>31506</v>
      </c>
      <c r="T965" t="s">
        <v>31531</v>
      </c>
      <c r="U965" t="s">
        <v>31638</v>
      </c>
    </row>
    <row r="966" spans="17:21">
      <c r="Q966" t="s">
        <v>2168</v>
      </c>
      <c r="R966" t="s">
        <v>19397</v>
      </c>
      <c r="S966" t="s">
        <v>31506</v>
      </c>
      <c r="T966" t="s">
        <v>31531</v>
      </c>
      <c r="U966" t="s">
        <v>31638</v>
      </c>
    </row>
    <row r="967" spans="17:21">
      <c r="Q967" t="s">
        <v>2169</v>
      </c>
      <c r="R967" t="s">
        <v>19398</v>
      </c>
      <c r="S967" t="s">
        <v>31506</v>
      </c>
      <c r="T967" t="s">
        <v>31531</v>
      </c>
      <c r="U967" t="s">
        <v>31638</v>
      </c>
    </row>
    <row r="968" spans="17:21">
      <c r="Q968" t="s">
        <v>2170</v>
      </c>
      <c r="R968" t="s">
        <v>19399</v>
      </c>
      <c r="S968" t="s">
        <v>19197</v>
      </c>
      <c r="T968" t="s">
        <v>19197</v>
      </c>
      <c r="U968" t="s">
        <v>19197</v>
      </c>
    </row>
    <row r="969" spans="17:21">
      <c r="Q969" t="s">
        <v>2171</v>
      </c>
      <c r="R969" t="s">
        <v>19400</v>
      </c>
      <c r="S969" t="s">
        <v>31506</v>
      </c>
      <c r="T969" t="s">
        <v>31531</v>
      </c>
      <c r="U969" t="s">
        <v>31638</v>
      </c>
    </row>
    <row r="970" spans="17:21">
      <c r="Q970" t="s">
        <v>2172</v>
      </c>
      <c r="R970" t="s">
        <v>19401</v>
      </c>
      <c r="S970" t="s">
        <v>31506</v>
      </c>
      <c r="T970" t="s">
        <v>31531</v>
      </c>
      <c r="U970" t="s">
        <v>31638</v>
      </c>
    </row>
    <row r="971" spans="17:21">
      <c r="Q971" t="s">
        <v>2173</v>
      </c>
      <c r="R971" t="s">
        <v>18687</v>
      </c>
      <c r="S971" t="s">
        <v>19197</v>
      </c>
      <c r="T971" t="s">
        <v>19197</v>
      </c>
      <c r="U971" t="s">
        <v>19197</v>
      </c>
    </row>
    <row r="972" spans="17:21">
      <c r="Q972" t="s">
        <v>2174</v>
      </c>
      <c r="R972" t="s">
        <v>19402</v>
      </c>
      <c r="S972" t="s">
        <v>31506</v>
      </c>
      <c r="T972" t="s">
        <v>31531</v>
      </c>
      <c r="U972" t="s">
        <v>31638</v>
      </c>
    </row>
    <row r="973" spans="17:21">
      <c r="Q973" t="s">
        <v>2175</v>
      </c>
      <c r="R973" t="s">
        <v>18703</v>
      </c>
      <c r="S973" t="s">
        <v>31506</v>
      </c>
      <c r="T973" t="s">
        <v>31531</v>
      </c>
      <c r="U973" t="s">
        <v>31638</v>
      </c>
    </row>
    <row r="974" spans="17:21">
      <c r="Q974" t="s">
        <v>2176</v>
      </c>
      <c r="R974" t="s">
        <v>19403</v>
      </c>
      <c r="S974" t="s">
        <v>19197</v>
      </c>
      <c r="T974" t="s">
        <v>19197</v>
      </c>
      <c r="U974" t="s">
        <v>19197</v>
      </c>
    </row>
    <row r="975" spans="17:21">
      <c r="Q975" t="s">
        <v>2177</v>
      </c>
      <c r="R975" t="s">
        <v>19404</v>
      </c>
      <c r="S975" t="s">
        <v>19197</v>
      </c>
      <c r="T975" t="s">
        <v>19197</v>
      </c>
      <c r="U975" t="s">
        <v>19197</v>
      </c>
    </row>
    <row r="976" spans="17:21">
      <c r="Q976" t="s">
        <v>2178</v>
      </c>
      <c r="R976" t="s">
        <v>19405</v>
      </c>
      <c r="S976" t="s">
        <v>31506</v>
      </c>
      <c r="T976" t="s">
        <v>31531</v>
      </c>
      <c r="U976" t="s">
        <v>31638</v>
      </c>
    </row>
    <row r="977" spans="17:21">
      <c r="Q977" t="s">
        <v>2179</v>
      </c>
      <c r="R977" t="s">
        <v>18693</v>
      </c>
      <c r="S977" t="s">
        <v>31506</v>
      </c>
      <c r="T977" t="s">
        <v>31531</v>
      </c>
      <c r="U977" t="s">
        <v>31638</v>
      </c>
    </row>
    <row r="978" spans="17:21">
      <c r="Q978" t="s">
        <v>2180</v>
      </c>
      <c r="R978" t="s">
        <v>19406</v>
      </c>
      <c r="S978" t="s">
        <v>19197</v>
      </c>
      <c r="T978" t="s">
        <v>19197</v>
      </c>
      <c r="U978" t="s">
        <v>19197</v>
      </c>
    </row>
    <row r="979" spans="17:21">
      <c r="Q979" t="s">
        <v>2181</v>
      </c>
      <c r="R979" t="s">
        <v>19407</v>
      </c>
      <c r="S979" t="s">
        <v>31506</v>
      </c>
      <c r="T979" t="s">
        <v>31531</v>
      </c>
      <c r="U979" t="s">
        <v>31638</v>
      </c>
    </row>
    <row r="980" spans="17:21">
      <c r="Q980" t="s">
        <v>2182</v>
      </c>
      <c r="R980" t="s">
        <v>18693</v>
      </c>
      <c r="S980" t="s">
        <v>31506</v>
      </c>
      <c r="T980" t="s">
        <v>31531</v>
      </c>
      <c r="U980" t="s">
        <v>31638</v>
      </c>
    </row>
    <row r="981" spans="17:21">
      <c r="Q981" t="s">
        <v>2183</v>
      </c>
      <c r="R981" t="s">
        <v>19408</v>
      </c>
      <c r="S981" t="s">
        <v>19197</v>
      </c>
      <c r="T981" t="s">
        <v>19197</v>
      </c>
      <c r="U981" t="s">
        <v>19197</v>
      </c>
    </row>
    <row r="982" spans="17:21">
      <c r="Q982" t="s">
        <v>2184</v>
      </c>
      <c r="R982" t="s">
        <v>19409</v>
      </c>
      <c r="S982" t="s">
        <v>31506</v>
      </c>
      <c r="T982" t="s">
        <v>31531</v>
      </c>
      <c r="U982" t="s">
        <v>31638</v>
      </c>
    </row>
    <row r="983" spans="17:21">
      <c r="Q983" t="s">
        <v>2185</v>
      </c>
      <c r="R983" t="s">
        <v>18687</v>
      </c>
      <c r="S983" t="s">
        <v>31506</v>
      </c>
      <c r="T983" t="s">
        <v>31531</v>
      </c>
      <c r="U983" t="s">
        <v>31638</v>
      </c>
    </row>
    <row r="984" spans="17:21">
      <c r="Q984" t="s">
        <v>2186</v>
      </c>
      <c r="R984" t="s">
        <v>19410</v>
      </c>
      <c r="S984" t="s">
        <v>31506</v>
      </c>
      <c r="T984" t="s">
        <v>31531</v>
      </c>
      <c r="U984" t="s">
        <v>31677</v>
      </c>
    </row>
    <row r="985" spans="17:21">
      <c r="Q985" t="s">
        <v>2187</v>
      </c>
      <c r="R985" t="s">
        <v>19411</v>
      </c>
      <c r="S985" t="s">
        <v>19197</v>
      </c>
      <c r="T985" t="s">
        <v>19197</v>
      </c>
      <c r="U985" t="s">
        <v>19197</v>
      </c>
    </row>
    <row r="986" spans="17:21">
      <c r="Q986" t="s">
        <v>2188</v>
      </c>
      <c r="R986" t="s">
        <v>19412</v>
      </c>
      <c r="S986" t="s">
        <v>31506</v>
      </c>
      <c r="T986" t="s">
        <v>31531</v>
      </c>
      <c r="U986" t="s">
        <v>31638</v>
      </c>
    </row>
    <row r="987" spans="17:21">
      <c r="Q987" t="s">
        <v>2189</v>
      </c>
      <c r="R987" t="s">
        <v>19413</v>
      </c>
      <c r="S987" t="s">
        <v>31506</v>
      </c>
      <c r="T987" t="s">
        <v>31531</v>
      </c>
      <c r="U987" t="s">
        <v>31638</v>
      </c>
    </row>
    <row r="988" spans="17:21">
      <c r="Q988" t="s">
        <v>2190</v>
      </c>
      <c r="R988" t="s">
        <v>19414</v>
      </c>
      <c r="S988" t="s">
        <v>19197</v>
      </c>
      <c r="T988" t="s">
        <v>19197</v>
      </c>
      <c r="U988" t="s">
        <v>19197</v>
      </c>
    </row>
    <row r="989" spans="17:21">
      <c r="Q989" t="s">
        <v>2191</v>
      </c>
      <c r="R989" t="s">
        <v>19415</v>
      </c>
      <c r="S989" t="s">
        <v>31506</v>
      </c>
      <c r="T989" t="s">
        <v>31531</v>
      </c>
      <c r="U989" t="s">
        <v>31638</v>
      </c>
    </row>
    <row r="990" spans="17:21">
      <c r="Q990" t="s">
        <v>2192</v>
      </c>
      <c r="R990" t="s">
        <v>18714</v>
      </c>
      <c r="S990" t="s">
        <v>31506</v>
      </c>
      <c r="T990" t="s">
        <v>31531</v>
      </c>
      <c r="U990" t="s">
        <v>31638</v>
      </c>
    </row>
    <row r="991" spans="17:21">
      <c r="Q991" t="s">
        <v>2193</v>
      </c>
      <c r="R991" t="s">
        <v>19416</v>
      </c>
      <c r="S991" t="s">
        <v>19197</v>
      </c>
      <c r="T991" t="s">
        <v>19197</v>
      </c>
      <c r="U991" t="s">
        <v>19197</v>
      </c>
    </row>
    <row r="992" spans="17:21">
      <c r="Q992" t="s">
        <v>2194</v>
      </c>
      <c r="R992" t="s">
        <v>19417</v>
      </c>
      <c r="S992" t="s">
        <v>31506</v>
      </c>
      <c r="T992" t="s">
        <v>31531</v>
      </c>
      <c r="U992" t="s">
        <v>31638</v>
      </c>
    </row>
    <row r="993" spans="17:21">
      <c r="Q993" t="s">
        <v>2195</v>
      </c>
      <c r="R993" t="s">
        <v>19418</v>
      </c>
      <c r="S993" t="s">
        <v>31506</v>
      </c>
      <c r="T993" t="s">
        <v>31531</v>
      </c>
      <c r="U993" t="s">
        <v>31638</v>
      </c>
    </row>
    <row r="994" spans="17:21">
      <c r="Q994" t="s">
        <v>2196</v>
      </c>
      <c r="R994" t="s">
        <v>19419</v>
      </c>
      <c r="S994" t="s">
        <v>31506</v>
      </c>
      <c r="T994" t="s">
        <v>31531</v>
      </c>
      <c r="U994" t="s">
        <v>31638</v>
      </c>
    </row>
    <row r="995" spans="17:21">
      <c r="Q995" t="s">
        <v>2197</v>
      </c>
      <c r="R995" t="s">
        <v>19420</v>
      </c>
      <c r="S995" t="s">
        <v>19197</v>
      </c>
      <c r="T995" t="s">
        <v>19197</v>
      </c>
      <c r="U995" t="s">
        <v>19197</v>
      </c>
    </row>
    <row r="996" spans="17:21">
      <c r="Q996" t="s">
        <v>2198</v>
      </c>
      <c r="R996" t="s">
        <v>19421</v>
      </c>
      <c r="S996" t="s">
        <v>31506</v>
      </c>
      <c r="T996" t="s">
        <v>31531</v>
      </c>
      <c r="U996" t="s">
        <v>31638</v>
      </c>
    </row>
    <row r="997" spans="17:21">
      <c r="Q997" t="s">
        <v>2199</v>
      </c>
      <c r="R997" t="s">
        <v>19422</v>
      </c>
      <c r="S997" t="s">
        <v>31506</v>
      </c>
      <c r="T997" t="s">
        <v>31531</v>
      </c>
      <c r="U997" t="s">
        <v>31666</v>
      </c>
    </row>
    <row r="998" spans="17:21">
      <c r="Q998" t="s">
        <v>2200</v>
      </c>
      <c r="R998" t="s">
        <v>19423</v>
      </c>
      <c r="S998" t="s">
        <v>31506</v>
      </c>
      <c r="T998" t="s">
        <v>31531</v>
      </c>
      <c r="U998" t="s">
        <v>31666</v>
      </c>
    </row>
    <row r="999" spans="17:21">
      <c r="Q999" t="s">
        <v>2201</v>
      </c>
      <c r="R999" t="s">
        <v>19424</v>
      </c>
      <c r="S999" t="s">
        <v>31506</v>
      </c>
      <c r="T999" t="s">
        <v>31531</v>
      </c>
      <c r="U999" t="s">
        <v>31666</v>
      </c>
    </row>
    <row r="1000" spans="17:21">
      <c r="Q1000" t="s">
        <v>2202</v>
      </c>
      <c r="R1000" t="s">
        <v>19425</v>
      </c>
      <c r="S1000" t="s">
        <v>31506</v>
      </c>
      <c r="T1000" t="s">
        <v>31531</v>
      </c>
      <c r="U1000" t="s">
        <v>31666</v>
      </c>
    </row>
    <row r="1001" spans="17:21">
      <c r="Q1001" t="s">
        <v>2203</v>
      </c>
      <c r="R1001" t="s">
        <v>19426</v>
      </c>
      <c r="S1001" t="s">
        <v>31506</v>
      </c>
      <c r="T1001" t="s">
        <v>31531</v>
      </c>
      <c r="U1001" t="s">
        <v>31666</v>
      </c>
    </row>
    <row r="1002" spans="17:21">
      <c r="Q1002" t="s">
        <v>2204</v>
      </c>
      <c r="R1002" t="s">
        <v>18693</v>
      </c>
      <c r="S1002" t="s">
        <v>19197</v>
      </c>
      <c r="T1002" t="s">
        <v>19197</v>
      </c>
      <c r="U1002" t="s">
        <v>19197</v>
      </c>
    </row>
    <row r="1003" spans="17:21">
      <c r="Q1003" t="s">
        <v>2205</v>
      </c>
      <c r="R1003" t="s">
        <v>19427</v>
      </c>
      <c r="S1003" t="s">
        <v>31506</v>
      </c>
      <c r="T1003" t="s">
        <v>31531</v>
      </c>
      <c r="U1003" t="s">
        <v>31638</v>
      </c>
    </row>
    <row r="1004" spans="17:21">
      <c r="Q1004" t="s">
        <v>2206</v>
      </c>
      <c r="R1004" t="s">
        <v>18731</v>
      </c>
      <c r="S1004" t="s">
        <v>31506</v>
      </c>
      <c r="T1004" t="s">
        <v>31531</v>
      </c>
      <c r="U1004" t="s">
        <v>31638</v>
      </c>
    </row>
    <row r="1005" spans="17:21">
      <c r="Q1005" t="s">
        <v>2207</v>
      </c>
      <c r="R1005" t="s">
        <v>19428</v>
      </c>
      <c r="S1005" t="s">
        <v>31506</v>
      </c>
      <c r="T1005" t="s">
        <v>31531</v>
      </c>
      <c r="U1005" t="s">
        <v>31638</v>
      </c>
    </row>
    <row r="1006" spans="17:21">
      <c r="Q1006" t="s">
        <v>2208</v>
      </c>
      <c r="R1006" t="s">
        <v>19429</v>
      </c>
      <c r="S1006" t="s">
        <v>31506</v>
      </c>
      <c r="T1006" t="s">
        <v>31531</v>
      </c>
      <c r="U1006" t="s">
        <v>31638</v>
      </c>
    </row>
    <row r="1007" spans="17:21">
      <c r="Q1007" t="s">
        <v>2209</v>
      </c>
      <c r="R1007" t="s">
        <v>18687</v>
      </c>
      <c r="S1007" t="s">
        <v>19197</v>
      </c>
      <c r="T1007" t="s">
        <v>19197</v>
      </c>
      <c r="U1007" t="s">
        <v>19197</v>
      </c>
    </row>
    <row r="1008" spans="17:21">
      <c r="Q1008" t="s">
        <v>2210</v>
      </c>
      <c r="R1008" t="s">
        <v>19430</v>
      </c>
      <c r="S1008" t="s">
        <v>31506</v>
      </c>
      <c r="T1008" t="s">
        <v>31531</v>
      </c>
      <c r="U1008" t="s">
        <v>31638</v>
      </c>
    </row>
    <row r="1009" spans="17:21">
      <c r="Q1009" t="s">
        <v>2211</v>
      </c>
      <c r="R1009" t="s">
        <v>19431</v>
      </c>
      <c r="S1009" t="s">
        <v>31506</v>
      </c>
      <c r="T1009" t="s">
        <v>31541</v>
      </c>
      <c r="U1009" t="s">
        <v>31638</v>
      </c>
    </row>
    <row r="1010" spans="17:21">
      <c r="Q1010" t="s">
        <v>2212</v>
      </c>
      <c r="R1010" t="s">
        <v>19432</v>
      </c>
      <c r="S1010" t="s">
        <v>31506</v>
      </c>
      <c r="T1010" t="s">
        <v>31542</v>
      </c>
      <c r="U1010" t="s">
        <v>31638</v>
      </c>
    </row>
    <row r="1011" spans="17:21">
      <c r="Q1011" t="s">
        <v>2213</v>
      </c>
      <c r="R1011" t="s">
        <v>19433</v>
      </c>
      <c r="S1011" t="s">
        <v>19197</v>
      </c>
      <c r="T1011" t="s">
        <v>19197</v>
      </c>
      <c r="U1011" t="s">
        <v>19197</v>
      </c>
    </row>
    <row r="1012" spans="17:21">
      <c r="Q1012" t="s">
        <v>2214</v>
      </c>
      <c r="R1012" t="s">
        <v>19434</v>
      </c>
      <c r="S1012" t="s">
        <v>31506</v>
      </c>
      <c r="T1012" t="s">
        <v>31531</v>
      </c>
      <c r="U1012" t="s">
        <v>31638</v>
      </c>
    </row>
    <row r="1013" spans="17:21">
      <c r="Q1013" t="s">
        <v>2215</v>
      </c>
      <c r="R1013" t="s">
        <v>19435</v>
      </c>
      <c r="S1013" t="s">
        <v>31506</v>
      </c>
      <c r="T1013" t="s">
        <v>31531</v>
      </c>
      <c r="U1013" t="s">
        <v>31638</v>
      </c>
    </row>
    <row r="1014" spans="17:21">
      <c r="Q1014" t="s">
        <v>2216</v>
      </c>
      <c r="R1014" t="s">
        <v>19436</v>
      </c>
      <c r="S1014" t="s">
        <v>31506</v>
      </c>
      <c r="T1014" t="s">
        <v>31531</v>
      </c>
      <c r="U1014" t="s">
        <v>31638</v>
      </c>
    </row>
    <row r="1015" spans="17:21">
      <c r="Q1015" t="s">
        <v>2217</v>
      </c>
      <c r="R1015" t="s">
        <v>19437</v>
      </c>
      <c r="S1015" t="s">
        <v>31506</v>
      </c>
      <c r="T1015" t="s">
        <v>31531</v>
      </c>
      <c r="U1015" t="s">
        <v>31638</v>
      </c>
    </row>
    <row r="1016" spans="17:21">
      <c r="Q1016" t="s">
        <v>2218</v>
      </c>
      <c r="R1016" t="s">
        <v>18671</v>
      </c>
      <c r="S1016" t="s">
        <v>19197</v>
      </c>
      <c r="T1016" t="s">
        <v>19197</v>
      </c>
      <c r="U1016" t="s">
        <v>31638</v>
      </c>
    </row>
    <row r="1017" spans="17:21">
      <c r="Q1017" t="s">
        <v>2219</v>
      </c>
      <c r="R1017" t="s">
        <v>19438</v>
      </c>
      <c r="S1017" t="s">
        <v>31506</v>
      </c>
      <c r="T1017" t="s">
        <v>31541</v>
      </c>
      <c r="U1017" t="s">
        <v>31638</v>
      </c>
    </row>
    <row r="1018" spans="17:21">
      <c r="Q1018" t="s">
        <v>2220</v>
      </c>
      <c r="R1018" t="s">
        <v>19439</v>
      </c>
      <c r="S1018" t="s">
        <v>31506</v>
      </c>
      <c r="T1018" t="s">
        <v>31531</v>
      </c>
      <c r="U1018" t="s">
        <v>31638</v>
      </c>
    </row>
    <row r="1019" spans="17:21">
      <c r="Q1019" t="s">
        <v>2221</v>
      </c>
      <c r="R1019" t="s">
        <v>19440</v>
      </c>
      <c r="S1019" t="s">
        <v>19197</v>
      </c>
      <c r="T1019" t="s">
        <v>19197</v>
      </c>
      <c r="U1019" t="s">
        <v>19197</v>
      </c>
    </row>
    <row r="1020" spans="17:21">
      <c r="Q1020" t="s">
        <v>2222</v>
      </c>
      <c r="R1020" t="s">
        <v>19441</v>
      </c>
      <c r="S1020" t="s">
        <v>31514</v>
      </c>
      <c r="T1020" t="s">
        <v>31543</v>
      </c>
      <c r="U1020" t="s">
        <v>31638</v>
      </c>
    </row>
    <row r="1021" spans="17:21">
      <c r="Q1021" t="s">
        <v>2223</v>
      </c>
      <c r="R1021" t="s">
        <v>19442</v>
      </c>
      <c r="S1021" t="s">
        <v>19197</v>
      </c>
      <c r="T1021" t="s">
        <v>19197</v>
      </c>
      <c r="U1021" t="s">
        <v>19197</v>
      </c>
    </row>
    <row r="1022" spans="17:21">
      <c r="Q1022" t="s">
        <v>2224</v>
      </c>
      <c r="R1022" t="s">
        <v>19443</v>
      </c>
      <c r="S1022" t="s">
        <v>31508</v>
      </c>
      <c r="T1022" t="s">
        <v>31538</v>
      </c>
      <c r="U1022" t="s">
        <v>31638</v>
      </c>
    </row>
    <row r="1023" spans="17:21">
      <c r="Q1023" t="s">
        <v>2225</v>
      </c>
      <c r="R1023" t="s">
        <v>19444</v>
      </c>
      <c r="S1023" t="s">
        <v>31508</v>
      </c>
      <c r="T1023" t="s">
        <v>31538</v>
      </c>
      <c r="U1023" t="s">
        <v>31638</v>
      </c>
    </row>
    <row r="1024" spans="17:21">
      <c r="Q1024" t="s">
        <v>2226</v>
      </c>
      <c r="R1024" t="s">
        <v>18693</v>
      </c>
      <c r="S1024" t="s">
        <v>31508</v>
      </c>
      <c r="T1024" t="s">
        <v>31538</v>
      </c>
      <c r="U1024" t="s">
        <v>31638</v>
      </c>
    </row>
    <row r="1025" spans="17:21">
      <c r="Q1025" t="s">
        <v>2227</v>
      </c>
      <c r="R1025" t="s">
        <v>19429</v>
      </c>
      <c r="S1025" t="s">
        <v>31508</v>
      </c>
      <c r="T1025" t="s">
        <v>31538</v>
      </c>
      <c r="U1025" t="s">
        <v>31638</v>
      </c>
    </row>
    <row r="1026" spans="17:21">
      <c r="Q1026" t="s">
        <v>2228</v>
      </c>
      <c r="R1026" t="s">
        <v>19445</v>
      </c>
      <c r="S1026" t="s">
        <v>31508</v>
      </c>
      <c r="T1026" t="s">
        <v>31543</v>
      </c>
      <c r="U1026" t="s">
        <v>31638</v>
      </c>
    </row>
    <row r="1027" spans="17:21">
      <c r="Q1027" t="s">
        <v>2229</v>
      </c>
      <c r="R1027" t="s">
        <v>19446</v>
      </c>
      <c r="S1027" t="s">
        <v>31508</v>
      </c>
      <c r="T1027" t="s">
        <v>31538</v>
      </c>
      <c r="U1027" t="s">
        <v>31638</v>
      </c>
    </row>
    <row r="1028" spans="17:21">
      <c r="Q1028" t="s">
        <v>2230</v>
      </c>
      <c r="R1028" t="s">
        <v>19447</v>
      </c>
      <c r="S1028" t="s">
        <v>31508</v>
      </c>
      <c r="T1028" t="s">
        <v>31538</v>
      </c>
      <c r="U1028" t="s">
        <v>31638</v>
      </c>
    </row>
    <row r="1029" spans="17:21">
      <c r="Q1029" t="s">
        <v>2231</v>
      </c>
      <c r="R1029" t="s">
        <v>19448</v>
      </c>
      <c r="S1029" t="s">
        <v>19197</v>
      </c>
      <c r="T1029" t="s">
        <v>19197</v>
      </c>
      <c r="U1029" t="s">
        <v>19197</v>
      </c>
    </row>
    <row r="1030" spans="17:21">
      <c r="Q1030" t="s">
        <v>2232</v>
      </c>
      <c r="R1030" t="s">
        <v>19449</v>
      </c>
      <c r="S1030" t="s">
        <v>31508</v>
      </c>
      <c r="T1030" t="s">
        <v>31538</v>
      </c>
      <c r="U1030" t="s">
        <v>31638</v>
      </c>
    </row>
    <row r="1031" spans="17:21">
      <c r="Q1031" t="s">
        <v>2233</v>
      </c>
      <c r="R1031" t="s">
        <v>19450</v>
      </c>
      <c r="S1031" t="s">
        <v>31508</v>
      </c>
      <c r="T1031" t="s">
        <v>31538</v>
      </c>
      <c r="U1031" t="s">
        <v>31638</v>
      </c>
    </row>
    <row r="1032" spans="17:21">
      <c r="Q1032" t="s">
        <v>2234</v>
      </c>
      <c r="R1032" t="s">
        <v>19420</v>
      </c>
      <c r="S1032" t="s">
        <v>19197</v>
      </c>
      <c r="T1032" t="s">
        <v>19197</v>
      </c>
      <c r="U1032" t="s">
        <v>19197</v>
      </c>
    </row>
    <row r="1033" spans="17:21">
      <c r="Q1033" t="s">
        <v>2235</v>
      </c>
      <c r="R1033" t="s">
        <v>19421</v>
      </c>
      <c r="S1033" t="s">
        <v>31508</v>
      </c>
      <c r="T1033" t="s">
        <v>31538</v>
      </c>
      <c r="U1033" t="s">
        <v>31638</v>
      </c>
    </row>
    <row r="1034" spans="17:21">
      <c r="Q1034" t="s">
        <v>2236</v>
      </c>
      <c r="R1034" t="s">
        <v>18693</v>
      </c>
      <c r="S1034" t="s">
        <v>31508</v>
      </c>
      <c r="T1034" t="s">
        <v>31538</v>
      </c>
      <c r="U1034" t="s">
        <v>31638</v>
      </c>
    </row>
    <row r="1035" spans="17:21">
      <c r="Q1035" t="s">
        <v>2237</v>
      </c>
      <c r="R1035" t="s">
        <v>19451</v>
      </c>
      <c r="S1035" t="s">
        <v>31508</v>
      </c>
      <c r="T1035" t="s">
        <v>31538</v>
      </c>
      <c r="U1035" t="s">
        <v>31638</v>
      </c>
    </row>
    <row r="1036" spans="17:21">
      <c r="Q1036" t="s">
        <v>2238</v>
      </c>
      <c r="R1036" t="s">
        <v>19452</v>
      </c>
      <c r="S1036" t="s">
        <v>19197</v>
      </c>
      <c r="T1036" t="s">
        <v>19197</v>
      </c>
      <c r="U1036" t="s">
        <v>19197</v>
      </c>
    </row>
    <row r="1037" spans="17:21">
      <c r="Q1037" t="s">
        <v>2239</v>
      </c>
      <c r="R1037" t="s">
        <v>19453</v>
      </c>
      <c r="S1037" t="s">
        <v>31508</v>
      </c>
      <c r="T1037" t="s">
        <v>31543</v>
      </c>
      <c r="U1037" t="s">
        <v>31638</v>
      </c>
    </row>
    <row r="1038" spans="17:21">
      <c r="Q1038" t="s">
        <v>2240</v>
      </c>
      <c r="R1038" t="s">
        <v>19454</v>
      </c>
      <c r="S1038" t="s">
        <v>19197</v>
      </c>
      <c r="T1038" t="s">
        <v>19197</v>
      </c>
      <c r="U1038" t="s">
        <v>19197</v>
      </c>
    </row>
    <row r="1039" spans="17:21">
      <c r="Q1039" t="s">
        <v>2241</v>
      </c>
      <c r="R1039" t="s">
        <v>19421</v>
      </c>
      <c r="S1039" t="s">
        <v>31508</v>
      </c>
      <c r="T1039" t="s">
        <v>31538</v>
      </c>
      <c r="U1039" t="s">
        <v>31638</v>
      </c>
    </row>
    <row r="1040" spans="17:21">
      <c r="Q1040" t="s">
        <v>2242</v>
      </c>
      <c r="R1040" t="s">
        <v>19455</v>
      </c>
      <c r="S1040" t="s">
        <v>31508</v>
      </c>
      <c r="T1040" t="s">
        <v>31538</v>
      </c>
      <c r="U1040" t="s">
        <v>31638</v>
      </c>
    </row>
    <row r="1041" spans="17:21">
      <c r="Q1041" t="s">
        <v>2243</v>
      </c>
      <c r="R1041" t="s">
        <v>19456</v>
      </c>
      <c r="S1041" t="s">
        <v>31508</v>
      </c>
      <c r="T1041" t="s">
        <v>31538</v>
      </c>
      <c r="U1041" t="s">
        <v>31638</v>
      </c>
    </row>
    <row r="1042" spans="17:21">
      <c r="Q1042" t="s">
        <v>2244</v>
      </c>
      <c r="R1042" t="s">
        <v>19457</v>
      </c>
      <c r="S1042" t="s">
        <v>31508</v>
      </c>
      <c r="T1042" t="s">
        <v>31538</v>
      </c>
      <c r="U1042" t="s">
        <v>31666</v>
      </c>
    </row>
    <row r="1043" spans="17:21">
      <c r="Q1043" t="s">
        <v>2245</v>
      </c>
      <c r="R1043" t="s">
        <v>18693</v>
      </c>
      <c r="S1043" t="s">
        <v>31508</v>
      </c>
      <c r="T1043" t="s">
        <v>31538</v>
      </c>
      <c r="U1043" t="s">
        <v>31638</v>
      </c>
    </row>
    <row r="1044" spans="17:21">
      <c r="Q1044" t="s">
        <v>2246</v>
      </c>
      <c r="R1044" t="s">
        <v>19451</v>
      </c>
      <c r="S1044" t="s">
        <v>31508</v>
      </c>
      <c r="T1044" t="s">
        <v>31538</v>
      </c>
      <c r="U1044" t="s">
        <v>31638</v>
      </c>
    </row>
    <row r="1045" spans="17:21">
      <c r="Q1045" t="s">
        <v>2247</v>
      </c>
      <c r="R1045" t="s">
        <v>19458</v>
      </c>
      <c r="S1045" t="s">
        <v>19197</v>
      </c>
      <c r="T1045" t="s">
        <v>19197</v>
      </c>
      <c r="U1045" t="s">
        <v>19197</v>
      </c>
    </row>
    <row r="1046" spans="17:21">
      <c r="Q1046" t="s">
        <v>2248</v>
      </c>
      <c r="R1046" t="s">
        <v>19412</v>
      </c>
      <c r="S1046" t="s">
        <v>31508</v>
      </c>
      <c r="T1046" t="s">
        <v>31538</v>
      </c>
      <c r="U1046" t="s">
        <v>31638</v>
      </c>
    </row>
    <row r="1047" spans="17:21">
      <c r="Q1047" t="s">
        <v>2249</v>
      </c>
      <c r="R1047" t="s">
        <v>19459</v>
      </c>
      <c r="S1047" t="s">
        <v>31508</v>
      </c>
      <c r="T1047" t="s">
        <v>31538</v>
      </c>
      <c r="U1047" t="s">
        <v>31638</v>
      </c>
    </row>
    <row r="1048" spans="17:21">
      <c r="Q1048" t="s">
        <v>2250</v>
      </c>
      <c r="R1048" t="s">
        <v>19460</v>
      </c>
      <c r="S1048" t="s">
        <v>19197</v>
      </c>
      <c r="T1048" t="s">
        <v>19197</v>
      </c>
      <c r="U1048" t="s">
        <v>19197</v>
      </c>
    </row>
    <row r="1049" spans="17:21">
      <c r="Q1049" t="s">
        <v>2251</v>
      </c>
      <c r="R1049" t="s">
        <v>19461</v>
      </c>
      <c r="S1049" t="s">
        <v>19197</v>
      </c>
      <c r="T1049" t="s">
        <v>19197</v>
      </c>
      <c r="U1049" t="s">
        <v>19197</v>
      </c>
    </row>
    <row r="1050" spans="17:21">
      <c r="Q1050" t="s">
        <v>2252</v>
      </c>
      <c r="R1050" t="s">
        <v>19462</v>
      </c>
      <c r="S1050" t="s">
        <v>31506</v>
      </c>
      <c r="T1050" t="s">
        <v>31531</v>
      </c>
      <c r="U1050" t="s">
        <v>31638</v>
      </c>
    </row>
    <row r="1051" spans="17:21">
      <c r="Q1051" t="s">
        <v>2253</v>
      </c>
      <c r="R1051" t="s">
        <v>19463</v>
      </c>
      <c r="S1051" t="s">
        <v>31508</v>
      </c>
      <c r="T1051" t="s">
        <v>31538</v>
      </c>
      <c r="U1051" t="s">
        <v>31638</v>
      </c>
    </row>
    <row r="1052" spans="17:21">
      <c r="Q1052" t="s">
        <v>2254</v>
      </c>
      <c r="R1052" t="s">
        <v>19464</v>
      </c>
      <c r="S1052" t="s">
        <v>19197</v>
      </c>
      <c r="T1052" t="s">
        <v>19197</v>
      </c>
      <c r="U1052" t="s">
        <v>19197</v>
      </c>
    </row>
    <row r="1053" spans="17:21">
      <c r="Q1053" t="s">
        <v>2255</v>
      </c>
      <c r="R1053" t="s">
        <v>19462</v>
      </c>
      <c r="S1053" t="s">
        <v>31506</v>
      </c>
      <c r="T1053" t="s">
        <v>31531</v>
      </c>
      <c r="U1053" t="s">
        <v>31638</v>
      </c>
    </row>
    <row r="1054" spans="17:21">
      <c r="Q1054" t="s">
        <v>2256</v>
      </c>
      <c r="R1054" t="s">
        <v>19463</v>
      </c>
      <c r="S1054" t="s">
        <v>31508</v>
      </c>
      <c r="T1054" t="s">
        <v>31538</v>
      </c>
      <c r="U1054" t="s">
        <v>31638</v>
      </c>
    </row>
    <row r="1055" spans="17:21">
      <c r="Q1055" t="s">
        <v>2257</v>
      </c>
      <c r="R1055" t="s">
        <v>19465</v>
      </c>
      <c r="S1055" t="s">
        <v>19197</v>
      </c>
      <c r="T1055" t="s">
        <v>19197</v>
      </c>
      <c r="U1055" t="s">
        <v>19197</v>
      </c>
    </row>
    <row r="1056" spans="17:21">
      <c r="Q1056" t="s">
        <v>2258</v>
      </c>
      <c r="R1056" t="s">
        <v>19462</v>
      </c>
      <c r="S1056" t="s">
        <v>31506</v>
      </c>
      <c r="T1056" t="s">
        <v>31531</v>
      </c>
      <c r="U1056" t="s">
        <v>31638</v>
      </c>
    </row>
    <row r="1057" spans="17:21">
      <c r="Q1057" t="s">
        <v>2259</v>
      </c>
      <c r="R1057" t="s">
        <v>19463</v>
      </c>
      <c r="S1057" t="s">
        <v>31508</v>
      </c>
      <c r="T1057" t="s">
        <v>31538</v>
      </c>
      <c r="U1057" t="s">
        <v>31638</v>
      </c>
    </row>
    <row r="1058" spans="17:21">
      <c r="Q1058" t="s">
        <v>2260</v>
      </c>
      <c r="R1058" t="s">
        <v>19466</v>
      </c>
      <c r="S1058" t="s">
        <v>19197</v>
      </c>
      <c r="T1058" t="s">
        <v>19197</v>
      </c>
      <c r="U1058" t="s">
        <v>19197</v>
      </c>
    </row>
    <row r="1059" spans="17:21">
      <c r="Q1059" t="s">
        <v>2261</v>
      </c>
      <c r="R1059" t="s">
        <v>19467</v>
      </c>
      <c r="S1059" t="s">
        <v>31508</v>
      </c>
      <c r="T1059" t="s">
        <v>31531</v>
      </c>
      <c r="U1059" t="s">
        <v>31638</v>
      </c>
    </row>
    <row r="1060" spans="17:21">
      <c r="Q1060" t="s">
        <v>2262</v>
      </c>
      <c r="R1060" t="s">
        <v>19468</v>
      </c>
      <c r="S1060" t="s">
        <v>31508</v>
      </c>
      <c r="T1060" t="s">
        <v>31538</v>
      </c>
      <c r="U1060" t="s">
        <v>31644</v>
      </c>
    </row>
    <row r="1061" spans="17:21">
      <c r="Q1061" t="s">
        <v>2263</v>
      </c>
      <c r="R1061" t="s">
        <v>19469</v>
      </c>
      <c r="S1061" t="s">
        <v>19197</v>
      </c>
      <c r="T1061" t="s">
        <v>19197</v>
      </c>
      <c r="U1061" t="s">
        <v>19197</v>
      </c>
    </row>
    <row r="1062" spans="17:21">
      <c r="Q1062" t="s">
        <v>2264</v>
      </c>
      <c r="R1062" t="s">
        <v>19467</v>
      </c>
      <c r="S1062" t="s">
        <v>31508</v>
      </c>
      <c r="T1062" t="s">
        <v>31531</v>
      </c>
      <c r="U1062" t="s">
        <v>31638</v>
      </c>
    </row>
    <row r="1063" spans="17:21">
      <c r="Q1063" t="s">
        <v>2265</v>
      </c>
      <c r="R1063" t="s">
        <v>19468</v>
      </c>
      <c r="S1063" t="s">
        <v>31508</v>
      </c>
      <c r="T1063" t="s">
        <v>31538</v>
      </c>
      <c r="U1063" t="s">
        <v>31638</v>
      </c>
    </row>
    <row r="1064" spans="17:21">
      <c r="Q1064" t="s">
        <v>2266</v>
      </c>
      <c r="R1064" t="s">
        <v>18693</v>
      </c>
      <c r="S1064" t="s">
        <v>31508</v>
      </c>
      <c r="T1064" t="s">
        <v>31538</v>
      </c>
      <c r="U1064" t="s">
        <v>31638</v>
      </c>
    </row>
    <row r="1065" spans="17:21">
      <c r="Q1065" t="s">
        <v>2267</v>
      </c>
      <c r="R1065" t="s">
        <v>19470</v>
      </c>
      <c r="S1065" t="s">
        <v>19197</v>
      </c>
      <c r="T1065" t="s">
        <v>19197</v>
      </c>
      <c r="U1065" t="s">
        <v>31638</v>
      </c>
    </row>
    <row r="1066" spans="17:21">
      <c r="Q1066" t="s">
        <v>2268</v>
      </c>
      <c r="R1066" t="s">
        <v>19471</v>
      </c>
      <c r="S1066" t="s">
        <v>31508</v>
      </c>
      <c r="T1066" t="s">
        <v>31531</v>
      </c>
      <c r="U1066" t="s">
        <v>31638</v>
      </c>
    </row>
    <row r="1067" spans="17:21">
      <c r="Q1067" t="s">
        <v>2269</v>
      </c>
      <c r="R1067" t="s">
        <v>19472</v>
      </c>
      <c r="S1067" t="s">
        <v>31508</v>
      </c>
      <c r="T1067" t="s">
        <v>31538</v>
      </c>
      <c r="U1067" t="s">
        <v>31638</v>
      </c>
    </row>
    <row r="1068" spans="17:21">
      <c r="Q1068" t="s">
        <v>2270</v>
      </c>
      <c r="R1068" t="s">
        <v>19473</v>
      </c>
      <c r="S1068" t="s">
        <v>31508</v>
      </c>
      <c r="T1068" t="s">
        <v>31538</v>
      </c>
      <c r="U1068" t="s">
        <v>31638</v>
      </c>
    </row>
    <row r="1069" spans="17:21">
      <c r="Q1069" t="s">
        <v>2271</v>
      </c>
      <c r="R1069" t="s">
        <v>19474</v>
      </c>
      <c r="S1069" t="s">
        <v>19197</v>
      </c>
      <c r="T1069" t="s">
        <v>19197</v>
      </c>
      <c r="U1069" t="s">
        <v>31638</v>
      </c>
    </row>
    <row r="1070" spans="17:21">
      <c r="Q1070" t="s">
        <v>2272</v>
      </c>
      <c r="R1070" t="s">
        <v>19475</v>
      </c>
      <c r="S1070" t="s">
        <v>31508</v>
      </c>
      <c r="T1070" t="s">
        <v>31538</v>
      </c>
      <c r="U1070" t="s">
        <v>31638</v>
      </c>
    </row>
    <row r="1071" spans="17:21">
      <c r="Q1071" t="s">
        <v>2273</v>
      </c>
      <c r="R1071" t="s">
        <v>19476</v>
      </c>
      <c r="S1071" t="s">
        <v>31508</v>
      </c>
      <c r="T1071" t="s">
        <v>31538</v>
      </c>
      <c r="U1071" t="s">
        <v>31638</v>
      </c>
    </row>
    <row r="1072" spans="17:21">
      <c r="Q1072" t="s">
        <v>2274</v>
      </c>
      <c r="R1072" t="s">
        <v>18687</v>
      </c>
      <c r="S1072" t="s">
        <v>19197</v>
      </c>
      <c r="T1072" t="s">
        <v>19197</v>
      </c>
      <c r="U1072" t="s">
        <v>19197</v>
      </c>
    </row>
    <row r="1073" spans="17:21">
      <c r="Q1073" t="s">
        <v>2275</v>
      </c>
      <c r="R1073" t="s">
        <v>19477</v>
      </c>
      <c r="S1073" t="s">
        <v>19197</v>
      </c>
      <c r="T1073" t="s">
        <v>19197</v>
      </c>
      <c r="U1073" t="s">
        <v>31638</v>
      </c>
    </row>
    <row r="1074" spans="17:21">
      <c r="Q1074" t="s">
        <v>2276</v>
      </c>
      <c r="R1074" t="s">
        <v>19478</v>
      </c>
      <c r="S1074" t="s">
        <v>31508</v>
      </c>
      <c r="T1074" t="s">
        <v>31531</v>
      </c>
      <c r="U1074" t="s">
        <v>31638</v>
      </c>
    </row>
    <row r="1075" spans="17:21">
      <c r="Q1075" t="s">
        <v>2277</v>
      </c>
      <c r="R1075" t="s">
        <v>19479</v>
      </c>
      <c r="S1075" t="s">
        <v>31508</v>
      </c>
      <c r="T1075" t="s">
        <v>31538</v>
      </c>
      <c r="U1075" t="s">
        <v>31638</v>
      </c>
    </row>
    <row r="1076" spans="17:21">
      <c r="Q1076" t="s">
        <v>2278</v>
      </c>
      <c r="R1076" t="s">
        <v>18714</v>
      </c>
      <c r="S1076" t="s">
        <v>31508</v>
      </c>
      <c r="T1076" t="s">
        <v>31531</v>
      </c>
      <c r="U1076" t="s">
        <v>31638</v>
      </c>
    </row>
    <row r="1077" spans="17:21">
      <c r="Q1077" t="s">
        <v>2279</v>
      </c>
      <c r="R1077" t="s">
        <v>19480</v>
      </c>
      <c r="S1077" t="s">
        <v>19197</v>
      </c>
      <c r="T1077" t="s">
        <v>19197</v>
      </c>
      <c r="U1077" t="s">
        <v>19197</v>
      </c>
    </row>
    <row r="1078" spans="17:21">
      <c r="Q1078" t="s">
        <v>2280</v>
      </c>
      <c r="R1078" t="s">
        <v>19481</v>
      </c>
      <c r="S1078" t="s">
        <v>31508</v>
      </c>
      <c r="T1078" t="s">
        <v>31531</v>
      </c>
      <c r="U1078" t="s">
        <v>31638</v>
      </c>
    </row>
    <row r="1079" spans="17:21">
      <c r="Q1079" t="s">
        <v>2281</v>
      </c>
      <c r="R1079" t="s">
        <v>19482</v>
      </c>
      <c r="S1079" t="s">
        <v>31508</v>
      </c>
      <c r="T1079" t="s">
        <v>31531</v>
      </c>
      <c r="U1079" t="s">
        <v>31638</v>
      </c>
    </row>
    <row r="1080" spans="17:21">
      <c r="Q1080" t="s">
        <v>2282</v>
      </c>
      <c r="R1080" t="s">
        <v>19483</v>
      </c>
      <c r="S1080" t="s">
        <v>31508</v>
      </c>
      <c r="T1080" t="s">
        <v>31531</v>
      </c>
      <c r="U1080" t="s">
        <v>31638</v>
      </c>
    </row>
    <row r="1081" spans="17:21">
      <c r="Q1081" t="s">
        <v>2283</v>
      </c>
      <c r="R1081" t="s">
        <v>19484</v>
      </c>
      <c r="S1081" t="s">
        <v>31508</v>
      </c>
      <c r="T1081" t="s">
        <v>31531</v>
      </c>
      <c r="U1081" t="s">
        <v>31638</v>
      </c>
    </row>
    <row r="1082" spans="17:21">
      <c r="Q1082" t="s">
        <v>2284</v>
      </c>
      <c r="R1082" t="s">
        <v>19485</v>
      </c>
      <c r="S1082" t="s">
        <v>31508</v>
      </c>
      <c r="T1082" t="s">
        <v>31531</v>
      </c>
      <c r="U1082" t="s">
        <v>31638</v>
      </c>
    </row>
    <row r="1083" spans="17:21">
      <c r="Q1083" t="s">
        <v>2285</v>
      </c>
      <c r="R1083" t="s">
        <v>18687</v>
      </c>
      <c r="S1083" t="s">
        <v>19197</v>
      </c>
      <c r="T1083" t="s">
        <v>19197</v>
      </c>
      <c r="U1083" t="s">
        <v>19197</v>
      </c>
    </row>
    <row r="1084" spans="17:21">
      <c r="Q1084" t="s">
        <v>2286</v>
      </c>
      <c r="R1084" t="s">
        <v>19486</v>
      </c>
      <c r="S1084" t="s">
        <v>31508</v>
      </c>
      <c r="T1084" t="s">
        <v>31531</v>
      </c>
      <c r="U1084" t="s">
        <v>31638</v>
      </c>
    </row>
    <row r="1085" spans="17:21">
      <c r="Q1085" t="s">
        <v>2287</v>
      </c>
      <c r="R1085" t="s">
        <v>19487</v>
      </c>
      <c r="S1085" t="s">
        <v>31508</v>
      </c>
      <c r="T1085" t="s">
        <v>31531</v>
      </c>
      <c r="U1085" t="s">
        <v>31638</v>
      </c>
    </row>
    <row r="1086" spans="17:21">
      <c r="Q1086" t="s">
        <v>2288</v>
      </c>
      <c r="R1086" t="s">
        <v>18714</v>
      </c>
      <c r="S1086" t="s">
        <v>31508</v>
      </c>
      <c r="T1086" t="s">
        <v>31531</v>
      </c>
      <c r="U1086" t="s">
        <v>31638</v>
      </c>
    </row>
    <row r="1087" spans="17:21">
      <c r="Q1087" t="s">
        <v>2289</v>
      </c>
      <c r="R1087" t="s">
        <v>19488</v>
      </c>
      <c r="S1087" t="s">
        <v>19197</v>
      </c>
      <c r="T1087" t="s">
        <v>19197</v>
      </c>
      <c r="U1087" t="s">
        <v>19197</v>
      </c>
    </row>
    <row r="1088" spans="17:21">
      <c r="Q1088" t="s">
        <v>2290</v>
      </c>
      <c r="R1088" t="s">
        <v>19489</v>
      </c>
      <c r="S1088" t="s">
        <v>19197</v>
      </c>
      <c r="T1088" t="s">
        <v>19197</v>
      </c>
      <c r="U1088" t="s">
        <v>19197</v>
      </c>
    </row>
    <row r="1089" spans="17:21">
      <c r="Q1089" t="s">
        <v>2291</v>
      </c>
      <c r="R1089" t="s">
        <v>19490</v>
      </c>
      <c r="S1089" t="s">
        <v>31508</v>
      </c>
      <c r="T1089" t="s">
        <v>31538</v>
      </c>
      <c r="U1089" t="s">
        <v>31638</v>
      </c>
    </row>
    <row r="1090" spans="17:21">
      <c r="Q1090" t="s">
        <v>2292</v>
      </c>
      <c r="R1090" t="s">
        <v>19491</v>
      </c>
      <c r="S1090" t="s">
        <v>31508</v>
      </c>
      <c r="T1090" t="s">
        <v>31531</v>
      </c>
      <c r="U1090" t="s">
        <v>31638</v>
      </c>
    </row>
    <row r="1091" spans="17:21">
      <c r="Q1091" t="s">
        <v>2293</v>
      </c>
      <c r="R1091" t="s">
        <v>18693</v>
      </c>
      <c r="S1091" t="s">
        <v>31508</v>
      </c>
      <c r="T1091" t="s">
        <v>31538</v>
      </c>
      <c r="U1091" t="s">
        <v>31638</v>
      </c>
    </row>
    <row r="1092" spans="17:21">
      <c r="Q1092" t="s">
        <v>2294</v>
      </c>
      <c r="R1092" t="s">
        <v>19492</v>
      </c>
      <c r="S1092" t="s">
        <v>19197</v>
      </c>
      <c r="T1092" t="s">
        <v>19197</v>
      </c>
      <c r="U1092" t="s">
        <v>19197</v>
      </c>
    </row>
    <row r="1093" spans="17:21">
      <c r="Q1093" t="s">
        <v>2295</v>
      </c>
      <c r="R1093" t="s">
        <v>19493</v>
      </c>
      <c r="S1093" t="s">
        <v>31508</v>
      </c>
      <c r="T1093" t="s">
        <v>31538</v>
      </c>
      <c r="U1093" t="s">
        <v>31638</v>
      </c>
    </row>
    <row r="1094" spans="17:21">
      <c r="Q1094" t="s">
        <v>2296</v>
      </c>
      <c r="R1094" t="s">
        <v>19494</v>
      </c>
      <c r="S1094" t="s">
        <v>31508</v>
      </c>
      <c r="T1094" t="s">
        <v>31538</v>
      </c>
      <c r="U1094" t="s">
        <v>31638</v>
      </c>
    </row>
    <row r="1095" spans="17:21">
      <c r="Q1095" t="s">
        <v>2297</v>
      </c>
      <c r="R1095" t="s">
        <v>19495</v>
      </c>
      <c r="S1095" t="s">
        <v>19197</v>
      </c>
      <c r="T1095" t="s">
        <v>19197</v>
      </c>
      <c r="U1095" t="s">
        <v>19197</v>
      </c>
    </row>
    <row r="1096" spans="17:21">
      <c r="Q1096" t="s">
        <v>2298</v>
      </c>
      <c r="R1096" t="s">
        <v>19493</v>
      </c>
      <c r="S1096" t="s">
        <v>31508</v>
      </c>
      <c r="T1096" t="s">
        <v>31538</v>
      </c>
      <c r="U1096" t="s">
        <v>31638</v>
      </c>
    </row>
    <row r="1097" spans="17:21">
      <c r="Q1097" t="s">
        <v>2299</v>
      </c>
      <c r="R1097" t="s">
        <v>19494</v>
      </c>
      <c r="S1097" t="s">
        <v>31508</v>
      </c>
      <c r="T1097" t="s">
        <v>31538</v>
      </c>
      <c r="U1097" t="s">
        <v>31638</v>
      </c>
    </row>
    <row r="1098" spans="17:21">
      <c r="Q1098" t="s">
        <v>2300</v>
      </c>
      <c r="R1098" t="s">
        <v>19496</v>
      </c>
      <c r="S1098" t="s">
        <v>19197</v>
      </c>
      <c r="T1098" t="s">
        <v>19197</v>
      </c>
      <c r="U1098" t="s">
        <v>19197</v>
      </c>
    </row>
    <row r="1099" spans="17:21">
      <c r="Q1099" t="s">
        <v>2301</v>
      </c>
      <c r="R1099" t="s">
        <v>19497</v>
      </c>
      <c r="S1099" t="s">
        <v>19197</v>
      </c>
      <c r="T1099" t="s">
        <v>19197</v>
      </c>
      <c r="U1099" t="s">
        <v>19197</v>
      </c>
    </row>
    <row r="1100" spans="17:21">
      <c r="Q1100" t="s">
        <v>2302</v>
      </c>
      <c r="R1100" t="s">
        <v>19493</v>
      </c>
      <c r="S1100" t="s">
        <v>31508</v>
      </c>
      <c r="T1100" t="s">
        <v>31531</v>
      </c>
      <c r="U1100" t="s">
        <v>31638</v>
      </c>
    </row>
    <row r="1101" spans="17:21">
      <c r="Q1101" t="s">
        <v>2303</v>
      </c>
      <c r="R1101" t="s">
        <v>19494</v>
      </c>
      <c r="S1101" t="s">
        <v>31508</v>
      </c>
      <c r="T1101" t="s">
        <v>31538</v>
      </c>
      <c r="U1101" t="s">
        <v>31638</v>
      </c>
    </row>
    <row r="1102" spans="17:21">
      <c r="Q1102" t="s">
        <v>2304</v>
      </c>
      <c r="R1102" t="s">
        <v>19498</v>
      </c>
      <c r="S1102" t="s">
        <v>19197</v>
      </c>
      <c r="T1102" t="s">
        <v>19197</v>
      </c>
      <c r="U1102" t="s">
        <v>19197</v>
      </c>
    </row>
    <row r="1103" spans="17:21">
      <c r="Q1103" t="s">
        <v>2305</v>
      </c>
      <c r="R1103" t="s">
        <v>19493</v>
      </c>
      <c r="S1103" t="s">
        <v>31508</v>
      </c>
      <c r="T1103" t="s">
        <v>31531</v>
      </c>
      <c r="U1103" t="s">
        <v>31638</v>
      </c>
    </row>
    <row r="1104" spans="17:21">
      <c r="Q1104" t="s">
        <v>2306</v>
      </c>
      <c r="R1104" t="s">
        <v>19494</v>
      </c>
      <c r="S1104" t="s">
        <v>31508</v>
      </c>
      <c r="T1104" t="s">
        <v>31538</v>
      </c>
      <c r="U1104" t="s">
        <v>31638</v>
      </c>
    </row>
    <row r="1105" spans="17:21">
      <c r="Q1105" t="s">
        <v>2307</v>
      </c>
      <c r="R1105" t="s">
        <v>19499</v>
      </c>
      <c r="S1105" t="s">
        <v>19197</v>
      </c>
      <c r="T1105" t="s">
        <v>19197</v>
      </c>
      <c r="U1105" t="s">
        <v>19197</v>
      </c>
    </row>
    <row r="1106" spans="17:21">
      <c r="Q1106" t="s">
        <v>2308</v>
      </c>
      <c r="R1106" t="s">
        <v>19493</v>
      </c>
      <c r="S1106" t="s">
        <v>31508</v>
      </c>
      <c r="T1106" t="s">
        <v>31531</v>
      </c>
      <c r="U1106" t="s">
        <v>31638</v>
      </c>
    </row>
    <row r="1107" spans="17:21">
      <c r="Q1107" t="s">
        <v>2309</v>
      </c>
      <c r="R1107" t="s">
        <v>19494</v>
      </c>
      <c r="S1107" t="s">
        <v>31508</v>
      </c>
      <c r="T1107" t="s">
        <v>31538</v>
      </c>
      <c r="U1107" t="s">
        <v>31638</v>
      </c>
    </row>
    <row r="1108" spans="17:21">
      <c r="Q1108" t="s">
        <v>2310</v>
      </c>
      <c r="R1108" t="s">
        <v>19500</v>
      </c>
      <c r="S1108" t="s">
        <v>19197</v>
      </c>
      <c r="T1108" t="s">
        <v>19197</v>
      </c>
      <c r="U1108" t="s">
        <v>31638</v>
      </c>
    </row>
    <row r="1109" spans="17:21">
      <c r="Q1109" t="s">
        <v>2311</v>
      </c>
      <c r="R1109" t="s">
        <v>19493</v>
      </c>
      <c r="S1109" t="s">
        <v>31508</v>
      </c>
      <c r="T1109" t="s">
        <v>31531</v>
      </c>
      <c r="U1109" t="s">
        <v>31638</v>
      </c>
    </row>
    <row r="1110" spans="17:21">
      <c r="Q1110" t="s">
        <v>2312</v>
      </c>
      <c r="R1110" t="s">
        <v>19494</v>
      </c>
      <c r="S1110" t="s">
        <v>31508</v>
      </c>
      <c r="T1110" t="s">
        <v>31538</v>
      </c>
      <c r="U1110" t="s">
        <v>31638</v>
      </c>
    </row>
    <row r="1111" spans="17:21">
      <c r="Q1111" t="s">
        <v>2313</v>
      </c>
      <c r="R1111" t="s">
        <v>19501</v>
      </c>
      <c r="S1111" t="s">
        <v>19197</v>
      </c>
      <c r="T1111" t="s">
        <v>19197</v>
      </c>
      <c r="U1111" t="s">
        <v>19197</v>
      </c>
    </row>
    <row r="1112" spans="17:21">
      <c r="Q1112" t="s">
        <v>2314</v>
      </c>
      <c r="R1112" t="s">
        <v>19493</v>
      </c>
      <c r="S1112" t="s">
        <v>31508</v>
      </c>
      <c r="T1112" t="s">
        <v>31531</v>
      </c>
      <c r="U1112" t="s">
        <v>31638</v>
      </c>
    </row>
    <row r="1113" spans="17:21">
      <c r="Q1113" t="s">
        <v>2315</v>
      </c>
      <c r="R1113" t="s">
        <v>19494</v>
      </c>
      <c r="S1113" t="s">
        <v>31508</v>
      </c>
      <c r="T1113" t="s">
        <v>31538</v>
      </c>
      <c r="U1113" t="s">
        <v>31638</v>
      </c>
    </row>
    <row r="1114" spans="17:21">
      <c r="Q1114" t="s">
        <v>2316</v>
      </c>
      <c r="R1114" t="s">
        <v>19502</v>
      </c>
      <c r="S1114" t="s">
        <v>19197</v>
      </c>
      <c r="T1114" t="s">
        <v>19197</v>
      </c>
      <c r="U1114" t="s">
        <v>31638</v>
      </c>
    </row>
    <row r="1115" spans="17:21">
      <c r="Q1115" t="s">
        <v>2317</v>
      </c>
      <c r="R1115" t="s">
        <v>19493</v>
      </c>
      <c r="S1115" t="s">
        <v>31508</v>
      </c>
      <c r="T1115" t="s">
        <v>31531</v>
      </c>
      <c r="U1115" t="s">
        <v>31638</v>
      </c>
    </row>
    <row r="1116" spans="17:21">
      <c r="Q1116" t="s">
        <v>2318</v>
      </c>
      <c r="R1116" t="s">
        <v>19494</v>
      </c>
      <c r="S1116" t="s">
        <v>31508</v>
      </c>
      <c r="T1116" t="s">
        <v>31538</v>
      </c>
      <c r="U1116" t="s">
        <v>31638</v>
      </c>
    </row>
    <row r="1117" spans="17:21">
      <c r="Q1117" t="s">
        <v>2319</v>
      </c>
      <c r="R1117" t="s">
        <v>19503</v>
      </c>
      <c r="S1117" t="s">
        <v>19197</v>
      </c>
      <c r="T1117" t="s">
        <v>19197</v>
      </c>
      <c r="U1117" t="s">
        <v>19197</v>
      </c>
    </row>
    <row r="1118" spans="17:21">
      <c r="Q1118" t="s">
        <v>2320</v>
      </c>
      <c r="R1118" t="s">
        <v>19504</v>
      </c>
      <c r="S1118" t="s">
        <v>31507</v>
      </c>
      <c r="T1118" t="s">
        <v>19197</v>
      </c>
      <c r="U1118" t="s">
        <v>31638</v>
      </c>
    </row>
    <row r="1119" spans="17:21">
      <c r="Q1119" t="s">
        <v>2321</v>
      </c>
      <c r="R1119" t="s">
        <v>18714</v>
      </c>
      <c r="S1119" t="s">
        <v>31508</v>
      </c>
      <c r="T1119" t="s">
        <v>31538</v>
      </c>
      <c r="U1119" t="s">
        <v>31638</v>
      </c>
    </row>
    <row r="1120" spans="17:21">
      <c r="Q1120" t="s">
        <v>2322</v>
      </c>
      <c r="R1120" t="s">
        <v>19505</v>
      </c>
      <c r="S1120" t="s">
        <v>31508</v>
      </c>
      <c r="T1120" t="s">
        <v>31538</v>
      </c>
      <c r="U1120" t="s">
        <v>31638</v>
      </c>
    </row>
    <row r="1121" spans="17:21">
      <c r="Q1121" t="s">
        <v>2323</v>
      </c>
      <c r="R1121" t="s">
        <v>18687</v>
      </c>
      <c r="S1121" t="s">
        <v>19197</v>
      </c>
      <c r="T1121" t="s">
        <v>19197</v>
      </c>
      <c r="U1121" t="s">
        <v>19197</v>
      </c>
    </row>
    <row r="1122" spans="17:21">
      <c r="Q1122" t="s">
        <v>2324</v>
      </c>
      <c r="R1122" t="s">
        <v>19506</v>
      </c>
      <c r="S1122" t="s">
        <v>31508</v>
      </c>
      <c r="T1122" t="s">
        <v>31538</v>
      </c>
      <c r="U1122" t="s">
        <v>31666</v>
      </c>
    </row>
    <row r="1123" spans="17:21">
      <c r="Q1123" t="s">
        <v>2325</v>
      </c>
      <c r="R1123" t="s">
        <v>19507</v>
      </c>
      <c r="S1123" t="s">
        <v>31508</v>
      </c>
      <c r="T1123" t="s">
        <v>31538</v>
      </c>
      <c r="U1123" t="s">
        <v>31666</v>
      </c>
    </row>
    <row r="1124" spans="17:21">
      <c r="Q1124" t="s">
        <v>2326</v>
      </c>
      <c r="R1124" t="s">
        <v>18674</v>
      </c>
      <c r="S1124" t="s">
        <v>19197</v>
      </c>
      <c r="T1124" t="s">
        <v>19197</v>
      </c>
      <c r="U1124" t="s">
        <v>19197</v>
      </c>
    </row>
    <row r="1125" spans="17:21">
      <c r="Q1125" t="s">
        <v>2327</v>
      </c>
      <c r="R1125" t="s">
        <v>19508</v>
      </c>
      <c r="S1125" t="s">
        <v>31508</v>
      </c>
      <c r="T1125" t="s">
        <v>19197</v>
      </c>
      <c r="U1125" t="s">
        <v>31666</v>
      </c>
    </row>
    <row r="1126" spans="17:21">
      <c r="Q1126" t="s">
        <v>2328</v>
      </c>
      <c r="R1126" t="s">
        <v>19509</v>
      </c>
      <c r="S1126" t="s">
        <v>19197</v>
      </c>
      <c r="T1126" t="s">
        <v>19197</v>
      </c>
      <c r="U1126" t="s">
        <v>19197</v>
      </c>
    </row>
    <row r="1127" spans="17:21">
      <c r="Q1127" t="s">
        <v>2329</v>
      </c>
      <c r="R1127" t="s">
        <v>19510</v>
      </c>
      <c r="S1127" t="s">
        <v>31508</v>
      </c>
      <c r="T1127" t="s">
        <v>19197</v>
      </c>
      <c r="U1127" t="s">
        <v>31666</v>
      </c>
    </row>
    <row r="1128" spans="17:21">
      <c r="Q1128" t="s">
        <v>2330</v>
      </c>
      <c r="R1128" t="s">
        <v>19511</v>
      </c>
      <c r="S1128" t="s">
        <v>31508</v>
      </c>
      <c r="T1128" t="s">
        <v>19197</v>
      </c>
      <c r="U1128" t="s">
        <v>31678</v>
      </c>
    </row>
    <row r="1129" spans="17:21">
      <c r="Q1129" t="s">
        <v>2331</v>
      </c>
      <c r="R1129" t="s">
        <v>19512</v>
      </c>
      <c r="S1129" t="s">
        <v>19197</v>
      </c>
      <c r="T1129" t="s">
        <v>19197</v>
      </c>
      <c r="U1129" t="s">
        <v>19197</v>
      </c>
    </row>
    <row r="1130" spans="17:21">
      <c r="Q1130" t="s">
        <v>2332</v>
      </c>
      <c r="R1130" t="s">
        <v>19513</v>
      </c>
      <c r="S1130" t="s">
        <v>19197</v>
      </c>
      <c r="T1130" t="s">
        <v>19197</v>
      </c>
      <c r="U1130" t="s">
        <v>31638</v>
      </c>
    </row>
    <row r="1131" spans="17:21">
      <c r="Q1131" t="s">
        <v>2333</v>
      </c>
      <c r="R1131" t="s">
        <v>19514</v>
      </c>
      <c r="S1131" t="s">
        <v>31506</v>
      </c>
      <c r="T1131" t="s">
        <v>31531</v>
      </c>
      <c r="U1131" t="s">
        <v>31679</v>
      </c>
    </row>
    <row r="1132" spans="17:21">
      <c r="Q1132" t="s">
        <v>2334</v>
      </c>
      <c r="R1132" t="s">
        <v>19515</v>
      </c>
      <c r="S1132" t="s">
        <v>31506</v>
      </c>
      <c r="T1132" t="s">
        <v>31538</v>
      </c>
      <c r="U1132" t="s">
        <v>31679</v>
      </c>
    </row>
    <row r="1133" spans="17:21">
      <c r="Q1133" t="s">
        <v>2335</v>
      </c>
      <c r="R1133" t="s">
        <v>18687</v>
      </c>
      <c r="S1133" t="s">
        <v>19197</v>
      </c>
      <c r="T1133" t="s">
        <v>19197</v>
      </c>
      <c r="U1133" t="s">
        <v>31638</v>
      </c>
    </row>
    <row r="1134" spans="17:21">
      <c r="Q1134" t="s">
        <v>2336</v>
      </c>
      <c r="R1134" t="s">
        <v>19516</v>
      </c>
      <c r="S1134" t="s">
        <v>31506</v>
      </c>
      <c r="T1134" t="s">
        <v>31531</v>
      </c>
      <c r="U1134" t="s">
        <v>31680</v>
      </c>
    </row>
    <row r="1135" spans="17:21">
      <c r="Q1135" t="s">
        <v>2337</v>
      </c>
      <c r="R1135" t="s">
        <v>19517</v>
      </c>
      <c r="S1135" t="s">
        <v>31506</v>
      </c>
      <c r="T1135" t="s">
        <v>31538</v>
      </c>
      <c r="U1135" t="s">
        <v>31679</v>
      </c>
    </row>
    <row r="1136" spans="17:21">
      <c r="Q1136" t="s">
        <v>2338</v>
      </c>
      <c r="R1136" t="s">
        <v>19518</v>
      </c>
      <c r="S1136" t="s">
        <v>19197</v>
      </c>
      <c r="T1136" t="s">
        <v>19197</v>
      </c>
      <c r="U1136" t="s">
        <v>19197</v>
      </c>
    </row>
    <row r="1137" spans="17:21">
      <c r="Q1137" t="s">
        <v>2339</v>
      </c>
      <c r="R1137" t="s">
        <v>19519</v>
      </c>
      <c r="S1137" t="s">
        <v>19197</v>
      </c>
      <c r="T1137" t="s">
        <v>19197</v>
      </c>
      <c r="U1137" t="s">
        <v>19197</v>
      </c>
    </row>
    <row r="1138" spans="17:21">
      <c r="Q1138" t="s">
        <v>2340</v>
      </c>
      <c r="R1138" t="s">
        <v>19520</v>
      </c>
      <c r="S1138" t="s">
        <v>31518</v>
      </c>
      <c r="T1138" t="s">
        <v>31531</v>
      </c>
      <c r="U1138" t="s">
        <v>31638</v>
      </c>
    </row>
    <row r="1139" spans="17:21">
      <c r="Q1139" t="s">
        <v>2341</v>
      </c>
      <c r="R1139" t="s">
        <v>19521</v>
      </c>
      <c r="S1139" t="s">
        <v>19197</v>
      </c>
      <c r="T1139" t="s">
        <v>19197</v>
      </c>
      <c r="U1139" t="s">
        <v>31638</v>
      </c>
    </row>
    <row r="1140" spans="17:21">
      <c r="Q1140" t="s">
        <v>2342</v>
      </c>
      <c r="R1140" t="s">
        <v>19522</v>
      </c>
      <c r="S1140" t="s">
        <v>31518</v>
      </c>
      <c r="T1140" t="s">
        <v>31531</v>
      </c>
      <c r="U1140" t="s">
        <v>31638</v>
      </c>
    </row>
    <row r="1141" spans="17:21">
      <c r="Q1141" t="s">
        <v>2343</v>
      </c>
      <c r="R1141" t="s">
        <v>19283</v>
      </c>
      <c r="S1141" t="s">
        <v>31518</v>
      </c>
      <c r="T1141" t="s">
        <v>31531</v>
      </c>
      <c r="U1141" t="s">
        <v>31638</v>
      </c>
    </row>
    <row r="1142" spans="17:21">
      <c r="Q1142" t="s">
        <v>2344</v>
      </c>
      <c r="R1142" t="s">
        <v>19523</v>
      </c>
      <c r="S1142" t="s">
        <v>19197</v>
      </c>
      <c r="T1142" t="s">
        <v>19197</v>
      </c>
      <c r="U1142" t="s">
        <v>19197</v>
      </c>
    </row>
    <row r="1143" spans="17:21">
      <c r="Q1143" t="s">
        <v>2345</v>
      </c>
      <c r="R1143" t="s">
        <v>19520</v>
      </c>
      <c r="S1143" t="s">
        <v>31506</v>
      </c>
      <c r="T1143" t="s">
        <v>31531</v>
      </c>
      <c r="U1143" t="s">
        <v>31638</v>
      </c>
    </row>
    <row r="1144" spans="17:21">
      <c r="Q1144" t="s">
        <v>2346</v>
      </c>
      <c r="R1144" t="s">
        <v>19524</v>
      </c>
      <c r="S1144" t="s">
        <v>31506</v>
      </c>
      <c r="T1144" t="s">
        <v>31538</v>
      </c>
      <c r="U1144" t="s">
        <v>31638</v>
      </c>
    </row>
    <row r="1145" spans="17:21">
      <c r="Q1145" t="s">
        <v>2347</v>
      </c>
      <c r="R1145" t="s">
        <v>19525</v>
      </c>
      <c r="S1145" t="s">
        <v>31506</v>
      </c>
      <c r="T1145" t="s">
        <v>31531</v>
      </c>
      <c r="U1145" t="s">
        <v>31638</v>
      </c>
    </row>
    <row r="1146" spans="17:21">
      <c r="Q1146" t="s">
        <v>2348</v>
      </c>
      <c r="R1146" t="s">
        <v>19526</v>
      </c>
      <c r="S1146" t="s">
        <v>31506</v>
      </c>
      <c r="T1146" t="s">
        <v>31531</v>
      </c>
      <c r="U1146" t="s">
        <v>31638</v>
      </c>
    </row>
    <row r="1147" spans="17:21">
      <c r="Q1147" t="s">
        <v>2349</v>
      </c>
      <c r="R1147" t="s">
        <v>19527</v>
      </c>
      <c r="S1147" t="s">
        <v>19197</v>
      </c>
      <c r="T1147" t="s">
        <v>19197</v>
      </c>
      <c r="U1147" t="s">
        <v>19197</v>
      </c>
    </row>
    <row r="1148" spans="17:21">
      <c r="Q1148" t="s">
        <v>2350</v>
      </c>
      <c r="R1148" t="s">
        <v>19528</v>
      </c>
      <c r="S1148" t="s">
        <v>19197</v>
      </c>
      <c r="T1148" t="s">
        <v>19197</v>
      </c>
      <c r="U1148" t="s">
        <v>19197</v>
      </c>
    </row>
    <row r="1149" spans="17:21">
      <c r="Q1149" t="s">
        <v>2351</v>
      </c>
      <c r="R1149" t="s">
        <v>19529</v>
      </c>
      <c r="S1149" t="s">
        <v>31506</v>
      </c>
      <c r="T1149" t="s">
        <v>31531</v>
      </c>
      <c r="U1149" t="s">
        <v>31638</v>
      </c>
    </row>
    <row r="1150" spans="17:21">
      <c r="Q1150" t="s">
        <v>2352</v>
      </c>
      <c r="R1150" t="s">
        <v>19530</v>
      </c>
      <c r="S1150" t="s">
        <v>31506</v>
      </c>
      <c r="T1150" t="s">
        <v>31538</v>
      </c>
      <c r="U1150" t="s">
        <v>31638</v>
      </c>
    </row>
    <row r="1151" spans="17:21">
      <c r="Q1151" t="s">
        <v>2353</v>
      </c>
      <c r="R1151" t="s">
        <v>19531</v>
      </c>
      <c r="S1151" t="s">
        <v>19197</v>
      </c>
      <c r="T1151" t="s">
        <v>19197</v>
      </c>
      <c r="U1151" t="s">
        <v>19197</v>
      </c>
    </row>
    <row r="1152" spans="17:21">
      <c r="Q1152" t="s">
        <v>2354</v>
      </c>
      <c r="R1152" t="s">
        <v>19532</v>
      </c>
      <c r="S1152" t="s">
        <v>31506</v>
      </c>
      <c r="T1152" t="s">
        <v>31531</v>
      </c>
      <c r="U1152" t="s">
        <v>31638</v>
      </c>
    </row>
    <row r="1153" spans="17:21">
      <c r="Q1153" t="s">
        <v>2355</v>
      </c>
      <c r="R1153" t="s">
        <v>19533</v>
      </c>
      <c r="S1153" t="s">
        <v>31506</v>
      </c>
      <c r="T1153" t="s">
        <v>31538</v>
      </c>
      <c r="U1153" t="s">
        <v>31638</v>
      </c>
    </row>
    <row r="1154" spans="17:21">
      <c r="Q1154" t="s">
        <v>2356</v>
      </c>
      <c r="R1154" t="s">
        <v>19534</v>
      </c>
      <c r="S1154" t="s">
        <v>19197</v>
      </c>
      <c r="T1154" t="s">
        <v>19197</v>
      </c>
      <c r="U1154" t="s">
        <v>19197</v>
      </c>
    </row>
    <row r="1155" spans="17:21">
      <c r="Q1155" t="s">
        <v>2357</v>
      </c>
      <c r="R1155" t="s">
        <v>19535</v>
      </c>
      <c r="S1155" t="s">
        <v>31506</v>
      </c>
      <c r="T1155" t="s">
        <v>31531</v>
      </c>
      <c r="U1155" t="s">
        <v>31638</v>
      </c>
    </row>
    <row r="1156" spans="17:21">
      <c r="Q1156" t="s">
        <v>2358</v>
      </c>
      <c r="R1156" t="s">
        <v>19536</v>
      </c>
      <c r="S1156" t="s">
        <v>31506</v>
      </c>
      <c r="T1156" t="s">
        <v>31538</v>
      </c>
      <c r="U1156" t="s">
        <v>31638</v>
      </c>
    </row>
    <row r="1157" spans="17:21">
      <c r="Q1157" t="s">
        <v>2359</v>
      </c>
      <c r="R1157" t="s">
        <v>19537</v>
      </c>
      <c r="S1157" t="s">
        <v>19197</v>
      </c>
      <c r="T1157" t="s">
        <v>19197</v>
      </c>
      <c r="U1157" t="s">
        <v>19197</v>
      </c>
    </row>
    <row r="1158" spans="17:21">
      <c r="Q1158" t="s">
        <v>2360</v>
      </c>
      <c r="R1158" t="s">
        <v>19538</v>
      </c>
      <c r="S1158" t="s">
        <v>19197</v>
      </c>
      <c r="T1158" t="s">
        <v>19197</v>
      </c>
      <c r="U1158" t="s">
        <v>19197</v>
      </c>
    </row>
    <row r="1159" spans="17:21">
      <c r="Q1159" t="s">
        <v>2361</v>
      </c>
      <c r="R1159" t="s">
        <v>19539</v>
      </c>
      <c r="S1159" t="s">
        <v>31506</v>
      </c>
      <c r="T1159" t="s">
        <v>31531</v>
      </c>
      <c r="U1159" t="s">
        <v>31638</v>
      </c>
    </row>
    <row r="1160" spans="17:21">
      <c r="Q1160" t="s">
        <v>2362</v>
      </c>
      <c r="R1160" t="s">
        <v>19540</v>
      </c>
      <c r="S1160" t="s">
        <v>31506</v>
      </c>
      <c r="T1160" t="s">
        <v>31538</v>
      </c>
      <c r="U1160" t="s">
        <v>31638</v>
      </c>
    </row>
    <row r="1161" spans="17:21">
      <c r="Q1161" t="s">
        <v>2363</v>
      </c>
      <c r="R1161" t="s">
        <v>19541</v>
      </c>
      <c r="S1161" t="s">
        <v>19197</v>
      </c>
      <c r="T1161" t="s">
        <v>19197</v>
      </c>
      <c r="U1161" t="s">
        <v>31638</v>
      </c>
    </row>
    <row r="1162" spans="17:21">
      <c r="Q1162" t="s">
        <v>2364</v>
      </c>
      <c r="R1162" t="s">
        <v>19542</v>
      </c>
      <c r="S1162" t="s">
        <v>31506</v>
      </c>
      <c r="T1162" t="s">
        <v>31531</v>
      </c>
      <c r="U1162" t="s">
        <v>31638</v>
      </c>
    </row>
    <row r="1163" spans="17:21">
      <c r="Q1163" t="s">
        <v>2365</v>
      </c>
      <c r="R1163" t="s">
        <v>19543</v>
      </c>
      <c r="S1163" t="s">
        <v>31506</v>
      </c>
      <c r="T1163" t="s">
        <v>31531</v>
      </c>
      <c r="U1163" t="s">
        <v>31638</v>
      </c>
    </row>
    <row r="1164" spans="17:21">
      <c r="Q1164" t="s">
        <v>2366</v>
      </c>
      <c r="R1164" t="s">
        <v>18693</v>
      </c>
      <c r="S1164" t="s">
        <v>31506</v>
      </c>
      <c r="T1164" t="s">
        <v>31531</v>
      </c>
      <c r="U1164" t="s">
        <v>31638</v>
      </c>
    </row>
    <row r="1165" spans="17:21">
      <c r="Q1165" t="s">
        <v>2367</v>
      </c>
      <c r="R1165" t="s">
        <v>19544</v>
      </c>
      <c r="S1165" t="s">
        <v>19197</v>
      </c>
      <c r="T1165" t="s">
        <v>19197</v>
      </c>
      <c r="U1165" t="s">
        <v>19197</v>
      </c>
    </row>
    <row r="1166" spans="17:21">
      <c r="Q1166" t="s">
        <v>2368</v>
      </c>
      <c r="R1166" t="s">
        <v>19197</v>
      </c>
      <c r="S1166" t="s">
        <v>31506</v>
      </c>
      <c r="T1166" t="s">
        <v>31531</v>
      </c>
      <c r="U1166" t="s">
        <v>31638</v>
      </c>
    </row>
    <row r="1167" spans="17:21">
      <c r="Q1167" t="s">
        <v>2369</v>
      </c>
      <c r="R1167" t="s">
        <v>19197</v>
      </c>
      <c r="S1167" t="s">
        <v>31506</v>
      </c>
      <c r="T1167" t="s">
        <v>31538</v>
      </c>
      <c r="U1167" t="s">
        <v>31638</v>
      </c>
    </row>
    <row r="1168" spans="17:21">
      <c r="Q1168" t="s">
        <v>2370</v>
      </c>
      <c r="R1168" t="s">
        <v>19545</v>
      </c>
      <c r="S1168" t="s">
        <v>19197</v>
      </c>
      <c r="T1168" t="s">
        <v>19197</v>
      </c>
      <c r="U1168" t="s">
        <v>19197</v>
      </c>
    </row>
    <row r="1169" spans="17:21">
      <c r="Q1169" t="s">
        <v>2371</v>
      </c>
      <c r="R1169" t="s">
        <v>19520</v>
      </c>
      <c r="S1169" t="s">
        <v>31506</v>
      </c>
      <c r="T1169" t="s">
        <v>31531</v>
      </c>
      <c r="U1169" t="s">
        <v>31638</v>
      </c>
    </row>
    <row r="1170" spans="17:21">
      <c r="Q1170" t="s">
        <v>2372</v>
      </c>
      <c r="R1170" t="s">
        <v>19524</v>
      </c>
      <c r="S1170" t="s">
        <v>31506</v>
      </c>
      <c r="T1170" t="s">
        <v>31538</v>
      </c>
      <c r="U1170" t="s">
        <v>31638</v>
      </c>
    </row>
    <row r="1171" spans="17:21">
      <c r="Q1171" t="s">
        <v>2373</v>
      </c>
      <c r="R1171" t="s">
        <v>18687</v>
      </c>
      <c r="S1171" t="s">
        <v>31506</v>
      </c>
      <c r="T1171" t="s">
        <v>31538</v>
      </c>
      <c r="U1171" t="s">
        <v>31638</v>
      </c>
    </row>
    <row r="1172" spans="17:21">
      <c r="Q1172" t="s">
        <v>2374</v>
      </c>
      <c r="R1172" t="s">
        <v>19546</v>
      </c>
      <c r="S1172" t="s">
        <v>19197</v>
      </c>
      <c r="T1172" t="s">
        <v>19197</v>
      </c>
      <c r="U1172" t="s">
        <v>19197</v>
      </c>
    </row>
    <row r="1173" spans="17:21">
      <c r="Q1173" t="s">
        <v>2375</v>
      </c>
      <c r="R1173" t="s">
        <v>19387</v>
      </c>
      <c r="S1173" t="s">
        <v>31506</v>
      </c>
      <c r="T1173" t="s">
        <v>31541</v>
      </c>
      <c r="U1173" t="s">
        <v>31638</v>
      </c>
    </row>
    <row r="1174" spans="17:21">
      <c r="Q1174" t="s">
        <v>2376</v>
      </c>
      <c r="R1174" t="s">
        <v>19547</v>
      </c>
      <c r="S1174" t="s">
        <v>31506</v>
      </c>
      <c r="T1174" t="s">
        <v>31543</v>
      </c>
      <c r="U1174" t="s">
        <v>31638</v>
      </c>
    </row>
    <row r="1175" spans="17:21">
      <c r="Q1175" t="s">
        <v>2377</v>
      </c>
      <c r="R1175" t="s">
        <v>19548</v>
      </c>
      <c r="S1175" t="s">
        <v>19197</v>
      </c>
      <c r="T1175" t="s">
        <v>19197</v>
      </c>
      <c r="U1175" t="s">
        <v>19197</v>
      </c>
    </row>
    <row r="1176" spans="17:21">
      <c r="Q1176" t="s">
        <v>2378</v>
      </c>
      <c r="R1176" t="s">
        <v>19549</v>
      </c>
      <c r="S1176" t="s">
        <v>19197</v>
      </c>
      <c r="T1176" t="s">
        <v>19197</v>
      </c>
      <c r="U1176" t="s">
        <v>19197</v>
      </c>
    </row>
    <row r="1177" spans="17:21">
      <c r="Q1177" t="s">
        <v>2379</v>
      </c>
      <c r="R1177" t="s">
        <v>19550</v>
      </c>
      <c r="S1177" t="s">
        <v>31506</v>
      </c>
      <c r="T1177" t="s">
        <v>31541</v>
      </c>
      <c r="U1177" t="s">
        <v>31638</v>
      </c>
    </row>
    <row r="1178" spans="17:21">
      <c r="Q1178" t="s">
        <v>2380</v>
      </c>
      <c r="R1178" t="s">
        <v>18693</v>
      </c>
      <c r="S1178" t="s">
        <v>19197</v>
      </c>
      <c r="T1178" t="s">
        <v>19197</v>
      </c>
      <c r="U1178" t="s">
        <v>19197</v>
      </c>
    </row>
    <row r="1179" spans="17:21">
      <c r="Q1179" t="s">
        <v>2381</v>
      </c>
      <c r="R1179" t="s">
        <v>19551</v>
      </c>
      <c r="S1179" t="s">
        <v>31506</v>
      </c>
      <c r="T1179" t="s">
        <v>31541</v>
      </c>
      <c r="U1179" t="s">
        <v>31638</v>
      </c>
    </row>
    <row r="1180" spans="17:21">
      <c r="Q1180" t="s">
        <v>2382</v>
      </c>
      <c r="R1180" t="s">
        <v>19056</v>
      </c>
      <c r="S1180" t="s">
        <v>31506</v>
      </c>
      <c r="T1180" t="s">
        <v>31531</v>
      </c>
      <c r="U1180" t="s">
        <v>31638</v>
      </c>
    </row>
    <row r="1181" spans="17:21">
      <c r="Q1181" t="s">
        <v>2383</v>
      </c>
      <c r="R1181" t="s">
        <v>19552</v>
      </c>
      <c r="S1181" t="s">
        <v>31506</v>
      </c>
      <c r="T1181" t="s">
        <v>31531</v>
      </c>
      <c r="U1181" t="s">
        <v>31638</v>
      </c>
    </row>
    <row r="1182" spans="17:21">
      <c r="Q1182" t="s">
        <v>2384</v>
      </c>
      <c r="R1182" t="s">
        <v>19553</v>
      </c>
      <c r="S1182" t="s">
        <v>19197</v>
      </c>
      <c r="T1182" t="s">
        <v>19197</v>
      </c>
      <c r="U1182" t="s">
        <v>19197</v>
      </c>
    </row>
    <row r="1183" spans="17:21">
      <c r="Q1183" t="s">
        <v>2385</v>
      </c>
      <c r="R1183" t="s">
        <v>19554</v>
      </c>
      <c r="S1183" t="s">
        <v>31506</v>
      </c>
      <c r="T1183" t="s">
        <v>31531</v>
      </c>
      <c r="U1183" t="s">
        <v>31638</v>
      </c>
    </row>
    <row r="1184" spans="17:21">
      <c r="Q1184" t="s">
        <v>2386</v>
      </c>
      <c r="R1184" t="s">
        <v>19555</v>
      </c>
      <c r="S1184" t="s">
        <v>31506</v>
      </c>
      <c r="T1184" t="s">
        <v>31531</v>
      </c>
      <c r="U1184" t="s">
        <v>31638</v>
      </c>
    </row>
    <row r="1185" spans="17:21">
      <c r="Q1185" t="s">
        <v>2387</v>
      </c>
      <c r="R1185" t="s">
        <v>19556</v>
      </c>
      <c r="S1185" t="s">
        <v>31506</v>
      </c>
      <c r="T1185" t="s">
        <v>31531</v>
      </c>
      <c r="U1185" t="s">
        <v>31638</v>
      </c>
    </row>
    <row r="1186" spans="17:21">
      <c r="Q1186" t="s">
        <v>2388</v>
      </c>
      <c r="R1186" t="s">
        <v>19557</v>
      </c>
      <c r="S1186" t="s">
        <v>19197</v>
      </c>
      <c r="T1186" t="s">
        <v>19197</v>
      </c>
      <c r="U1186" t="s">
        <v>19197</v>
      </c>
    </row>
    <row r="1187" spans="17:21">
      <c r="Q1187" t="s">
        <v>2389</v>
      </c>
      <c r="R1187" t="s">
        <v>19558</v>
      </c>
      <c r="S1187" t="s">
        <v>31506</v>
      </c>
      <c r="T1187" t="s">
        <v>31531</v>
      </c>
      <c r="U1187" t="s">
        <v>31638</v>
      </c>
    </row>
    <row r="1188" spans="17:21">
      <c r="Q1188" t="s">
        <v>2390</v>
      </c>
      <c r="R1188" t="s">
        <v>19559</v>
      </c>
      <c r="S1188" t="s">
        <v>19197</v>
      </c>
      <c r="T1188" t="s">
        <v>19197</v>
      </c>
      <c r="U1188" t="s">
        <v>31638</v>
      </c>
    </row>
    <row r="1189" spans="17:21">
      <c r="Q1189" t="s">
        <v>2391</v>
      </c>
      <c r="R1189" t="s">
        <v>19560</v>
      </c>
      <c r="S1189" t="s">
        <v>19197</v>
      </c>
      <c r="T1189" t="s">
        <v>19197</v>
      </c>
      <c r="U1189" t="s">
        <v>19197</v>
      </c>
    </row>
    <row r="1190" spans="17:21">
      <c r="Q1190" t="s">
        <v>2392</v>
      </c>
      <c r="R1190" t="s">
        <v>18693</v>
      </c>
      <c r="S1190" t="s">
        <v>31506</v>
      </c>
      <c r="T1190" t="s">
        <v>31531</v>
      </c>
      <c r="U1190" t="s">
        <v>31638</v>
      </c>
    </row>
    <row r="1191" spans="17:21">
      <c r="Q1191" t="s">
        <v>2393</v>
      </c>
      <c r="R1191" t="s">
        <v>19561</v>
      </c>
      <c r="S1191" t="s">
        <v>31506</v>
      </c>
      <c r="T1191" t="s">
        <v>31531</v>
      </c>
      <c r="U1191" t="s">
        <v>31638</v>
      </c>
    </row>
    <row r="1192" spans="17:21">
      <c r="Q1192" t="s">
        <v>2394</v>
      </c>
      <c r="R1192" t="s">
        <v>19562</v>
      </c>
      <c r="S1192" t="s">
        <v>31506</v>
      </c>
      <c r="T1192" t="s">
        <v>31531</v>
      </c>
      <c r="U1192" t="s">
        <v>31638</v>
      </c>
    </row>
    <row r="1193" spans="17:21">
      <c r="Q1193" t="s">
        <v>2395</v>
      </c>
      <c r="R1193" t="s">
        <v>19563</v>
      </c>
      <c r="S1193" t="s">
        <v>19197</v>
      </c>
      <c r="T1193" t="s">
        <v>19197</v>
      </c>
      <c r="U1193" t="s">
        <v>19197</v>
      </c>
    </row>
    <row r="1194" spans="17:21">
      <c r="Q1194" t="s">
        <v>2396</v>
      </c>
      <c r="R1194" t="s">
        <v>19564</v>
      </c>
      <c r="S1194" t="s">
        <v>31506</v>
      </c>
      <c r="T1194" t="s">
        <v>31531</v>
      </c>
      <c r="U1194" t="s">
        <v>31638</v>
      </c>
    </row>
    <row r="1195" spans="17:21">
      <c r="Q1195" t="s">
        <v>2397</v>
      </c>
      <c r="R1195" t="s">
        <v>19565</v>
      </c>
      <c r="S1195" t="s">
        <v>31506</v>
      </c>
      <c r="T1195" t="s">
        <v>31531</v>
      </c>
      <c r="U1195" t="s">
        <v>31638</v>
      </c>
    </row>
    <row r="1196" spans="17:21">
      <c r="Q1196" t="s">
        <v>2398</v>
      </c>
      <c r="R1196" t="s">
        <v>19566</v>
      </c>
      <c r="S1196" t="s">
        <v>31506</v>
      </c>
      <c r="T1196" t="s">
        <v>31531</v>
      </c>
      <c r="U1196" t="s">
        <v>31638</v>
      </c>
    </row>
    <row r="1197" spans="17:21">
      <c r="Q1197" t="s">
        <v>2399</v>
      </c>
      <c r="R1197" t="s">
        <v>19567</v>
      </c>
      <c r="S1197" t="s">
        <v>31506</v>
      </c>
      <c r="T1197" t="s">
        <v>31531</v>
      </c>
      <c r="U1197" t="s">
        <v>31638</v>
      </c>
    </row>
    <row r="1198" spans="17:21">
      <c r="Q1198" t="s">
        <v>2400</v>
      </c>
      <c r="R1198" t="s">
        <v>19568</v>
      </c>
      <c r="S1198" t="s">
        <v>31506</v>
      </c>
      <c r="T1198" t="s">
        <v>31531</v>
      </c>
      <c r="U1198" t="s">
        <v>31638</v>
      </c>
    </row>
    <row r="1199" spans="17:21">
      <c r="Q1199" t="s">
        <v>2401</v>
      </c>
      <c r="R1199" t="s">
        <v>19569</v>
      </c>
      <c r="S1199" t="s">
        <v>31506</v>
      </c>
      <c r="T1199" t="s">
        <v>31531</v>
      </c>
      <c r="U1199" t="s">
        <v>31638</v>
      </c>
    </row>
    <row r="1200" spans="17:21">
      <c r="Q1200" t="s">
        <v>2402</v>
      </c>
      <c r="R1200" t="s">
        <v>19570</v>
      </c>
      <c r="S1200" t="s">
        <v>31506</v>
      </c>
      <c r="T1200" t="s">
        <v>31531</v>
      </c>
      <c r="U1200" t="s">
        <v>31638</v>
      </c>
    </row>
    <row r="1201" spans="17:21">
      <c r="Q1201" t="s">
        <v>2403</v>
      </c>
      <c r="R1201" t="s">
        <v>18687</v>
      </c>
      <c r="S1201" t="s">
        <v>19197</v>
      </c>
      <c r="T1201" t="s">
        <v>19197</v>
      </c>
      <c r="U1201" t="s">
        <v>19197</v>
      </c>
    </row>
    <row r="1202" spans="17:21">
      <c r="Q1202" t="s">
        <v>2404</v>
      </c>
      <c r="R1202" t="s">
        <v>19571</v>
      </c>
      <c r="S1202" t="s">
        <v>31506</v>
      </c>
      <c r="T1202" t="s">
        <v>31531</v>
      </c>
      <c r="U1202" t="s">
        <v>31638</v>
      </c>
    </row>
    <row r="1203" spans="17:21">
      <c r="Q1203" t="s">
        <v>2405</v>
      </c>
      <c r="R1203" t="s">
        <v>19572</v>
      </c>
      <c r="S1203" t="s">
        <v>31506</v>
      </c>
      <c r="T1203" t="s">
        <v>31531</v>
      </c>
      <c r="U1203" t="s">
        <v>31638</v>
      </c>
    </row>
    <row r="1204" spans="17:21">
      <c r="Q1204" t="s">
        <v>2406</v>
      </c>
      <c r="R1204" t="s">
        <v>19573</v>
      </c>
      <c r="S1204" t="s">
        <v>31506</v>
      </c>
      <c r="T1204" t="s">
        <v>31531</v>
      </c>
      <c r="U1204" t="s">
        <v>31638</v>
      </c>
    </row>
    <row r="1205" spans="17:21">
      <c r="Q1205" t="s">
        <v>2407</v>
      </c>
      <c r="R1205" t="s">
        <v>18714</v>
      </c>
      <c r="S1205" t="s">
        <v>31506</v>
      </c>
      <c r="T1205" t="s">
        <v>31531</v>
      </c>
      <c r="U1205" t="s">
        <v>31638</v>
      </c>
    </row>
    <row r="1206" spans="17:21">
      <c r="Q1206" t="s">
        <v>2408</v>
      </c>
      <c r="R1206" t="s">
        <v>19574</v>
      </c>
      <c r="S1206" t="s">
        <v>19197</v>
      </c>
      <c r="T1206" t="s">
        <v>19197</v>
      </c>
      <c r="U1206" t="s">
        <v>19197</v>
      </c>
    </row>
    <row r="1207" spans="17:21">
      <c r="Q1207" t="s">
        <v>2409</v>
      </c>
      <c r="R1207" t="s">
        <v>19564</v>
      </c>
      <c r="S1207" t="s">
        <v>31508</v>
      </c>
      <c r="T1207" t="s">
        <v>31538</v>
      </c>
      <c r="U1207" t="s">
        <v>31638</v>
      </c>
    </row>
    <row r="1208" spans="17:21">
      <c r="Q1208" t="s">
        <v>2410</v>
      </c>
      <c r="R1208" t="s">
        <v>19575</v>
      </c>
      <c r="S1208" t="s">
        <v>31508</v>
      </c>
      <c r="T1208" t="s">
        <v>31538</v>
      </c>
      <c r="U1208" t="s">
        <v>31638</v>
      </c>
    </row>
    <row r="1209" spans="17:21">
      <c r="Q1209" t="s">
        <v>2411</v>
      </c>
      <c r="R1209" t="s">
        <v>18687</v>
      </c>
      <c r="S1209" t="s">
        <v>31508</v>
      </c>
      <c r="T1209" t="s">
        <v>31538</v>
      </c>
      <c r="U1209" t="s">
        <v>31638</v>
      </c>
    </row>
    <row r="1210" spans="17:21">
      <c r="Q1210" t="s">
        <v>2412</v>
      </c>
      <c r="R1210" t="s">
        <v>19576</v>
      </c>
      <c r="S1210" t="s">
        <v>19197</v>
      </c>
      <c r="T1210" t="s">
        <v>19197</v>
      </c>
      <c r="U1210" t="s">
        <v>19197</v>
      </c>
    </row>
    <row r="1211" spans="17:21">
      <c r="Q1211" t="s">
        <v>2413</v>
      </c>
      <c r="R1211" t="s">
        <v>19559</v>
      </c>
      <c r="S1211" t="s">
        <v>31508</v>
      </c>
      <c r="T1211" t="s">
        <v>31538</v>
      </c>
      <c r="U1211" t="s">
        <v>31638</v>
      </c>
    </row>
    <row r="1212" spans="17:21">
      <c r="Q1212" t="s">
        <v>2414</v>
      </c>
      <c r="R1212" t="s">
        <v>18687</v>
      </c>
      <c r="S1212" t="s">
        <v>31508</v>
      </c>
      <c r="T1212" t="s">
        <v>31538</v>
      </c>
      <c r="U1212" t="s">
        <v>31638</v>
      </c>
    </row>
    <row r="1213" spans="17:21">
      <c r="Q1213" t="s">
        <v>2415</v>
      </c>
      <c r="R1213" t="s">
        <v>19577</v>
      </c>
      <c r="S1213" t="s">
        <v>19197</v>
      </c>
      <c r="T1213" t="s">
        <v>19197</v>
      </c>
      <c r="U1213" t="s">
        <v>19197</v>
      </c>
    </row>
    <row r="1214" spans="17:21">
      <c r="Q1214" t="s">
        <v>2416</v>
      </c>
      <c r="R1214" t="s">
        <v>19558</v>
      </c>
      <c r="S1214" t="s">
        <v>31508</v>
      </c>
      <c r="T1214" t="s">
        <v>31538</v>
      </c>
      <c r="U1214" t="s">
        <v>31638</v>
      </c>
    </row>
    <row r="1215" spans="17:21">
      <c r="Q1215" t="s">
        <v>2417</v>
      </c>
      <c r="R1215" t="s">
        <v>19578</v>
      </c>
      <c r="S1215" t="s">
        <v>31508</v>
      </c>
      <c r="T1215" t="s">
        <v>31538</v>
      </c>
      <c r="U1215" t="s">
        <v>31638</v>
      </c>
    </row>
    <row r="1216" spans="17:21">
      <c r="Q1216" t="s">
        <v>2418</v>
      </c>
      <c r="R1216" t="s">
        <v>19554</v>
      </c>
      <c r="S1216" t="s">
        <v>31508</v>
      </c>
      <c r="T1216" t="s">
        <v>31538</v>
      </c>
      <c r="U1216" t="s">
        <v>31638</v>
      </c>
    </row>
    <row r="1217" spans="17:21">
      <c r="Q1217" t="s">
        <v>2419</v>
      </c>
      <c r="R1217" t="s">
        <v>19579</v>
      </c>
      <c r="S1217" t="s">
        <v>19197</v>
      </c>
      <c r="T1217" t="s">
        <v>19197</v>
      </c>
      <c r="U1217" t="s">
        <v>19197</v>
      </c>
    </row>
    <row r="1218" spans="17:21">
      <c r="Q1218" t="s">
        <v>2420</v>
      </c>
      <c r="R1218" t="s">
        <v>19580</v>
      </c>
      <c r="S1218" t="s">
        <v>31508</v>
      </c>
      <c r="T1218" t="s">
        <v>31538</v>
      </c>
      <c r="U1218" t="s">
        <v>31638</v>
      </c>
    </row>
    <row r="1219" spans="17:21">
      <c r="Q1219" t="s">
        <v>2421</v>
      </c>
      <c r="R1219" t="s">
        <v>19581</v>
      </c>
      <c r="S1219" t="s">
        <v>31508</v>
      </c>
      <c r="T1219" t="s">
        <v>31538</v>
      </c>
      <c r="U1219" t="s">
        <v>31638</v>
      </c>
    </row>
    <row r="1220" spans="17:21">
      <c r="Q1220" t="s">
        <v>2422</v>
      </c>
      <c r="R1220" t="s">
        <v>19582</v>
      </c>
      <c r="S1220" t="s">
        <v>31508</v>
      </c>
      <c r="T1220" t="s">
        <v>31538</v>
      </c>
      <c r="U1220" t="s">
        <v>31638</v>
      </c>
    </row>
    <row r="1221" spans="17:21">
      <c r="Q1221" t="s">
        <v>2423</v>
      </c>
      <c r="R1221" t="s">
        <v>18714</v>
      </c>
      <c r="S1221" t="s">
        <v>31508</v>
      </c>
      <c r="T1221" t="s">
        <v>31538</v>
      </c>
      <c r="U1221" t="s">
        <v>31638</v>
      </c>
    </row>
    <row r="1222" spans="17:21">
      <c r="Q1222" t="s">
        <v>2424</v>
      </c>
      <c r="R1222" t="s">
        <v>19583</v>
      </c>
      <c r="S1222" t="s">
        <v>31508</v>
      </c>
      <c r="T1222" t="s">
        <v>31538</v>
      </c>
      <c r="U1222" t="s">
        <v>31638</v>
      </c>
    </row>
    <row r="1223" spans="17:21">
      <c r="Q1223" t="s">
        <v>2425</v>
      </c>
      <c r="R1223" t="s">
        <v>19584</v>
      </c>
      <c r="S1223" t="s">
        <v>31508</v>
      </c>
      <c r="T1223" t="s">
        <v>31538</v>
      </c>
      <c r="U1223" t="s">
        <v>31638</v>
      </c>
    </row>
    <row r="1224" spans="17:21">
      <c r="Q1224" t="s">
        <v>2426</v>
      </c>
      <c r="R1224" t="s">
        <v>19585</v>
      </c>
      <c r="S1224" t="s">
        <v>19197</v>
      </c>
      <c r="T1224" t="s">
        <v>19197</v>
      </c>
      <c r="U1224" t="s">
        <v>19197</v>
      </c>
    </row>
    <row r="1225" spans="17:21">
      <c r="Q1225" t="s">
        <v>2427</v>
      </c>
      <c r="R1225" t="s">
        <v>19586</v>
      </c>
      <c r="S1225" t="s">
        <v>19197</v>
      </c>
      <c r="T1225" t="s">
        <v>19197</v>
      </c>
      <c r="U1225" t="s">
        <v>19197</v>
      </c>
    </row>
    <row r="1226" spans="17:21">
      <c r="Q1226" t="s">
        <v>2428</v>
      </c>
      <c r="R1226" t="s">
        <v>19587</v>
      </c>
      <c r="S1226" t="s">
        <v>31506</v>
      </c>
      <c r="T1226" t="s">
        <v>31538</v>
      </c>
      <c r="U1226" t="s">
        <v>31681</v>
      </c>
    </row>
    <row r="1227" spans="17:21">
      <c r="Q1227" t="s">
        <v>2429</v>
      </c>
      <c r="R1227" t="s">
        <v>19588</v>
      </c>
      <c r="S1227" t="s">
        <v>31506</v>
      </c>
      <c r="T1227" t="s">
        <v>31538</v>
      </c>
      <c r="U1227" t="s">
        <v>31638</v>
      </c>
    </row>
    <row r="1228" spans="17:21">
      <c r="Q1228" t="s">
        <v>2430</v>
      </c>
      <c r="R1228" t="s">
        <v>19589</v>
      </c>
      <c r="S1228" t="s">
        <v>19197</v>
      </c>
      <c r="T1228" t="s">
        <v>19197</v>
      </c>
      <c r="U1228" t="s">
        <v>19197</v>
      </c>
    </row>
    <row r="1229" spans="17:21">
      <c r="Q1229" t="s">
        <v>2431</v>
      </c>
      <c r="R1229" t="s">
        <v>19587</v>
      </c>
      <c r="S1229" t="s">
        <v>31506</v>
      </c>
      <c r="T1229" t="s">
        <v>31538</v>
      </c>
      <c r="U1229" t="s">
        <v>31638</v>
      </c>
    </row>
    <row r="1230" spans="17:21">
      <c r="Q1230" t="s">
        <v>2432</v>
      </c>
      <c r="R1230" t="s">
        <v>19588</v>
      </c>
      <c r="S1230" t="s">
        <v>31506</v>
      </c>
      <c r="T1230" t="s">
        <v>31538</v>
      </c>
      <c r="U1230" t="s">
        <v>31638</v>
      </c>
    </row>
    <row r="1231" spans="17:21">
      <c r="Q1231" t="s">
        <v>2433</v>
      </c>
      <c r="R1231" t="s">
        <v>18687</v>
      </c>
      <c r="S1231" t="s">
        <v>31506</v>
      </c>
      <c r="T1231" t="s">
        <v>31538</v>
      </c>
      <c r="U1231" t="s">
        <v>31638</v>
      </c>
    </row>
    <row r="1232" spans="17:21">
      <c r="Q1232" t="s">
        <v>2434</v>
      </c>
      <c r="R1232" t="s">
        <v>19590</v>
      </c>
      <c r="S1232" t="s">
        <v>19197</v>
      </c>
      <c r="T1232" t="s">
        <v>19197</v>
      </c>
      <c r="U1232" t="s">
        <v>19197</v>
      </c>
    </row>
    <row r="1233" spans="17:21">
      <c r="Q1233" t="s">
        <v>2435</v>
      </c>
      <c r="R1233" t="s">
        <v>19591</v>
      </c>
      <c r="S1233" t="s">
        <v>31506</v>
      </c>
      <c r="T1233" t="s">
        <v>31538</v>
      </c>
      <c r="U1233" t="s">
        <v>31638</v>
      </c>
    </row>
    <row r="1234" spans="17:21">
      <c r="Q1234" t="s">
        <v>2436</v>
      </c>
      <c r="R1234" t="s">
        <v>19592</v>
      </c>
      <c r="S1234" t="s">
        <v>31506</v>
      </c>
      <c r="T1234" t="s">
        <v>31538</v>
      </c>
      <c r="U1234" t="s">
        <v>31638</v>
      </c>
    </row>
    <row r="1235" spans="17:21">
      <c r="Q1235" t="s">
        <v>2437</v>
      </c>
      <c r="R1235" t="s">
        <v>19593</v>
      </c>
      <c r="S1235" t="s">
        <v>19197</v>
      </c>
      <c r="T1235" t="s">
        <v>19197</v>
      </c>
      <c r="U1235" t="s">
        <v>19197</v>
      </c>
    </row>
    <row r="1236" spans="17:21">
      <c r="Q1236" t="s">
        <v>2438</v>
      </c>
      <c r="R1236" t="s">
        <v>19594</v>
      </c>
      <c r="S1236" t="s">
        <v>31506</v>
      </c>
      <c r="T1236" t="s">
        <v>31538</v>
      </c>
      <c r="U1236" t="s">
        <v>31638</v>
      </c>
    </row>
    <row r="1237" spans="17:21">
      <c r="Q1237" t="s">
        <v>2439</v>
      </c>
      <c r="R1237" t="s">
        <v>18714</v>
      </c>
      <c r="S1237" t="s">
        <v>31506</v>
      </c>
      <c r="T1237" t="s">
        <v>31538</v>
      </c>
      <c r="U1237" t="s">
        <v>31638</v>
      </c>
    </row>
    <row r="1238" spans="17:21">
      <c r="Q1238" t="s">
        <v>2440</v>
      </c>
      <c r="R1238" t="s">
        <v>19595</v>
      </c>
      <c r="S1238" t="s">
        <v>31506</v>
      </c>
      <c r="T1238" t="s">
        <v>31538</v>
      </c>
      <c r="U1238" t="s">
        <v>31638</v>
      </c>
    </row>
    <row r="1239" spans="17:21">
      <c r="Q1239" t="s">
        <v>2441</v>
      </c>
      <c r="R1239" t="s">
        <v>19596</v>
      </c>
      <c r="S1239" t="s">
        <v>31508</v>
      </c>
      <c r="T1239" t="s">
        <v>31538</v>
      </c>
      <c r="U1239" t="s">
        <v>31638</v>
      </c>
    </row>
    <row r="1240" spans="17:21">
      <c r="Q1240" t="s">
        <v>2442</v>
      </c>
      <c r="R1240" t="s">
        <v>19597</v>
      </c>
      <c r="S1240" t="s">
        <v>19197</v>
      </c>
      <c r="T1240" t="s">
        <v>19197</v>
      </c>
      <c r="U1240" t="s">
        <v>19197</v>
      </c>
    </row>
    <row r="1241" spans="17:21">
      <c r="Q1241" t="s">
        <v>2443</v>
      </c>
      <c r="R1241" t="s">
        <v>19598</v>
      </c>
      <c r="S1241" t="s">
        <v>19197</v>
      </c>
      <c r="T1241" t="s">
        <v>19197</v>
      </c>
      <c r="U1241" t="s">
        <v>19197</v>
      </c>
    </row>
    <row r="1242" spans="17:21">
      <c r="Q1242" t="s">
        <v>2444</v>
      </c>
      <c r="R1242" t="s">
        <v>19599</v>
      </c>
      <c r="S1242" t="s">
        <v>31508</v>
      </c>
      <c r="T1242" t="s">
        <v>31538</v>
      </c>
      <c r="U1242" t="s">
        <v>31638</v>
      </c>
    </row>
    <row r="1243" spans="17:21">
      <c r="Q1243" t="s">
        <v>2445</v>
      </c>
      <c r="R1243" t="s">
        <v>19600</v>
      </c>
      <c r="S1243" t="s">
        <v>31508</v>
      </c>
      <c r="T1243" t="s">
        <v>31538</v>
      </c>
      <c r="U1243" t="s">
        <v>31638</v>
      </c>
    </row>
    <row r="1244" spans="17:21">
      <c r="Q1244" t="s">
        <v>2446</v>
      </c>
      <c r="R1244" t="s">
        <v>19601</v>
      </c>
      <c r="S1244" t="s">
        <v>19197</v>
      </c>
      <c r="T1244" t="s">
        <v>19197</v>
      </c>
      <c r="U1244" t="s">
        <v>31638</v>
      </c>
    </row>
    <row r="1245" spans="17:21">
      <c r="Q1245" t="s">
        <v>2447</v>
      </c>
      <c r="R1245" t="s">
        <v>19602</v>
      </c>
      <c r="S1245" t="s">
        <v>31508</v>
      </c>
      <c r="T1245" t="s">
        <v>31538</v>
      </c>
      <c r="U1245" t="s">
        <v>31638</v>
      </c>
    </row>
    <row r="1246" spans="17:21">
      <c r="Q1246" t="s">
        <v>2448</v>
      </c>
      <c r="R1246" t="s">
        <v>19600</v>
      </c>
      <c r="S1246" t="s">
        <v>31508</v>
      </c>
      <c r="T1246" t="s">
        <v>31538</v>
      </c>
      <c r="U1246" t="s">
        <v>31638</v>
      </c>
    </row>
    <row r="1247" spans="17:21">
      <c r="Q1247" t="s">
        <v>2449</v>
      </c>
      <c r="R1247" t="s">
        <v>19603</v>
      </c>
      <c r="S1247" t="s">
        <v>19197</v>
      </c>
      <c r="T1247" t="s">
        <v>19197</v>
      </c>
      <c r="U1247" t="s">
        <v>19197</v>
      </c>
    </row>
    <row r="1248" spans="17:21">
      <c r="Q1248" t="s">
        <v>2450</v>
      </c>
      <c r="R1248" t="s">
        <v>19604</v>
      </c>
      <c r="S1248" t="s">
        <v>31508</v>
      </c>
      <c r="T1248" t="s">
        <v>31538</v>
      </c>
      <c r="U1248" t="s">
        <v>31638</v>
      </c>
    </row>
    <row r="1249" spans="17:21">
      <c r="Q1249" t="s">
        <v>2451</v>
      </c>
      <c r="R1249" t="s">
        <v>19600</v>
      </c>
      <c r="S1249" t="s">
        <v>31508</v>
      </c>
      <c r="T1249" t="s">
        <v>31538</v>
      </c>
      <c r="U1249" t="s">
        <v>31638</v>
      </c>
    </row>
    <row r="1250" spans="17:21">
      <c r="Q1250" t="s">
        <v>2452</v>
      </c>
      <c r="R1250" t="s">
        <v>19605</v>
      </c>
      <c r="S1250" t="s">
        <v>19197</v>
      </c>
      <c r="T1250" t="s">
        <v>19197</v>
      </c>
      <c r="U1250" t="s">
        <v>19197</v>
      </c>
    </row>
    <row r="1251" spans="17:21">
      <c r="Q1251" t="s">
        <v>2453</v>
      </c>
      <c r="R1251" t="s">
        <v>19606</v>
      </c>
      <c r="S1251" t="s">
        <v>19197</v>
      </c>
      <c r="T1251" t="s">
        <v>19197</v>
      </c>
      <c r="U1251" t="s">
        <v>31638</v>
      </c>
    </row>
    <row r="1252" spans="17:21">
      <c r="Q1252" t="s">
        <v>2454</v>
      </c>
      <c r="R1252" t="s">
        <v>19607</v>
      </c>
      <c r="S1252" t="s">
        <v>31508</v>
      </c>
      <c r="T1252" t="s">
        <v>31538</v>
      </c>
      <c r="U1252" t="s">
        <v>31638</v>
      </c>
    </row>
    <row r="1253" spans="17:21">
      <c r="Q1253" t="s">
        <v>2455</v>
      </c>
      <c r="R1253" t="s">
        <v>18693</v>
      </c>
      <c r="S1253" t="s">
        <v>31508</v>
      </c>
      <c r="T1253" t="s">
        <v>31538</v>
      </c>
      <c r="U1253" t="s">
        <v>31638</v>
      </c>
    </row>
    <row r="1254" spans="17:21">
      <c r="Q1254" t="s">
        <v>2456</v>
      </c>
      <c r="R1254" t="s">
        <v>18703</v>
      </c>
      <c r="S1254" t="s">
        <v>31508</v>
      </c>
      <c r="T1254" t="s">
        <v>31538</v>
      </c>
      <c r="U1254" t="s">
        <v>31638</v>
      </c>
    </row>
    <row r="1255" spans="17:21">
      <c r="Q1255" t="s">
        <v>2457</v>
      </c>
      <c r="R1255" t="s">
        <v>19608</v>
      </c>
      <c r="S1255" t="s">
        <v>31508</v>
      </c>
      <c r="T1255" t="s">
        <v>31538</v>
      </c>
      <c r="U1255" t="s">
        <v>31638</v>
      </c>
    </row>
    <row r="1256" spans="17:21">
      <c r="Q1256" t="s">
        <v>2458</v>
      </c>
      <c r="R1256" t="s">
        <v>19609</v>
      </c>
      <c r="S1256" t="s">
        <v>19197</v>
      </c>
      <c r="T1256" t="s">
        <v>19197</v>
      </c>
      <c r="U1256" t="s">
        <v>19197</v>
      </c>
    </row>
    <row r="1257" spans="17:21">
      <c r="Q1257" t="s">
        <v>2459</v>
      </c>
      <c r="R1257" t="s">
        <v>19604</v>
      </c>
      <c r="S1257" t="s">
        <v>31508</v>
      </c>
      <c r="T1257" t="s">
        <v>31538</v>
      </c>
      <c r="U1257" t="s">
        <v>31638</v>
      </c>
    </row>
    <row r="1258" spans="17:21">
      <c r="Q1258" t="s">
        <v>2460</v>
      </c>
      <c r="R1258" t="s">
        <v>19600</v>
      </c>
      <c r="S1258" t="s">
        <v>31508</v>
      </c>
      <c r="T1258" t="s">
        <v>31538</v>
      </c>
      <c r="U1258" t="s">
        <v>31638</v>
      </c>
    </row>
    <row r="1259" spans="17:21">
      <c r="Q1259" t="s">
        <v>2461</v>
      </c>
      <c r="R1259" t="s">
        <v>19610</v>
      </c>
      <c r="S1259" t="s">
        <v>19197</v>
      </c>
      <c r="T1259" t="s">
        <v>19197</v>
      </c>
      <c r="U1259" t="s">
        <v>19197</v>
      </c>
    </row>
    <row r="1260" spans="17:21">
      <c r="Q1260" t="s">
        <v>2462</v>
      </c>
      <c r="R1260" t="s">
        <v>19611</v>
      </c>
      <c r="S1260" t="s">
        <v>19197</v>
      </c>
      <c r="T1260" t="s">
        <v>19197</v>
      </c>
      <c r="U1260" t="s">
        <v>31682</v>
      </c>
    </row>
    <row r="1261" spans="17:21">
      <c r="Q1261" t="s">
        <v>2463</v>
      </c>
      <c r="R1261" t="s">
        <v>19602</v>
      </c>
      <c r="S1261" t="s">
        <v>31507</v>
      </c>
      <c r="T1261" t="s">
        <v>19197</v>
      </c>
      <c r="U1261" t="s">
        <v>31639</v>
      </c>
    </row>
    <row r="1262" spans="17:21">
      <c r="Q1262" t="s">
        <v>2464</v>
      </c>
      <c r="R1262" t="s">
        <v>19600</v>
      </c>
      <c r="S1262" t="s">
        <v>31507</v>
      </c>
      <c r="T1262" t="s">
        <v>19197</v>
      </c>
      <c r="U1262" t="s">
        <v>31683</v>
      </c>
    </row>
    <row r="1263" spans="17:21">
      <c r="Q1263" t="s">
        <v>2465</v>
      </c>
      <c r="R1263" t="s">
        <v>19612</v>
      </c>
      <c r="S1263" t="s">
        <v>31507</v>
      </c>
      <c r="T1263" t="s">
        <v>19197</v>
      </c>
      <c r="U1263" t="s">
        <v>31684</v>
      </c>
    </row>
    <row r="1264" spans="17:21">
      <c r="Q1264" t="s">
        <v>2466</v>
      </c>
      <c r="R1264" t="s">
        <v>19613</v>
      </c>
      <c r="S1264" t="s">
        <v>31507</v>
      </c>
      <c r="T1264" t="s">
        <v>19197</v>
      </c>
      <c r="U1264" t="s">
        <v>31683</v>
      </c>
    </row>
    <row r="1265" spans="17:21">
      <c r="Q1265" t="s">
        <v>2467</v>
      </c>
      <c r="R1265" t="s">
        <v>19600</v>
      </c>
      <c r="S1265" t="s">
        <v>31507</v>
      </c>
      <c r="T1265" t="s">
        <v>19197</v>
      </c>
      <c r="U1265" t="s">
        <v>31683</v>
      </c>
    </row>
    <row r="1266" spans="17:21">
      <c r="Q1266" t="s">
        <v>2468</v>
      </c>
      <c r="R1266" t="s">
        <v>19614</v>
      </c>
      <c r="S1266" t="s">
        <v>19197</v>
      </c>
      <c r="T1266" t="s">
        <v>19197</v>
      </c>
      <c r="U1266" t="s">
        <v>31685</v>
      </c>
    </row>
    <row r="1267" spans="17:21">
      <c r="Q1267" t="s">
        <v>2469</v>
      </c>
      <c r="R1267" t="s">
        <v>19602</v>
      </c>
      <c r="S1267" t="s">
        <v>31506</v>
      </c>
      <c r="T1267" t="s">
        <v>31538</v>
      </c>
      <c r="U1267" t="s">
        <v>31638</v>
      </c>
    </row>
    <row r="1268" spans="17:21">
      <c r="Q1268" t="s">
        <v>2470</v>
      </c>
      <c r="R1268" t="s">
        <v>19600</v>
      </c>
      <c r="S1268" t="s">
        <v>31506</v>
      </c>
      <c r="T1268" t="s">
        <v>31538</v>
      </c>
      <c r="U1268" t="s">
        <v>31638</v>
      </c>
    </row>
    <row r="1269" spans="17:21">
      <c r="Q1269" t="s">
        <v>2471</v>
      </c>
      <c r="R1269" t="s">
        <v>19615</v>
      </c>
      <c r="S1269" t="s">
        <v>19197</v>
      </c>
      <c r="T1269" t="s">
        <v>19197</v>
      </c>
      <c r="U1269" t="s">
        <v>19197</v>
      </c>
    </row>
    <row r="1270" spans="17:21">
      <c r="Q1270" t="s">
        <v>2472</v>
      </c>
      <c r="R1270" t="s">
        <v>19616</v>
      </c>
      <c r="S1270" t="s">
        <v>19197</v>
      </c>
      <c r="T1270" t="s">
        <v>19197</v>
      </c>
      <c r="U1270" t="s">
        <v>31638</v>
      </c>
    </row>
    <row r="1271" spans="17:21">
      <c r="Q1271" t="s">
        <v>2473</v>
      </c>
      <c r="R1271" t="s">
        <v>19602</v>
      </c>
      <c r="S1271" t="s">
        <v>31508</v>
      </c>
      <c r="T1271" t="s">
        <v>31538</v>
      </c>
      <c r="U1271" t="s">
        <v>31638</v>
      </c>
    </row>
    <row r="1272" spans="17:21">
      <c r="Q1272" t="s">
        <v>2474</v>
      </c>
      <c r="R1272" t="s">
        <v>19600</v>
      </c>
      <c r="S1272" t="s">
        <v>31508</v>
      </c>
      <c r="T1272" t="s">
        <v>31538</v>
      </c>
      <c r="U1272" t="s">
        <v>31638</v>
      </c>
    </row>
    <row r="1273" spans="17:21">
      <c r="Q1273" t="s">
        <v>2475</v>
      </c>
      <c r="R1273" t="s">
        <v>19617</v>
      </c>
      <c r="S1273" t="s">
        <v>19197</v>
      </c>
      <c r="T1273" t="s">
        <v>19197</v>
      </c>
      <c r="U1273" t="s">
        <v>31638</v>
      </c>
    </row>
    <row r="1274" spans="17:21">
      <c r="Q1274" t="s">
        <v>2476</v>
      </c>
      <c r="R1274" t="s">
        <v>19602</v>
      </c>
      <c r="S1274" t="s">
        <v>31508</v>
      </c>
      <c r="T1274" t="s">
        <v>31538</v>
      </c>
      <c r="U1274" t="s">
        <v>31638</v>
      </c>
    </row>
    <row r="1275" spans="17:21">
      <c r="Q1275" t="s">
        <v>2477</v>
      </c>
      <c r="R1275" t="s">
        <v>19600</v>
      </c>
      <c r="S1275" t="s">
        <v>31508</v>
      </c>
      <c r="T1275" t="s">
        <v>31538</v>
      </c>
      <c r="U1275" t="s">
        <v>31638</v>
      </c>
    </row>
    <row r="1276" spans="17:21">
      <c r="Q1276" t="s">
        <v>2478</v>
      </c>
      <c r="R1276" t="s">
        <v>19618</v>
      </c>
      <c r="S1276" t="s">
        <v>19197</v>
      </c>
      <c r="T1276" t="s">
        <v>19197</v>
      </c>
      <c r="U1276" t="s">
        <v>19197</v>
      </c>
    </row>
    <row r="1277" spans="17:21">
      <c r="Q1277" t="s">
        <v>2479</v>
      </c>
      <c r="R1277" t="s">
        <v>19602</v>
      </c>
      <c r="S1277" t="s">
        <v>31508</v>
      </c>
      <c r="T1277" t="s">
        <v>31538</v>
      </c>
      <c r="U1277" t="s">
        <v>31638</v>
      </c>
    </row>
    <row r="1278" spans="17:21">
      <c r="Q1278" t="s">
        <v>2480</v>
      </c>
      <c r="R1278" t="s">
        <v>19600</v>
      </c>
      <c r="S1278" t="s">
        <v>31508</v>
      </c>
      <c r="T1278" t="s">
        <v>31538</v>
      </c>
      <c r="U1278" t="s">
        <v>31638</v>
      </c>
    </row>
    <row r="1279" spans="17:21">
      <c r="Q1279" t="s">
        <v>2481</v>
      </c>
      <c r="R1279" t="s">
        <v>19619</v>
      </c>
      <c r="S1279" t="s">
        <v>19197</v>
      </c>
      <c r="T1279" t="s">
        <v>19197</v>
      </c>
      <c r="U1279" t="s">
        <v>19197</v>
      </c>
    </row>
    <row r="1280" spans="17:21">
      <c r="Q1280" t="s">
        <v>2482</v>
      </c>
      <c r="R1280" t="s">
        <v>19620</v>
      </c>
      <c r="S1280" t="s">
        <v>19197</v>
      </c>
      <c r="T1280" t="s">
        <v>19197</v>
      </c>
      <c r="U1280" t="s">
        <v>31638</v>
      </c>
    </row>
    <row r="1281" spans="17:21">
      <c r="Q1281" t="s">
        <v>2483</v>
      </c>
      <c r="R1281" t="s">
        <v>19602</v>
      </c>
      <c r="S1281" t="s">
        <v>31508</v>
      </c>
      <c r="T1281" t="s">
        <v>31531</v>
      </c>
      <c r="U1281" t="s">
        <v>31638</v>
      </c>
    </row>
    <row r="1282" spans="17:21">
      <c r="Q1282" t="s">
        <v>2484</v>
      </c>
      <c r="R1282" t="s">
        <v>19600</v>
      </c>
      <c r="S1282" t="s">
        <v>31508</v>
      </c>
      <c r="T1282" t="s">
        <v>31538</v>
      </c>
      <c r="U1282" t="s">
        <v>31638</v>
      </c>
    </row>
    <row r="1283" spans="17:21">
      <c r="Q1283" t="s">
        <v>2485</v>
      </c>
      <c r="R1283" t="s">
        <v>19621</v>
      </c>
      <c r="S1283" t="s">
        <v>31508</v>
      </c>
      <c r="T1283" t="s">
        <v>31538</v>
      </c>
      <c r="U1283" t="s">
        <v>31638</v>
      </c>
    </row>
    <row r="1284" spans="17:21">
      <c r="Q1284" t="s">
        <v>2486</v>
      </c>
      <c r="R1284" t="s">
        <v>19622</v>
      </c>
      <c r="S1284" t="s">
        <v>19197</v>
      </c>
      <c r="T1284" t="s">
        <v>19197</v>
      </c>
      <c r="U1284" t="s">
        <v>31638</v>
      </c>
    </row>
    <row r="1285" spans="17:21">
      <c r="Q1285" t="s">
        <v>2487</v>
      </c>
      <c r="R1285" t="s">
        <v>19623</v>
      </c>
      <c r="S1285" t="s">
        <v>31508</v>
      </c>
      <c r="T1285" t="s">
        <v>31538</v>
      </c>
      <c r="U1285" t="s">
        <v>31638</v>
      </c>
    </row>
    <row r="1286" spans="17:21">
      <c r="Q1286" t="s">
        <v>2488</v>
      </c>
      <c r="R1286" t="s">
        <v>19624</v>
      </c>
      <c r="S1286" t="s">
        <v>31508</v>
      </c>
      <c r="T1286" t="s">
        <v>31538</v>
      </c>
      <c r="U1286" t="s">
        <v>31638</v>
      </c>
    </row>
    <row r="1287" spans="17:21">
      <c r="Q1287" t="s">
        <v>2489</v>
      </c>
      <c r="R1287" t="s">
        <v>19625</v>
      </c>
      <c r="S1287" t="s">
        <v>19197</v>
      </c>
      <c r="T1287" t="s">
        <v>19197</v>
      </c>
      <c r="U1287" t="s">
        <v>19197</v>
      </c>
    </row>
    <row r="1288" spans="17:21">
      <c r="Q1288" t="s">
        <v>2490</v>
      </c>
      <c r="R1288" t="s">
        <v>19626</v>
      </c>
      <c r="S1288" t="s">
        <v>31508</v>
      </c>
      <c r="T1288" t="s">
        <v>31538</v>
      </c>
      <c r="U1288" t="s">
        <v>31638</v>
      </c>
    </row>
    <row r="1289" spans="17:21">
      <c r="Q1289" t="s">
        <v>2491</v>
      </c>
      <c r="R1289" t="s">
        <v>18693</v>
      </c>
      <c r="S1289" t="s">
        <v>19197</v>
      </c>
      <c r="T1289" t="s">
        <v>19197</v>
      </c>
      <c r="U1289" t="s">
        <v>19197</v>
      </c>
    </row>
    <row r="1290" spans="17:21">
      <c r="Q1290" t="s">
        <v>2492</v>
      </c>
      <c r="R1290" t="s">
        <v>19627</v>
      </c>
      <c r="S1290" t="s">
        <v>31508</v>
      </c>
      <c r="T1290" t="s">
        <v>31538</v>
      </c>
      <c r="U1290" t="s">
        <v>31638</v>
      </c>
    </row>
    <row r="1291" spans="17:21">
      <c r="Q1291" t="s">
        <v>2493</v>
      </c>
      <c r="R1291" t="s">
        <v>19628</v>
      </c>
      <c r="S1291" t="s">
        <v>31508</v>
      </c>
      <c r="T1291" t="s">
        <v>31538</v>
      </c>
      <c r="U1291" t="s">
        <v>31638</v>
      </c>
    </row>
    <row r="1292" spans="17:21">
      <c r="Q1292" t="s">
        <v>2494</v>
      </c>
      <c r="R1292" t="s">
        <v>19629</v>
      </c>
      <c r="S1292" t="s">
        <v>31508</v>
      </c>
      <c r="T1292" t="s">
        <v>31538</v>
      </c>
      <c r="U1292" t="s">
        <v>31638</v>
      </c>
    </row>
    <row r="1293" spans="17:21">
      <c r="Q1293" t="s">
        <v>2495</v>
      </c>
      <c r="R1293" t="s">
        <v>18714</v>
      </c>
      <c r="S1293" t="s">
        <v>31508</v>
      </c>
      <c r="T1293" t="s">
        <v>31538</v>
      </c>
      <c r="U1293" t="s">
        <v>31638</v>
      </c>
    </row>
    <row r="1294" spans="17:21">
      <c r="Q1294" t="s">
        <v>2496</v>
      </c>
      <c r="R1294" t="s">
        <v>19630</v>
      </c>
      <c r="S1294" t="s">
        <v>19197</v>
      </c>
      <c r="T1294" t="s">
        <v>19197</v>
      </c>
      <c r="U1294" t="s">
        <v>19197</v>
      </c>
    </row>
    <row r="1295" spans="17:21">
      <c r="Q1295" t="s">
        <v>2497</v>
      </c>
      <c r="R1295" t="s">
        <v>19631</v>
      </c>
      <c r="S1295" t="s">
        <v>19197</v>
      </c>
      <c r="T1295" t="s">
        <v>19197</v>
      </c>
      <c r="U1295" t="s">
        <v>31638</v>
      </c>
    </row>
    <row r="1296" spans="17:21">
      <c r="Q1296" t="s">
        <v>2498</v>
      </c>
      <c r="R1296" t="s">
        <v>19632</v>
      </c>
      <c r="S1296" t="s">
        <v>31506</v>
      </c>
      <c r="T1296" t="s">
        <v>31544</v>
      </c>
      <c r="U1296" t="s">
        <v>31686</v>
      </c>
    </row>
    <row r="1297" spans="17:21">
      <c r="Q1297" t="s">
        <v>2499</v>
      </c>
      <c r="R1297" t="s">
        <v>19045</v>
      </c>
      <c r="S1297" t="s">
        <v>19197</v>
      </c>
      <c r="T1297" t="s">
        <v>19197</v>
      </c>
      <c r="U1297" t="s">
        <v>19197</v>
      </c>
    </row>
    <row r="1298" spans="17:21">
      <c r="Q1298" t="s">
        <v>2500</v>
      </c>
      <c r="R1298" t="s">
        <v>19633</v>
      </c>
      <c r="S1298" t="s">
        <v>31506</v>
      </c>
      <c r="T1298" t="s">
        <v>31545</v>
      </c>
      <c r="U1298" t="s">
        <v>31686</v>
      </c>
    </row>
    <row r="1299" spans="17:21">
      <c r="Q1299" t="s">
        <v>2501</v>
      </c>
      <c r="R1299" t="s">
        <v>18703</v>
      </c>
      <c r="S1299" t="s">
        <v>31506</v>
      </c>
      <c r="T1299" t="s">
        <v>31546</v>
      </c>
      <c r="U1299" t="s">
        <v>31686</v>
      </c>
    </row>
    <row r="1300" spans="17:21">
      <c r="Q1300" t="s">
        <v>2502</v>
      </c>
      <c r="R1300" t="s">
        <v>18687</v>
      </c>
      <c r="S1300" t="s">
        <v>19197</v>
      </c>
      <c r="T1300" t="s">
        <v>19197</v>
      </c>
      <c r="U1300" t="s">
        <v>19197</v>
      </c>
    </row>
    <row r="1301" spans="17:21">
      <c r="Q1301" t="s">
        <v>2503</v>
      </c>
      <c r="R1301" t="s">
        <v>19632</v>
      </c>
      <c r="S1301" t="s">
        <v>31506</v>
      </c>
      <c r="T1301" t="s">
        <v>31544</v>
      </c>
      <c r="U1301" t="s">
        <v>31686</v>
      </c>
    </row>
    <row r="1302" spans="17:21">
      <c r="Q1302" t="s">
        <v>2504</v>
      </c>
      <c r="R1302" t="s">
        <v>19148</v>
      </c>
      <c r="S1302" t="s">
        <v>19197</v>
      </c>
      <c r="T1302" t="s">
        <v>19197</v>
      </c>
      <c r="U1302" t="s">
        <v>19197</v>
      </c>
    </row>
    <row r="1303" spans="17:21">
      <c r="Q1303" t="s">
        <v>2505</v>
      </c>
      <c r="R1303" t="s">
        <v>19634</v>
      </c>
      <c r="S1303" t="s">
        <v>19197</v>
      </c>
      <c r="T1303" t="s">
        <v>19197</v>
      </c>
      <c r="U1303" t="s">
        <v>19197</v>
      </c>
    </row>
    <row r="1304" spans="17:21">
      <c r="Q1304" t="s">
        <v>2506</v>
      </c>
      <c r="R1304" t="s">
        <v>19635</v>
      </c>
      <c r="S1304" t="s">
        <v>31506</v>
      </c>
      <c r="T1304" t="s">
        <v>31545</v>
      </c>
      <c r="U1304" t="s">
        <v>31686</v>
      </c>
    </row>
    <row r="1305" spans="17:21">
      <c r="Q1305" t="s">
        <v>2507</v>
      </c>
      <c r="R1305" t="s">
        <v>19636</v>
      </c>
      <c r="S1305" t="s">
        <v>31506</v>
      </c>
      <c r="T1305" t="s">
        <v>31546</v>
      </c>
      <c r="U1305" t="s">
        <v>31686</v>
      </c>
    </row>
    <row r="1306" spans="17:21">
      <c r="Q1306" t="s">
        <v>2508</v>
      </c>
      <c r="R1306" t="s">
        <v>19637</v>
      </c>
      <c r="S1306" t="s">
        <v>19197</v>
      </c>
      <c r="T1306" t="s">
        <v>19197</v>
      </c>
      <c r="U1306" t="s">
        <v>19197</v>
      </c>
    </row>
    <row r="1307" spans="17:21">
      <c r="Q1307" t="s">
        <v>2509</v>
      </c>
      <c r="R1307" t="s">
        <v>19638</v>
      </c>
      <c r="S1307" t="s">
        <v>31506</v>
      </c>
      <c r="T1307" t="s">
        <v>31545</v>
      </c>
      <c r="U1307" t="s">
        <v>31686</v>
      </c>
    </row>
    <row r="1308" spans="17:21">
      <c r="Q1308" t="s">
        <v>2510</v>
      </c>
      <c r="R1308" t="s">
        <v>19639</v>
      </c>
      <c r="S1308" t="s">
        <v>31506</v>
      </c>
      <c r="T1308" t="s">
        <v>31546</v>
      </c>
      <c r="U1308" t="s">
        <v>31686</v>
      </c>
    </row>
    <row r="1309" spans="17:21">
      <c r="Q1309" t="s">
        <v>2511</v>
      </c>
      <c r="R1309" t="s">
        <v>19640</v>
      </c>
      <c r="S1309" t="s">
        <v>31506</v>
      </c>
      <c r="T1309" t="s">
        <v>31544</v>
      </c>
      <c r="U1309" t="s">
        <v>31686</v>
      </c>
    </row>
    <row r="1310" spans="17:21">
      <c r="Q1310" t="s">
        <v>2512</v>
      </c>
      <c r="R1310" t="s">
        <v>19641</v>
      </c>
      <c r="S1310" t="s">
        <v>19197</v>
      </c>
      <c r="T1310" t="s">
        <v>19197</v>
      </c>
      <c r="U1310" t="s">
        <v>19197</v>
      </c>
    </row>
    <row r="1311" spans="17:21">
      <c r="Q1311" t="s">
        <v>2513</v>
      </c>
      <c r="R1311" t="s">
        <v>19389</v>
      </c>
      <c r="S1311" t="s">
        <v>31508</v>
      </c>
      <c r="T1311" t="s">
        <v>31544</v>
      </c>
      <c r="U1311" t="s">
        <v>31638</v>
      </c>
    </row>
    <row r="1312" spans="17:21">
      <c r="Q1312" t="s">
        <v>2514</v>
      </c>
      <c r="R1312" t="s">
        <v>19642</v>
      </c>
      <c r="S1312" t="s">
        <v>19197</v>
      </c>
      <c r="T1312" t="s">
        <v>19197</v>
      </c>
      <c r="U1312" t="s">
        <v>19197</v>
      </c>
    </row>
    <row r="1313" spans="17:21">
      <c r="Q1313" t="s">
        <v>2515</v>
      </c>
      <c r="R1313" t="s">
        <v>18703</v>
      </c>
      <c r="S1313" t="s">
        <v>31508</v>
      </c>
      <c r="T1313" t="s">
        <v>31544</v>
      </c>
      <c r="U1313" t="s">
        <v>31638</v>
      </c>
    </row>
    <row r="1314" spans="17:21">
      <c r="Q1314" t="s">
        <v>2516</v>
      </c>
      <c r="R1314" t="s">
        <v>19643</v>
      </c>
      <c r="S1314" t="s">
        <v>19197</v>
      </c>
      <c r="T1314" t="s">
        <v>19197</v>
      </c>
      <c r="U1314" t="s">
        <v>19197</v>
      </c>
    </row>
    <row r="1315" spans="17:21">
      <c r="Q1315" t="s">
        <v>2517</v>
      </c>
      <c r="R1315" t="s">
        <v>19389</v>
      </c>
      <c r="S1315" t="s">
        <v>31506</v>
      </c>
      <c r="T1315" t="s">
        <v>31531</v>
      </c>
      <c r="U1315" t="s">
        <v>31638</v>
      </c>
    </row>
    <row r="1316" spans="17:21">
      <c r="Q1316" t="s">
        <v>2518</v>
      </c>
      <c r="R1316" t="s">
        <v>19642</v>
      </c>
      <c r="S1316" t="s">
        <v>31506</v>
      </c>
      <c r="T1316" t="s">
        <v>31546</v>
      </c>
      <c r="U1316" t="s">
        <v>31687</v>
      </c>
    </row>
    <row r="1317" spans="17:21">
      <c r="Q1317" t="s">
        <v>2519</v>
      </c>
      <c r="R1317" t="s">
        <v>19644</v>
      </c>
      <c r="S1317" t="s">
        <v>19197</v>
      </c>
      <c r="T1317" t="s">
        <v>19197</v>
      </c>
      <c r="U1317" t="s">
        <v>19197</v>
      </c>
    </row>
    <row r="1318" spans="17:21">
      <c r="Q1318" t="s">
        <v>2520</v>
      </c>
      <c r="R1318" t="s">
        <v>19645</v>
      </c>
      <c r="S1318" t="s">
        <v>31506</v>
      </c>
      <c r="T1318" t="s">
        <v>31545</v>
      </c>
      <c r="U1318" t="s">
        <v>31638</v>
      </c>
    </row>
    <row r="1319" spans="17:21">
      <c r="Q1319" t="s">
        <v>2521</v>
      </c>
      <c r="R1319" t="s">
        <v>19389</v>
      </c>
      <c r="S1319" t="s">
        <v>19197</v>
      </c>
      <c r="T1319" t="s">
        <v>19197</v>
      </c>
      <c r="U1319" t="s">
        <v>19197</v>
      </c>
    </row>
    <row r="1320" spans="17:21">
      <c r="Q1320" t="s">
        <v>2522</v>
      </c>
      <c r="R1320" t="s">
        <v>19248</v>
      </c>
      <c r="S1320" t="s">
        <v>19197</v>
      </c>
      <c r="T1320" t="s">
        <v>19197</v>
      </c>
      <c r="U1320" t="s">
        <v>19197</v>
      </c>
    </row>
    <row r="1321" spans="17:21">
      <c r="Q1321" t="s">
        <v>2523</v>
      </c>
      <c r="R1321" t="s">
        <v>19646</v>
      </c>
      <c r="S1321" t="s">
        <v>31506</v>
      </c>
      <c r="T1321" t="s">
        <v>31547</v>
      </c>
      <c r="U1321" t="s">
        <v>31638</v>
      </c>
    </row>
    <row r="1322" spans="17:21">
      <c r="Q1322" t="s">
        <v>2524</v>
      </c>
      <c r="R1322" t="s">
        <v>19647</v>
      </c>
      <c r="S1322" t="s">
        <v>31506</v>
      </c>
      <c r="T1322" t="s">
        <v>31547</v>
      </c>
      <c r="U1322" t="s">
        <v>31638</v>
      </c>
    </row>
    <row r="1323" spans="17:21">
      <c r="Q1323" t="s">
        <v>2525</v>
      </c>
      <c r="R1323" t="s">
        <v>19648</v>
      </c>
      <c r="S1323" t="s">
        <v>19197</v>
      </c>
      <c r="T1323" t="s">
        <v>19197</v>
      </c>
      <c r="U1323" t="s">
        <v>19197</v>
      </c>
    </row>
    <row r="1324" spans="17:21">
      <c r="Q1324" t="s">
        <v>2526</v>
      </c>
      <c r="R1324" t="s">
        <v>19389</v>
      </c>
      <c r="S1324" t="s">
        <v>31506</v>
      </c>
      <c r="T1324" t="s">
        <v>31541</v>
      </c>
      <c r="U1324" t="s">
        <v>31638</v>
      </c>
    </row>
    <row r="1325" spans="17:21">
      <c r="Q1325" t="s">
        <v>2527</v>
      </c>
      <c r="R1325" t="s">
        <v>18687</v>
      </c>
      <c r="S1325" t="s">
        <v>19197</v>
      </c>
      <c r="T1325" t="s">
        <v>19197</v>
      </c>
      <c r="U1325" t="s">
        <v>19197</v>
      </c>
    </row>
    <row r="1326" spans="17:21">
      <c r="Q1326" t="s">
        <v>2528</v>
      </c>
      <c r="R1326" t="s">
        <v>19649</v>
      </c>
      <c r="S1326" t="s">
        <v>31506</v>
      </c>
      <c r="T1326" t="s">
        <v>31543</v>
      </c>
      <c r="U1326" t="s">
        <v>31638</v>
      </c>
    </row>
    <row r="1327" spans="17:21">
      <c r="Q1327" t="s">
        <v>2529</v>
      </c>
      <c r="R1327" t="s">
        <v>19650</v>
      </c>
      <c r="S1327" t="s">
        <v>31506</v>
      </c>
      <c r="T1327" t="s">
        <v>31548</v>
      </c>
      <c r="U1327" t="s">
        <v>31638</v>
      </c>
    </row>
    <row r="1328" spans="17:21">
      <c r="Q1328" t="s">
        <v>2530</v>
      </c>
      <c r="R1328" t="s">
        <v>19651</v>
      </c>
      <c r="S1328" t="s">
        <v>31506</v>
      </c>
      <c r="T1328" t="s">
        <v>31541</v>
      </c>
      <c r="U1328" t="s">
        <v>31638</v>
      </c>
    </row>
    <row r="1329" spans="17:21">
      <c r="Q1329" t="s">
        <v>2531</v>
      </c>
      <c r="R1329" t="s">
        <v>18714</v>
      </c>
      <c r="S1329" t="s">
        <v>31506</v>
      </c>
      <c r="T1329" t="s">
        <v>31541</v>
      </c>
      <c r="U1329" t="s">
        <v>31638</v>
      </c>
    </row>
    <row r="1330" spans="17:21">
      <c r="Q1330" t="s">
        <v>2532</v>
      </c>
      <c r="R1330" t="s">
        <v>19652</v>
      </c>
      <c r="S1330" t="s">
        <v>19197</v>
      </c>
      <c r="T1330" t="s">
        <v>19197</v>
      </c>
      <c r="U1330" t="s">
        <v>19197</v>
      </c>
    </row>
    <row r="1331" spans="17:21">
      <c r="Q1331" t="s">
        <v>2533</v>
      </c>
      <c r="R1331" t="s">
        <v>19653</v>
      </c>
      <c r="S1331" t="s">
        <v>31506</v>
      </c>
      <c r="T1331" t="s">
        <v>31538</v>
      </c>
      <c r="U1331" t="s">
        <v>31638</v>
      </c>
    </row>
    <row r="1332" spans="17:21">
      <c r="Q1332" t="s">
        <v>2534</v>
      </c>
      <c r="R1332" t="s">
        <v>19654</v>
      </c>
      <c r="S1332" t="s">
        <v>31506</v>
      </c>
      <c r="T1332" t="s">
        <v>31538</v>
      </c>
      <c r="U1332" t="s">
        <v>31638</v>
      </c>
    </row>
    <row r="1333" spans="17:21">
      <c r="Q1333" t="s">
        <v>2535</v>
      </c>
      <c r="R1333" t="s">
        <v>19655</v>
      </c>
      <c r="S1333" t="s">
        <v>31506</v>
      </c>
      <c r="T1333" t="s">
        <v>31538</v>
      </c>
      <c r="U1333" t="s">
        <v>31638</v>
      </c>
    </row>
    <row r="1334" spans="17:21">
      <c r="Q1334" t="s">
        <v>2536</v>
      </c>
      <c r="R1334" t="s">
        <v>19656</v>
      </c>
      <c r="S1334" t="s">
        <v>31506</v>
      </c>
      <c r="T1334" t="s">
        <v>31538</v>
      </c>
      <c r="U1334" t="s">
        <v>31638</v>
      </c>
    </row>
    <row r="1335" spans="17:21">
      <c r="Q1335" t="s">
        <v>2537</v>
      </c>
      <c r="R1335" t="s">
        <v>19657</v>
      </c>
      <c r="S1335" t="s">
        <v>19197</v>
      </c>
      <c r="T1335" t="s">
        <v>19197</v>
      </c>
      <c r="U1335" t="s">
        <v>19197</v>
      </c>
    </row>
    <row r="1336" spans="17:21">
      <c r="Q1336" t="s">
        <v>2538</v>
      </c>
      <c r="R1336" t="s">
        <v>19389</v>
      </c>
      <c r="S1336" t="s">
        <v>31508</v>
      </c>
      <c r="T1336" t="s">
        <v>31531</v>
      </c>
      <c r="U1336" t="s">
        <v>31638</v>
      </c>
    </row>
    <row r="1337" spans="17:21">
      <c r="Q1337" t="s">
        <v>2539</v>
      </c>
      <c r="R1337" t="s">
        <v>19642</v>
      </c>
      <c r="S1337" t="s">
        <v>31508</v>
      </c>
      <c r="T1337" t="s">
        <v>31531</v>
      </c>
      <c r="U1337" t="s">
        <v>31638</v>
      </c>
    </row>
    <row r="1338" spans="17:21">
      <c r="Q1338" t="s">
        <v>2540</v>
      </c>
      <c r="R1338" t="s">
        <v>19658</v>
      </c>
      <c r="S1338" t="s">
        <v>19197</v>
      </c>
      <c r="T1338" t="s">
        <v>19197</v>
      </c>
      <c r="U1338" t="s">
        <v>19197</v>
      </c>
    </row>
    <row r="1339" spans="17:21">
      <c r="Q1339" t="s">
        <v>2541</v>
      </c>
      <c r="R1339" t="s">
        <v>19659</v>
      </c>
      <c r="S1339" t="s">
        <v>31515</v>
      </c>
      <c r="T1339" t="s">
        <v>31531</v>
      </c>
      <c r="U1339" t="s">
        <v>31638</v>
      </c>
    </row>
    <row r="1340" spans="17:21">
      <c r="Q1340" t="s">
        <v>2542</v>
      </c>
      <c r="R1340" t="s">
        <v>19660</v>
      </c>
      <c r="S1340" t="s">
        <v>19197</v>
      </c>
      <c r="T1340" t="s">
        <v>19197</v>
      </c>
      <c r="U1340" t="s">
        <v>31638</v>
      </c>
    </row>
    <row r="1341" spans="17:21">
      <c r="Q1341" t="s">
        <v>2543</v>
      </c>
      <c r="R1341" t="s">
        <v>19632</v>
      </c>
      <c r="S1341" t="s">
        <v>31506</v>
      </c>
      <c r="T1341" t="s">
        <v>31531</v>
      </c>
      <c r="U1341" t="s">
        <v>31688</v>
      </c>
    </row>
    <row r="1342" spans="17:21">
      <c r="Q1342" t="s">
        <v>2544</v>
      </c>
      <c r="R1342" t="s">
        <v>19045</v>
      </c>
      <c r="S1342" t="s">
        <v>31506</v>
      </c>
      <c r="T1342" t="s">
        <v>31531</v>
      </c>
      <c r="U1342" t="s">
        <v>31638</v>
      </c>
    </row>
    <row r="1343" spans="17:21">
      <c r="Q1343" t="s">
        <v>2545</v>
      </c>
      <c r="R1343" t="s">
        <v>19661</v>
      </c>
      <c r="S1343" t="s">
        <v>31506</v>
      </c>
      <c r="T1343" t="s">
        <v>31538</v>
      </c>
      <c r="U1343" t="s">
        <v>31638</v>
      </c>
    </row>
    <row r="1344" spans="17:21">
      <c r="Q1344" t="s">
        <v>2546</v>
      </c>
      <c r="R1344" t="s">
        <v>19662</v>
      </c>
      <c r="S1344" t="s">
        <v>31506</v>
      </c>
      <c r="T1344" t="s">
        <v>31531</v>
      </c>
      <c r="U1344" t="s">
        <v>31638</v>
      </c>
    </row>
    <row r="1345" spans="17:21">
      <c r="Q1345" t="s">
        <v>2547</v>
      </c>
      <c r="R1345" t="s">
        <v>19663</v>
      </c>
      <c r="S1345" t="s">
        <v>31506</v>
      </c>
      <c r="T1345" t="s">
        <v>31531</v>
      </c>
      <c r="U1345" t="s">
        <v>31638</v>
      </c>
    </row>
    <row r="1346" spans="17:21">
      <c r="Q1346" t="s">
        <v>2548</v>
      </c>
      <c r="R1346" t="s">
        <v>19664</v>
      </c>
      <c r="S1346" t="s">
        <v>31506</v>
      </c>
      <c r="T1346" t="s">
        <v>31531</v>
      </c>
      <c r="U1346" t="s">
        <v>31638</v>
      </c>
    </row>
    <row r="1347" spans="17:21">
      <c r="Q1347" t="s">
        <v>2549</v>
      </c>
      <c r="R1347" t="s">
        <v>19665</v>
      </c>
      <c r="S1347" t="s">
        <v>31506</v>
      </c>
      <c r="T1347" t="s">
        <v>31531</v>
      </c>
      <c r="U1347" t="s">
        <v>31638</v>
      </c>
    </row>
    <row r="1348" spans="17:21">
      <c r="Q1348" t="s">
        <v>2550</v>
      </c>
      <c r="R1348" t="s">
        <v>19666</v>
      </c>
      <c r="S1348" t="s">
        <v>19197</v>
      </c>
      <c r="T1348" t="s">
        <v>19197</v>
      </c>
      <c r="U1348" t="s">
        <v>19197</v>
      </c>
    </row>
    <row r="1349" spans="17:21">
      <c r="Q1349" t="s">
        <v>2551</v>
      </c>
      <c r="R1349" t="s">
        <v>19667</v>
      </c>
      <c r="S1349" t="s">
        <v>31515</v>
      </c>
      <c r="T1349" t="s">
        <v>31549</v>
      </c>
      <c r="U1349" t="s">
        <v>31638</v>
      </c>
    </row>
    <row r="1350" spans="17:21">
      <c r="Q1350" t="s">
        <v>2552</v>
      </c>
      <c r="R1350" t="s">
        <v>19668</v>
      </c>
      <c r="S1350" t="s">
        <v>31515</v>
      </c>
      <c r="T1350" t="s">
        <v>31549</v>
      </c>
      <c r="U1350" t="s">
        <v>31638</v>
      </c>
    </row>
    <row r="1351" spans="17:21">
      <c r="Q1351" t="s">
        <v>2553</v>
      </c>
      <c r="R1351" t="s">
        <v>19669</v>
      </c>
      <c r="S1351" t="s">
        <v>19197</v>
      </c>
      <c r="T1351" t="s">
        <v>19197</v>
      </c>
      <c r="U1351" t="s">
        <v>19197</v>
      </c>
    </row>
    <row r="1352" spans="17:21">
      <c r="Q1352" t="s">
        <v>2554</v>
      </c>
      <c r="R1352" t="s">
        <v>19670</v>
      </c>
      <c r="S1352" t="s">
        <v>31506</v>
      </c>
      <c r="T1352" t="s">
        <v>31538</v>
      </c>
      <c r="U1352" t="s">
        <v>31638</v>
      </c>
    </row>
    <row r="1353" spans="17:21">
      <c r="Q1353" t="s">
        <v>2555</v>
      </c>
      <c r="R1353" t="s">
        <v>18687</v>
      </c>
      <c r="S1353" t="s">
        <v>19197</v>
      </c>
      <c r="T1353" t="s">
        <v>19197</v>
      </c>
      <c r="U1353" t="s">
        <v>19197</v>
      </c>
    </row>
    <row r="1354" spans="17:21">
      <c r="Q1354" t="s">
        <v>2556</v>
      </c>
      <c r="R1354" t="s">
        <v>19671</v>
      </c>
      <c r="S1354" t="s">
        <v>31506</v>
      </c>
      <c r="T1354" t="s">
        <v>31538</v>
      </c>
      <c r="U1354" t="s">
        <v>31638</v>
      </c>
    </row>
    <row r="1355" spans="17:21">
      <c r="Q1355" t="s">
        <v>2557</v>
      </c>
      <c r="R1355" t="s">
        <v>19672</v>
      </c>
      <c r="S1355" t="s">
        <v>31506</v>
      </c>
      <c r="T1355" t="s">
        <v>31538</v>
      </c>
      <c r="U1355" t="s">
        <v>31638</v>
      </c>
    </row>
    <row r="1356" spans="17:21">
      <c r="Q1356" t="s">
        <v>2558</v>
      </c>
      <c r="R1356" t="s">
        <v>19673</v>
      </c>
      <c r="S1356" t="s">
        <v>31506</v>
      </c>
      <c r="T1356" t="s">
        <v>31538</v>
      </c>
      <c r="U1356" t="s">
        <v>31638</v>
      </c>
    </row>
    <row r="1357" spans="17:21">
      <c r="Q1357" t="s">
        <v>2559</v>
      </c>
      <c r="R1357" t="s">
        <v>19674</v>
      </c>
      <c r="S1357" t="s">
        <v>31515</v>
      </c>
      <c r="T1357" t="s">
        <v>31538</v>
      </c>
      <c r="U1357" t="s">
        <v>31638</v>
      </c>
    </row>
    <row r="1358" spans="17:21">
      <c r="Q1358" t="s">
        <v>2560</v>
      </c>
      <c r="R1358" t="s">
        <v>19675</v>
      </c>
      <c r="S1358" t="s">
        <v>31506</v>
      </c>
      <c r="T1358" t="s">
        <v>31538</v>
      </c>
      <c r="U1358" t="s">
        <v>31638</v>
      </c>
    </row>
    <row r="1359" spans="17:21">
      <c r="Q1359" t="s">
        <v>2561</v>
      </c>
      <c r="R1359" t="s">
        <v>19676</v>
      </c>
      <c r="S1359" t="s">
        <v>31506</v>
      </c>
      <c r="T1359" t="s">
        <v>31538</v>
      </c>
      <c r="U1359" t="s">
        <v>31638</v>
      </c>
    </row>
    <row r="1360" spans="17:21">
      <c r="Q1360" t="s">
        <v>2562</v>
      </c>
      <c r="R1360" t="s">
        <v>18714</v>
      </c>
      <c r="S1360" t="s">
        <v>31506</v>
      </c>
      <c r="T1360" t="s">
        <v>31538</v>
      </c>
      <c r="U1360" t="s">
        <v>31638</v>
      </c>
    </row>
    <row r="1361" spans="17:21">
      <c r="Q1361" t="s">
        <v>2563</v>
      </c>
      <c r="R1361" t="s">
        <v>19677</v>
      </c>
      <c r="S1361" t="s">
        <v>19197</v>
      </c>
      <c r="T1361" t="s">
        <v>19197</v>
      </c>
      <c r="U1361" t="s">
        <v>19197</v>
      </c>
    </row>
    <row r="1362" spans="17:21">
      <c r="Q1362" t="s">
        <v>2564</v>
      </c>
      <c r="R1362" t="s">
        <v>19678</v>
      </c>
      <c r="S1362" t="s">
        <v>19197</v>
      </c>
      <c r="T1362" t="s">
        <v>19197</v>
      </c>
      <c r="U1362" t="s">
        <v>19197</v>
      </c>
    </row>
    <row r="1363" spans="17:21">
      <c r="Q1363" t="s">
        <v>2565</v>
      </c>
      <c r="R1363" t="s">
        <v>19679</v>
      </c>
      <c r="S1363" t="s">
        <v>19197</v>
      </c>
      <c r="T1363" t="s">
        <v>19197</v>
      </c>
      <c r="U1363" t="s">
        <v>19197</v>
      </c>
    </row>
    <row r="1364" spans="17:21">
      <c r="Q1364" t="s">
        <v>2566</v>
      </c>
      <c r="R1364" t="s">
        <v>19680</v>
      </c>
      <c r="S1364" t="s">
        <v>31513</v>
      </c>
      <c r="T1364" t="s">
        <v>31538</v>
      </c>
      <c r="U1364" t="s">
        <v>31638</v>
      </c>
    </row>
    <row r="1365" spans="17:21">
      <c r="Q1365" t="s">
        <v>2567</v>
      </c>
      <c r="R1365" t="s">
        <v>19681</v>
      </c>
      <c r="S1365" t="s">
        <v>31513</v>
      </c>
      <c r="T1365" t="s">
        <v>31538</v>
      </c>
      <c r="U1365" t="s">
        <v>31638</v>
      </c>
    </row>
    <row r="1366" spans="17:21">
      <c r="Q1366" t="s">
        <v>2568</v>
      </c>
      <c r="R1366" t="s">
        <v>19682</v>
      </c>
      <c r="S1366" t="s">
        <v>19197</v>
      </c>
      <c r="T1366" t="s">
        <v>19197</v>
      </c>
      <c r="U1366" t="s">
        <v>19197</v>
      </c>
    </row>
    <row r="1367" spans="17:21">
      <c r="Q1367" t="s">
        <v>2569</v>
      </c>
      <c r="R1367" t="s">
        <v>19680</v>
      </c>
      <c r="S1367" t="s">
        <v>31506</v>
      </c>
      <c r="T1367" t="s">
        <v>31538</v>
      </c>
      <c r="U1367" t="s">
        <v>31638</v>
      </c>
    </row>
    <row r="1368" spans="17:21">
      <c r="Q1368" t="s">
        <v>2570</v>
      </c>
      <c r="R1368" t="s">
        <v>19681</v>
      </c>
      <c r="S1368" t="s">
        <v>31506</v>
      </c>
      <c r="T1368" t="s">
        <v>31538</v>
      </c>
      <c r="U1368" t="s">
        <v>31638</v>
      </c>
    </row>
    <row r="1369" spans="17:21">
      <c r="Q1369" t="s">
        <v>2571</v>
      </c>
      <c r="R1369" t="s">
        <v>19683</v>
      </c>
      <c r="S1369" t="s">
        <v>19197</v>
      </c>
      <c r="T1369" t="s">
        <v>19197</v>
      </c>
      <c r="U1369" t="s">
        <v>19197</v>
      </c>
    </row>
    <row r="1370" spans="17:21">
      <c r="Q1370" t="s">
        <v>2572</v>
      </c>
      <c r="R1370" t="s">
        <v>19684</v>
      </c>
      <c r="S1370" t="s">
        <v>31506</v>
      </c>
      <c r="T1370" t="s">
        <v>31538</v>
      </c>
      <c r="U1370" t="s">
        <v>31638</v>
      </c>
    </row>
    <row r="1371" spans="17:21">
      <c r="Q1371" t="s">
        <v>2573</v>
      </c>
      <c r="R1371" t="s">
        <v>19685</v>
      </c>
      <c r="S1371" t="s">
        <v>31506</v>
      </c>
      <c r="T1371" t="s">
        <v>31538</v>
      </c>
      <c r="U1371" t="s">
        <v>31638</v>
      </c>
    </row>
    <row r="1372" spans="17:21">
      <c r="Q1372" t="s">
        <v>2574</v>
      </c>
      <c r="R1372" t="s">
        <v>19686</v>
      </c>
      <c r="S1372" t="s">
        <v>31506</v>
      </c>
      <c r="T1372" t="s">
        <v>31538</v>
      </c>
      <c r="U1372" t="s">
        <v>31638</v>
      </c>
    </row>
    <row r="1373" spans="17:21">
      <c r="Q1373" t="s">
        <v>2575</v>
      </c>
      <c r="R1373" t="s">
        <v>19687</v>
      </c>
      <c r="S1373" t="s">
        <v>31513</v>
      </c>
      <c r="T1373" t="s">
        <v>31538</v>
      </c>
      <c r="U1373" t="s">
        <v>31638</v>
      </c>
    </row>
    <row r="1374" spans="17:21">
      <c r="Q1374" t="s">
        <v>2576</v>
      </c>
      <c r="R1374" t="s">
        <v>19688</v>
      </c>
      <c r="S1374" t="s">
        <v>31506</v>
      </c>
      <c r="T1374" t="s">
        <v>31538</v>
      </c>
      <c r="U1374" t="s">
        <v>31638</v>
      </c>
    </row>
    <row r="1375" spans="17:21">
      <c r="Q1375" t="s">
        <v>2577</v>
      </c>
      <c r="R1375" t="s">
        <v>19689</v>
      </c>
      <c r="S1375" t="s">
        <v>31506</v>
      </c>
      <c r="T1375" t="s">
        <v>31538</v>
      </c>
      <c r="U1375" t="s">
        <v>31638</v>
      </c>
    </row>
    <row r="1376" spans="17:21">
      <c r="Q1376" t="s">
        <v>2578</v>
      </c>
      <c r="R1376" t="s">
        <v>19690</v>
      </c>
      <c r="S1376" t="s">
        <v>31506</v>
      </c>
      <c r="T1376" t="s">
        <v>31538</v>
      </c>
      <c r="U1376" t="s">
        <v>31638</v>
      </c>
    </row>
    <row r="1377" spans="17:21">
      <c r="Q1377" t="s">
        <v>2579</v>
      </c>
      <c r="R1377" t="s">
        <v>19691</v>
      </c>
      <c r="S1377" t="s">
        <v>19197</v>
      </c>
      <c r="T1377" t="s">
        <v>19197</v>
      </c>
      <c r="U1377" t="s">
        <v>19197</v>
      </c>
    </row>
    <row r="1378" spans="17:21">
      <c r="Q1378" t="s">
        <v>2580</v>
      </c>
      <c r="R1378" t="s">
        <v>19692</v>
      </c>
      <c r="S1378" t="s">
        <v>19197</v>
      </c>
      <c r="T1378" t="s">
        <v>19197</v>
      </c>
      <c r="U1378" t="s">
        <v>19197</v>
      </c>
    </row>
    <row r="1379" spans="17:21">
      <c r="Q1379" t="s">
        <v>2581</v>
      </c>
      <c r="R1379" t="s">
        <v>19693</v>
      </c>
      <c r="S1379" t="s">
        <v>31508</v>
      </c>
      <c r="T1379" t="s">
        <v>31538</v>
      </c>
      <c r="U1379" t="s">
        <v>31638</v>
      </c>
    </row>
    <row r="1380" spans="17:21">
      <c r="Q1380" t="s">
        <v>2582</v>
      </c>
      <c r="R1380" t="s">
        <v>19683</v>
      </c>
      <c r="S1380" t="s">
        <v>19197</v>
      </c>
      <c r="T1380" t="s">
        <v>19197</v>
      </c>
      <c r="U1380" t="s">
        <v>19197</v>
      </c>
    </row>
    <row r="1381" spans="17:21">
      <c r="Q1381" t="s">
        <v>2583</v>
      </c>
      <c r="R1381" t="s">
        <v>19694</v>
      </c>
      <c r="S1381" t="s">
        <v>31508</v>
      </c>
      <c r="T1381" t="s">
        <v>31538</v>
      </c>
      <c r="U1381" t="s">
        <v>31638</v>
      </c>
    </row>
    <row r="1382" spans="17:21">
      <c r="Q1382" t="s">
        <v>2584</v>
      </c>
      <c r="R1382" t="s">
        <v>19686</v>
      </c>
      <c r="S1382" t="s">
        <v>31508</v>
      </c>
      <c r="T1382" t="s">
        <v>31538</v>
      </c>
      <c r="U1382" t="s">
        <v>31638</v>
      </c>
    </row>
    <row r="1383" spans="17:21">
      <c r="Q1383" t="s">
        <v>2585</v>
      </c>
      <c r="R1383" t="s">
        <v>19687</v>
      </c>
      <c r="S1383" t="s">
        <v>31508</v>
      </c>
      <c r="T1383" t="s">
        <v>31538</v>
      </c>
      <c r="U1383" t="s">
        <v>31638</v>
      </c>
    </row>
    <row r="1384" spans="17:21">
      <c r="Q1384" t="s">
        <v>2586</v>
      </c>
      <c r="R1384" t="s">
        <v>19688</v>
      </c>
      <c r="S1384" t="s">
        <v>31508</v>
      </c>
      <c r="T1384" t="s">
        <v>31538</v>
      </c>
      <c r="U1384" t="s">
        <v>31638</v>
      </c>
    </row>
    <row r="1385" spans="17:21">
      <c r="Q1385" t="s">
        <v>2587</v>
      </c>
      <c r="R1385" t="s">
        <v>19685</v>
      </c>
      <c r="S1385" t="s">
        <v>31508</v>
      </c>
      <c r="T1385" t="s">
        <v>31538</v>
      </c>
      <c r="U1385" t="s">
        <v>31638</v>
      </c>
    </row>
    <row r="1386" spans="17:21">
      <c r="Q1386" t="s">
        <v>2588</v>
      </c>
      <c r="R1386" t="s">
        <v>19695</v>
      </c>
      <c r="S1386" t="s">
        <v>31508</v>
      </c>
      <c r="T1386" t="s">
        <v>31538</v>
      </c>
      <c r="U1386" t="s">
        <v>31638</v>
      </c>
    </row>
    <row r="1387" spans="17:21">
      <c r="Q1387" t="s">
        <v>2589</v>
      </c>
      <c r="R1387" t="s">
        <v>19696</v>
      </c>
      <c r="S1387" t="s">
        <v>31508</v>
      </c>
      <c r="T1387" t="s">
        <v>31538</v>
      </c>
      <c r="U1387" t="s">
        <v>31638</v>
      </c>
    </row>
    <row r="1388" spans="17:21">
      <c r="Q1388" t="s">
        <v>2590</v>
      </c>
      <c r="R1388" t="s">
        <v>19697</v>
      </c>
      <c r="S1388" t="s">
        <v>19197</v>
      </c>
      <c r="T1388" t="s">
        <v>19197</v>
      </c>
      <c r="U1388" t="s">
        <v>19197</v>
      </c>
    </row>
    <row r="1389" spans="17:21">
      <c r="Q1389" t="s">
        <v>2591</v>
      </c>
      <c r="R1389" t="s">
        <v>19693</v>
      </c>
      <c r="S1389" t="s">
        <v>31508</v>
      </c>
      <c r="T1389" t="s">
        <v>31538</v>
      </c>
      <c r="U1389" t="s">
        <v>31638</v>
      </c>
    </row>
    <row r="1390" spans="17:21">
      <c r="Q1390" t="s">
        <v>2592</v>
      </c>
      <c r="R1390" t="s">
        <v>19682</v>
      </c>
      <c r="S1390" t="s">
        <v>31508</v>
      </c>
      <c r="T1390" t="s">
        <v>31543</v>
      </c>
      <c r="U1390" t="s">
        <v>31638</v>
      </c>
    </row>
    <row r="1391" spans="17:21">
      <c r="Q1391" t="s">
        <v>2593</v>
      </c>
      <c r="R1391" t="s">
        <v>19683</v>
      </c>
      <c r="S1391" t="s">
        <v>19197</v>
      </c>
      <c r="T1391" t="s">
        <v>19197</v>
      </c>
      <c r="U1391" t="s">
        <v>31638</v>
      </c>
    </row>
    <row r="1392" spans="17:21">
      <c r="Q1392" t="s">
        <v>2594</v>
      </c>
      <c r="R1392" t="s">
        <v>19694</v>
      </c>
      <c r="S1392" t="s">
        <v>31508</v>
      </c>
      <c r="T1392" t="s">
        <v>31538</v>
      </c>
      <c r="U1392" t="s">
        <v>31638</v>
      </c>
    </row>
    <row r="1393" spans="17:21">
      <c r="Q1393" t="s">
        <v>2595</v>
      </c>
      <c r="R1393" t="s">
        <v>19686</v>
      </c>
      <c r="S1393" t="s">
        <v>31508</v>
      </c>
      <c r="T1393" t="s">
        <v>31538</v>
      </c>
      <c r="U1393" t="s">
        <v>31638</v>
      </c>
    </row>
    <row r="1394" spans="17:21">
      <c r="Q1394" t="s">
        <v>2596</v>
      </c>
      <c r="R1394" t="s">
        <v>19687</v>
      </c>
      <c r="S1394" t="s">
        <v>31508</v>
      </c>
      <c r="T1394" t="s">
        <v>31538</v>
      </c>
      <c r="U1394" t="s">
        <v>31638</v>
      </c>
    </row>
    <row r="1395" spans="17:21">
      <c r="Q1395" t="s">
        <v>2597</v>
      </c>
      <c r="R1395" t="s">
        <v>19688</v>
      </c>
      <c r="S1395" t="s">
        <v>31508</v>
      </c>
      <c r="T1395" t="s">
        <v>31538</v>
      </c>
      <c r="U1395" t="s">
        <v>31638</v>
      </c>
    </row>
    <row r="1396" spans="17:21">
      <c r="Q1396" t="s">
        <v>2598</v>
      </c>
      <c r="R1396" t="s">
        <v>19698</v>
      </c>
      <c r="S1396" t="s">
        <v>31508</v>
      </c>
      <c r="T1396" t="s">
        <v>31538</v>
      </c>
      <c r="U1396" t="s">
        <v>31638</v>
      </c>
    </row>
    <row r="1397" spans="17:21">
      <c r="Q1397" t="s">
        <v>2599</v>
      </c>
      <c r="R1397" t="s">
        <v>19696</v>
      </c>
      <c r="S1397" t="s">
        <v>31508</v>
      </c>
      <c r="T1397" t="s">
        <v>31538</v>
      </c>
      <c r="U1397" t="s">
        <v>31638</v>
      </c>
    </row>
    <row r="1398" spans="17:21">
      <c r="Q1398" t="s">
        <v>2600</v>
      </c>
      <c r="R1398" t="s">
        <v>19699</v>
      </c>
      <c r="S1398" t="s">
        <v>31508</v>
      </c>
      <c r="T1398" t="s">
        <v>31538</v>
      </c>
      <c r="U1398" t="s">
        <v>31638</v>
      </c>
    </row>
    <row r="1399" spans="17:21">
      <c r="Q1399" t="s">
        <v>2601</v>
      </c>
      <c r="R1399" t="s">
        <v>19700</v>
      </c>
      <c r="S1399" t="s">
        <v>19197</v>
      </c>
      <c r="T1399" t="s">
        <v>19197</v>
      </c>
      <c r="U1399" t="s">
        <v>19197</v>
      </c>
    </row>
    <row r="1400" spans="17:21">
      <c r="Q1400" t="s">
        <v>2602</v>
      </c>
      <c r="R1400" t="s">
        <v>19701</v>
      </c>
      <c r="S1400" t="s">
        <v>19197</v>
      </c>
      <c r="T1400" t="s">
        <v>19197</v>
      </c>
      <c r="U1400" t="s">
        <v>19197</v>
      </c>
    </row>
    <row r="1401" spans="17:21">
      <c r="Q1401" t="s">
        <v>2603</v>
      </c>
      <c r="R1401" t="s">
        <v>19702</v>
      </c>
      <c r="S1401" t="s">
        <v>31508</v>
      </c>
      <c r="T1401" t="s">
        <v>31549</v>
      </c>
      <c r="U1401" t="s">
        <v>31638</v>
      </c>
    </row>
    <row r="1402" spans="17:21">
      <c r="Q1402" t="s">
        <v>2604</v>
      </c>
      <c r="R1402" t="s">
        <v>19703</v>
      </c>
      <c r="S1402" t="s">
        <v>31508</v>
      </c>
      <c r="T1402" t="s">
        <v>31538</v>
      </c>
      <c r="U1402" t="s">
        <v>31638</v>
      </c>
    </row>
    <row r="1403" spans="17:21">
      <c r="Q1403" t="s">
        <v>2605</v>
      </c>
      <c r="R1403" t="s">
        <v>19704</v>
      </c>
      <c r="S1403" t="s">
        <v>31508</v>
      </c>
      <c r="T1403" t="s">
        <v>31538</v>
      </c>
      <c r="U1403" t="s">
        <v>31638</v>
      </c>
    </row>
    <row r="1404" spans="17:21">
      <c r="Q1404" t="s">
        <v>2606</v>
      </c>
      <c r="R1404" t="s">
        <v>19705</v>
      </c>
      <c r="S1404" t="s">
        <v>31508</v>
      </c>
      <c r="T1404" t="s">
        <v>31538</v>
      </c>
      <c r="U1404" t="s">
        <v>31638</v>
      </c>
    </row>
    <row r="1405" spans="17:21">
      <c r="Q1405" t="s">
        <v>2607</v>
      </c>
      <c r="R1405" t="s">
        <v>19706</v>
      </c>
      <c r="S1405" t="s">
        <v>19197</v>
      </c>
      <c r="T1405" t="s">
        <v>19197</v>
      </c>
      <c r="U1405" t="s">
        <v>19197</v>
      </c>
    </row>
    <row r="1406" spans="17:21">
      <c r="Q1406" t="s">
        <v>2608</v>
      </c>
      <c r="R1406" t="s">
        <v>19707</v>
      </c>
      <c r="S1406" t="s">
        <v>19197</v>
      </c>
      <c r="T1406" t="s">
        <v>19197</v>
      </c>
      <c r="U1406" t="s">
        <v>19197</v>
      </c>
    </row>
    <row r="1407" spans="17:21">
      <c r="Q1407" t="s">
        <v>2609</v>
      </c>
      <c r="R1407" t="s">
        <v>19708</v>
      </c>
      <c r="S1407" t="s">
        <v>19197</v>
      </c>
      <c r="T1407" t="s">
        <v>19197</v>
      </c>
      <c r="U1407" t="s">
        <v>19197</v>
      </c>
    </row>
    <row r="1408" spans="17:21">
      <c r="Q1408" t="s">
        <v>2610</v>
      </c>
      <c r="R1408" t="s">
        <v>19709</v>
      </c>
      <c r="S1408" t="s">
        <v>31508</v>
      </c>
      <c r="T1408" t="s">
        <v>31538</v>
      </c>
      <c r="U1408" t="s">
        <v>31638</v>
      </c>
    </row>
    <row r="1409" spans="17:21">
      <c r="Q1409" t="s">
        <v>2611</v>
      </c>
      <c r="R1409" t="s">
        <v>19710</v>
      </c>
      <c r="S1409" t="s">
        <v>31508</v>
      </c>
      <c r="T1409" t="s">
        <v>31538</v>
      </c>
      <c r="U1409" t="s">
        <v>31638</v>
      </c>
    </row>
    <row r="1410" spans="17:21">
      <c r="Q1410" t="s">
        <v>2612</v>
      </c>
      <c r="R1410" t="s">
        <v>19711</v>
      </c>
      <c r="S1410" t="s">
        <v>31508</v>
      </c>
      <c r="T1410" t="s">
        <v>31538</v>
      </c>
      <c r="U1410" t="s">
        <v>31638</v>
      </c>
    </row>
    <row r="1411" spans="17:21">
      <c r="Q1411" t="s">
        <v>2613</v>
      </c>
      <c r="R1411" t="s">
        <v>19712</v>
      </c>
      <c r="S1411" t="s">
        <v>31508</v>
      </c>
      <c r="T1411" t="s">
        <v>31538</v>
      </c>
      <c r="U1411" t="s">
        <v>31638</v>
      </c>
    </row>
    <row r="1412" spans="17:21">
      <c r="Q1412" t="s">
        <v>2614</v>
      </c>
      <c r="R1412" t="s">
        <v>19713</v>
      </c>
      <c r="S1412" t="s">
        <v>31508</v>
      </c>
      <c r="T1412" t="s">
        <v>31538</v>
      </c>
      <c r="U1412" t="s">
        <v>31638</v>
      </c>
    </row>
    <row r="1413" spans="17:21">
      <c r="Q1413" t="s">
        <v>2615</v>
      </c>
      <c r="R1413" t="s">
        <v>19714</v>
      </c>
      <c r="S1413" t="s">
        <v>31508</v>
      </c>
      <c r="T1413" t="s">
        <v>31538</v>
      </c>
      <c r="U1413" t="s">
        <v>31638</v>
      </c>
    </row>
    <row r="1414" spans="17:21">
      <c r="Q1414" t="s">
        <v>2616</v>
      </c>
      <c r="R1414" t="s">
        <v>18899</v>
      </c>
      <c r="S1414" t="s">
        <v>31508</v>
      </c>
      <c r="T1414" t="s">
        <v>31538</v>
      </c>
      <c r="U1414" t="s">
        <v>31638</v>
      </c>
    </row>
    <row r="1415" spans="17:21">
      <c r="Q1415" t="s">
        <v>2617</v>
      </c>
      <c r="R1415" t="s">
        <v>19715</v>
      </c>
      <c r="S1415" t="s">
        <v>19197</v>
      </c>
      <c r="T1415" t="s">
        <v>19197</v>
      </c>
      <c r="U1415" t="s">
        <v>19197</v>
      </c>
    </row>
    <row r="1416" spans="17:21">
      <c r="Q1416" t="s">
        <v>2618</v>
      </c>
      <c r="R1416" t="s">
        <v>19709</v>
      </c>
      <c r="S1416" t="s">
        <v>31508</v>
      </c>
      <c r="T1416" t="s">
        <v>31538</v>
      </c>
      <c r="U1416" t="s">
        <v>31638</v>
      </c>
    </row>
    <row r="1417" spans="17:21">
      <c r="Q1417" t="s">
        <v>2619</v>
      </c>
      <c r="R1417" t="s">
        <v>19710</v>
      </c>
      <c r="S1417" t="s">
        <v>31508</v>
      </c>
      <c r="T1417" t="s">
        <v>31538</v>
      </c>
      <c r="U1417" t="s">
        <v>31638</v>
      </c>
    </row>
    <row r="1418" spans="17:21">
      <c r="Q1418" t="s">
        <v>2620</v>
      </c>
      <c r="R1418" t="s">
        <v>19711</v>
      </c>
      <c r="S1418" t="s">
        <v>31508</v>
      </c>
      <c r="T1418" t="s">
        <v>31538</v>
      </c>
      <c r="U1418" t="s">
        <v>31638</v>
      </c>
    </row>
    <row r="1419" spans="17:21">
      <c r="Q1419" t="s">
        <v>2621</v>
      </c>
      <c r="R1419" t="s">
        <v>19712</v>
      </c>
      <c r="S1419" t="s">
        <v>31508</v>
      </c>
      <c r="T1419" t="s">
        <v>31538</v>
      </c>
      <c r="U1419" t="s">
        <v>31638</v>
      </c>
    </row>
    <row r="1420" spans="17:21">
      <c r="Q1420" t="s">
        <v>2622</v>
      </c>
      <c r="R1420" t="s">
        <v>19713</v>
      </c>
      <c r="S1420" t="s">
        <v>31508</v>
      </c>
      <c r="T1420" t="s">
        <v>31538</v>
      </c>
      <c r="U1420" t="s">
        <v>31638</v>
      </c>
    </row>
    <row r="1421" spans="17:21">
      <c r="Q1421" t="s">
        <v>2623</v>
      </c>
      <c r="R1421" t="s">
        <v>19716</v>
      </c>
      <c r="S1421" t="s">
        <v>31508</v>
      </c>
      <c r="T1421" t="s">
        <v>31538</v>
      </c>
      <c r="U1421" t="s">
        <v>31638</v>
      </c>
    </row>
    <row r="1422" spans="17:21">
      <c r="Q1422" t="s">
        <v>2624</v>
      </c>
      <c r="R1422" t="s">
        <v>18899</v>
      </c>
      <c r="S1422" t="s">
        <v>31508</v>
      </c>
      <c r="T1422" t="s">
        <v>31538</v>
      </c>
      <c r="U1422" t="s">
        <v>31638</v>
      </c>
    </row>
    <row r="1423" spans="17:21">
      <c r="Q1423" t="s">
        <v>2625</v>
      </c>
      <c r="R1423" t="s">
        <v>19717</v>
      </c>
      <c r="S1423" t="s">
        <v>19197</v>
      </c>
      <c r="T1423" t="s">
        <v>19197</v>
      </c>
      <c r="U1423" t="s">
        <v>19197</v>
      </c>
    </row>
    <row r="1424" spans="17:21">
      <c r="Q1424" t="s">
        <v>2626</v>
      </c>
      <c r="R1424" t="s">
        <v>19718</v>
      </c>
      <c r="S1424" t="s">
        <v>31508</v>
      </c>
      <c r="T1424" t="s">
        <v>31538</v>
      </c>
      <c r="U1424" t="s">
        <v>31638</v>
      </c>
    </row>
    <row r="1425" spans="17:21">
      <c r="Q1425" t="s">
        <v>2627</v>
      </c>
      <c r="R1425" t="s">
        <v>19719</v>
      </c>
      <c r="S1425" t="s">
        <v>31508</v>
      </c>
      <c r="T1425" t="s">
        <v>31538</v>
      </c>
      <c r="U1425" t="s">
        <v>31638</v>
      </c>
    </row>
    <row r="1426" spans="17:21">
      <c r="Q1426" t="s">
        <v>2628</v>
      </c>
      <c r="R1426" t="s">
        <v>19720</v>
      </c>
      <c r="S1426" t="s">
        <v>19197</v>
      </c>
      <c r="T1426" t="s">
        <v>19197</v>
      </c>
      <c r="U1426" t="s">
        <v>19197</v>
      </c>
    </row>
    <row r="1427" spans="17:21">
      <c r="Q1427" t="s">
        <v>2629</v>
      </c>
      <c r="R1427" t="s">
        <v>19721</v>
      </c>
      <c r="S1427" t="s">
        <v>31508</v>
      </c>
      <c r="T1427" t="s">
        <v>31538</v>
      </c>
      <c r="U1427" t="s">
        <v>31638</v>
      </c>
    </row>
    <row r="1428" spans="17:21">
      <c r="Q1428" t="s">
        <v>2630</v>
      </c>
      <c r="R1428" t="s">
        <v>19722</v>
      </c>
      <c r="S1428" t="s">
        <v>31508</v>
      </c>
      <c r="T1428" t="s">
        <v>31538</v>
      </c>
      <c r="U1428" t="s">
        <v>31638</v>
      </c>
    </row>
    <row r="1429" spans="17:21">
      <c r="Q1429" t="s">
        <v>2631</v>
      </c>
      <c r="R1429" t="s">
        <v>19723</v>
      </c>
      <c r="S1429" t="s">
        <v>31508</v>
      </c>
      <c r="T1429" t="s">
        <v>31538</v>
      </c>
      <c r="U1429" t="s">
        <v>31638</v>
      </c>
    </row>
    <row r="1430" spans="17:21">
      <c r="Q1430" t="s">
        <v>2632</v>
      </c>
      <c r="R1430" t="s">
        <v>19724</v>
      </c>
      <c r="S1430" t="s">
        <v>31508</v>
      </c>
      <c r="T1430" t="s">
        <v>31538</v>
      </c>
      <c r="U1430" t="s">
        <v>31638</v>
      </c>
    </row>
    <row r="1431" spans="17:21">
      <c r="Q1431" t="s">
        <v>2633</v>
      </c>
      <c r="R1431" t="s">
        <v>19725</v>
      </c>
      <c r="S1431" t="s">
        <v>31508</v>
      </c>
      <c r="T1431" t="s">
        <v>31538</v>
      </c>
      <c r="U1431" t="s">
        <v>31638</v>
      </c>
    </row>
    <row r="1432" spans="17:21">
      <c r="Q1432" t="s">
        <v>2634</v>
      </c>
      <c r="R1432" t="s">
        <v>19726</v>
      </c>
      <c r="S1432" t="s">
        <v>31508</v>
      </c>
      <c r="T1432" t="s">
        <v>31538</v>
      </c>
      <c r="U1432" t="s">
        <v>31638</v>
      </c>
    </row>
    <row r="1433" spans="17:21">
      <c r="Q1433" t="s">
        <v>2635</v>
      </c>
      <c r="R1433" t="s">
        <v>19727</v>
      </c>
      <c r="S1433" t="s">
        <v>31508</v>
      </c>
      <c r="T1433" t="s">
        <v>31538</v>
      </c>
      <c r="U1433" t="s">
        <v>31638</v>
      </c>
    </row>
    <row r="1434" spans="17:21">
      <c r="Q1434" t="s">
        <v>2636</v>
      </c>
      <c r="R1434" t="s">
        <v>19728</v>
      </c>
      <c r="S1434" t="s">
        <v>19197</v>
      </c>
      <c r="T1434" t="s">
        <v>19197</v>
      </c>
      <c r="U1434" t="s">
        <v>19197</v>
      </c>
    </row>
    <row r="1435" spans="17:21">
      <c r="Q1435" t="s">
        <v>2637</v>
      </c>
      <c r="R1435" t="s">
        <v>19729</v>
      </c>
      <c r="S1435" t="s">
        <v>31508</v>
      </c>
      <c r="T1435" t="s">
        <v>31538</v>
      </c>
      <c r="U1435" t="s">
        <v>31638</v>
      </c>
    </row>
    <row r="1436" spans="17:21">
      <c r="Q1436" t="s">
        <v>2638</v>
      </c>
      <c r="R1436" t="s">
        <v>19730</v>
      </c>
      <c r="S1436" t="s">
        <v>31508</v>
      </c>
      <c r="T1436" t="s">
        <v>31538</v>
      </c>
      <c r="U1436" t="s">
        <v>31638</v>
      </c>
    </row>
    <row r="1437" spans="17:21">
      <c r="Q1437" t="s">
        <v>2639</v>
      </c>
      <c r="R1437" t="s">
        <v>19731</v>
      </c>
      <c r="S1437" t="s">
        <v>31508</v>
      </c>
      <c r="T1437" t="s">
        <v>31538</v>
      </c>
      <c r="U1437" t="s">
        <v>31638</v>
      </c>
    </row>
    <row r="1438" spans="17:21">
      <c r="Q1438" t="s">
        <v>2640</v>
      </c>
      <c r="R1438" t="s">
        <v>19732</v>
      </c>
      <c r="S1438" t="s">
        <v>31508</v>
      </c>
      <c r="T1438" t="s">
        <v>31538</v>
      </c>
      <c r="U1438" t="s">
        <v>31638</v>
      </c>
    </row>
    <row r="1439" spans="17:21">
      <c r="Q1439" t="s">
        <v>2641</v>
      </c>
      <c r="R1439" t="s">
        <v>19733</v>
      </c>
      <c r="S1439" t="s">
        <v>31508</v>
      </c>
      <c r="T1439" t="s">
        <v>31538</v>
      </c>
      <c r="U1439" t="s">
        <v>31638</v>
      </c>
    </row>
    <row r="1440" spans="17:21">
      <c r="Q1440" t="s">
        <v>2642</v>
      </c>
      <c r="R1440" t="s">
        <v>19734</v>
      </c>
      <c r="S1440" t="s">
        <v>31508</v>
      </c>
      <c r="T1440" t="s">
        <v>31538</v>
      </c>
      <c r="U1440" t="s">
        <v>31638</v>
      </c>
    </row>
    <row r="1441" spans="17:21">
      <c r="Q1441" t="s">
        <v>2643</v>
      </c>
      <c r="R1441" t="s">
        <v>19735</v>
      </c>
      <c r="S1441" t="s">
        <v>31508</v>
      </c>
      <c r="T1441" t="s">
        <v>31538</v>
      </c>
      <c r="U1441" t="s">
        <v>31638</v>
      </c>
    </row>
    <row r="1442" spans="17:21">
      <c r="Q1442" t="s">
        <v>2644</v>
      </c>
      <c r="R1442" t="s">
        <v>19736</v>
      </c>
      <c r="S1442" t="s">
        <v>31508</v>
      </c>
      <c r="T1442" t="s">
        <v>31538</v>
      </c>
      <c r="U1442" t="s">
        <v>31638</v>
      </c>
    </row>
    <row r="1443" spans="17:21">
      <c r="Q1443" t="s">
        <v>2645</v>
      </c>
      <c r="R1443" t="s">
        <v>18714</v>
      </c>
      <c r="S1443" t="s">
        <v>31508</v>
      </c>
      <c r="T1443" t="s">
        <v>31538</v>
      </c>
      <c r="U1443" t="s">
        <v>31638</v>
      </c>
    </row>
    <row r="1444" spans="17:21">
      <c r="Q1444" t="s">
        <v>2646</v>
      </c>
      <c r="R1444" t="s">
        <v>19737</v>
      </c>
      <c r="S1444" t="s">
        <v>19197</v>
      </c>
      <c r="T1444" t="s">
        <v>19197</v>
      </c>
      <c r="U1444" t="s">
        <v>19197</v>
      </c>
    </row>
    <row r="1445" spans="17:21">
      <c r="Q1445" t="s">
        <v>2647</v>
      </c>
      <c r="R1445" t="s">
        <v>19738</v>
      </c>
      <c r="S1445" t="s">
        <v>31508</v>
      </c>
      <c r="T1445" t="s">
        <v>31538</v>
      </c>
      <c r="U1445" t="s">
        <v>31638</v>
      </c>
    </row>
    <row r="1446" spans="17:21">
      <c r="Q1446" t="s">
        <v>2648</v>
      </c>
      <c r="R1446" t="s">
        <v>19739</v>
      </c>
      <c r="S1446" t="s">
        <v>31508</v>
      </c>
      <c r="T1446" t="s">
        <v>31538</v>
      </c>
      <c r="U1446" t="s">
        <v>31638</v>
      </c>
    </row>
    <row r="1447" spans="17:21">
      <c r="Q1447" t="s">
        <v>2649</v>
      </c>
      <c r="R1447" t="s">
        <v>19740</v>
      </c>
      <c r="S1447" t="s">
        <v>19197</v>
      </c>
      <c r="T1447" t="s">
        <v>19197</v>
      </c>
      <c r="U1447" t="s">
        <v>19197</v>
      </c>
    </row>
    <row r="1448" spans="17:21">
      <c r="Q1448" t="s">
        <v>2650</v>
      </c>
      <c r="R1448" t="s">
        <v>19741</v>
      </c>
      <c r="S1448" t="s">
        <v>19197</v>
      </c>
      <c r="T1448" t="s">
        <v>19197</v>
      </c>
      <c r="U1448" t="s">
        <v>19197</v>
      </c>
    </row>
    <row r="1449" spans="17:21">
      <c r="Q1449" t="s">
        <v>2651</v>
      </c>
      <c r="R1449" t="s">
        <v>19742</v>
      </c>
      <c r="S1449" t="s">
        <v>31516</v>
      </c>
      <c r="T1449" t="s">
        <v>31538</v>
      </c>
      <c r="U1449" t="s">
        <v>31638</v>
      </c>
    </row>
    <row r="1450" spans="17:21">
      <c r="Q1450" t="s">
        <v>2652</v>
      </c>
      <c r="R1450" t="s">
        <v>19743</v>
      </c>
      <c r="S1450" t="s">
        <v>31512</v>
      </c>
      <c r="T1450" t="s">
        <v>31538</v>
      </c>
      <c r="U1450" t="s">
        <v>31638</v>
      </c>
    </row>
    <row r="1451" spans="17:21">
      <c r="Q1451" t="s">
        <v>2653</v>
      </c>
      <c r="R1451" t="s">
        <v>19744</v>
      </c>
      <c r="S1451" t="s">
        <v>31512</v>
      </c>
      <c r="T1451" t="s">
        <v>31538</v>
      </c>
      <c r="U1451" t="s">
        <v>31638</v>
      </c>
    </row>
    <row r="1452" spans="17:21">
      <c r="Q1452" t="s">
        <v>2654</v>
      </c>
      <c r="R1452" t="s">
        <v>19745</v>
      </c>
      <c r="S1452" t="s">
        <v>31508</v>
      </c>
      <c r="T1452" t="s">
        <v>31538</v>
      </c>
      <c r="U1452" t="s">
        <v>31638</v>
      </c>
    </row>
    <row r="1453" spans="17:21">
      <c r="Q1453" t="s">
        <v>2655</v>
      </c>
      <c r="R1453" t="s">
        <v>19746</v>
      </c>
      <c r="S1453" t="s">
        <v>19197</v>
      </c>
      <c r="T1453" t="s">
        <v>19197</v>
      </c>
      <c r="U1453" t="s">
        <v>19197</v>
      </c>
    </row>
    <row r="1454" spans="17:21">
      <c r="Q1454" t="s">
        <v>2656</v>
      </c>
      <c r="R1454" t="s">
        <v>19747</v>
      </c>
      <c r="S1454" t="s">
        <v>31516</v>
      </c>
      <c r="T1454" t="s">
        <v>31538</v>
      </c>
      <c r="U1454" t="s">
        <v>31638</v>
      </c>
    </row>
    <row r="1455" spans="17:21">
      <c r="Q1455" t="s">
        <v>2657</v>
      </c>
      <c r="R1455" t="s">
        <v>19748</v>
      </c>
      <c r="S1455" t="s">
        <v>31508</v>
      </c>
      <c r="T1455" t="s">
        <v>31538</v>
      </c>
      <c r="U1455" t="s">
        <v>31638</v>
      </c>
    </row>
    <row r="1456" spans="17:21">
      <c r="Q1456" t="s">
        <v>2658</v>
      </c>
      <c r="R1456" t="s">
        <v>19749</v>
      </c>
      <c r="S1456" t="s">
        <v>31508</v>
      </c>
      <c r="T1456" t="s">
        <v>31538</v>
      </c>
      <c r="U1456" t="s">
        <v>31638</v>
      </c>
    </row>
    <row r="1457" spans="17:21">
      <c r="Q1457" t="s">
        <v>2659</v>
      </c>
      <c r="R1457" t="s">
        <v>19750</v>
      </c>
      <c r="S1457" t="s">
        <v>31516</v>
      </c>
      <c r="T1457" t="s">
        <v>31538</v>
      </c>
      <c r="U1457" t="s">
        <v>31638</v>
      </c>
    </row>
    <row r="1458" spans="17:21">
      <c r="Q1458" t="s">
        <v>2660</v>
      </c>
      <c r="R1458" t="s">
        <v>19751</v>
      </c>
      <c r="S1458" t="s">
        <v>31508</v>
      </c>
      <c r="T1458" t="s">
        <v>31538</v>
      </c>
      <c r="U1458" t="s">
        <v>31638</v>
      </c>
    </row>
    <row r="1459" spans="17:21">
      <c r="Q1459" t="s">
        <v>2661</v>
      </c>
      <c r="R1459" t="s">
        <v>19752</v>
      </c>
      <c r="S1459" t="s">
        <v>19197</v>
      </c>
      <c r="T1459" t="s">
        <v>19197</v>
      </c>
      <c r="U1459" t="s">
        <v>19197</v>
      </c>
    </row>
    <row r="1460" spans="17:21">
      <c r="Q1460" t="s">
        <v>2662</v>
      </c>
      <c r="R1460" t="s">
        <v>19753</v>
      </c>
      <c r="S1460" t="s">
        <v>31508</v>
      </c>
      <c r="T1460" t="s">
        <v>31538</v>
      </c>
      <c r="U1460" t="s">
        <v>31638</v>
      </c>
    </row>
    <row r="1461" spans="17:21">
      <c r="Q1461" t="s">
        <v>2663</v>
      </c>
      <c r="R1461" t="s">
        <v>19754</v>
      </c>
      <c r="S1461" t="s">
        <v>31508</v>
      </c>
      <c r="T1461" t="s">
        <v>31538</v>
      </c>
      <c r="U1461" t="s">
        <v>31638</v>
      </c>
    </row>
    <row r="1462" spans="17:21">
      <c r="Q1462" t="s">
        <v>2664</v>
      </c>
      <c r="R1462" t="s">
        <v>19755</v>
      </c>
      <c r="S1462" t="s">
        <v>19197</v>
      </c>
      <c r="T1462" t="s">
        <v>19197</v>
      </c>
      <c r="U1462" t="s">
        <v>19197</v>
      </c>
    </row>
    <row r="1463" spans="17:21">
      <c r="Q1463" t="s">
        <v>2665</v>
      </c>
      <c r="R1463" t="s">
        <v>19756</v>
      </c>
      <c r="S1463" t="s">
        <v>31506</v>
      </c>
      <c r="T1463" t="s">
        <v>31531</v>
      </c>
      <c r="U1463" t="s">
        <v>31638</v>
      </c>
    </row>
    <row r="1464" spans="17:21">
      <c r="Q1464" t="s">
        <v>2666</v>
      </c>
      <c r="R1464" t="s">
        <v>18703</v>
      </c>
      <c r="S1464" t="s">
        <v>19197</v>
      </c>
      <c r="T1464" t="s">
        <v>19197</v>
      </c>
      <c r="U1464" t="s">
        <v>19197</v>
      </c>
    </row>
    <row r="1465" spans="17:21">
      <c r="Q1465" t="s">
        <v>2667</v>
      </c>
      <c r="R1465" t="s">
        <v>19757</v>
      </c>
      <c r="S1465" t="s">
        <v>31506</v>
      </c>
      <c r="T1465" t="s">
        <v>31531</v>
      </c>
      <c r="U1465" t="s">
        <v>31638</v>
      </c>
    </row>
    <row r="1466" spans="17:21">
      <c r="Q1466" t="s">
        <v>2668</v>
      </c>
      <c r="R1466" t="s">
        <v>19758</v>
      </c>
      <c r="S1466" t="s">
        <v>31506</v>
      </c>
      <c r="T1466" t="s">
        <v>31531</v>
      </c>
      <c r="U1466" t="s">
        <v>31638</v>
      </c>
    </row>
    <row r="1467" spans="17:21">
      <c r="Q1467" t="s">
        <v>2669</v>
      </c>
      <c r="R1467" t="s">
        <v>19759</v>
      </c>
      <c r="S1467" t="s">
        <v>19197</v>
      </c>
      <c r="T1467" t="s">
        <v>19197</v>
      </c>
      <c r="U1467" t="s">
        <v>19197</v>
      </c>
    </row>
    <row r="1468" spans="17:21">
      <c r="Q1468" t="s">
        <v>2670</v>
      </c>
      <c r="R1468" t="s">
        <v>19756</v>
      </c>
      <c r="S1468" t="s">
        <v>31508</v>
      </c>
      <c r="T1468" t="s">
        <v>31531</v>
      </c>
      <c r="U1468" t="s">
        <v>31638</v>
      </c>
    </row>
    <row r="1469" spans="17:21">
      <c r="Q1469" t="s">
        <v>2671</v>
      </c>
      <c r="R1469" t="s">
        <v>18703</v>
      </c>
      <c r="S1469" t="s">
        <v>19197</v>
      </c>
      <c r="T1469" t="s">
        <v>19197</v>
      </c>
      <c r="U1469" t="s">
        <v>19197</v>
      </c>
    </row>
    <row r="1470" spans="17:21">
      <c r="Q1470" t="s">
        <v>2672</v>
      </c>
      <c r="R1470" t="s">
        <v>19493</v>
      </c>
      <c r="S1470" t="s">
        <v>31508</v>
      </c>
      <c r="T1470" t="s">
        <v>31538</v>
      </c>
      <c r="U1470" t="s">
        <v>31638</v>
      </c>
    </row>
    <row r="1471" spans="17:21">
      <c r="Q1471" t="s">
        <v>2673</v>
      </c>
      <c r="R1471" t="s">
        <v>19760</v>
      </c>
      <c r="S1471" t="s">
        <v>31508</v>
      </c>
      <c r="T1471" t="s">
        <v>31538</v>
      </c>
      <c r="U1471" t="s">
        <v>31638</v>
      </c>
    </row>
    <row r="1472" spans="17:21">
      <c r="Q1472" t="s">
        <v>2674</v>
      </c>
      <c r="R1472" t="s">
        <v>19761</v>
      </c>
      <c r="S1472" t="s">
        <v>31508</v>
      </c>
      <c r="T1472" t="s">
        <v>31538</v>
      </c>
      <c r="U1472" t="s">
        <v>31638</v>
      </c>
    </row>
    <row r="1473" spans="17:21">
      <c r="Q1473" t="s">
        <v>2675</v>
      </c>
      <c r="R1473" t="s">
        <v>19762</v>
      </c>
      <c r="S1473" t="s">
        <v>31508</v>
      </c>
      <c r="T1473" t="s">
        <v>31538</v>
      </c>
      <c r="U1473" t="s">
        <v>31638</v>
      </c>
    </row>
    <row r="1474" spans="17:21">
      <c r="Q1474" t="s">
        <v>2676</v>
      </c>
      <c r="R1474" t="s">
        <v>19763</v>
      </c>
      <c r="S1474" t="s">
        <v>19197</v>
      </c>
      <c r="T1474" t="s">
        <v>19197</v>
      </c>
      <c r="U1474" t="s">
        <v>19197</v>
      </c>
    </row>
    <row r="1475" spans="17:21">
      <c r="Q1475" t="s">
        <v>2677</v>
      </c>
      <c r="R1475" t="s">
        <v>19764</v>
      </c>
      <c r="S1475" t="s">
        <v>31508</v>
      </c>
      <c r="T1475" t="s">
        <v>31538</v>
      </c>
      <c r="U1475" t="s">
        <v>31638</v>
      </c>
    </row>
    <row r="1476" spans="17:21">
      <c r="Q1476" t="s">
        <v>2678</v>
      </c>
      <c r="R1476" t="s">
        <v>18687</v>
      </c>
      <c r="S1476" t="s">
        <v>31508</v>
      </c>
      <c r="T1476" t="s">
        <v>31538</v>
      </c>
      <c r="U1476" t="s">
        <v>31638</v>
      </c>
    </row>
    <row r="1477" spans="17:21">
      <c r="Q1477" t="s">
        <v>2679</v>
      </c>
      <c r="R1477" t="s">
        <v>19765</v>
      </c>
      <c r="S1477" t="s">
        <v>31508</v>
      </c>
      <c r="T1477" t="s">
        <v>31538</v>
      </c>
      <c r="U1477" t="s">
        <v>31638</v>
      </c>
    </row>
    <row r="1478" spans="17:21">
      <c r="Q1478" t="s">
        <v>2680</v>
      </c>
      <c r="R1478" t="s">
        <v>19766</v>
      </c>
      <c r="S1478" t="s">
        <v>19197</v>
      </c>
      <c r="T1478" t="s">
        <v>19197</v>
      </c>
      <c r="U1478" t="s">
        <v>19197</v>
      </c>
    </row>
    <row r="1479" spans="17:21">
      <c r="Q1479" t="s">
        <v>2681</v>
      </c>
      <c r="R1479" t="s">
        <v>19767</v>
      </c>
      <c r="S1479" t="s">
        <v>19197</v>
      </c>
      <c r="T1479" t="s">
        <v>19197</v>
      </c>
      <c r="U1479" t="s">
        <v>19197</v>
      </c>
    </row>
    <row r="1480" spans="17:21">
      <c r="Q1480" t="s">
        <v>2682</v>
      </c>
      <c r="R1480" t="s">
        <v>19768</v>
      </c>
      <c r="S1480" t="s">
        <v>31508</v>
      </c>
      <c r="T1480" t="s">
        <v>31538</v>
      </c>
      <c r="U1480" t="s">
        <v>31638</v>
      </c>
    </row>
    <row r="1481" spans="17:21">
      <c r="Q1481" t="s">
        <v>2683</v>
      </c>
      <c r="R1481" t="s">
        <v>19769</v>
      </c>
      <c r="S1481" t="s">
        <v>31508</v>
      </c>
      <c r="T1481" t="s">
        <v>31538</v>
      </c>
      <c r="U1481" t="s">
        <v>31638</v>
      </c>
    </row>
    <row r="1482" spans="17:21">
      <c r="Q1482" t="s">
        <v>2684</v>
      </c>
      <c r="R1482" t="s">
        <v>19770</v>
      </c>
      <c r="S1482" t="s">
        <v>19197</v>
      </c>
      <c r="T1482" t="s">
        <v>19197</v>
      </c>
      <c r="U1482" t="s">
        <v>31638</v>
      </c>
    </row>
    <row r="1483" spans="17:21">
      <c r="Q1483" t="s">
        <v>2685</v>
      </c>
      <c r="R1483" t="s">
        <v>19771</v>
      </c>
      <c r="S1483" t="s">
        <v>31508</v>
      </c>
      <c r="T1483" t="s">
        <v>31538</v>
      </c>
      <c r="U1483" t="s">
        <v>31638</v>
      </c>
    </row>
    <row r="1484" spans="17:21">
      <c r="Q1484" t="s">
        <v>2686</v>
      </c>
      <c r="R1484" t="s">
        <v>19109</v>
      </c>
      <c r="S1484" t="s">
        <v>31508</v>
      </c>
      <c r="T1484" t="s">
        <v>31538</v>
      </c>
      <c r="U1484" t="s">
        <v>31638</v>
      </c>
    </row>
    <row r="1485" spans="17:21">
      <c r="Q1485" t="s">
        <v>2687</v>
      </c>
      <c r="R1485" t="s">
        <v>19772</v>
      </c>
      <c r="S1485" t="s">
        <v>31508</v>
      </c>
      <c r="T1485" t="s">
        <v>31538</v>
      </c>
      <c r="U1485" t="s">
        <v>31638</v>
      </c>
    </row>
    <row r="1486" spans="17:21">
      <c r="Q1486" t="s">
        <v>2688</v>
      </c>
      <c r="R1486" t="s">
        <v>19773</v>
      </c>
      <c r="S1486" t="s">
        <v>31508</v>
      </c>
      <c r="T1486" t="s">
        <v>31538</v>
      </c>
      <c r="U1486" t="s">
        <v>31638</v>
      </c>
    </row>
    <row r="1487" spans="17:21">
      <c r="Q1487" t="s">
        <v>2689</v>
      </c>
      <c r="R1487" t="s">
        <v>19774</v>
      </c>
      <c r="S1487" t="s">
        <v>31508</v>
      </c>
      <c r="T1487" t="s">
        <v>31538</v>
      </c>
      <c r="U1487" t="s">
        <v>31638</v>
      </c>
    </row>
    <row r="1488" spans="17:21">
      <c r="Q1488" t="s">
        <v>2690</v>
      </c>
      <c r="R1488" t="s">
        <v>19775</v>
      </c>
      <c r="S1488" t="s">
        <v>31508</v>
      </c>
      <c r="T1488" t="s">
        <v>31538</v>
      </c>
      <c r="U1488" t="s">
        <v>31638</v>
      </c>
    </row>
    <row r="1489" spans="17:21">
      <c r="Q1489" t="s">
        <v>2691</v>
      </c>
      <c r="R1489" t="s">
        <v>19776</v>
      </c>
      <c r="S1489" t="s">
        <v>31508</v>
      </c>
      <c r="T1489" t="s">
        <v>31538</v>
      </c>
      <c r="U1489" t="s">
        <v>31638</v>
      </c>
    </row>
    <row r="1490" spans="17:21">
      <c r="Q1490" t="s">
        <v>2692</v>
      </c>
      <c r="R1490" t="s">
        <v>18706</v>
      </c>
      <c r="S1490" t="s">
        <v>19197</v>
      </c>
      <c r="T1490" t="s">
        <v>19197</v>
      </c>
      <c r="U1490" t="s">
        <v>19197</v>
      </c>
    </row>
    <row r="1491" spans="17:21">
      <c r="Q1491" t="s">
        <v>2693</v>
      </c>
      <c r="R1491" t="s">
        <v>19777</v>
      </c>
      <c r="S1491" t="s">
        <v>31507</v>
      </c>
      <c r="T1491" t="s">
        <v>19197</v>
      </c>
      <c r="U1491" t="s">
        <v>31638</v>
      </c>
    </row>
    <row r="1492" spans="17:21">
      <c r="Q1492" t="s">
        <v>2694</v>
      </c>
      <c r="R1492" t="s">
        <v>18693</v>
      </c>
      <c r="S1492" t="s">
        <v>19197</v>
      </c>
      <c r="T1492" t="s">
        <v>19197</v>
      </c>
      <c r="U1492" t="s">
        <v>19197</v>
      </c>
    </row>
    <row r="1493" spans="17:21">
      <c r="Q1493" t="s">
        <v>2695</v>
      </c>
      <c r="R1493" t="s">
        <v>19778</v>
      </c>
      <c r="S1493" t="s">
        <v>31507</v>
      </c>
      <c r="T1493" t="s">
        <v>19197</v>
      </c>
      <c r="U1493" t="s">
        <v>31638</v>
      </c>
    </row>
    <row r="1494" spans="17:21">
      <c r="Q1494" t="s">
        <v>2696</v>
      </c>
      <c r="R1494" t="s">
        <v>19779</v>
      </c>
      <c r="S1494" t="s">
        <v>31507</v>
      </c>
      <c r="T1494" t="s">
        <v>19197</v>
      </c>
      <c r="U1494" t="s">
        <v>31638</v>
      </c>
    </row>
    <row r="1495" spans="17:21">
      <c r="Q1495" t="s">
        <v>2697</v>
      </c>
      <c r="R1495" t="s">
        <v>18714</v>
      </c>
      <c r="S1495" t="s">
        <v>31508</v>
      </c>
      <c r="T1495" t="s">
        <v>31538</v>
      </c>
      <c r="U1495" t="s">
        <v>31638</v>
      </c>
    </row>
    <row r="1496" spans="17:21">
      <c r="Q1496" t="s">
        <v>2698</v>
      </c>
      <c r="R1496" t="s">
        <v>19780</v>
      </c>
      <c r="S1496" t="s">
        <v>19197</v>
      </c>
      <c r="T1496" t="s">
        <v>19197</v>
      </c>
      <c r="U1496" t="s">
        <v>19197</v>
      </c>
    </row>
    <row r="1497" spans="17:21">
      <c r="Q1497" t="s">
        <v>2699</v>
      </c>
      <c r="R1497" t="s">
        <v>19781</v>
      </c>
      <c r="S1497" t="s">
        <v>19197</v>
      </c>
      <c r="T1497" t="s">
        <v>19197</v>
      </c>
      <c r="U1497" t="s">
        <v>19197</v>
      </c>
    </row>
    <row r="1498" spans="17:21">
      <c r="Q1498" t="s">
        <v>2700</v>
      </c>
      <c r="R1498" t="s">
        <v>19782</v>
      </c>
      <c r="S1498" t="s">
        <v>31508</v>
      </c>
      <c r="T1498" t="s">
        <v>31538</v>
      </c>
      <c r="U1498" t="s">
        <v>31638</v>
      </c>
    </row>
    <row r="1499" spans="17:21">
      <c r="Q1499" t="s">
        <v>2701</v>
      </c>
      <c r="R1499" t="s">
        <v>19783</v>
      </c>
      <c r="S1499" t="s">
        <v>31508</v>
      </c>
      <c r="T1499" t="s">
        <v>31538</v>
      </c>
      <c r="U1499" t="s">
        <v>31638</v>
      </c>
    </row>
    <row r="1500" spans="17:21">
      <c r="Q1500" t="s">
        <v>2702</v>
      </c>
      <c r="R1500" t="s">
        <v>18687</v>
      </c>
      <c r="S1500" t="s">
        <v>31508</v>
      </c>
      <c r="T1500" t="s">
        <v>31538</v>
      </c>
      <c r="U1500" t="s">
        <v>31638</v>
      </c>
    </row>
    <row r="1501" spans="17:21">
      <c r="Q1501" t="s">
        <v>2703</v>
      </c>
      <c r="R1501" t="s">
        <v>19784</v>
      </c>
      <c r="S1501" t="s">
        <v>19197</v>
      </c>
      <c r="T1501" t="s">
        <v>19197</v>
      </c>
      <c r="U1501" t="s">
        <v>19197</v>
      </c>
    </row>
    <row r="1502" spans="17:21">
      <c r="Q1502" t="s">
        <v>2704</v>
      </c>
      <c r="R1502" t="s">
        <v>19785</v>
      </c>
      <c r="S1502" t="s">
        <v>31506</v>
      </c>
      <c r="T1502" t="s">
        <v>31538</v>
      </c>
      <c r="U1502" t="s">
        <v>31638</v>
      </c>
    </row>
    <row r="1503" spans="17:21">
      <c r="Q1503" t="s">
        <v>2705</v>
      </c>
      <c r="R1503" t="s">
        <v>19786</v>
      </c>
      <c r="S1503" t="s">
        <v>19197</v>
      </c>
      <c r="T1503" t="s">
        <v>19197</v>
      </c>
      <c r="U1503" t="s">
        <v>19197</v>
      </c>
    </row>
    <row r="1504" spans="17:21">
      <c r="Q1504" t="s">
        <v>2706</v>
      </c>
      <c r="R1504" t="s">
        <v>19787</v>
      </c>
      <c r="S1504" t="s">
        <v>31506</v>
      </c>
      <c r="T1504" t="s">
        <v>31531</v>
      </c>
      <c r="U1504" t="s">
        <v>31638</v>
      </c>
    </row>
    <row r="1505" spans="17:21">
      <c r="Q1505" t="s">
        <v>2707</v>
      </c>
      <c r="R1505" t="s">
        <v>19788</v>
      </c>
      <c r="S1505" t="s">
        <v>31506</v>
      </c>
      <c r="T1505" t="s">
        <v>31531</v>
      </c>
      <c r="U1505" t="s">
        <v>31638</v>
      </c>
    </row>
    <row r="1506" spans="17:21">
      <c r="Q1506" t="s">
        <v>2708</v>
      </c>
      <c r="R1506" t="s">
        <v>19789</v>
      </c>
      <c r="S1506" t="s">
        <v>31506</v>
      </c>
      <c r="T1506" t="s">
        <v>31531</v>
      </c>
      <c r="U1506" t="s">
        <v>31638</v>
      </c>
    </row>
    <row r="1507" spans="17:21">
      <c r="Q1507" t="s">
        <v>2709</v>
      </c>
      <c r="R1507" t="s">
        <v>19790</v>
      </c>
      <c r="S1507" t="s">
        <v>31506</v>
      </c>
      <c r="T1507" t="s">
        <v>31531</v>
      </c>
      <c r="U1507" t="s">
        <v>31638</v>
      </c>
    </row>
    <row r="1508" spans="17:21">
      <c r="Q1508" t="s">
        <v>2710</v>
      </c>
      <c r="R1508" t="s">
        <v>19791</v>
      </c>
      <c r="S1508" t="s">
        <v>31506</v>
      </c>
      <c r="T1508" t="s">
        <v>31531</v>
      </c>
      <c r="U1508" t="s">
        <v>31638</v>
      </c>
    </row>
    <row r="1509" spans="17:21">
      <c r="Q1509" t="s">
        <v>2711</v>
      </c>
      <c r="R1509" t="s">
        <v>18693</v>
      </c>
      <c r="S1509" t="s">
        <v>19197</v>
      </c>
      <c r="T1509" t="s">
        <v>19197</v>
      </c>
      <c r="U1509" t="s">
        <v>19197</v>
      </c>
    </row>
    <row r="1510" spans="17:21">
      <c r="Q1510" t="s">
        <v>2712</v>
      </c>
      <c r="R1510" t="s">
        <v>19792</v>
      </c>
      <c r="S1510" t="s">
        <v>31506</v>
      </c>
      <c r="T1510" t="s">
        <v>31550</v>
      </c>
      <c r="U1510" t="s">
        <v>31638</v>
      </c>
    </row>
    <row r="1511" spans="17:21">
      <c r="Q1511" t="s">
        <v>2713</v>
      </c>
      <c r="R1511" t="s">
        <v>18714</v>
      </c>
      <c r="S1511" t="s">
        <v>31506</v>
      </c>
      <c r="T1511" t="s">
        <v>31531</v>
      </c>
      <c r="U1511" t="s">
        <v>31638</v>
      </c>
    </row>
    <row r="1512" spans="17:21">
      <c r="Q1512" t="s">
        <v>2714</v>
      </c>
      <c r="R1512" t="s">
        <v>19793</v>
      </c>
      <c r="S1512" t="s">
        <v>31506</v>
      </c>
      <c r="T1512" t="s">
        <v>31531</v>
      </c>
      <c r="U1512" t="s">
        <v>31638</v>
      </c>
    </row>
    <row r="1513" spans="17:21">
      <c r="Q1513" t="s">
        <v>2715</v>
      </c>
      <c r="R1513" t="s">
        <v>18706</v>
      </c>
      <c r="S1513" t="s">
        <v>19197</v>
      </c>
      <c r="T1513" t="s">
        <v>19197</v>
      </c>
      <c r="U1513" t="s">
        <v>19197</v>
      </c>
    </row>
    <row r="1514" spans="17:21">
      <c r="Q1514" t="s">
        <v>2716</v>
      </c>
      <c r="R1514" t="s">
        <v>19794</v>
      </c>
      <c r="S1514" t="s">
        <v>19197</v>
      </c>
      <c r="T1514" t="s">
        <v>19197</v>
      </c>
      <c r="U1514" t="s">
        <v>19197</v>
      </c>
    </row>
    <row r="1515" spans="17:21">
      <c r="Q1515" t="s">
        <v>2717</v>
      </c>
      <c r="R1515" t="s">
        <v>19795</v>
      </c>
      <c r="S1515" t="s">
        <v>31506</v>
      </c>
      <c r="T1515" t="s">
        <v>31531</v>
      </c>
      <c r="U1515" t="s">
        <v>31638</v>
      </c>
    </row>
    <row r="1516" spans="17:21">
      <c r="Q1516" t="s">
        <v>2718</v>
      </c>
      <c r="R1516" t="s">
        <v>19796</v>
      </c>
      <c r="S1516" t="s">
        <v>31506</v>
      </c>
      <c r="T1516" t="s">
        <v>31531</v>
      </c>
      <c r="U1516" t="s">
        <v>31638</v>
      </c>
    </row>
    <row r="1517" spans="17:21">
      <c r="Q1517" t="s">
        <v>2719</v>
      </c>
      <c r="R1517" t="s">
        <v>19797</v>
      </c>
      <c r="S1517" t="s">
        <v>31506</v>
      </c>
      <c r="T1517" t="s">
        <v>31531</v>
      </c>
      <c r="U1517" t="s">
        <v>31638</v>
      </c>
    </row>
    <row r="1518" spans="17:21">
      <c r="Q1518" t="s">
        <v>2720</v>
      </c>
      <c r="R1518" t="s">
        <v>19798</v>
      </c>
      <c r="S1518" t="s">
        <v>31506</v>
      </c>
      <c r="T1518" t="s">
        <v>31531</v>
      </c>
      <c r="U1518" t="s">
        <v>31638</v>
      </c>
    </row>
    <row r="1519" spans="17:21">
      <c r="Q1519" t="s">
        <v>2721</v>
      </c>
      <c r="R1519" t="s">
        <v>19799</v>
      </c>
      <c r="S1519" t="s">
        <v>31506</v>
      </c>
      <c r="T1519" t="s">
        <v>31531</v>
      </c>
      <c r="U1519" t="s">
        <v>31638</v>
      </c>
    </row>
    <row r="1520" spans="17:21">
      <c r="Q1520" t="s">
        <v>2722</v>
      </c>
      <c r="R1520" t="s">
        <v>19800</v>
      </c>
      <c r="S1520" t="s">
        <v>31506</v>
      </c>
      <c r="T1520" t="s">
        <v>31531</v>
      </c>
      <c r="U1520" t="s">
        <v>31638</v>
      </c>
    </row>
    <row r="1521" spans="17:21">
      <c r="Q1521" t="s">
        <v>2723</v>
      </c>
      <c r="R1521" t="s">
        <v>19801</v>
      </c>
      <c r="S1521" t="s">
        <v>31506</v>
      </c>
      <c r="T1521" t="s">
        <v>31531</v>
      </c>
      <c r="U1521" t="s">
        <v>31638</v>
      </c>
    </row>
    <row r="1522" spans="17:21">
      <c r="Q1522" t="s">
        <v>2724</v>
      </c>
      <c r="R1522" t="s">
        <v>19802</v>
      </c>
      <c r="S1522" t="s">
        <v>31506</v>
      </c>
      <c r="T1522" t="s">
        <v>31531</v>
      </c>
      <c r="U1522" t="s">
        <v>31638</v>
      </c>
    </row>
    <row r="1523" spans="17:21">
      <c r="Q1523" t="s">
        <v>2725</v>
      </c>
      <c r="R1523" t="s">
        <v>18768</v>
      </c>
      <c r="S1523" t="s">
        <v>19197</v>
      </c>
      <c r="T1523" t="s">
        <v>19197</v>
      </c>
      <c r="U1523" t="s">
        <v>19197</v>
      </c>
    </row>
    <row r="1524" spans="17:21">
      <c r="Q1524" t="s">
        <v>2726</v>
      </c>
      <c r="R1524" t="s">
        <v>19803</v>
      </c>
      <c r="S1524" t="s">
        <v>31506</v>
      </c>
      <c r="T1524" t="s">
        <v>31531</v>
      </c>
      <c r="U1524" t="s">
        <v>31638</v>
      </c>
    </row>
    <row r="1525" spans="17:21">
      <c r="Q1525" t="s">
        <v>2727</v>
      </c>
      <c r="R1525" t="s">
        <v>19804</v>
      </c>
      <c r="S1525" t="s">
        <v>31506</v>
      </c>
      <c r="T1525" t="s">
        <v>31531</v>
      </c>
      <c r="U1525" t="s">
        <v>31638</v>
      </c>
    </row>
    <row r="1526" spans="17:21">
      <c r="Q1526" t="s">
        <v>2728</v>
      </c>
      <c r="R1526" t="s">
        <v>19805</v>
      </c>
      <c r="S1526" t="s">
        <v>31506</v>
      </c>
      <c r="T1526" t="s">
        <v>31531</v>
      </c>
      <c r="U1526" t="s">
        <v>31638</v>
      </c>
    </row>
    <row r="1527" spans="17:21">
      <c r="Q1527" t="s">
        <v>2729</v>
      </c>
      <c r="R1527" t="s">
        <v>18899</v>
      </c>
      <c r="S1527" t="s">
        <v>31506</v>
      </c>
      <c r="T1527" t="s">
        <v>31531</v>
      </c>
      <c r="U1527" t="s">
        <v>31638</v>
      </c>
    </row>
    <row r="1528" spans="17:21">
      <c r="Q1528" t="s">
        <v>2730</v>
      </c>
      <c r="R1528" t="s">
        <v>18693</v>
      </c>
      <c r="S1528" t="s">
        <v>31506</v>
      </c>
      <c r="T1528" t="s">
        <v>31531</v>
      </c>
      <c r="U1528" t="s">
        <v>31638</v>
      </c>
    </row>
    <row r="1529" spans="17:21">
      <c r="Q1529" t="s">
        <v>2731</v>
      </c>
      <c r="R1529" t="s">
        <v>19806</v>
      </c>
      <c r="S1529" t="s">
        <v>19197</v>
      </c>
      <c r="T1529" t="s">
        <v>19197</v>
      </c>
      <c r="U1529" t="s">
        <v>19197</v>
      </c>
    </row>
    <row r="1530" spans="17:21">
      <c r="Q1530" t="s">
        <v>2732</v>
      </c>
      <c r="R1530" t="s">
        <v>19807</v>
      </c>
      <c r="S1530" t="s">
        <v>31508</v>
      </c>
      <c r="T1530" t="s">
        <v>31531</v>
      </c>
      <c r="U1530" t="s">
        <v>31638</v>
      </c>
    </row>
    <row r="1531" spans="17:21">
      <c r="Q1531" t="s">
        <v>2733</v>
      </c>
      <c r="R1531" t="s">
        <v>19808</v>
      </c>
      <c r="S1531" t="s">
        <v>31508</v>
      </c>
      <c r="T1531" t="s">
        <v>31538</v>
      </c>
      <c r="U1531" t="s">
        <v>31638</v>
      </c>
    </row>
    <row r="1532" spans="17:21">
      <c r="Q1532" t="s">
        <v>2734</v>
      </c>
      <c r="R1532" t="s">
        <v>19809</v>
      </c>
      <c r="S1532" t="s">
        <v>19197</v>
      </c>
      <c r="T1532" t="s">
        <v>19197</v>
      </c>
      <c r="U1532" t="s">
        <v>19197</v>
      </c>
    </row>
    <row r="1533" spans="17:21">
      <c r="Q1533" t="s">
        <v>2735</v>
      </c>
      <c r="R1533" t="s">
        <v>19810</v>
      </c>
      <c r="S1533" t="s">
        <v>31508</v>
      </c>
      <c r="T1533" t="s">
        <v>31551</v>
      </c>
      <c r="U1533" t="s">
        <v>31638</v>
      </c>
    </row>
    <row r="1534" spans="17:21">
      <c r="Q1534" t="s">
        <v>2736</v>
      </c>
      <c r="R1534" t="s">
        <v>19811</v>
      </c>
      <c r="S1534" t="s">
        <v>31507</v>
      </c>
      <c r="T1534" t="s">
        <v>19197</v>
      </c>
      <c r="U1534" t="s">
        <v>31638</v>
      </c>
    </row>
    <row r="1535" spans="17:21">
      <c r="Q1535" t="s">
        <v>2737</v>
      </c>
      <c r="R1535" t="s">
        <v>19812</v>
      </c>
      <c r="S1535" t="s">
        <v>31507</v>
      </c>
      <c r="T1535" t="s">
        <v>19197</v>
      </c>
      <c r="U1535" t="s">
        <v>31638</v>
      </c>
    </row>
    <row r="1536" spans="17:21">
      <c r="Q1536" t="s">
        <v>2738</v>
      </c>
      <c r="R1536" t="s">
        <v>19813</v>
      </c>
      <c r="S1536" t="s">
        <v>31508</v>
      </c>
      <c r="T1536" t="s">
        <v>19197</v>
      </c>
      <c r="U1536" t="s">
        <v>31638</v>
      </c>
    </row>
    <row r="1537" spans="17:21">
      <c r="Q1537" t="s">
        <v>2739</v>
      </c>
      <c r="R1537" t="s">
        <v>19814</v>
      </c>
      <c r="S1537" t="s">
        <v>31508</v>
      </c>
      <c r="T1537" t="s">
        <v>19197</v>
      </c>
      <c r="U1537" t="s">
        <v>31666</v>
      </c>
    </row>
    <row r="1538" spans="17:21">
      <c r="Q1538" t="s">
        <v>2740</v>
      </c>
      <c r="R1538" t="s">
        <v>18687</v>
      </c>
      <c r="S1538" t="s">
        <v>19197</v>
      </c>
      <c r="T1538" t="s">
        <v>19197</v>
      </c>
      <c r="U1538" t="s">
        <v>19197</v>
      </c>
    </row>
    <row r="1539" spans="17:21">
      <c r="Q1539" t="s">
        <v>2741</v>
      </c>
      <c r="R1539" t="s">
        <v>19815</v>
      </c>
      <c r="S1539" t="s">
        <v>19197</v>
      </c>
      <c r="T1539" t="s">
        <v>19197</v>
      </c>
      <c r="U1539" t="s">
        <v>19197</v>
      </c>
    </row>
    <row r="1540" spans="17:21">
      <c r="Q1540" t="s">
        <v>2742</v>
      </c>
      <c r="R1540" t="s">
        <v>19816</v>
      </c>
      <c r="S1540" t="s">
        <v>31508</v>
      </c>
      <c r="T1540" t="s">
        <v>31538</v>
      </c>
      <c r="U1540" t="s">
        <v>31638</v>
      </c>
    </row>
    <row r="1541" spans="17:21">
      <c r="Q1541" t="s">
        <v>2743</v>
      </c>
      <c r="R1541" t="s">
        <v>19817</v>
      </c>
      <c r="S1541" t="s">
        <v>31508</v>
      </c>
      <c r="T1541" t="s">
        <v>31538</v>
      </c>
      <c r="U1541" t="s">
        <v>31638</v>
      </c>
    </row>
    <row r="1542" spans="17:21">
      <c r="Q1542" t="s">
        <v>2744</v>
      </c>
      <c r="R1542" t="s">
        <v>19818</v>
      </c>
      <c r="S1542" t="s">
        <v>31507</v>
      </c>
      <c r="T1542" t="s">
        <v>19197</v>
      </c>
      <c r="U1542" t="s">
        <v>31638</v>
      </c>
    </row>
    <row r="1543" spans="17:21">
      <c r="Q1543" t="s">
        <v>2745</v>
      </c>
      <c r="R1543" t="s">
        <v>19819</v>
      </c>
      <c r="S1543" t="s">
        <v>31508</v>
      </c>
      <c r="T1543" t="s">
        <v>31535</v>
      </c>
      <c r="U1543" t="s">
        <v>31638</v>
      </c>
    </row>
    <row r="1544" spans="17:21">
      <c r="Q1544" t="s">
        <v>2746</v>
      </c>
      <c r="R1544" t="s">
        <v>19820</v>
      </c>
      <c r="S1544" t="s">
        <v>31508</v>
      </c>
      <c r="T1544" t="s">
        <v>31531</v>
      </c>
      <c r="U1544" t="s">
        <v>31638</v>
      </c>
    </row>
    <row r="1545" spans="17:21">
      <c r="Q1545" t="s">
        <v>2747</v>
      </c>
      <c r="R1545" t="s">
        <v>19821</v>
      </c>
      <c r="S1545" t="s">
        <v>31508</v>
      </c>
      <c r="T1545" t="s">
        <v>31531</v>
      </c>
      <c r="U1545" t="s">
        <v>31638</v>
      </c>
    </row>
    <row r="1546" spans="17:21">
      <c r="Q1546" t="s">
        <v>2748</v>
      </c>
      <c r="R1546" t="s">
        <v>19822</v>
      </c>
      <c r="S1546" t="s">
        <v>31507</v>
      </c>
      <c r="T1546" t="s">
        <v>19197</v>
      </c>
      <c r="U1546" t="s">
        <v>31638</v>
      </c>
    </row>
    <row r="1547" spans="17:21">
      <c r="Q1547" t="s">
        <v>2749</v>
      </c>
      <c r="R1547" t="s">
        <v>19823</v>
      </c>
      <c r="S1547" t="s">
        <v>31508</v>
      </c>
      <c r="T1547" t="s">
        <v>31538</v>
      </c>
      <c r="U1547" t="s">
        <v>31638</v>
      </c>
    </row>
    <row r="1548" spans="17:21">
      <c r="Q1548" t="s">
        <v>2750</v>
      </c>
      <c r="R1548" t="s">
        <v>19824</v>
      </c>
      <c r="S1548" t="s">
        <v>19197</v>
      </c>
      <c r="T1548" t="s">
        <v>19197</v>
      </c>
      <c r="U1548" t="s">
        <v>31689</v>
      </c>
    </row>
    <row r="1549" spans="17:21">
      <c r="Q1549" t="s">
        <v>2751</v>
      </c>
      <c r="R1549" t="s">
        <v>19825</v>
      </c>
      <c r="S1549" t="s">
        <v>31507</v>
      </c>
      <c r="T1549" t="s">
        <v>19197</v>
      </c>
      <c r="U1549" t="s">
        <v>31677</v>
      </c>
    </row>
    <row r="1550" spans="17:21">
      <c r="Q1550" t="s">
        <v>2752</v>
      </c>
      <c r="R1550" t="s">
        <v>19826</v>
      </c>
      <c r="S1550" t="s">
        <v>31508</v>
      </c>
      <c r="T1550" t="s">
        <v>19197</v>
      </c>
      <c r="U1550" t="s">
        <v>31685</v>
      </c>
    </row>
    <row r="1551" spans="17:21">
      <c r="Q1551" t="s">
        <v>2753</v>
      </c>
      <c r="R1551" t="s">
        <v>18714</v>
      </c>
      <c r="S1551" t="s">
        <v>19197</v>
      </c>
      <c r="T1551" t="s">
        <v>19197</v>
      </c>
      <c r="U1551" t="s">
        <v>19197</v>
      </c>
    </row>
    <row r="1552" spans="17:21">
      <c r="Q1552" t="s">
        <v>2754</v>
      </c>
      <c r="R1552" t="s">
        <v>19827</v>
      </c>
      <c r="S1552" t="s">
        <v>31508</v>
      </c>
      <c r="T1552" t="s">
        <v>31531</v>
      </c>
      <c r="U1552" t="s">
        <v>31638</v>
      </c>
    </row>
    <row r="1553" spans="17:21">
      <c r="Q1553" t="s">
        <v>2755</v>
      </c>
      <c r="R1553" t="s">
        <v>19827</v>
      </c>
      <c r="S1553" t="s">
        <v>31508</v>
      </c>
      <c r="T1553" t="s">
        <v>31531</v>
      </c>
      <c r="U1553" t="s">
        <v>31638</v>
      </c>
    </row>
    <row r="1554" spans="17:21">
      <c r="Q1554" t="s">
        <v>2756</v>
      </c>
      <c r="R1554" t="s">
        <v>19828</v>
      </c>
      <c r="S1554" t="s">
        <v>31508</v>
      </c>
      <c r="T1554" t="s">
        <v>31531</v>
      </c>
      <c r="U1554" t="s">
        <v>31638</v>
      </c>
    </row>
    <row r="1555" spans="17:21">
      <c r="Q1555" t="s">
        <v>2757</v>
      </c>
      <c r="R1555" t="s">
        <v>19829</v>
      </c>
      <c r="S1555" t="s">
        <v>31508</v>
      </c>
      <c r="T1555" t="s">
        <v>31531</v>
      </c>
      <c r="U1555" t="s">
        <v>31638</v>
      </c>
    </row>
    <row r="1556" spans="17:21">
      <c r="Q1556" t="s">
        <v>2758</v>
      </c>
      <c r="R1556" t="s">
        <v>19830</v>
      </c>
      <c r="S1556" t="s">
        <v>31508</v>
      </c>
      <c r="T1556" t="s">
        <v>31531</v>
      </c>
      <c r="U1556" t="s">
        <v>31638</v>
      </c>
    </row>
    <row r="1557" spans="17:21">
      <c r="Q1557" t="s">
        <v>2759</v>
      </c>
      <c r="R1557" t="s">
        <v>19831</v>
      </c>
      <c r="S1557" t="s">
        <v>31508</v>
      </c>
      <c r="T1557" t="s">
        <v>31531</v>
      </c>
      <c r="U1557" t="s">
        <v>31638</v>
      </c>
    </row>
    <row r="1558" spans="17:21">
      <c r="Q1558" t="s">
        <v>2760</v>
      </c>
      <c r="R1558" t="s">
        <v>19832</v>
      </c>
      <c r="S1558" t="s">
        <v>31508</v>
      </c>
      <c r="T1558" t="s">
        <v>31538</v>
      </c>
      <c r="U1558" t="s">
        <v>31638</v>
      </c>
    </row>
    <row r="1559" spans="17:21">
      <c r="Q1559" t="s">
        <v>2761</v>
      </c>
      <c r="R1559" t="s">
        <v>19833</v>
      </c>
      <c r="S1559" t="s">
        <v>31508</v>
      </c>
      <c r="T1559" t="s">
        <v>31531</v>
      </c>
      <c r="U1559" t="s">
        <v>31638</v>
      </c>
    </row>
    <row r="1560" spans="17:21">
      <c r="Q1560" t="s">
        <v>2762</v>
      </c>
      <c r="R1560" t="s">
        <v>19834</v>
      </c>
      <c r="S1560" t="s">
        <v>31508</v>
      </c>
      <c r="T1560" t="s">
        <v>31531</v>
      </c>
      <c r="U1560" t="s">
        <v>31638</v>
      </c>
    </row>
    <row r="1561" spans="17:21">
      <c r="Q1561" t="s">
        <v>2763</v>
      </c>
      <c r="R1561" t="s">
        <v>19835</v>
      </c>
      <c r="S1561" t="s">
        <v>31508</v>
      </c>
      <c r="T1561" t="s">
        <v>31531</v>
      </c>
      <c r="U1561" t="s">
        <v>31638</v>
      </c>
    </row>
    <row r="1562" spans="17:21">
      <c r="Q1562" t="s">
        <v>2764</v>
      </c>
      <c r="R1562" t="s">
        <v>18703</v>
      </c>
      <c r="S1562" t="s">
        <v>31508</v>
      </c>
      <c r="T1562" t="s">
        <v>31531</v>
      </c>
      <c r="U1562" t="s">
        <v>31638</v>
      </c>
    </row>
    <row r="1563" spans="17:21">
      <c r="Q1563" t="s">
        <v>2765</v>
      </c>
      <c r="R1563" t="s">
        <v>19197</v>
      </c>
      <c r="S1563" t="s">
        <v>31507</v>
      </c>
      <c r="T1563" t="s">
        <v>19197</v>
      </c>
      <c r="U1563" t="s">
        <v>31678</v>
      </c>
    </row>
    <row r="1564" spans="17:21">
      <c r="Q1564" t="s">
        <v>2766</v>
      </c>
      <c r="R1564" t="s">
        <v>19197</v>
      </c>
      <c r="S1564" t="s">
        <v>31508</v>
      </c>
      <c r="T1564" t="s">
        <v>19197</v>
      </c>
      <c r="U1564" t="s">
        <v>31666</v>
      </c>
    </row>
    <row r="1565" spans="17:21">
      <c r="Q1565" t="s">
        <v>2767</v>
      </c>
      <c r="R1565" t="s">
        <v>19836</v>
      </c>
      <c r="S1565" t="s">
        <v>19197</v>
      </c>
      <c r="T1565" t="s">
        <v>19197</v>
      </c>
      <c r="U1565" t="s">
        <v>19197</v>
      </c>
    </row>
    <row r="1566" spans="17:21">
      <c r="Q1566" t="s">
        <v>2768</v>
      </c>
      <c r="R1566" t="s">
        <v>19837</v>
      </c>
      <c r="S1566" t="s">
        <v>19197</v>
      </c>
      <c r="T1566" t="s">
        <v>19197</v>
      </c>
      <c r="U1566" t="s">
        <v>31638</v>
      </c>
    </row>
    <row r="1567" spans="17:21">
      <c r="Q1567" t="s">
        <v>2769</v>
      </c>
      <c r="R1567" t="s">
        <v>19838</v>
      </c>
      <c r="S1567" t="s">
        <v>31508</v>
      </c>
      <c r="T1567" t="s">
        <v>31552</v>
      </c>
      <c r="U1567" t="s">
        <v>31638</v>
      </c>
    </row>
    <row r="1568" spans="17:21">
      <c r="Q1568" t="s">
        <v>2770</v>
      </c>
      <c r="R1568" t="s">
        <v>19045</v>
      </c>
      <c r="S1568" t="s">
        <v>31508</v>
      </c>
      <c r="T1568" t="s">
        <v>31538</v>
      </c>
      <c r="U1568" t="s">
        <v>31638</v>
      </c>
    </row>
    <row r="1569" spans="17:21">
      <c r="Q1569" t="s">
        <v>2771</v>
      </c>
      <c r="R1569" t="s">
        <v>18706</v>
      </c>
      <c r="S1569" t="s">
        <v>19197</v>
      </c>
      <c r="T1569" t="s">
        <v>19197</v>
      </c>
      <c r="U1569" t="s">
        <v>19197</v>
      </c>
    </row>
    <row r="1570" spans="17:21">
      <c r="Q1570" t="s">
        <v>2772</v>
      </c>
      <c r="R1570" t="s">
        <v>19839</v>
      </c>
      <c r="S1570" t="s">
        <v>31508</v>
      </c>
      <c r="T1570" t="s">
        <v>31552</v>
      </c>
      <c r="U1570" t="s">
        <v>31638</v>
      </c>
    </row>
    <row r="1571" spans="17:21">
      <c r="Q1571" t="s">
        <v>2773</v>
      </c>
      <c r="R1571" t="s">
        <v>19840</v>
      </c>
      <c r="S1571" t="s">
        <v>31508</v>
      </c>
      <c r="T1571" t="s">
        <v>31552</v>
      </c>
      <c r="U1571" t="s">
        <v>31638</v>
      </c>
    </row>
    <row r="1572" spans="17:21">
      <c r="Q1572" t="s">
        <v>2774</v>
      </c>
      <c r="R1572" t="s">
        <v>19841</v>
      </c>
      <c r="S1572" t="s">
        <v>19197</v>
      </c>
      <c r="T1572" t="s">
        <v>19197</v>
      </c>
      <c r="U1572" t="s">
        <v>19197</v>
      </c>
    </row>
    <row r="1573" spans="17:21">
      <c r="Q1573" t="s">
        <v>2775</v>
      </c>
      <c r="R1573" t="s">
        <v>19842</v>
      </c>
      <c r="S1573" t="s">
        <v>31508</v>
      </c>
      <c r="T1573" t="s">
        <v>31531</v>
      </c>
      <c r="U1573" t="s">
        <v>31638</v>
      </c>
    </row>
    <row r="1574" spans="17:21">
      <c r="Q1574" t="s">
        <v>2776</v>
      </c>
      <c r="R1574" t="s">
        <v>19843</v>
      </c>
      <c r="S1574" t="s">
        <v>31508</v>
      </c>
      <c r="T1574" t="s">
        <v>31552</v>
      </c>
      <c r="U1574" t="s">
        <v>31638</v>
      </c>
    </row>
    <row r="1575" spans="17:21">
      <c r="Q1575" t="s">
        <v>2777</v>
      </c>
      <c r="R1575" t="s">
        <v>18703</v>
      </c>
      <c r="S1575" t="s">
        <v>31508</v>
      </c>
      <c r="T1575" t="s">
        <v>31552</v>
      </c>
      <c r="U1575" t="s">
        <v>31638</v>
      </c>
    </row>
    <row r="1576" spans="17:21">
      <c r="Q1576" t="s">
        <v>2778</v>
      </c>
      <c r="R1576" t="s">
        <v>19844</v>
      </c>
      <c r="S1576" t="s">
        <v>31508</v>
      </c>
      <c r="T1576" t="s">
        <v>31552</v>
      </c>
      <c r="U1576" t="s">
        <v>31638</v>
      </c>
    </row>
    <row r="1577" spans="17:21">
      <c r="Q1577" t="s">
        <v>2779</v>
      </c>
      <c r="R1577" t="s">
        <v>18693</v>
      </c>
      <c r="S1577" t="s">
        <v>19197</v>
      </c>
      <c r="T1577" t="s">
        <v>19197</v>
      </c>
      <c r="U1577" t="s">
        <v>19197</v>
      </c>
    </row>
    <row r="1578" spans="17:21">
      <c r="Q1578" t="s">
        <v>2780</v>
      </c>
      <c r="R1578" t="s">
        <v>19845</v>
      </c>
      <c r="S1578" t="s">
        <v>19197</v>
      </c>
      <c r="T1578" t="s">
        <v>19197</v>
      </c>
      <c r="U1578" t="s">
        <v>19197</v>
      </c>
    </row>
    <row r="1579" spans="17:21">
      <c r="Q1579" t="s">
        <v>2781</v>
      </c>
      <c r="R1579" t="s">
        <v>19846</v>
      </c>
      <c r="S1579" t="s">
        <v>31508</v>
      </c>
      <c r="T1579" t="s">
        <v>31538</v>
      </c>
      <c r="U1579" t="s">
        <v>31638</v>
      </c>
    </row>
    <row r="1580" spans="17:21">
      <c r="Q1580" t="s">
        <v>2782</v>
      </c>
      <c r="R1580" t="s">
        <v>19847</v>
      </c>
      <c r="S1580" t="s">
        <v>31508</v>
      </c>
      <c r="T1580" t="s">
        <v>31538</v>
      </c>
      <c r="U1580" t="s">
        <v>31638</v>
      </c>
    </row>
    <row r="1581" spans="17:21">
      <c r="Q1581" t="s">
        <v>2783</v>
      </c>
      <c r="R1581" t="s">
        <v>19848</v>
      </c>
      <c r="S1581" t="s">
        <v>19197</v>
      </c>
      <c r="T1581" t="s">
        <v>19197</v>
      </c>
      <c r="U1581" t="s">
        <v>19197</v>
      </c>
    </row>
    <row r="1582" spans="17:21">
      <c r="Q1582" t="s">
        <v>2784</v>
      </c>
      <c r="R1582" t="s">
        <v>19849</v>
      </c>
      <c r="S1582" t="s">
        <v>31508</v>
      </c>
      <c r="T1582" t="s">
        <v>31538</v>
      </c>
      <c r="U1582" t="s">
        <v>31638</v>
      </c>
    </row>
    <row r="1583" spans="17:21">
      <c r="Q1583" t="s">
        <v>2785</v>
      </c>
      <c r="R1583" t="s">
        <v>19850</v>
      </c>
      <c r="S1583" t="s">
        <v>31508</v>
      </c>
      <c r="T1583" t="s">
        <v>31538</v>
      </c>
      <c r="U1583" t="s">
        <v>31638</v>
      </c>
    </row>
    <row r="1584" spans="17:21">
      <c r="Q1584" t="s">
        <v>2786</v>
      </c>
      <c r="R1584" t="s">
        <v>19851</v>
      </c>
      <c r="S1584" t="s">
        <v>31508</v>
      </c>
      <c r="T1584" t="s">
        <v>31538</v>
      </c>
      <c r="U1584" t="s">
        <v>31638</v>
      </c>
    </row>
    <row r="1585" spans="17:21">
      <c r="Q1585" t="s">
        <v>2787</v>
      </c>
      <c r="R1585" t="s">
        <v>19852</v>
      </c>
      <c r="S1585" t="s">
        <v>19197</v>
      </c>
      <c r="T1585" t="s">
        <v>19197</v>
      </c>
      <c r="U1585" t="s">
        <v>19197</v>
      </c>
    </row>
    <row r="1586" spans="17:21">
      <c r="Q1586" t="s">
        <v>2788</v>
      </c>
      <c r="R1586" t="s">
        <v>19853</v>
      </c>
      <c r="S1586" t="s">
        <v>31508</v>
      </c>
      <c r="T1586" t="s">
        <v>31538</v>
      </c>
      <c r="U1586" t="s">
        <v>31638</v>
      </c>
    </row>
    <row r="1587" spans="17:21">
      <c r="Q1587" t="s">
        <v>2789</v>
      </c>
      <c r="R1587" t="s">
        <v>19854</v>
      </c>
      <c r="S1587" t="s">
        <v>31508</v>
      </c>
      <c r="T1587" t="s">
        <v>31538</v>
      </c>
      <c r="U1587" t="s">
        <v>31638</v>
      </c>
    </row>
    <row r="1588" spans="17:21">
      <c r="Q1588" t="s">
        <v>2790</v>
      </c>
      <c r="R1588" t="s">
        <v>19855</v>
      </c>
      <c r="S1588" t="s">
        <v>31508</v>
      </c>
      <c r="T1588" t="s">
        <v>31538</v>
      </c>
      <c r="U1588" t="s">
        <v>31638</v>
      </c>
    </row>
    <row r="1589" spans="17:21">
      <c r="Q1589" t="s">
        <v>2791</v>
      </c>
      <c r="R1589" t="s">
        <v>19856</v>
      </c>
      <c r="S1589" t="s">
        <v>31508</v>
      </c>
      <c r="T1589" t="s">
        <v>31538</v>
      </c>
      <c r="U1589" t="s">
        <v>31638</v>
      </c>
    </row>
    <row r="1590" spans="17:21">
      <c r="Q1590" t="s">
        <v>2792</v>
      </c>
      <c r="R1590" t="s">
        <v>19857</v>
      </c>
      <c r="S1590" t="s">
        <v>31508</v>
      </c>
      <c r="T1590" t="s">
        <v>31538</v>
      </c>
      <c r="U1590" t="s">
        <v>31638</v>
      </c>
    </row>
    <row r="1591" spans="17:21">
      <c r="Q1591" t="s">
        <v>2793</v>
      </c>
      <c r="R1591" t="s">
        <v>19858</v>
      </c>
      <c r="S1591" t="s">
        <v>19197</v>
      </c>
      <c r="T1591" t="s">
        <v>19197</v>
      </c>
      <c r="U1591" t="s">
        <v>19197</v>
      </c>
    </row>
    <row r="1592" spans="17:21">
      <c r="Q1592" t="s">
        <v>2794</v>
      </c>
      <c r="R1592" t="s">
        <v>19859</v>
      </c>
      <c r="S1592" t="s">
        <v>19197</v>
      </c>
      <c r="T1592" t="s">
        <v>19197</v>
      </c>
      <c r="U1592" t="s">
        <v>19197</v>
      </c>
    </row>
    <row r="1593" spans="17:21">
      <c r="Q1593" t="s">
        <v>2795</v>
      </c>
      <c r="R1593" t="s">
        <v>19860</v>
      </c>
      <c r="S1593" t="s">
        <v>31506</v>
      </c>
      <c r="T1593" t="s">
        <v>31547</v>
      </c>
      <c r="U1593" t="s">
        <v>31638</v>
      </c>
    </row>
    <row r="1594" spans="17:21">
      <c r="Q1594" t="s">
        <v>2796</v>
      </c>
      <c r="R1594" t="s">
        <v>19861</v>
      </c>
      <c r="S1594" t="s">
        <v>31506</v>
      </c>
      <c r="T1594" t="s">
        <v>31553</v>
      </c>
      <c r="U1594" t="s">
        <v>31638</v>
      </c>
    </row>
    <row r="1595" spans="17:21">
      <c r="Q1595" t="s">
        <v>2797</v>
      </c>
      <c r="R1595" t="s">
        <v>19862</v>
      </c>
      <c r="S1595" t="s">
        <v>31506</v>
      </c>
      <c r="T1595" t="s">
        <v>31547</v>
      </c>
      <c r="U1595" t="s">
        <v>31638</v>
      </c>
    </row>
    <row r="1596" spans="17:21">
      <c r="Q1596" t="s">
        <v>2798</v>
      </c>
      <c r="R1596" t="s">
        <v>18703</v>
      </c>
      <c r="S1596" t="s">
        <v>31506</v>
      </c>
      <c r="T1596" t="s">
        <v>31547</v>
      </c>
      <c r="U1596" t="s">
        <v>31638</v>
      </c>
    </row>
    <row r="1597" spans="17:21">
      <c r="Q1597" t="s">
        <v>2799</v>
      </c>
      <c r="R1597" t="s">
        <v>18731</v>
      </c>
      <c r="S1597" t="s">
        <v>31506</v>
      </c>
      <c r="T1597" t="s">
        <v>31554</v>
      </c>
      <c r="U1597" t="s">
        <v>31638</v>
      </c>
    </row>
    <row r="1598" spans="17:21">
      <c r="Q1598" t="s">
        <v>2800</v>
      </c>
      <c r="R1598" t="s">
        <v>19863</v>
      </c>
      <c r="S1598" t="s">
        <v>19197</v>
      </c>
      <c r="T1598" t="s">
        <v>19197</v>
      </c>
      <c r="U1598" t="s">
        <v>19197</v>
      </c>
    </row>
    <row r="1599" spans="17:21">
      <c r="Q1599" t="s">
        <v>2801</v>
      </c>
      <c r="R1599" t="s">
        <v>19864</v>
      </c>
      <c r="S1599" t="s">
        <v>31506</v>
      </c>
      <c r="T1599" t="s">
        <v>31547</v>
      </c>
      <c r="U1599" t="s">
        <v>31638</v>
      </c>
    </row>
    <row r="1600" spans="17:21">
      <c r="Q1600" t="s">
        <v>2802</v>
      </c>
      <c r="R1600" t="s">
        <v>18687</v>
      </c>
      <c r="S1600" t="s">
        <v>19197</v>
      </c>
      <c r="T1600" t="s">
        <v>19197</v>
      </c>
      <c r="U1600" t="s">
        <v>19197</v>
      </c>
    </row>
    <row r="1601" spans="17:21">
      <c r="Q1601" t="s">
        <v>2803</v>
      </c>
      <c r="R1601" t="s">
        <v>19865</v>
      </c>
      <c r="S1601" t="s">
        <v>31506</v>
      </c>
      <c r="T1601" t="s">
        <v>31547</v>
      </c>
      <c r="U1601" t="s">
        <v>31638</v>
      </c>
    </row>
    <row r="1602" spans="17:21">
      <c r="Q1602" t="s">
        <v>2804</v>
      </c>
      <c r="R1602" t="s">
        <v>19866</v>
      </c>
      <c r="S1602" t="s">
        <v>31506</v>
      </c>
      <c r="T1602" t="s">
        <v>31547</v>
      </c>
      <c r="U1602" t="s">
        <v>31638</v>
      </c>
    </row>
    <row r="1603" spans="17:21">
      <c r="Q1603" t="s">
        <v>2805</v>
      </c>
      <c r="R1603" t="s">
        <v>18714</v>
      </c>
      <c r="S1603" t="s">
        <v>19197</v>
      </c>
      <c r="T1603" t="s">
        <v>19197</v>
      </c>
      <c r="U1603" t="s">
        <v>19197</v>
      </c>
    </row>
    <row r="1604" spans="17:21">
      <c r="Q1604" t="s">
        <v>2806</v>
      </c>
      <c r="R1604" t="s">
        <v>19867</v>
      </c>
      <c r="S1604" t="s">
        <v>31506</v>
      </c>
      <c r="T1604" t="s">
        <v>31547</v>
      </c>
      <c r="U1604" t="s">
        <v>31638</v>
      </c>
    </row>
    <row r="1605" spans="17:21">
      <c r="Q1605" t="s">
        <v>2807</v>
      </c>
      <c r="R1605" t="s">
        <v>19868</v>
      </c>
      <c r="S1605" t="s">
        <v>31506</v>
      </c>
      <c r="T1605" t="s">
        <v>31547</v>
      </c>
      <c r="U1605" t="s">
        <v>31638</v>
      </c>
    </row>
    <row r="1606" spans="17:21">
      <c r="Q1606" t="s">
        <v>2808</v>
      </c>
      <c r="R1606" t="s">
        <v>19869</v>
      </c>
      <c r="S1606" t="s">
        <v>31506</v>
      </c>
      <c r="T1606" t="s">
        <v>31547</v>
      </c>
      <c r="U1606" t="s">
        <v>31638</v>
      </c>
    </row>
    <row r="1607" spans="17:21">
      <c r="Q1607" t="s">
        <v>2809</v>
      </c>
      <c r="R1607" t="s">
        <v>19870</v>
      </c>
      <c r="S1607" t="s">
        <v>31506</v>
      </c>
      <c r="T1607" t="s">
        <v>31547</v>
      </c>
      <c r="U1607" t="s">
        <v>31638</v>
      </c>
    </row>
    <row r="1608" spans="17:21">
      <c r="Q1608" t="s">
        <v>2810</v>
      </c>
      <c r="R1608" t="s">
        <v>18703</v>
      </c>
      <c r="S1608" t="s">
        <v>31506</v>
      </c>
      <c r="T1608" t="s">
        <v>31538</v>
      </c>
      <c r="U1608" t="s">
        <v>31638</v>
      </c>
    </row>
    <row r="1609" spans="17:21">
      <c r="Q1609" t="s">
        <v>2811</v>
      </c>
      <c r="R1609" t="s">
        <v>19871</v>
      </c>
      <c r="S1609" t="s">
        <v>19197</v>
      </c>
      <c r="T1609" t="s">
        <v>19197</v>
      </c>
      <c r="U1609" t="s">
        <v>19197</v>
      </c>
    </row>
    <row r="1610" spans="17:21">
      <c r="Q1610" t="s">
        <v>2812</v>
      </c>
      <c r="R1610" t="s">
        <v>19872</v>
      </c>
      <c r="S1610" t="s">
        <v>31508</v>
      </c>
      <c r="T1610" t="s">
        <v>31538</v>
      </c>
      <c r="U1610" t="s">
        <v>31638</v>
      </c>
    </row>
    <row r="1611" spans="17:21">
      <c r="Q1611" t="s">
        <v>2813</v>
      </c>
      <c r="R1611" t="s">
        <v>18687</v>
      </c>
      <c r="S1611" t="s">
        <v>19197</v>
      </c>
      <c r="T1611" t="s">
        <v>19197</v>
      </c>
      <c r="U1611" t="s">
        <v>19197</v>
      </c>
    </row>
    <row r="1612" spans="17:21">
      <c r="Q1612" t="s">
        <v>2814</v>
      </c>
      <c r="R1612" t="s">
        <v>19873</v>
      </c>
      <c r="S1612" t="s">
        <v>31508</v>
      </c>
      <c r="T1612" t="s">
        <v>31538</v>
      </c>
      <c r="U1612" t="s">
        <v>31638</v>
      </c>
    </row>
    <row r="1613" spans="17:21">
      <c r="Q1613" t="s">
        <v>2815</v>
      </c>
      <c r="R1613" t="s">
        <v>19874</v>
      </c>
      <c r="S1613" t="s">
        <v>31508</v>
      </c>
      <c r="T1613" t="s">
        <v>31538</v>
      </c>
      <c r="U1613" t="s">
        <v>31638</v>
      </c>
    </row>
    <row r="1614" spans="17:21">
      <c r="Q1614" t="s">
        <v>2816</v>
      </c>
      <c r="R1614" t="s">
        <v>19875</v>
      </c>
      <c r="S1614" t="s">
        <v>31508</v>
      </c>
      <c r="T1614" t="s">
        <v>31538</v>
      </c>
      <c r="U1614" t="s">
        <v>31638</v>
      </c>
    </row>
    <row r="1615" spans="17:21">
      <c r="Q1615" t="s">
        <v>2817</v>
      </c>
      <c r="R1615" t="s">
        <v>19876</v>
      </c>
      <c r="S1615" t="s">
        <v>31508</v>
      </c>
      <c r="T1615" t="s">
        <v>31538</v>
      </c>
      <c r="U1615" t="s">
        <v>31638</v>
      </c>
    </row>
    <row r="1616" spans="17:21">
      <c r="Q1616" t="s">
        <v>2818</v>
      </c>
      <c r="R1616" t="s">
        <v>19877</v>
      </c>
      <c r="S1616" t="s">
        <v>31508</v>
      </c>
      <c r="T1616" t="s">
        <v>31538</v>
      </c>
      <c r="U1616" t="s">
        <v>31638</v>
      </c>
    </row>
    <row r="1617" spans="17:21">
      <c r="Q1617" t="s">
        <v>2819</v>
      </c>
      <c r="R1617" t="s">
        <v>19878</v>
      </c>
      <c r="S1617" t="s">
        <v>31508</v>
      </c>
      <c r="T1617" t="s">
        <v>19197</v>
      </c>
      <c r="U1617" t="s">
        <v>31638</v>
      </c>
    </row>
    <row r="1618" spans="17:21">
      <c r="Q1618" t="s">
        <v>2820</v>
      </c>
      <c r="R1618" t="s">
        <v>19879</v>
      </c>
      <c r="S1618" t="s">
        <v>31508</v>
      </c>
      <c r="T1618" t="s">
        <v>19197</v>
      </c>
      <c r="U1618" t="s">
        <v>31638</v>
      </c>
    </row>
    <row r="1619" spans="17:21">
      <c r="Q1619" t="s">
        <v>2821</v>
      </c>
      <c r="R1619" t="s">
        <v>19880</v>
      </c>
      <c r="S1619" t="s">
        <v>31508</v>
      </c>
      <c r="T1619" t="s">
        <v>31538</v>
      </c>
      <c r="U1619" t="s">
        <v>31638</v>
      </c>
    </row>
    <row r="1620" spans="17:21">
      <c r="Q1620" t="s">
        <v>2822</v>
      </c>
      <c r="R1620" t="s">
        <v>18768</v>
      </c>
      <c r="S1620" t="s">
        <v>30787</v>
      </c>
      <c r="T1620" t="s">
        <v>19197</v>
      </c>
      <c r="U1620" t="s">
        <v>31638</v>
      </c>
    </row>
    <row r="1621" spans="17:21">
      <c r="Q1621" t="s">
        <v>2823</v>
      </c>
      <c r="R1621" t="s">
        <v>19881</v>
      </c>
      <c r="S1621" t="s">
        <v>31508</v>
      </c>
      <c r="T1621" t="s">
        <v>31538</v>
      </c>
      <c r="U1621" t="s">
        <v>31638</v>
      </c>
    </row>
    <row r="1622" spans="17:21">
      <c r="Q1622" t="s">
        <v>2824</v>
      </c>
      <c r="R1622" t="s">
        <v>19882</v>
      </c>
      <c r="S1622" t="s">
        <v>31508</v>
      </c>
      <c r="T1622" t="s">
        <v>31555</v>
      </c>
      <c r="U1622" t="s">
        <v>31638</v>
      </c>
    </row>
    <row r="1623" spans="17:21">
      <c r="Q1623" t="s">
        <v>2825</v>
      </c>
      <c r="R1623" t="s">
        <v>19883</v>
      </c>
      <c r="S1623" t="s">
        <v>31508</v>
      </c>
      <c r="T1623" t="s">
        <v>31538</v>
      </c>
      <c r="U1623" t="s">
        <v>31638</v>
      </c>
    </row>
    <row r="1624" spans="17:21">
      <c r="Q1624" t="s">
        <v>2826</v>
      </c>
      <c r="R1624" t="s">
        <v>18899</v>
      </c>
      <c r="S1624" t="s">
        <v>31508</v>
      </c>
      <c r="T1624" t="s">
        <v>31538</v>
      </c>
      <c r="U1624" t="s">
        <v>31638</v>
      </c>
    </row>
    <row r="1625" spans="17:21">
      <c r="Q1625" t="s">
        <v>2827</v>
      </c>
      <c r="R1625" t="s">
        <v>19884</v>
      </c>
      <c r="S1625" t="s">
        <v>19197</v>
      </c>
      <c r="T1625" t="s">
        <v>19197</v>
      </c>
      <c r="U1625" t="s">
        <v>19197</v>
      </c>
    </row>
    <row r="1626" spans="17:21">
      <c r="Q1626" t="s">
        <v>2828</v>
      </c>
      <c r="R1626" t="s">
        <v>19885</v>
      </c>
      <c r="S1626" t="s">
        <v>19197</v>
      </c>
      <c r="T1626" t="s">
        <v>19197</v>
      </c>
      <c r="U1626" t="s">
        <v>19197</v>
      </c>
    </row>
    <row r="1627" spans="17:21">
      <c r="Q1627" t="s">
        <v>2829</v>
      </c>
      <c r="R1627" t="s">
        <v>19886</v>
      </c>
      <c r="S1627" t="s">
        <v>31507</v>
      </c>
      <c r="T1627" t="s">
        <v>19197</v>
      </c>
      <c r="U1627" t="s">
        <v>31638</v>
      </c>
    </row>
    <row r="1628" spans="17:21">
      <c r="Q1628" t="s">
        <v>2830</v>
      </c>
      <c r="R1628" t="s">
        <v>19887</v>
      </c>
      <c r="S1628" t="s">
        <v>31508</v>
      </c>
      <c r="T1628" t="s">
        <v>31538</v>
      </c>
      <c r="U1628" t="s">
        <v>31638</v>
      </c>
    </row>
    <row r="1629" spans="17:21">
      <c r="Q1629" t="s">
        <v>2831</v>
      </c>
      <c r="R1629" t="s">
        <v>19888</v>
      </c>
      <c r="S1629" t="s">
        <v>31508</v>
      </c>
      <c r="T1629" t="s">
        <v>31538</v>
      </c>
      <c r="U1629" t="s">
        <v>31638</v>
      </c>
    </row>
    <row r="1630" spans="17:21">
      <c r="Q1630" t="s">
        <v>2832</v>
      </c>
      <c r="R1630" t="s">
        <v>19889</v>
      </c>
      <c r="S1630" t="s">
        <v>31508</v>
      </c>
      <c r="T1630" t="s">
        <v>19197</v>
      </c>
      <c r="U1630" t="s">
        <v>31638</v>
      </c>
    </row>
    <row r="1631" spans="17:21">
      <c r="Q1631" t="s">
        <v>2833</v>
      </c>
      <c r="R1631" t="s">
        <v>18693</v>
      </c>
      <c r="S1631" t="s">
        <v>19197</v>
      </c>
      <c r="T1631" t="s">
        <v>19197</v>
      </c>
      <c r="U1631" t="s">
        <v>19197</v>
      </c>
    </row>
    <row r="1632" spans="17:21">
      <c r="Q1632" t="s">
        <v>2834</v>
      </c>
      <c r="R1632" t="s">
        <v>19890</v>
      </c>
      <c r="S1632" t="s">
        <v>31507</v>
      </c>
      <c r="T1632" t="s">
        <v>19197</v>
      </c>
      <c r="U1632" t="s">
        <v>31638</v>
      </c>
    </row>
    <row r="1633" spans="17:21">
      <c r="Q1633" t="s">
        <v>2835</v>
      </c>
      <c r="R1633" t="s">
        <v>19891</v>
      </c>
      <c r="S1633" t="s">
        <v>31508</v>
      </c>
      <c r="T1633" t="s">
        <v>31538</v>
      </c>
      <c r="U1633" t="s">
        <v>31638</v>
      </c>
    </row>
    <row r="1634" spans="17:21">
      <c r="Q1634" t="s">
        <v>2836</v>
      </c>
      <c r="R1634" t="s">
        <v>19892</v>
      </c>
      <c r="S1634" t="s">
        <v>31513</v>
      </c>
      <c r="T1634" t="s">
        <v>31538</v>
      </c>
      <c r="U1634" t="s">
        <v>31638</v>
      </c>
    </row>
    <row r="1635" spans="17:21">
      <c r="Q1635" t="s">
        <v>2837</v>
      </c>
      <c r="R1635" t="s">
        <v>19893</v>
      </c>
      <c r="S1635" t="s">
        <v>31508</v>
      </c>
      <c r="T1635" t="s">
        <v>31538</v>
      </c>
      <c r="U1635" t="s">
        <v>31638</v>
      </c>
    </row>
    <row r="1636" spans="17:21">
      <c r="Q1636" t="s">
        <v>2838</v>
      </c>
      <c r="R1636" t="s">
        <v>19877</v>
      </c>
      <c r="S1636" t="s">
        <v>31508</v>
      </c>
      <c r="T1636" t="s">
        <v>31538</v>
      </c>
      <c r="U1636" t="s">
        <v>31638</v>
      </c>
    </row>
    <row r="1637" spans="17:21">
      <c r="Q1637" t="s">
        <v>2839</v>
      </c>
      <c r="R1637" t="s">
        <v>19894</v>
      </c>
      <c r="S1637" t="s">
        <v>31508</v>
      </c>
      <c r="T1637" t="s">
        <v>31538</v>
      </c>
      <c r="U1637" t="s">
        <v>31638</v>
      </c>
    </row>
    <row r="1638" spans="17:21">
      <c r="Q1638" t="s">
        <v>2840</v>
      </c>
      <c r="R1638" t="s">
        <v>19895</v>
      </c>
      <c r="S1638" t="s">
        <v>31508</v>
      </c>
      <c r="T1638" t="s">
        <v>31538</v>
      </c>
      <c r="U1638" t="s">
        <v>31638</v>
      </c>
    </row>
    <row r="1639" spans="17:21">
      <c r="Q1639" t="s">
        <v>2841</v>
      </c>
      <c r="R1639" t="s">
        <v>18714</v>
      </c>
      <c r="S1639" t="s">
        <v>31508</v>
      </c>
      <c r="T1639" t="s">
        <v>31538</v>
      </c>
      <c r="U1639" t="s">
        <v>31638</v>
      </c>
    </row>
    <row r="1640" spans="17:21">
      <c r="Q1640" t="s">
        <v>2842</v>
      </c>
      <c r="R1640" t="s">
        <v>19896</v>
      </c>
      <c r="S1640" t="s">
        <v>19197</v>
      </c>
      <c r="T1640" t="s">
        <v>19197</v>
      </c>
      <c r="U1640" t="s">
        <v>19197</v>
      </c>
    </row>
    <row r="1641" spans="17:21">
      <c r="Q1641" t="s">
        <v>2843</v>
      </c>
      <c r="R1641" t="s">
        <v>19897</v>
      </c>
      <c r="S1641" t="s">
        <v>31508</v>
      </c>
      <c r="T1641" t="s">
        <v>31538</v>
      </c>
      <c r="U1641" t="s">
        <v>31638</v>
      </c>
    </row>
    <row r="1642" spans="17:21">
      <c r="Q1642" t="s">
        <v>2844</v>
      </c>
      <c r="R1642" t="s">
        <v>19898</v>
      </c>
      <c r="S1642" t="s">
        <v>31508</v>
      </c>
      <c r="T1642" t="s">
        <v>31538</v>
      </c>
      <c r="U1642" t="s">
        <v>31638</v>
      </c>
    </row>
    <row r="1643" spans="17:21">
      <c r="Q1643" t="s">
        <v>2845</v>
      </c>
      <c r="R1643" t="s">
        <v>19899</v>
      </c>
      <c r="S1643" t="s">
        <v>31508</v>
      </c>
      <c r="T1643" t="s">
        <v>31538</v>
      </c>
      <c r="U1643" t="s">
        <v>31638</v>
      </c>
    </row>
    <row r="1644" spans="17:21">
      <c r="Q1644" t="s">
        <v>2846</v>
      </c>
      <c r="R1644" t="s">
        <v>19900</v>
      </c>
      <c r="S1644" t="s">
        <v>19197</v>
      </c>
      <c r="T1644" t="s">
        <v>19197</v>
      </c>
      <c r="U1644" t="s">
        <v>19197</v>
      </c>
    </row>
    <row r="1645" spans="17:21">
      <c r="Q1645" t="s">
        <v>2847</v>
      </c>
      <c r="R1645" t="s">
        <v>19901</v>
      </c>
      <c r="S1645" t="s">
        <v>31508</v>
      </c>
      <c r="T1645" t="s">
        <v>31538</v>
      </c>
      <c r="U1645" t="s">
        <v>31638</v>
      </c>
    </row>
    <row r="1646" spans="17:21">
      <c r="Q1646" t="s">
        <v>2848</v>
      </c>
      <c r="R1646" t="s">
        <v>19902</v>
      </c>
      <c r="S1646" t="s">
        <v>31508</v>
      </c>
      <c r="T1646" t="s">
        <v>31538</v>
      </c>
      <c r="U1646" t="s">
        <v>31638</v>
      </c>
    </row>
    <row r="1647" spans="17:21">
      <c r="Q1647" t="s">
        <v>2849</v>
      </c>
      <c r="R1647" t="s">
        <v>18693</v>
      </c>
      <c r="S1647" t="s">
        <v>31508</v>
      </c>
      <c r="T1647" t="s">
        <v>31538</v>
      </c>
      <c r="U1647" t="s">
        <v>31638</v>
      </c>
    </row>
    <row r="1648" spans="17:21">
      <c r="Q1648" t="s">
        <v>2850</v>
      </c>
      <c r="R1648" t="s">
        <v>19903</v>
      </c>
      <c r="S1648" t="s">
        <v>19197</v>
      </c>
      <c r="T1648" t="s">
        <v>19197</v>
      </c>
      <c r="U1648" t="s">
        <v>19197</v>
      </c>
    </row>
    <row r="1649" spans="17:21">
      <c r="Q1649" t="s">
        <v>2851</v>
      </c>
      <c r="R1649" t="s">
        <v>19904</v>
      </c>
      <c r="S1649" t="s">
        <v>31508</v>
      </c>
      <c r="T1649" t="s">
        <v>31531</v>
      </c>
      <c r="U1649" t="s">
        <v>31638</v>
      </c>
    </row>
    <row r="1650" spans="17:21">
      <c r="Q1650" t="s">
        <v>2852</v>
      </c>
      <c r="R1650" t="s">
        <v>19905</v>
      </c>
      <c r="S1650" t="s">
        <v>31508</v>
      </c>
      <c r="T1650" t="s">
        <v>31531</v>
      </c>
      <c r="U1650" t="s">
        <v>31638</v>
      </c>
    </row>
    <row r="1651" spans="17:21">
      <c r="Q1651" t="s">
        <v>2853</v>
      </c>
      <c r="R1651" t="s">
        <v>18687</v>
      </c>
      <c r="S1651" t="s">
        <v>19197</v>
      </c>
      <c r="T1651" t="s">
        <v>19197</v>
      </c>
      <c r="U1651" t="s">
        <v>19197</v>
      </c>
    </row>
    <row r="1652" spans="17:21">
      <c r="Q1652" t="s">
        <v>2854</v>
      </c>
      <c r="R1652" t="s">
        <v>19906</v>
      </c>
      <c r="S1652" t="s">
        <v>31508</v>
      </c>
      <c r="T1652" t="s">
        <v>31531</v>
      </c>
      <c r="U1652" t="s">
        <v>31638</v>
      </c>
    </row>
    <row r="1653" spans="17:21">
      <c r="Q1653" t="s">
        <v>2855</v>
      </c>
      <c r="R1653" t="s">
        <v>19907</v>
      </c>
      <c r="S1653" t="s">
        <v>31508</v>
      </c>
      <c r="T1653" t="s">
        <v>31531</v>
      </c>
      <c r="U1653" t="s">
        <v>31638</v>
      </c>
    </row>
    <row r="1654" spans="17:21">
      <c r="Q1654" t="s">
        <v>2856</v>
      </c>
      <c r="R1654" t="s">
        <v>18714</v>
      </c>
      <c r="S1654" t="s">
        <v>31508</v>
      </c>
      <c r="T1654" t="s">
        <v>31531</v>
      </c>
      <c r="U1654" t="s">
        <v>31638</v>
      </c>
    </row>
    <row r="1655" spans="17:21">
      <c r="Q1655" t="s">
        <v>2857</v>
      </c>
      <c r="R1655" t="s">
        <v>19908</v>
      </c>
      <c r="S1655" t="s">
        <v>19197</v>
      </c>
      <c r="T1655" t="s">
        <v>19197</v>
      </c>
      <c r="U1655" t="s">
        <v>19197</v>
      </c>
    </row>
    <row r="1656" spans="17:21">
      <c r="Q1656" t="s">
        <v>2858</v>
      </c>
      <c r="R1656" t="s">
        <v>19909</v>
      </c>
      <c r="S1656" t="s">
        <v>31508</v>
      </c>
      <c r="T1656" t="s">
        <v>31531</v>
      </c>
      <c r="U1656" t="s">
        <v>31638</v>
      </c>
    </row>
    <row r="1657" spans="17:21">
      <c r="Q1657" t="s">
        <v>2859</v>
      </c>
      <c r="R1657" t="s">
        <v>18687</v>
      </c>
      <c r="S1657" t="s">
        <v>19197</v>
      </c>
      <c r="T1657" t="s">
        <v>19197</v>
      </c>
      <c r="U1657" t="s">
        <v>19197</v>
      </c>
    </row>
    <row r="1658" spans="17:21">
      <c r="Q1658" t="s">
        <v>2860</v>
      </c>
      <c r="R1658" t="s">
        <v>19910</v>
      </c>
      <c r="S1658" t="s">
        <v>31508</v>
      </c>
      <c r="T1658" t="s">
        <v>31531</v>
      </c>
      <c r="U1658" t="s">
        <v>31638</v>
      </c>
    </row>
    <row r="1659" spans="17:21">
      <c r="Q1659" t="s">
        <v>2861</v>
      </c>
      <c r="R1659" t="s">
        <v>19911</v>
      </c>
      <c r="S1659" t="s">
        <v>19197</v>
      </c>
      <c r="T1659" t="s">
        <v>19197</v>
      </c>
      <c r="U1659" t="s">
        <v>19197</v>
      </c>
    </row>
    <row r="1660" spans="17:21">
      <c r="Q1660" t="s">
        <v>2862</v>
      </c>
      <c r="R1660" t="s">
        <v>19912</v>
      </c>
      <c r="S1660" t="s">
        <v>31508</v>
      </c>
      <c r="T1660" t="s">
        <v>31538</v>
      </c>
      <c r="U1660" t="s">
        <v>31638</v>
      </c>
    </row>
    <row r="1661" spans="17:21">
      <c r="Q1661" t="s">
        <v>2863</v>
      </c>
      <c r="R1661" t="s">
        <v>19913</v>
      </c>
      <c r="S1661" t="s">
        <v>31508</v>
      </c>
      <c r="T1661" t="s">
        <v>31538</v>
      </c>
      <c r="U1661" t="s">
        <v>31638</v>
      </c>
    </row>
    <row r="1662" spans="17:21">
      <c r="Q1662" t="s">
        <v>2864</v>
      </c>
      <c r="R1662" t="s">
        <v>18714</v>
      </c>
      <c r="S1662" t="s">
        <v>31508</v>
      </c>
      <c r="T1662" t="s">
        <v>31531</v>
      </c>
      <c r="U1662" t="s">
        <v>31638</v>
      </c>
    </row>
    <row r="1663" spans="17:21">
      <c r="Q1663" t="s">
        <v>2865</v>
      </c>
      <c r="R1663" t="s">
        <v>19914</v>
      </c>
      <c r="S1663" t="s">
        <v>19197</v>
      </c>
      <c r="T1663" t="s">
        <v>19197</v>
      </c>
      <c r="U1663" t="s">
        <v>19197</v>
      </c>
    </row>
    <row r="1664" spans="17:21">
      <c r="Q1664" t="s">
        <v>2866</v>
      </c>
      <c r="R1664" t="s">
        <v>19915</v>
      </c>
      <c r="S1664" t="s">
        <v>31507</v>
      </c>
      <c r="T1664" t="s">
        <v>19197</v>
      </c>
      <c r="U1664" t="s">
        <v>31638</v>
      </c>
    </row>
    <row r="1665" spans="17:21">
      <c r="Q1665" t="s">
        <v>2867</v>
      </c>
      <c r="R1665" t="s">
        <v>19916</v>
      </c>
      <c r="S1665" t="s">
        <v>31507</v>
      </c>
      <c r="T1665" t="s">
        <v>19197</v>
      </c>
      <c r="U1665" t="s">
        <v>31638</v>
      </c>
    </row>
    <row r="1666" spans="17:21">
      <c r="Q1666" t="s">
        <v>2868</v>
      </c>
      <c r="R1666" t="s">
        <v>18687</v>
      </c>
      <c r="S1666" t="s">
        <v>31508</v>
      </c>
      <c r="T1666" t="s">
        <v>31556</v>
      </c>
      <c r="U1666" t="s">
        <v>31638</v>
      </c>
    </row>
    <row r="1667" spans="17:21">
      <c r="Q1667" t="s">
        <v>2869</v>
      </c>
      <c r="R1667" t="s">
        <v>19917</v>
      </c>
      <c r="S1667" t="s">
        <v>19197</v>
      </c>
      <c r="T1667" t="s">
        <v>19197</v>
      </c>
      <c r="U1667" t="s">
        <v>19197</v>
      </c>
    </row>
    <row r="1668" spans="17:21">
      <c r="Q1668" t="s">
        <v>2870</v>
      </c>
      <c r="R1668" t="s">
        <v>19918</v>
      </c>
      <c r="S1668" t="s">
        <v>31508</v>
      </c>
      <c r="T1668" t="s">
        <v>31538</v>
      </c>
      <c r="U1668" t="s">
        <v>31638</v>
      </c>
    </row>
    <row r="1669" spans="17:21">
      <c r="Q1669" t="s">
        <v>2871</v>
      </c>
      <c r="R1669" t="s">
        <v>19919</v>
      </c>
      <c r="S1669" t="s">
        <v>31508</v>
      </c>
      <c r="T1669" t="s">
        <v>31538</v>
      </c>
      <c r="U1669" t="s">
        <v>31638</v>
      </c>
    </row>
    <row r="1670" spans="17:21">
      <c r="Q1670" t="s">
        <v>2872</v>
      </c>
      <c r="R1670" t="s">
        <v>19920</v>
      </c>
      <c r="S1670" t="s">
        <v>31508</v>
      </c>
      <c r="T1670" t="s">
        <v>31538</v>
      </c>
      <c r="U1670" t="s">
        <v>31638</v>
      </c>
    </row>
    <row r="1671" spans="17:21">
      <c r="Q1671" t="s">
        <v>2873</v>
      </c>
      <c r="R1671" t="s">
        <v>18687</v>
      </c>
      <c r="S1671" t="s">
        <v>31508</v>
      </c>
      <c r="T1671" t="s">
        <v>31538</v>
      </c>
      <c r="U1671" t="s">
        <v>31638</v>
      </c>
    </row>
    <row r="1672" spans="17:21">
      <c r="Q1672" t="s">
        <v>2874</v>
      </c>
      <c r="R1672" t="s">
        <v>19921</v>
      </c>
      <c r="S1672" t="s">
        <v>19197</v>
      </c>
      <c r="T1672" t="s">
        <v>19197</v>
      </c>
      <c r="U1672" t="s">
        <v>19197</v>
      </c>
    </row>
    <row r="1673" spans="17:21">
      <c r="Q1673" t="s">
        <v>2875</v>
      </c>
      <c r="R1673" t="s">
        <v>19922</v>
      </c>
      <c r="S1673" t="s">
        <v>19197</v>
      </c>
      <c r="T1673" t="s">
        <v>19197</v>
      </c>
      <c r="U1673" t="s">
        <v>19197</v>
      </c>
    </row>
    <row r="1674" spans="17:21">
      <c r="Q1674" t="s">
        <v>2876</v>
      </c>
      <c r="R1674" t="s">
        <v>19923</v>
      </c>
      <c r="S1674" t="s">
        <v>31507</v>
      </c>
      <c r="T1674" t="s">
        <v>19197</v>
      </c>
      <c r="U1674" t="s">
        <v>31638</v>
      </c>
    </row>
    <row r="1675" spans="17:21">
      <c r="Q1675" t="s">
        <v>2877</v>
      </c>
      <c r="R1675" t="s">
        <v>18899</v>
      </c>
      <c r="S1675" t="s">
        <v>31508</v>
      </c>
      <c r="T1675" t="s">
        <v>31556</v>
      </c>
      <c r="U1675" t="s">
        <v>31638</v>
      </c>
    </row>
    <row r="1676" spans="17:21">
      <c r="Q1676" t="s">
        <v>2878</v>
      </c>
      <c r="R1676" t="s">
        <v>19924</v>
      </c>
      <c r="S1676" t="s">
        <v>19197</v>
      </c>
      <c r="T1676" t="s">
        <v>19197</v>
      </c>
      <c r="U1676" t="s">
        <v>19197</v>
      </c>
    </row>
    <row r="1677" spans="17:21">
      <c r="Q1677" t="s">
        <v>2879</v>
      </c>
      <c r="R1677" t="s">
        <v>19923</v>
      </c>
      <c r="S1677" t="s">
        <v>31507</v>
      </c>
      <c r="T1677" t="s">
        <v>19197</v>
      </c>
      <c r="U1677" t="s">
        <v>31638</v>
      </c>
    </row>
    <row r="1678" spans="17:21">
      <c r="Q1678" t="s">
        <v>2880</v>
      </c>
      <c r="R1678" t="s">
        <v>19925</v>
      </c>
      <c r="S1678" t="s">
        <v>31508</v>
      </c>
      <c r="T1678" t="s">
        <v>31556</v>
      </c>
      <c r="U1678" t="s">
        <v>31638</v>
      </c>
    </row>
    <row r="1679" spans="17:21">
      <c r="Q1679" t="s">
        <v>2881</v>
      </c>
      <c r="R1679" t="s">
        <v>18768</v>
      </c>
      <c r="S1679" t="s">
        <v>19197</v>
      </c>
      <c r="T1679" t="s">
        <v>19197</v>
      </c>
      <c r="U1679" t="s">
        <v>19197</v>
      </c>
    </row>
    <row r="1680" spans="17:21">
      <c r="Q1680" t="s">
        <v>2882</v>
      </c>
      <c r="R1680" t="s">
        <v>19923</v>
      </c>
      <c r="S1680" t="s">
        <v>31507</v>
      </c>
      <c r="T1680" t="s">
        <v>19197</v>
      </c>
      <c r="U1680" t="s">
        <v>31638</v>
      </c>
    </row>
    <row r="1681" spans="17:21">
      <c r="Q1681" t="s">
        <v>2883</v>
      </c>
      <c r="R1681" t="s">
        <v>18899</v>
      </c>
      <c r="S1681" t="s">
        <v>31508</v>
      </c>
      <c r="T1681" t="s">
        <v>31556</v>
      </c>
      <c r="U1681" t="s">
        <v>31638</v>
      </c>
    </row>
    <row r="1682" spans="17:21">
      <c r="Q1682" t="s">
        <v>2884</v>
      </c>
      <c r="R1682" t="s">
        <v>19926</v>
      </c>
      <c r="S1682" t="s">
        <v>19197</v>
      </c>
      <c r="T1682" t="s">
        <v>19197</v>
      </c>
      <c r="U1682" t="s">
        <v>19197</v>
      </c>
    </row>
    <row r="1683" spans="17:21">
      <c r="Q1683" t="s">
        <v>2885</v>
      </c>
      <c r="R1683" t="s">
        <v>19927</v>
      </c>
      <c r="S1683" t="s">
        <v>31508</v>
      </c>
      <c r="T1683" t="s">
        <v>31556</v>
      </c>
      <c r="U1683" t="s">
        <v>31638</v>
      </c>
    </row>
    <row r="1684" spans="17:21">
      <c r="Q1684" t="s">
        <v>2886</v>
      </c>
      <c r="R1684" t="s">
        <v>19928</v>
      </c>
      <c r="S1684" t="s">
        <v>31508</v>
      </c>
      <c r="T1684" t="s">
        <v>31556</v>
      </c>
      <c r="U1684" t="s">
        <v>31638</v>
      </c>
    </row>
    <row r="1685" spans="17:21">
      <c r="Q1685" t="s">
        <v>2887</v>
      </c>
      <c r="R1685" t="s">
        <v>19929</v>
      </c>
      <c r="S1685" t="s">
        <v>31508</v>
      </c>
      <c r="T1685" t="s">
        <v>31556</v>
      </c>
      <c r="U1685" t="s">
        <v>31638</v>
      </c>
    </row>
    <row r="1686" spans="17:21">
      <c r="Q1686" t="s">
        <v>2888</v>
      </c>
      <c r="R1686" t="s">
        <v>19930</v>
      </c>
      <c r="S1686" t="s">
        <v>31508</v>
      </c>
      <c r="T1686" t="s">
        <v>19197</v>
      </c>
      <c r="U1686" t="s">
        <v>31638</v>
      </c>
    </row>
    <row r="1687" spans="17:21">
      <c r="Q1687" t="s">
        <v>2889</v>
      </c>
      <c r="R1687" t="s">
        <v>19931</v>
      </c>
      <c r="S1687" t="s">
        <v>31508</v>
      </c>
      <c r="T1687" t="s">
        <v>31556</v>
      </c>
      <c r="U1687" t="s">
        <v>31638</v>
      </c>
    </row>
    <row r="1688" spans="17:21">
      <c r="Q1688" t="s">
        <v>2890</v>
      </c>
      <c r="R1688" t="s">
        <v>19932</v>
      </c>
      <c r="S1688" t="s">
        <v>19197</v>
      </c>
      <c r="T1688" t="s">
        <v>19197</v>
      </c>
      <c r="U1688" t="s">
        <v>19197</v>
      </c>
    </row>
    <row r="1689" spans="17:21">
      <c r="Q1689" t="s">
        <v>2891</v>
      </c>
      <c r="R1689" t="s">
        <v>19933</v>
      </c>
      <c r="S1689" t="s">
        <v>31508</v>
      </c>
      <c r="T1689" t="s">
        <v>31556</v>
      </c>
      <c r="U1689" t="s">
        <v>31638</v>
      </c>
    </row>
    <row r="1690" spans="17:21">
      <c r="Q1690" t="s">
        <v>2892</v>
      </c>
      <c r="R1690" t="s">
        <v>18687</v>
      </c>
      <c r="S1690" t="s">
        <v>31514</v>
      </c>
      <c r="T1690" t="s">
        <v>31556</v>
      </c>
      <c r="U1690" t="s">
        <v>31690</v>
      </c>
    </row>
    <row r="1691" spans="17:21">
      <c r="Q1691" t="s">
        <v>2893</v>
      </c>
      <c r="R1691" t="s">
        <v>19934</v>
      </c>
      <c r="S1691" t="s">
        <v>19197</v>
      </c>
      <c r="T1691" t="s">
        <v>19197</v>
      </c>
      <c r="U1691" t="s">
        <v>19197</v>
      </c>
    </row>
    <row r="1692" spans="17:21">
      <c r="Q1692" t="s">
        <v>2894</v>
      </c>
      <c r="R1692" t="s">
        <v>19935</v>
      </c>
      <c r="S1692" t="s">
        <v>31508</v>
      </c>
      <c r="T1692" t="s">
        <v>31556</v>
      </c>
      <c r="U1692" t="s">
        <v>31638</v>
      </c>
    </row>
    <row r="1693" spans="17:21">
      <c r="Q1693" t="s">
        <v>2895</v>
      </c>
      <c r="R1693" t="s">
        <v>18687</v>
      </c>
      <c r="S1693" t="s">
        <v>31508</v>
      </c>
      <c r="T1693" t="s">
        <v>31556</v>
      </c>
      <c r="U1693" t="s">
        <v>31638</v>
      </c>
    </row>
    <row r="1694" spans="17:21">
      <c r="Q1694" t="s">
        <v>2896</v>
      </c>
      <c r="R1694" t="s">
        <v>19936</v>
      </c>
      <c r="S1694" t="s">
        <v>19197</v>
      </c>
      <c r="T1694" t="s">
        <v>19197</v>
      </c>
      <c r="U1694" t="s">
        <v>19197</v>
      </c>
    </row>
    <row r="1695" spans="17:21">
      <c r="Q1695" t="s">
        <v>2897</v>
      </c>
      <c r="R1695" t="s">
        <v>19937</v>
      </c>
      <c r="S1695" t="s">
        <v>31508</v>
      </c>
      <c r="T1695" t="s">
        <v>31543</v>
      </c>
      <c r="U1695" t="s">
        <v>31666</v>
      </c>
    </row>
    <row r="1696" spans="17:21">
      <c r="Q1696" t="s">
        <v>2898</v>
      </c>
      <c r="R1696" t="s">
        <v>19938</v>
      </c>
      <c r="S1696" t="s">
        <v>31508</v>
      </c>
      <c r="T1696" t="s">
        <v>31543</v>
      </c>
      <c r="U1696" t="s">
        <v>31691</v>
      </c>
    </row>
    <row r="1697" spans="17:21">
      <c r="Q1697" t="s">
        <v>2899</v>
      </c>
      <c r="R1697" t="s">
        <v>19939</v>
      </c>
      <c r="S1697" t="s">
        <v>31508</v>
      </c>
      <c r="T1697" t="s">
        <v>31543</v>
      </c>
      <c r="U1697" t="s">
        <v>31691</v>
      </c>
    </row>
    <row r="1698" spans="17:21">
      <c r="Q1698" t="s">
        <v>2900</v>
      </c>
      <c r="R1698" t="s">
        <v>18687</v>
      </c>
      <c r="S1698" t="s">
        <v>31508</v>
      </c>
      <c r="T1698" t="s">
        <v>31557</v>
      </c>
      <c r="U1698" t="s">
        <v>31638</v>
      </c>
    </row>
    <row r="1699" spans="17:21">
      <c r="Q1699" t="s">
        <v>2901</v>
      </c>
      <c r="R1699" t="s">
        <v>19940</v>
      </c>
      <c r="S1699" t="s">
        <v>19197</v>
      </c>
      <c r="T1699" t="s">
        <v>19197</v>
      </c>
      <c r="U1699" t="s">
        <v>19197</v>
      </c>
    </row>
    <row r="1700" spans="17:21">
      <c r="Q1700" t="s">
        <v>2902</v>
      </c>
      <c r="R1700" t="s">
        <v>19941</v>
      </c>
      <c r="S1700" t="s">
        <v>31508</v>
      </c>
      <c r="T1700" t="s">
        <v>19197</v>
      </c>
      <c r="U1700" t="s">
        <v>31666</v>
      </c>
    </row>
    <row r="1701" spans="17:21">
      <c r="Q1701" t="s">
        <v>2903</v>
      </c>
      <c r="R1701" t="s">
        <v>18687</v>
      </c>
      <c r="S1701" t="s">
        <v>31508</v>
      </c>
      <c r="T1701" t="s">
        <v>19197</v>
      </c>
      <c r="U1701" t="s">
        <v>31666</v>
      </c>
    </row>
    <row r="1702" spans="17:21">
      <c r="Q1702" t="s">
        <v>2904</v>
      </c>
      <c r="R1702" t="s">
        <v>19942</v>
      </c>
      <c r="S1702" t="s">
        <v>19197</v>
      </c>
      <c r="T1702" t="s">
        <v>19197</v>
      </c>
      <c r="U1702" t="s">
        <v>19197</v>
      </c>
    </row>
    <row r="1703" spans="17:21">
      <c r="Q1703" t="s">
        <v>2905</v>
      </c>
      <c r="R1703" t="s">
        <v>19935</v>
      </c>
      <c r="S1703" t="s">
        <v>31508</v>
      </c>
      <c r="T1703" t="s">
        <v>31556</v>
      </c>
      <c r="U1703" t="s">
        <v>31638</v>
      </c>
    </row>
    <row r="1704" spans="17:21">
      <c r="Q1704" t="s">
        <v>2906</v>
      </c>
      <c r="R1704" t="s">
        <v>18687</v>
      </c>
      <c r="S1704" t="s">
        <v>31514</v>
      </c>
      <c r="T1704" t="s">
        <v>31556</v>
      </c>
      <c r="U1704" t="s">
        <v>31638</v>
      </c>
    </row>
    <row r="1705" spans="17:21">
      <c r="Q1705" t="s">
        <v>2907</v>
      </c>
      <c r="R1705" t="s">
        <v>19943</v>
      </c>
      <c r="S1705" t="s">
        <v>19197</v>
      </c>
      <c r="T1705" t="s">
        <v>19197</v>
      </c>
      <c r="U1705" t="s">
        <v>19197</v>
      </c>
    </row>
    <row r="1706" spans="17:21">
      <c r="Q1706" t="s">
        <v>2908</v>
      </c>
      <c r="R1706" t="s">
        <v>19944</v>
      </c>
      <c r="S1706" t="s">
        <v>19197</v>
      </c>
      <c r="T1706" t="s">
        <v>19197</v>
      </c>
      <c r="U1706" t="s">
        <v>19197</v>
      </c>
    </row>
    <row r="1707" spans="17:21">
      <c r="Q1707" t="s">
        <v>2909</v>
      </c>
      <c r="R1707" t="s">
        <v>19945</v>
      </c>
      <c r="S1707" t="s">
        <v>31508</v>
      </c>
      <c r="T1707" t="s">
        <v>31556</v>
      </c>
      <c r="U1707" t="s">
        <v>31638</v>
      </c>
    </row>
    <row r="1708" spans="17:21">
      <c r="Q1708" t="s">
        <v>2910</v>
      </c>
      <c r="R1708" t="s">
        <v>18693</v>
      </c>
      <c r="S1708" t="s">
        <v>31519</v>
      </c>
      <c r="T1708" t="s">
        <v>31556</v>
      </c>
      <c r="U1708" t="s">
        <v>31638</v>
      </c>
    </row>
    <row r="1709" spans="17:21">
      <c r="Q1709" t="s">
        <v>2911</v>
      </c>
      <c r="R1709" t="s">
        <v>19946</v>
      </c>
      <c r="S1709" t="s">
        <v>19197</v>
      </c>
      <c r="T1709" t="s">
        <v>19197</v>
      </c>
      <c r="U1709" t="s">
        <v>19197</v>
      </c>
    </row>
    <row r="1710" spans="17:21">
      <c r="Q1710" t="s">
        <v>2912</v>
      </c>
      <c r="R1710" t="s">
        <v>19947</v>
      </c>
      <c r="S1710" t="s">
        <v>31508</v>
      </c>
      <c r="T1710" t="s">
        <v>31556</v>
      </c>
      <c r="U1710" t="s">
        <v>31638</v>
      </c>
    </row>
    <row r="1711" spans="17:21">
      <c r="Q1711" t="s">
        <v>2913</v>
      </c>
      <c r="R1711" t="s">
        <v>18693</v>
      </c>
      <c r="S1711" t="s">
        <v>31508</v>
      </c>
      <c r="T1711" t="s">
        <v>31556</v>
      </c>
      <c r="U1711" t="s">
        <v>31638</v>
      </c>
    </row>
    <row r="1712" spans="17:21">
      <c r="Q1712" t="s">
        <v>2914</v>
      </c>
      <c r="R1712" t="s">
        <v>19948</v>
      </c>
      <c r="S1712" t="s">
        <v>19197</v>
      </c>
      <c r="T1712" t="s">
        <v>19197</v>
      </c>
      <c r="U1712" t="s">
        <v>19197</v>
      </c>
    </row>
    <row r="1713" spans="17:21">
      <c r="Q1713" t="s">
        <v>2915</v>
      </c>
      <c r="R1713" t="s">
        <v>19949</v>
      </c>
      <c r="S1713" t="s">
        <v>19197</v>
      </c>
      <c r="T1713" t="s">
        <v>19197</v>
      </c>
      <c r="U1713" t="s">
        <v>19197</v>
      </c>
    </row>
    <row r="1714" spans="17:21">
      <c r="Q1714" t="s">
        <v>2916</v>
      </c>
      <c r="R1714" t="s">
        <v>19945</v>
      </c>
      <c r="S1714" t="s">
        <v>31508</v>
      </c>
      <c r="T1714" t="s">
        <v>31556</v>
      </c>
      <c r="U1714" t="s">
        <v>31638</v>
      </c>
    </row>
    <row r="1715" spans="17:21">
      <c r="Q1715" t="s">
        <v>2917</v>
      </c>
      <c r="R1715" t="s">
        <v>18693</v>
      </c>
      <c r="S1715" t="s">
        <v>31508</v>
      </c>
      <c r="T1715" t="s">
        <v>31556</v>
      </c>
      <c r="U1715" t="s">
        <v>31638</v>
      </c>
    </row>
    <row r="1716" spans="17:21">
      <c r="Q1716" t="s">
        <v>2918</v>
      </c>
      <c r="R1716" t="s">
        <v>19950</v>
      </c>
      <c r="S1716" t="s">
        <v>19197</v>
      </c>
      <c r="T1716" t="s">
        <v>19197</v>
      </c>
      <c r="U1716" t="s">
        <v>19197</v>
      </c>
    </row>
    <row r="1717" spans="17:21">
      <c r="Q1717" t="s">
        <v>2919</v>
      </c>
      <c r="R1717" t="s">
        <v>19945</v>
      </c>
      <c r="S1717" t="s">
        <v>31508</v>
      </c>
      <c r="T1717" t="s">
        <v>31556</v>
      </c>
      <c r="U1717" t="s">
        <v>31638</v>
      </c>
    </row>
    <row r="1718" spans="17:21">
      <c r="Q1718" t="s">
        <v>2920</v>
      </c>
      <c r="R1718" t="s">
        <v>18693</v>
      </c>
      <c r="S1718" t="s">
        <v>31514</v>
      </c>
      <c r="T1718" t="s">
        <v>31556</v>
      </c>
      <c r="U1718" t="s">
        <v>31638</v>
      </c>
    </row>
    <row r="1719" spans="17:21">
      <c r="Q1719" t="s">
        <v>2921</v>
      </c>
      <c r="R1719" t="s">
        <v>19951</v>
      </c>
      <c r="S1719" t="s">
        <v>19197</v>
      </c>
      <c r="T1719" t="s">
        <v>19197</v>
      </c>
      <c r="U1719" t="s">
        <v>19197</v>
      </c>
    </row>
    <row r="1720" spans="17:21">
      <c r="Q1720" t="s">
        <v>2922</v>
      </c>
      <c r="R1720" t="s">
        <v>19952</v>
      </c>
      <c r="S1720" t="s">
        <v>19197</v>
      </c>
      <c r="T1720" t="s">
        <v>19197</v>
      </c>
      <c r="U1720" t="s">
        <v>19197</v>
      </c>
    </row>
    <row r="1721" spans="17:21">
      <c r="Q1721" t="s">
        <v>2923</v>
      </c>
      <c r="R1721" t="s">
        <v>19945</v>
      </c>
      <c r="S1721" t="s">
        <v>31508</v>
      </c>
      <c r="T1721" t="s">
        <v>31556</v>
      </c>
      <c r="U1721" t="s">
        <v>31638</v>
      </c>
    </row>
    <row r="1722" spans="17:21">
      <c r="Q1722" t="s">
        <v>2924</v>
      </c>
      <c r="R1722" t="s">
        <v>18693</v>
      </c>
      <c r="S1722" t="s">
        <v>31514</v>
      </c>
      <c r="T1722" t="s">
        <v>31556</v>
      </c>
      <c r="U1722" t="s">
        <v>31638</v>
      </c>
    </row>
    <row r="1723" spans="17:21">
      <c r="Q1723" t="s">
        <v>2925</v>
      </c>
      <c r="R1723" t="s">
        <v>18706</v>
      </c>
      <c r="S1723" t="s">
        <v>19197</v>
      </c>
      <c r="T1723" t="s">
        <v>19197</v>
      </c>
      <c r="U1723" t="s">
        <v>19197</v>
      </c>
    </row>
    <row r="1724" spans="17:21">
      <c r="Q1724" t="s">
        <v>2926</v>
      </c>
      <c r="R1724" t="s">
        <v>19945</v>
      </c>
      <c r="S1724" t="s">
        <v>31508</v>
      </c>
      <c r="T1724" t="s">
        <v>31556</v>
      </c>
      <c r="U1724" t="s">
        <v>31638</v>
      </c>
    </row>
    <row r="1725" spans="17:21">
      <c r="Q1725" t="s">
        <v>2927</v>
      </c>
      <c r="R1725" t="s">
        <v>18693</v>
      </c>
      <c r="S1725" t="s">
        <v>31514</v>
      </c>
      <c r="T1725" t="s">
        <v>31556</v>
      </c>
      <c r="U1725" t="s">
        <v>31638</v>
      </c>
    </row>
    <row r="1726" spans="17:21">
      <c r="Q1726" t="s">
        <v>2928</v>
      </c>
      <c r="R1726" t="s">
        <v>19953</v>
      </c>
      <c r="S1726" t="s">
        <v>19197</v>
      </c>
      <c r="T1726" t="s">
        <v>19197</v>
      </c>
      <c r="U1726" t="s">
        <v>19197</v>
      </c>
    </row>
    <row r="1727" spans="17:21">
      <c r="Q1727" t="s">
        <v>2929</v>
      </c>
      <c r="R1727" t="s">
        <v>19954</v>
      </c>
      <c r="S1727" t="s">
        <v>19197</v>
      </c>
      <c r="T1727" t="s">
        <v>19197</v>
      </c>
      <c r="U1727" t="s">
        <v>19197</v>
      </c>
    </row>
    <row r="1728" spans="17:21">
      <c r="Q1728" t="s">
        <v>2930</v>
      </c>
      <c r="R1728" t="s">
        <v>19945</v>
      </c>
      <c r="S1728" t="s">
        <v>31508</v>
      </c>
      <c r="T1728" t="s">
        <v>31556</v>
      </c>
      <c r="U1728" t="s">
        <v>31638</v>
      </c>
    </row>
    <row r="1729" spans="17:21">
      <c r="Q1729" t="s">
        <v>2931</v>
      </c>
      <c r="R1729" t="s">
        <v>18693</v>
      </c>
      <c r="S1729" t="s">
        <v>31508</v>
      </c>
      <c r="T1729" t="s">
        <v>31556</v>
      </c>
      <c r="U1729" t="s">
        <v>31638</v>
      </c>
    </row>
    <row r="1730" spans="17:21">
      <c r="Q1730" t="s">
        <v>2932</v>
      </c>
      <c r="R1730" t="s">
        <v>19955</v>
      </c>
      <c r="S1730" t="s">
        <v>19197</v>
      </c>
      <c r="T1730" t="s">
        <v>19197</v>
      </c>
      <c r="U1730" t="s">
        <v>19197</v>
      </c>
    </row>
    <row r="1731" spans="17:21">
      <c r="Q1731" t="s">
        <v>2933</v>
      </c>
      <c r="R1731" t="s">
        <v>19945</v>
      </c>
      <c r="S1731" t="s">
        <v>31508</v>
      </c>
      <c r="T1731" t="s">
        <v>31557</v>
      </c>
      <c r="U1731" t="s">
        <v>31638</v>
      </c>
    </row>
    <row r="1732" spans="17:21">
      <c r="Q1732" t="s">
        <v>2934</v>
      </c>
      <c r="R1732" t="s">
        <v>18693</v>
      </c>
      <c r="S1732" t="s">
        <v>31519</v>
      </c>
      <c r="T1732" t="s">
        <v>31556</v>
      </c>
      <c r="U1732" t="s">
        <v>31638</v>
      </c>
    </row>
    <row r="1733" spans="17:21">
      <c r="Q1733" t="s">
        <v>2935</v>
      </c>
      <c r="R1733" t="s">
        <v>19956</v>
      </c>
      <c r="S1733" t="s">
        <v>31508</v>
      </c>
      <c r="T1733" t="s">
        <v>31556</v>
      </c>
      <c r="U1733" t="s">
        <v>31638</v>
      </c>
    </row>
    <row r="1734" spans="17:21">
      <c r="Q1734" t="s">
        <v>2936</v>
      </c>
      <c r="R1734" t="s">
        <v>19957</v>
      </c>
      <c r="S1734" t="s">
        <v>31508</v>
      </c>
      <c r="T1734" t="s">
        <v>31556</v>
      </c>
      <c r="U1734" t="s">
        <v>31638</v>
      </c>
    </row>
    <row r="1735" spans="17:21">
      <c r="Q1735" t="s">
        <v>2937</v>
      </c>
      <c r="R1735" t="s">
        <v>19958</v>
      </c>
      <c r="S1735" t="s">
        <v>31508</v>
      </c>
      <c r="T1735" t="s">
        <v>19197</v>
      </c>
      <c r="U1735" t="s">
        <v>31666</v>
      </c>
    </row>
    <row r="1736" spans="17:21">
      <c r="Q1736" t="s">
        <v>2938</v>
      </c>
      <c r="R1736" t="s">
        <v>18687</v>
      </c>
      <c r="S1736" t="s">
        <v>31508</v>
      </c>
      <c r="T1736" t="s">
        <v>31556</v>
      </c>
      <c r="U1736" t="s">
        <v>31638</v>
      </c>
    </row>
    <row r="1737" spans="17:21">
      <c r="Q1737" t="s">
        <v>2939</v>
      </c>
      <c r="R1737" t="s">
        <v>19959</v>
      </c>
      <c r="S1737" t="s">
        <v>19197</v>
      </c>
      <c r="T1737" t="s">
        <v>19197</v>
      </c>
      <c r="U1737" t="s">
        <v>19197</v>
      </c>
    </row>
    <row r="1738" spans="17:21">
      <c r="Q1738" t="s">
        <v>2940</v>
      </c>
      <c r="R1738" t="s">
        <v>19960</v>
      </c>
      <c r="S1738" t="s">
        <v>31508</v>
      </c>
      <c r="T1738" t="s">
        <v>31556</v>
      </c>
      <c r="U1738" t="s">
        <v>31638</v>
      </c>
    </row>
    <row r="1739" spans="17:21">
      <c r="Q1739" t="s">
        <v>2941</v>
      </c>
      <c r="R1739" t="s">
        <v>19961</v>
      </c>
      <c r="S1739" t="s">
        <v>31508</v>
      </c>
      <c r="T1739" t="s">
        <v>31556</v>
      </c>
      <c r="U1739" t="s">
        <v>31638</v>
      </c>
    </row>
    <row r="1740" spans="17:21">
      <c r="Q1740" t="s">
        <v>2942</v>
      </c>
      <c r="R1740" t="s">
        <v>19958</v>
      </c>
      <c r="S1740" t="s">
        <v>31508</v>
      </c>
      <c r="T1740" t="s">
        <v>19197</v>
      </c>
      <c r="U1740" t="s">
        <v>31666</v>
      </c>
    </row>
    <row r="1741" spans="17:21">
      <c r="Q1741" t="s">
        <v>2943</v>
      </c>
      <c r="R1741" t="s">
        <v>19962</v>
      </c>
      <c r="S1741" t="s">
        <v>19197</v>
      </c>
      <c r="T1741" t="s">
        <v>19197</v>
      </c>
      <c r="U1741" t="s">
        <v>19197</v>
      </c>
    </row>
    <row r="1742" spans="17:21">
      <c r="Q1742" t="s">
        <v>2944</v>
      </c>
      <c r="R1742" t="s">
        <v>19963</v>
      </c>
      <c r="S1742" t="s">
        <v>19197</v>
      </c>
      <c r="T1742" t="s">
        <v>19197</v>
      </c>
      <c r="U1742" t="s">
        <v>19197</v>
      </c>
    </row>
    <row r="1743" spans="17:21">
      <c r="Q1743" t="s">
        <v>2945</v>
      </c>
      <c r="R1743" t="s">
        <v>19964</v>
      </c>
      <c r="S1743" t="s">
        <v>31508</v>
      </c>
      <c r="T1743" t="s">
        <v>31556</v>
      </c>
      <c r="U1743" t="s">
        <v>31638</v>
      </c>
    </row>
    <row r="1744" spans="17:21">
      <c r="Q1744" t="s">
        <v>2946</v>
      </c>
      <c r="R1744" t="s">
        <v>19965</v>
      </c>
      <c r="S1744" t="s">
        <v>31508</v>
      </c>
      <c r="T1744" t="s">
        <v>31556</v>
      </c>
      <c r="U1744" t="s">
        <v>31638</v>
      </c>
    </row>
    <row r="1745" spans="17:21">
      <c r="Q1745" t="s">
        <v>2947</v>
      </c>
      <c r="R1745" t="s">
        <v>18714</v>
      </c>
      <c r="S1745" t="s">
        <v>31508</v>
      </c>
      <c r="T1745" t="s">
        <v>31556</v>
      </c>
      <c r="U1745" t="s">
        <v>31638</v>
      </c>
    </row>
    <row r="1746" spans="17:21">
      <c r="Q1746" t="s">
        <v>2948</v>
      </c>
      <c r="R1746" t="s">
        <v>18687</v>
      </c>
      <c r="S1746" t="s">
        <v>19197</v>
      </c>
      <c r="T1746" t="s">
        <v>19197</v>
      </c>
      <c r="U1746" t="s">
        <v>19197</v>
      </c>
    </row>
    <row r="1747" spans="17:21">
      <c r="Q1747" t="s">
        <v>2949</v>
      </c>
      <c r="R1747" t="s">
        <v>19966</v>
      </c>
      <c r="S1747" t="s">
        <v>31508</v>
      </c>
      <c r="T1747" t="s">
        <v>31556</v>
      </c>
      <c r="U1747" t="s">
        <v>31638</v>
      </c>
    </row>
    <row r="1748" spans="17:21">
      <c r="Q1748" t="s">
        <v>2950</v>
      </c>
      <c r="R1748" t="s">
        <v>18714</v>
      </c>
      <c r="S1748" t="s">
        <v>31508</v>
      </c>
      <c r="T1748" t="s">
        <v>31556</v>
      </c>
      <c r="U1748" t="s">
        <v>31638</v>
      </c>
    </row>
    <row r="1749" spans="17:21">
      <c r="Q1749" t="s">
        <v>2951</v>
      </c>
      <c r="R1749" t="s">
        <v>19967</v>
      </c>
      <c r="S1749" t="s">
        <v>19197</v>
      </c>
      <c r="T1749" t="s">
        <v>19197</v>
      </c>
      <c r="U1749" t="s">
        <v>19197</v>
      </c>
    </row>
    <row r="1750" spans="17:21">
      <c r="Q1750" t="s">
        <v>2952</v>
      </c>
      <c r="R1750" t="s">
        <v>19968</v>
      </c>
      <c r="S1750" t="s">
        <v>19197</v>
      </c>
      <c r="T1750" t="s">
        <v>19197</v>
      </c>
      <c r="U1750" t="s">
        <v>19197</v>
      </c>
    </row>
    <row r="1751" spans="17:21">
      <c r="Q1751" t="s">
        <v>2953</v>
      </c>
      <c r="R1751" t="s">
        <v>19969</v>
      </c>
      <c r="S1751" t="s">
        <v>31507</v>
      </c>
      <c r="T1751" t="s">
        <v>19197</v>
      </c>
      <c r="U1751" t="s">
        <v>31683</v>
      </c>
    </row>
    <row r="1752" spans="17:21">
      <c r="Q1752" t="s">
        <v>2954</v>
      </c>
      <c r="R1752" t="s">
        <v>19283</v>
      </c>
      <c r="S1752" t="s">
        <v>31508</v>
      </c>
      <c r="T1752" t="s">
        <v>31556</v>
      </c>
      <c r="U1752" t="s">
        <v>31638</v>
      </c>
    </row>
    <row r="1753" spans="17:21">
      <c r="Q1753" t="s">
        <v>2955</v>
      </c>
      <c r="R1753" t="s">
        <v>19970</v>
      </c>
      <c r="S1753" t="s">
        <v>31508</v>
      </c>
      <c r="T1753" t="s">
        <v>31556</v>
      </c>
      <c r="U1753" t="s">
        <v>31638</v>
      </c>
    </row>
    <row r="1754" spans="17:21">
      <c r="Q1754" t="s">
        <v>2956</v>
      </c>
      <c r="R1754" t="s">
        <v>18671</v>
      </c>
      <c r="S1754" t="s">
        <v>31508</v>
      </c>
      <c r="T1754" t="s">
        <v>31556</v>
      </c>
      <c r="U1754" t="s">
        <v>31638</v>
      </c>
    </row>
    <row r="1755" spans="17:21">
      <c r="Q1755" t="s">
        <v>2957</v>
      </c>
      <c r="R1755" t="s">
        <v>19971</v>
      </c>
      <c r="S1755" t="s">
        <v>19197</v>
      </c>
      <c r="T1755" t="s">
        <v>19197</v>
      </c>
      <c r="U1755" t="s">
        <v>19197</v>
      </c>
    </row>
    <row r="1756" spans="17:21">
      <c r="Q1756" t="s">
        <v>2958</v>
      </c>
      <c r="R1756" t="s">
        <v>19972</v>
      </c>
      <c r="S1756" t="s">
        <v>31508</v>
      </c>
      <c r="T1756" t="s">
        <v>31558</v>
      </c>
      <c r="U1756" t="s">
        <v>31638</v>
      </c>
    </row>
    <row r="1757" spans="17:21">
      <c r="Q1757" t="s">
        <v>2959</v>
      </c>
      <c r="R1757" t="s">
        <v>19973</v>
      </c>
      <c r="S1757" t="s">
        <v>31508</v>
      </c>
      <c r="T1757" t="s">
        <v>31558</v>
      </c>
      <c r="U1757" t="s">
        <v>31638</v>
      </c>
    </row>
    <row r="1758" spans="17:21">
      <c r="Q1758" t="s">
        <v>2960</v>
      </c>
      <c r="R1758" t="s">
        <v>19974</v>
      </c>
      <c r="S1758" t="s">
        <v>19197</v>
      </c>
      <c r="T1758" t="s">
        <v>19197</v>
      </c>
      <c r="U1758" t="s">
        <v>19197</v>
      </c>
    </row>
    <row r="1759" spans="17:21">
      <c r="Q1759" t="s">
        <v>2961</v>
      </c>
      <c r="R1759" t="s">
        <v>19975</v>
      </c>
      <c r="S1759" t="s">
        <v>19197</v>
      </c>
      <c r="T1759" t="s">
        <v>19197</v>
      </c>
      <c r="U1759" t="s">
        <v>19197</v>
      </c>
    </row>
    <row r="1760" spans="17:21">
      <c r="Q1760" t="s">
        <v>2962</v>
      </c>
      <c r="R1760" t="s">
        <v>19976</v>
      </c>
      <c r="S1760" t="s">
        <v>31508</v>
      </c>
      <c r="T1760" t="s">
        <v>19197</v>
      </c>
      <c r="U1760" t="s">
        <v>31638</v>
      </c>
    </row>
    <row r="1761" spans="17:21">
      <c r="Q1761" t="s">
        <v>2963</v>
      </c>
      <c r="R1761" t="s">
        <v>19977</v>
      </c>
      <c r="S1761" t="s">
        <v>31508</v>
      </c>
      <c r="T1761" t="s">
        <v>19197</v>
      </c>
      <c r="U1761" t="s">
        <v>31638</v>
      </c>
    </row>
    <row r="1762" spans="17:21">
      <c r="Q1762" t="s">
        <v>2964</v>
      </c>
      <c r="R1762" t="s">
        <v>19978</v>
      </c>
      <c r="S1762" t="s">
        <v>31508</v>
      </c>
      <c r="T1762" t="s">
        <v>19197</v>
      </c>
      <c r="U1762" t="s">
        <v>31638</v>
      </c>
    </row>
    <row r="1763" spans="17:21">
      <c r="Q1763" t="s">
        <v>2965</v>
      </c>
      <c r="R1763" t="s">
        <v>19979</v>
      </c>
      <c r="S1763" t="s">
        <v>31508</v>
      </c>
      <c r="T1763" t="s">
        <v>19197</v>
      </c>
      <c r="U1763" t="s">
        <v>31638</v>
      </c>
    </row>
    <row r="1764" spans="17:21">
      <c r="Q1764" t="s">
        <v>2966</v>
      </c>
      <c r="R1764" t="s">
        <v>19980</v>
      </c>
      <c r="S1764" t="s">
        <v>31508</v>
      </c>
      <c r="T1764" t="s">
        <v>19197</v>
      </c>
      <c r="U1764" t="s">
        <v>31638</v>
      </c>
    </row>
    <row r="1765" spans="17:21">
      <c r="Q1765" t="s">
        <v>2967</v>
      </c>
      <c r="R1765" t="s">
        <v>19981</v>
      </c>
      <c r="S1765" t="s">
        <v>31508</v>
      </c>
      <c r="T1765" t="s">
        <v>19197</v>
      </c>
      <c r="U1765" t="s">
        <v>31638</v>
      </c>
    </row>
    <row r="1766" spans="17:21">
      <c r="Q1766" t="s">
        <v>2968</v>
      </c>
      <c r="R1766" t="s">
        <v>19982</v>
      </c>
      <c r="S1766" t="s">
        <v>31508</v>
      </c>
      <c r="T1766" t="s">
        <v>19197</v>
      </c>
      <c r="U1766" t="s">
        <v>31638</v>
      </c>
    </row>
    <row r="1767" spans="17:21">
      <c r="Q1767" t="s">
        <v>2969</v>
      </c>
      <c r="R1767" t="s">
        <v>19983</v>
      </c>
      <c r="S1767" t="s">
        <v>31508</v>
      </c>
      <c r="T1767" t="s">
        <v>19197</v>
      </c>
      <c r="U1767" t="s">
        <v>31638</v>
      </c>
    </row>
    <row r="1768" spans="17:21">
      <c r="Q1768" t="s">
        <v>2970</v>
      </c>
      <c r="R1768" t="s">
        <v>19984</v>
      </c>
      <c r="S1768" t="s">
        <v>31508</v>
      </c>
      <c r="T1768" t="s">
        <v>19197</v>
      </c>
      <c r="U1768" t="s">
        <v>31638</v>
      </c>
    </row>
    <row r="1769" spans="17:21">
      <c r="Q1769" t="s">
        <v>2971</v>
      </c>
      <c r="R1769" t="s">
        <v>19985</v>
      </c>
      <c r="S1769" t="s">
        <v>31508</v>
      </c>
      <c r="T1769" t="s">
        <v>19197</v>
      </c>
      <c r="U1769" t="s">
        <v>31638</v>
      </c>
    </row>
    <row r="1770" spans="17:21">
      <c r="Q1770" t="s">
        <v>2972</v>
      </c>
      <c r="R1770" t="s">
        <v>18687</v>
      </c>
      <c r="S1770" t="s">
        <v>19197</v>
      </c>
      <c r="T1770" t="s">
        <v>19197</v>
      </c>
      <c r="U1770" t="s">
        <v>19197</v>
      </c>
    </row>
    <row r="1771" spans="17:21">
      <c r="Q1771" t="s">
        <v>2973</v>
      </c>
      <c r="R1771" t="s">
        <v>19986</v>
      </c>
      <c r="S1771" t="s">
        <v>19197</v>
      </c>
      <c r="T1771" t="s">
        <v>19197</v>
      </c>
      <c r="U1771" t="s">
        <v>19197</v>
      </c>
    </row>
    <row r="1772" spans="17:21">
      <c r="Q1772" t="s">
        <v>2974</v>
      </c>
      <c r="R1772" t="s">
        <v>19987</v>
      </c>
      <c r="S1772" t="s">
        <v>31508</v>
      </c>
      <c r="T1772" t="s">
        <v>19197</v>
      </c>
      <c r="U1772" t="s">
        <v>31638</v>
      </c>
    </row>
    <row r="1773" spans="17:21">
      <c r="Q1773" t="s">
        <v>2975</v>
      </c>
      <c r="R1773" t="s">
        <v>19988</v>
      </c>
      <c r="S1773" t="s">
        <v>31508</v>
      </c>
      <c r="T1773" t="s">
        <v>19197</v>
      </c>
      <c r="U1773" t="s">
        <v>31638</v>
      </c>
    </row>
    <row r="1774" spans="17:21">
      <c r="Q1774" t="s">
        <v>2976</v>
      </c>
      <c r="R1774" t="s">
        <v>19987</v>
      </c>
      <c r="S1774" t="s">
        <v>31508</v>
      </c>
      <c r="T1774" t="s">
        <v>19197</v>
      </c>
      <c r="U1774" t="s">
        <v>31638</v>
      </c>
    </row>
    <row r="1775" spans="17:21">
      <c r="Q1775" t="s">
        <v>2977</v>
      </c>
      <c r="R1775" t="s">
        <v>19989</v>
      </c>
      <c r="S1775" t="s">
        <v>31508</v>
      </c>
      <c r="T1775" t="s">
        <v>19197</v>
      </c>
      <c r="U1775" t="s">
        <v>31638</v>
      </c>
    </row>
    <row r="1776" spans="17:21">
      <c r="Q1776" t="s">
        <v>2978</v>
      </c>
      <c r="R1776" t="s">
        <v>19990</v>
      </c>
      <c r="S1776" t="s">
        <v>19197</v>
      </c>
      <c r="T1776" t="s">
        <v>19197</v>
      </c>
      <c r="U1776" t="s">
        <v>19197</v>
      </c>
    </row>
    <row r="1777" spans="17:21">
      <c r="Q1777" t="s">
        <v>2979</v>
      </c>
      <c r="R1777" t="s">
        <v>19991</v>
      </c>
      <c r="S1777" t="s">
        <v>31508</v>
      </c>
      <c r="T1777" t="s">
        <v>19197</v>
      </c>
      <c r="U1777" t="s">
        <v>31638</v>
      </c>
    </row>
    <row r="1778" spans="17:21">
      <c r="Q1778" t="s">
        <v>2980</v>
      </c>
      <c r="R1778" t="s">
        <v>19992</v>
      </c>
      <c r="S1778" t="s">
        <v>31508</v>
      </c>
      <c r="T1778" t="s">
        <v>19197</v>
      </c>
      <c r="U1778" t="s">
        <v>31638</v>
      </c>
    </row>
    <row r="1779" spans="17:21">
      <c r="Q1779" t="s">
        <v>2981</v>
      </c>
      <c r="R1779" t="s">
        <v>19993</v>
      </c>
      <c r="S1779" t="s">
        <v>31508</v>
      </c>
      <c r="T1779" t="s">
        <v>19197</v>
      </c>
      <c r="U1779" t="s">
        <v>31638</v>
      </c>
    </row>
    <row r="1780" spans="17:21">
      <c r="Q1780" t="s">
        <v>2982</v>
      </c>
      <c r="R1780" t="s">
        <v>19994</v>
      </c>
      <c r="S1780" t="s">
        <v>31508</v>
      </c>
      <c r="T1780" t="s">
        <v>19197</v>
      </c>
      <c r="U1780" t="s">
        <v>31638</v>
      </c>
    </row>
    <row r="1781" spans="17:21">
      <c r="Q1781" t="s">
        <v>2983</v>
      </c>
      <c r="R1781" t="s">
        <v>19995</v>
      </c>
      <c r="S1781" t="s">
        <v>31508</v>
      </c>
      <c r="T1781" t="s">
        <v>19197</v>
      </c>
      <c r="U1781" t="s">
        <v>31638</v>
      </c>
    </row>
    <row r="1782" spans="17:21">
      <c r="Q1782" t="s">
        <v>2984</v>
      </c>
      <c r="R1782" t="s">
        <v>19439</v>
      </c>
      <c r="S1782" t="s">
        <v>31508</v>
      </c>
      <c r="T1782" t="s">
        <v>19197</v>
      </c>
      <c r="U1782" t="s">
        <v>31638</v>
      </c>
    </row>
    <row r="1783" spans="17:21">
      <c r="Q1783" t="s">
        <v>2985</v>
      </c>
      <c r="R1783" t="s">
        <v>19996</v>
      </c>
      <c r="S1783" t="s">
        <v>31508</v>
      </c>
      <c r="T1783" t="s">
        <v>31559</v>
      </c>
      <c r="U1783" t="s">
        <v>31638</v>
      </c>
    </row>
    <row r="1784" spans="17:21">
      <c r="Q1784" t="s">
        <v>2986</v>
      </c>
      <c r="R1784" t="s">
        <v>19997</v>
      </c>
      <c r="S1784" t="s">
        <v>19197</v>
      </c>
      <c r="T1784" t="s">
        <v>19197</v>
      </c>
      <c r="U1784" t="s">
        <v>19197</v>
      </c>
    </row>
    <row r="1785" spans="17:21">
      <c r="Q1785" t="s">
        <v>2987</v>
      </c>
      <c r="R1785" t="s">
        <v>19998</v>
      </c>
      <c r="S1785" t="s">
        <v>19197</v>
      </c>
      <c r="T1785" t="s">
        <v>19197</v>
      </c>
      <c r="U1785" t="s">
        <v>19197</v>
      </c>
    </row>
    <row r="1786" spans="17:21">
      <c r="Q1786" t="s">
        <v>2988</v>
      </c>
      <c r="R1786" t="s">
        <v>19999</v>
      </c>
      <c r="S1786" t="s">
        <v>31508</v>
      </c>
      <c r="T1786" t="s">
        <v>19197</v>
      </c>
      <c r="U1786" t="s">
        <v>31638</v>
      </c>
    </row>
    <row r="1787" spans="17:21">
      <c r="Q1787" t="s">
        <v>2989</v>
      </c>
      <c r="R1787" t="s">
        <v>20000</v>
      </c>
      <c r="S1787" t="s">
        <v>31508</v>
      </c>
      <c r="T1787" t="s">
        <v>19197</v>
      </c>
      <c r="U1787" t="s">
        <v>31638</v>
      </c>
    </row>
    <row r="1788" spans="17:21">
      <c r="Q1788" t="s">
        <v>2990</v>
      </c>
      <c r="R1788" t="s">
        <v>20001</v>
      </c>
      <c r="S1788" t="s">
        <v>31508</v>
      </c>
      <c r="T1788" t="s">
        <v>19197</v>
      </c>
      <c r="U1788" t="s">
        <v>31638</v>
      </c>
    </row>
    <row r="1789" spans="17:21">
      <c r="Q1789" t="s">
        <v>2991</v>
      </c>
      <c r="R1789" t="s">
        <v>20002</v>
      </c>
      <c r="S1789" t="s">
        <v>19197</v>
      </c>
      <c r="T1789" t="s">
        <v>19197</v>
      </c>
      <c r="U1789" t="s">
        <v>19197</v>
      </c>
    </row>
    <row r="1790" spans="17:21">
      <c r="Q1790" t="s">
        <v>2992</v>
      </c>
      <c r="R1790" t="s">
        <v>20003</v>
      </c>
      <c r="S1790" t="s">
        <v>31507</v>
      </c>
      <c r="T1790" t="s">
        <v>19197</v>
      </c>
      <c r="U1790" t="s">
        <v>31678</v>
      </c>
    </row>
    <row r="1791" spans="17:21">
      <c r="Q1791" t="s">
        <v>2993</v>
      </c>
      <c r="R1791" t="s">
        <v>20004</v>
      </c>
      <c r="S1791" t="s">
        <v>31507</v>
      </c>
      <c r="T1791" t="s">
        <v>19197</v>
      </c>
      <c r="U1791" t="s">
        <v>31678</v>
      </c>
    </row>
    <row r="1792" spans="17:21">
      <c r="Q1792" t="s">
        <v>2994</v>
      </c>
      <c r="R1792" t="s">
        <v>20005</v>
      </c>
      <c r="S1792" t="s">
        <v>31507</v>
      </c>
      <c r="T1792" t="s">
        <v>19197</v>
      </c>
      <c r="U1792" t="s">
        <v>31678</v>
      </c>
    </row>
    <row r="1793" spans="17:21">
      <c r="Q1793" t="s">
        <v>2995</v>
      </c>
      <c r="R1793" t="s">
        <v>20006</v>
      </c>
      <c r="S1793" t="s">
        <v>19197</v>
      </c>
      <c r="T1793" t="s">
        <v>19197</v>
      </c>
      <c r="U1793" t="s">
        <v>19197</v>
      </c>
    </row>
    <row r="1794" spans="17:21">
      <c r="Q1794" t="s">
        <v>2996</v>
      </c>
      <c r="R1794" t="s">
        <v>20007</v>
      </c>
      <c r="S1794" t="s">
        <v>31508</v>
      </c>
      <c r="T1794" t="s">
        <v>31538</v>
      </c>
      <c r="U1794" t="s">
        <v>31638</v>
      </c>
    </row>
    <row r="1795" spans="17:21">
      <c r="Q1795" t="s">
        <v>2997</v>
      </c>
      <c r="R1795" t="s">
        <v>18703</v>
      </c>
      <c r="S1795" t="s">
        <v>31516</v>
      </c>
      <c r="T1795" t="s">
        <v>31538</v>
      </c>
      <c r="U1795" t="s">
        <v>31638</v>
      </c>
    </row>
    <row r="1796" spans="17:21">
      <c r="Q1796" t="s">
        <v>2998</v>
      </c>
      <c r="R1796" t="s">
        <v>20008</v>
      </c>
      <c r="S1796" t="s">
        <v>19197</v>
      </c>
      <c r="T1796" t="s">
        <v>19197</v>
      </c>
      <c r="U1796" t="s">
        <v>19197</v>
      </c>
    </row>
    <row r="1797" spans="17:21">
      <c r="Q1797" t="s">
        <v>2999</v>
      </c>
      <c r="R1797" t="s">
        <v>20007</v>
      </c>
      <c r="S1797" t="s">
        <v>31508</v>
      </c>
      <c r="T1797" t="s">
        <v>31538</v>
      </c>
      <c r="U1797" t="s">
        <v>31638</v>
      </c>
    </row>
    <row r="1798" spans="17:21">
      <c r="Q1798" t="s">
        <v>3000</v>
      </c>
      <c r="R1798" t="s">
        <v>18703</v>
      </c>
      <c r="S1798" t="s">
        <v>31516</v>
      </c>
      <c r="T1798" t="s">
        <v>31538</v>
      </c>
      <c r="U1798" t="s">
        <v>31638</v>
      </c>
    </row>
    <row r="1799" spans="17:21">
      <c r="Q1799" t="s">
        <v>3001</v>
      </c>
      <c r="R1799" t="s">
        <v>18671</v>
      </c>
      <c r="S1799" t="s">
        <v>19197</v>
      </c>
      <c r="T1799" t="s">
        <v>19197</v>
      </c>
      <c r="U1799" t="s">
        <v>31638</v>
      </c>
    </row>
    <row r="1800" spans="17:21">
      <c r="Q1800" t="s">
        <v>3002</v>
      </c>
      <c r="R1800" t="s">
        <v>20007</v>
      </c>
      <c r="S1800" t="s">
        <v>31508</v>
      </c>
      <c r="T1800" t="s">
        <v>31538</v>
      </c>
      <c r="U1800" t="s">
        <v>31638</v>
      </c>
    </row>
    <row r="1801" spans="17:21">
      <c r="Q1801" t="s">
        <v>3003</v>
      </c>
      <c r="R1801" t="s">
        <v>18703</v>
      </c>
      <c r="S1801" t="s">
        <v>31516</v>
      </c>
      <c r="T1801" t="s">
        <v>31538</v>
      </c>
      <c r="U1801" t="s">
        <v>31638</v>
      </c>
    </row>
    <row r="1802" spans="17:21">
      <c r="Q1802" t="s">
        <v>3004</v>
      </c>
      <c r="R1802" t="s">
        <v>20009</v>
      </c>
      <c r="S1802" t="s">
        <v>19197</v>
      </c>
      <c r="T1802" t="s">
        <v>19197</v>
      </c>
      <c r="U1802" t="s">
        <v>19197</v>
      </c>
    </row>
    <row r="1803" spans="17:21">
      <c r="Q1803" t="s">
        <v>3005</v>
      </c>
      <c r="R1803" t="s">
        <v>20010</v>
      </c>
      <c r="S1803" t="s">
        <v>19197</v>
      </c>
      <c r="T1803" t="s">
        <v>19197</v>
      </c>
      <c r="U1803" t="s">
        <v>19197</v>
      </c>
    </row>
    <row r="1804" spans="17:21">
      <c r="Q1804" t="s">
        <v>3006</v>
      </c>
      <c r="R1804" t="s">
        <v>20011</v>
      </c>
      <c r="S1804" t="s">
        <v>31508</v>
      </c>
      <c r="T1804" t="s">
        <v>31538</v>
      </c>
      <c r="U1804" t="s">
        <v>31638</v>
      </c>
    </row>
    <row r="1805" spans="17:21">
      <c r="Q1805" t="s">
        <v>3007</v>
      </c>
      <c r="R1805" t="s">
        <v>18714</v>
      </c>
      <c r="S1805" t="s">
        <v>31508</v>
      </c>
      <c r="T1805" t="s">
        <v>31538</v>
      </c>
      <c r="U1805" t="s">
        <v>31638</v>
      </c>
    </row>
    <row r="1806" spans="17:21">
      <c r="Q1806" t="s">
        <v>3008</v>
      </c>
      <c r="R1806" t="s">
        <v>20012</v>
      </c>
      <c r="S1806" t="s">
        <v>31508</v>
      </c>
      <c r="T1806" t="s">
        <v>31538</v>
      </c>
      <c r="U1806" t="s">
        <v>31638</v>
      </c>
    </row>
    <row r="1807" spans="17:21">
      <c r="Q1807" t="s">
        <v>3009</v>
      </c>
      <c r="R1807" t="s">
        <v>20013</v>
      </c>
      <c r="S1807" t="s">
        <v>19197</v>
      </c>
      <c r="T1807" t="s">
        <v>19197</v>
      </c>
      <c r="U1807" t="s">
        <v>19197</v>
      </c>
    </row>
    <row r="1808" spans="17:21">
      <c r="Q1808" t="s">
        <v>3010</v>
      </c>
      <c r="R1808" t="s">
        <v>20014</v>
      </c>
      <c r="S1808" t="s">
        <v>31508</v>
      </c>
      <c r="T1808" t="s">
        <v>31538</v>
      </c>
      <c r="U1808" t="s">
        <v>31638</v>
      </c>
    </row>
    <row r="1809" spans="17:21">
      <c r="Q1809" t="s">
        <v>3011</v>
      </c>
      <c r="R1809" t="s">
        <v>20015</v>
      </c>
      <c r="S1809" t="s">
        <v>31508</v>
      </c>
      <c r="T1809" t="s">
        <v>31538</v>
      </c>
      <c r="U1809" t="s">
        <v>31638</v>
      </c>
    </row>
    <row r="1810" spans="17:21">
      <c r="Q1810" t="s">
        <v>3012</v>
      </c>
      <c r="R1810" t="s">
        <v>18693</v>
      </c>
      <c r="S1810" t="s">
        <v>19197</v>
      </c>
      <c r="T1810" t="s">
        <v>19197</v>
      </c>
      <c r="U1810" t="s">
        <v>19197</v>
      </c>
    </row>
    <row r="1811" spans="17:21">
      <c r="Q1811" t="s">
        <v>3013</v>
      </c>
      <c r="R1811" t="s">
        <v>20016</v>
      </c>
      <c r="S1811" t="s">
        <v>31508</v>
      </c>
      <c r="T1811" t="s">
        <v>31538</v>
      </c>
      <c r="U1811" t="s">
        <v>31638</v>
      </c>
    </row>
    <row r="1812" spans="17:21">
      <c r="Q1812" t="s">
        <v>3014</v>
      </c>
      <c r="R1812" t="s">
        <v>20017</v>
      </c>
      <c r="S1812" t="s">
        <v>31508</v>
      </c>
      <c r="T1812" t="s">
        <v>31538</v>
      </c>
      <c r="U1812" t="s">
        <v>31638</v>
      </c>
    </row>
    <row r="1813" spans="17:21">
      <c r="Q1813" t="s">
        <v>3015</v>
      </c>
      <c r="R1813" t="s">
        <v>20018</v>
      </c>
      <c r="S1813" t="s">
        <v>31508</v>
      </c>
      <c r="T1813" t="s">
        <v>31538</v>
      </c>
      <c r="U1813" t="s">
        <v>31638</v>
      </c>
    </row>
    <row r="1814" spans="17:21">
      <c r="Q1814" t="s">
        <v>3016</v>
      </c>
      <c r="R1814" t="s">
        <v>20019</v>
      </c>
      <c r="S1814" t="s">
        <v>31508</v>
      </c>
      <c r="T1814" t="s">
        <v>19197</v>
      </c>
      <c r="U1814" t="s">
        <v>31638</v>
      </c>
    </row>
    <row r="1815" spans="17:21">
      <c r="Q1815" t="s">
        <v>3017</v>
      </c>
      <c r="R1815" t="s">
        <v>20020</v>
      </c>
      <c r="S1815" t="s">
        <v>31508</v>
      </c>
      <c r="T1815" t="s">
        <v>31538</v>
      </c>
      <c r="U1815" t="s">
        <v>31638</v>
      </c>
    </row>
    <row r="1816" spans="17:21">
      <c r="Q1816" t="s">
        <v>3018</v>
      </c>
      <c r="R1816" t="s">
        <v>18703</v>
      </c>
      <c r="S1816" t="s">
        <v>31508</v>
      </c>
      <c r="T1816" t="s">
        <v>31538</v>
      </c>
      <c r="U1816" t="s">
        <v>31638</v>
      </c>
    </row>
    <row r="1817" spans="17:21">
      <c r="Q1817" t="s">
        <v>3019</v>
      </c>
      <c r="R1817" t="s">
        <v>20021</v>
      </c>
      <c r="S1817" t="s">
        <v>19197</v>
      </c>
      <c r="T1817" t="s">
        <v>19197</v>
      </c>
      <c r="U1817" t="s">
        <v>19197</v>
      </c>
    </row>
    <row r="1818" spans="17:21">
      <c r="Q1818" t="s">
        <v>3020</v>
      </c>
      <c r="R1818" t="s">
        <v>20022</v>
      </c>
      <c r="S1818" t="s">
        <v>31507</v>
      </c>
      <c r="T1818" t="s">
        <v>19197</v>
      </c>
      <c r="U1818" t="s">
        <v>31638</v>
      </c>
    </row>
    <row r="1819" spans="17:21">
      <c r="Q1819" t="s">
        <v>3021</v>
      </c>
      <c r="R1819" t="s">
        <v>20023</v>
      </c>
      <c r="S1819" t="s">
        <v>31507</v>
      </c>
      <c r="T1819" t="s">
        <v>19197</v>
      </c>
      <c r="U1819" t="s">
        <v>31638</v>
      </c>
    </row>
    <row r="1820" spans="17:21">
      <c r="Q1820" t="s">
        <v>3022</v>
      </c>
      <c r="R1820" t="s">
        <v>20024</v>
      </c>
      <c r="S1820" t="s">
        <v>31507</v>
      </c>
      <c r="T1820" t="s">
        <v>19197</v>
      </c>
      <c r="U1820" t="s">
        <v>31638</v>
      </c>
    </row>
    <row r="1821" spans="17:21">
      <c r="Q1821" t="s">
        <v>3023</v>
      </c>
      <c r="R1821" t="s">
        <v>20025</v>
      </c>
      <c r="S1821" t="s">
        <v>19197</v>
      </c>
      <c r="T1821" t="s">
        <v>19197</v>
      </c>
      <c r="U1821" t="s">
        <v>19197</v>
      </c>
    </row>
    <row r="1822" spans="17:21">
      <c r="Q1822" t="s">
        <v>3024</v>
      </c>
      <c r="R1822" t="s">
        <v>20026</v>
      </c>
      <c r="S1822" t="s">
        <v>31519</v>
      </c>
      <c r="T1822" t="s">
        <v>31538</v>
      </c>
      <c r="U1822" t="s">
        <v>31638</v>
      </c>
    </row>
    <row r="1823" spans="17:21">
      <c r="Q1823" t="s">
        <v>3025</v>
      </c>
      <c r="R1823" t="s">
        <v>20027</v>
      </c>
      <c r="S1823" t="s">
        <v>31519</v>
      </c>
      <c r="T1823" t="s">
        <v>31538</v>
      </c>
      <c r="U1823" t="s">
        <v>31638</v>
      </c>
    </row>
    <row r="1824" spans="17:21">
      <c r="Q1824" t="s">
        <v>3026</v>
      </c>
      <c r="R1824" t="s">
        <v>20028</v>
      </c>
      <c r="S1824" t="s">
        <v>19197</v>
      </c>
      <c r="T1824" t="s">
        <v>19197</v>
      </c>
      <c r="U1824" t="s">
        <v>19197</v>
      </c>
    </row>
    <row r="1825" spans="17:21">
      <c r="Q1825" t="s">
        <v>3027</v>
      </c>
      <c r="R1825" t="s">
        <v>20029</v>
      </c>
      <c r="S1825" t="s">
        <v>31508</v>
      </c>
      <c r="T1825" t="s">
        <v>31538</v>
      </c>
      <c r="U1825" t="s">
        <v>31638</v>
      </c>
    </row>
    <row r="1826" spans="17:21">
      <c r="Q1826" t="s">
        <v>3028</v>
      </c>
      <c r="R1826" t="s">
        <v>20030</v>
      </c>
      <c r="S1826" t="s">
        <v>19197</v>
      </c>
      <c r="T1826" t="s">
        <v>19197</v>
      </c>
      <c r="U1826" t="s">
        <v>19197</v>
      </c>
    </row>
    <row r="1827" spans="17:21">
      <c r="Q1827" t="s">
        <v>3029</v>
      </c>
      <c r="R1827" t="s">
        <v>20031</v>
      </c>
      <c r="S1827" t="s">
        <v>31508</v>
      </c>
      <c r="T1827" t="s">
        <v>31538</v>
      </c>
      <c r="U1827" t="s">
        <v>31638</v>
      </c>
    </row>
    <row r="1828" spans="17:21">
      <c r="Q1828" t="s">
        <v>3030</v>
      </c>
      <c r="R1828" t="s">
        <v>20032</v>
      </c>
      <c r="S1828" t="s">
        <v>31508</v>
      </c>
      <c r="T1828" t="s">
        <v>31538</v>
      </c>
      <c r="U1828" t="s">
        <v>31638</v>
      </c>
    </row>
    <row r="1829" spans="17:21">
      <c r="Q1829" t="s">
        <v>3031</v>
      </c>
      <c r="R1829" t="s">
        <v>20033</v>
      </c>
      <c r="S1829" t="s">
        <v>31507</v>
      </c>
      <c r="T1829" t="s">
        <v>19197</v>
      </c>
      <c r="U1829" t="s">
        <v>31638</v>
      </c>
    </row>
    <row r="1830" spans="17:21">
      <c r="Q1830" t="s">
        <v>3032</v>
      </c>
      <c r="R1830" t="s">
        <v>20034</v>
      </c>
      <c r="S1830" t="s">
        <v>31507</v>
      </c>
      <c r="T1830" t="s">
        <v>19197</v>
      </c>
      <c r="U1830" t="s">
        <v>31678</v>
      </c>
    </row>
    <row r="1831" spans="17:21">
      <c r="Q1831" t="s">
        <v>3033</v>
      </c>
      <c r="R1831" t="s">
        <v>20035</v>
      </c>
      <c r="S1831" t="s">
        <v>31507</v>
      </c>
      <c r="T1831" t="s">
        <v>19197</v>
      </c>
      <c r="U1831" t="s">
        <v>31678</v>
      </c>
    </row>
    <row r="1832" spans="17:21">
      <c r="Q1832" t="s">
        <v>3034</v>
      </c>
      <c r="R1832" t="s">
        <v>19857</v>
      </c>
      <c r="S1832" t="s">
        <v>31508</v>
      </c>
      <c r="T1832" t="s">
        <v>31538</v>
      </c>
      <c r="U1832" t="s">
        <v>31638</v>
      </c>
    </row>
    <row r="1833" spans="17:21">
      <c r="Q1833" t="s">
        <v>3035</v>
      </c>
      <c r="R1833" t="s">
        <v>20036</v>
      </c>
      <c r="S1833" t="s">
        <v>19197</v>
      </c>
      <c r="T1833" t="s">
        <v>19197</v>
      </c>
      <c r="U1833" t="s">
        <v>19197</v>
      </c>
    </row>
    <row r="1834" spans="17:21">
      <c r="Q1834" t="s">
        <v>3036</v>
      </c>
      <c r="R1834" t="s">
        <v>20037</v>
      </c>
      <c r="S1834" t="s">
        <v>31508</v>
      </c>
      <c r="T1834" t="s">
        <v>31538</v>
      </c>
      <c r="U1834" t="s">
        <v>31638</v>
      </c>
    </row>
    <row r="1835" spans="17:21">
      <c r="Q1835" t="s">
        <v>3037</v>
      </c>
      <c r="R1835" t="s">
        <v>20038</v>
      </c>
      <c r="S1835" t="s">
        <v>31508</v>
      </c>
      <c r="T1835" t="s">
        <v>31538</v>
      </c>
      <c r="U1835" t="s">
        <v>31638</v>
      </c>
    </row>
    <row r="1836" spans="17:21">
      <c r="Q1836" t="s">
        <v>3038</v>
      </c>
      <c r="R1836" t="s">
        <v>20039</v>
      </c>
      <c r="S1836" t="s">
        <v>19197</v>
      </c>
      <c r="T1836" t="s">
        <v>19197</v>
      </c>
      <c r="U1836" t="s">
        <v>19197</v>
      </c>
    </row>
    <row r="1837" spans="17:21">
      <c r="Q1837" t="s">
        <v>3039</v>
      </c>
      <c r="R1837" t="s">
        <v>20040</v>
      </c>
      <c r="S1837" t="s">
        <v>19197</v>
      </c>
      <c r="T1837" t="s">
        <v>19197</v>
      </c>
      <c r="U1837" t="s">
        <v>19197</v>
      </c>
    </row>
    <row r="1838" spans="17:21">
      <c r="Q1838" t="s">
        <v>3040</v>
      </c>
      <c r="R1838" t="s">
        <v>20041</v>
      </c>
      <c r="S1838" t="s">
        <v>31508</v>
      </c>
      <c r="T1838" t="s">
        <v>31538</v>
      </c>
      <c r="U1838" t="s">
        <v>31638</v>
      </c>
    </row>
    <row r="1839" spans="17:21">
      <c r="Q1839" t="s">
        <v>3041</v>
      </c>
      <c r="R1839" t="s">
        <v>20042</v>
      </c>
      <c r="S1839" t="s">
        <v>31508</v>
      </c>
      <c r="T1839" t="s">
        <v>31538</v>
      </c>
      <c r="U1839" t="s">
        <v>31638</v>
      </c>
    </row>
    <row r="1840" spans="17:21">
      <c r="Q1840" t="s">
        <v>3042</v>
      </c>
      <c r="R1840" t="s">
        <v>20043</v>
      </c>
      <c r="S1840" t="s">
        <v>31508</v>
      </c>
      <c r="T1840" t="s">
        <v>31538</v>
      </c>
      <c r="U1840" t="s">
        <v>31638</v>
      </c>
    </row>
    <row r="1841" spans="17:21">
      <c r="Q1841" t="s">
        <v>3043</v>
      </c>
      <c r="R1841" t="s">
        <v>20044</v>
      </c>
      <c r="S1841" t="s">
        <v>19197</v>
      </c>
      <c r="T1841" t="s">
        <v>19197</v>
      </c>
      <c r="U1841" t="s">
        <v>19197</v>
      </c>
    </row>
    <row r="1842" spans="17:21">
      <c r="Q1842" t="s">
        <v>3044</v>
      </c>
      <c r="R1842" t="s">
        <v>20045</v>
      </c>
      <c r="S1842" t="s">
        <v>31508</v>
      </c>
      <c r="T1842" t="s">
        <v>31538</v>
      </c>
      <c r="U1842" t="s">
        <v>31638</v>
      </c>
    </row>
    <row r="1843" spans="17:21">
      <c r="Q1843" t="s">
        <v>3045</v>
      </c>
      <c r="R1843" t="s">
        <v>20046</v>
      </c>
      <c r="S1843" t="s">
        <v>31508</v>
      </c>
      <c r="T1843" t="s">
        <v>31538</v>
      </c>
      <c r="U1843" t="s">
        <v>31638</v>
      </c>
    </row>
    <row r="1844" spans="17:21">
      <c r="Q1844" t="s">
        <v>3046</v>
      </c>
      <c r="R1844" t="s">
        <v>20047</v>
      </c>
      <c r="S1844" t="s">
        <v>31508</v>
      </c>
      <c r="T1844" t="s">
        <v>31538</v>
      </c>
      <c r="U1844" t="s">
        <v>31638</v>
      </c>
    </row>
    <row r="1845" spans="17:21">
      <c r="Q1845" t="s">
        <v>3047</v>
      </c>
      <c r="R1845" t="s">
        <v>20048</v>
      </c>
      <c r="S1845" t="s">
        <v>31508</v>
      </c>
      <c r="T1845" t="s">
        <v>31538</v>
      </c>
      <c r="U1845" t="s">
        <v>31638</v>
      </c>
    </row>
    <row r="1846" spans="17:21">
      <c r="Q1846" t="s">
        <v>3048</v>
      </c>
      <c r="R1846" t="s">
        <v>18693</v>
      </c>
      <c r="S1846" t="s">
        <v>31508</v>
      </c>
      <c r="T1846" t="s">
        <v>31538</v>
      </c>
      <c r="U1846" t="s">
        <v>31638</v>
      </c>
    </row>
    <row r="1847" spans="17:21">
      <c r="Q1847" t="s">
        <v>3049</v>
      </c>
      <c r="R1847" t="s">
        <v>20049</v>
      </c>
      <c r="S1847" t="s">
        <v>31508</v>
      </c>
      <c r="T1847" t="s">
        <v>31538</v>
      </c>
      <c r="U1847" t="s">
        <v>31638</v>
      </c>
    </row>
    <row r="1848" spans="17:21">
      <c r="Q1848" t="s">
        <v>3050</v>
      </c>
      <c r="R1848" t="s">
        <v>20050</v>
      </c>
      <c r="S1848" t="s">
        <v>19197</v>
      </c>
      <c r="T1848" t="s">
        <v>19197</v>
      </c>
      <c r="U1848" t="s">
        <v>19197</v>
      </c>
    </row>
    <row r="1849" spans="17:21">
      <c r="Q1849" t="s">
        <v>3051</v>
      </c>
      <c r="R1849" t="s">
        <v>20051</v>
      </c>
      <c r="S1849" t="s">
        <v>31508</v>
      </c>
      <c r="T1849" t="s">
        <v>31538</v>
      </c>
      <c r="U1849" t="s">
        <v>31638</v>
      </c>
    </row>
    <row r="1850" spans="17:21">
      <c r="Q1850" t="s">
        <v>3052</v>
      </c>
      <c r="R1850" t="s">
        <v>20052</v>
      </c>
      <c r="S1850" t="s">
        <v>31508</v>
      </c>
      <c r="T1850" t="s">
        <v>31538</v>
      </c>
      <c r="U1850" t="s">
        <v>31638</v>
      </c>
    </row>
    <row r="1851" spans="17:21">
      <c r="Q1851" t="s">
        <v>3053</v>
      </c>
      <c r="R1851" t="s">
        <v>20053</v>
      </c>
      <c r="S1851" t="s">
        <v>19197</v>
      </c>
      <c r="T1851" t="s">
        <v>19197</v>
      </c>
      <c r="U1851" t="s">
        <v>19197</v>
      </c>
    </row>
    <row r="1852" spans="17:21">
      <c r="Q1852" t="s">
        <v>3054</v>
      </c>
      <c r="R1852" t="s">
        <v>20054</v>
      </c>
      <c r="S1852" t="s">
        <v>19197</v>
      </c>
      <c r="T1852" t="s">
        <v>19197</v>
      </c>
      <c r="U1852" t="s">
        <v>19197</v>
      </c>
    </row>
    <row r="1853" spans="17:21">
      <c r="Q1853" t="s">
        <v>3055</v>
      </c>
      <c r="R1853" t="s">
        <v>20055</v>
      </c>
      <c r="S1853" t="s">
        <v>31508</v>
      </c>
      <c r="T1853" t="s">
        <v>31538</v>
      </c>
      <c r="U1853" t="s">
        <v>31638</v>
      </c>
    </row>
    <row r="1854" spans="17:21">
      <c r="Q1854" t="s">
        <v>3056</v>
      </c>
      <c r="R1854" t="s">
        <v>20056</v>
      </c>
      <c r="S1854" t="s">
        <v>31508</v>
      </c>
      <c r="T1854" t="s">
        <v>31538</v>
      </c>
      <c r="U1854" t="s">
        <v>31638</v>
      </c>
    </row>
    <row r="1855" spans="17:21">
      <c r="Q1855" t="s">
        <v>3057</v>
      </c>
      <c r="R1855" t="s">
        <v>20057</v>
      </c>
      <c r="S1855" t="s">
        <v>31508</v>
      </c>
      <c r="T1855" t="s">
        <v>31538</v>
      </c>
      <c r="U1855" t="s">
        <v>31638</v>
      </c>
    </row>
    <row r="1856" spans="17:21">
      <c r="Q1856" t="s">
        <v>3058</v>
      </c>
      <c r="R1856" t="s">
        <v>20058</v>
      </c>
      <c r="S1856" t="s">
        <v>31508</v>
      </c>
      <c r="T1856" t="s">
        <v>31538</v>
      </c>
      <c r="U1856" t="s">
        <v>31638</v>
      </c>
    </row>
    <row r="1857" spans="17:21">
      <c r="Q1857" t="s">
        <v>3059</v>
      </c>
      <c r="R1857" t="s">
        <v>20059</v>
      </c>
      <c r="S1857" t="s">
        <v>19197</v>
      </c>
      <c r="T1857" t="s">
        <v>19197</v>
      </c>
      <c r="U1857" t="s">
        <v>19197</v>
      </c>
    </row>
    <row r="1858" spans="17:21">
      <c r="Q1858" t="s">
        <v>3060</v>
      </c>
      <c r="R1858" t="s">
        <v>20060</v>
      </c>
      <c r="S1858" t="s">
        <v>31508</v>
      </c>
      <c r="T1858" t="s">
        <v>31538</v>
      </c>
      <c r="U1858" t="s">
        <v>31638</v>
      </c>
    </row>
    <row r="1859" spans="17:21">
      <c r="Q1859" t="s">
        <v>3061</v>
      </c>
      <c r="R1859" t="s">
        <v>18693</v>
      </c>
      <c r="S1859" t="s">
        <v>31508</v>
      </c>
      <c r="T1859" t="s">
        <v>31538</v>
      </c>
      <c r="U1859" t="s">
        <v>31638</v>
      </c>
    </row>
    <row r="1860" spans="17:21">
      <c r="Q1860" t="s">
        <v>3062</v>
      </c>
      <c r="R1860" t="s">
        <v>20061</v>
      </c>
      <c r="S1860" t="s">
        <v>31508</v>
      </c>
      <c r="T1860" t="s">
        <v>31538</v>
      </c>
      <c r="U1860" t="s">
        <v>31638</v>
      </c>
    </row>
    <row r="1861" spans="17:21">
      <c r="Q1861" t="s">
        <v>3063</v>
      </c>
      <c r="R1861" t="s">
        <v>20062</v>
      </c>
      <c r="S1861" t="s">
        <v>31508</v>
      </c>
      <c r="T1861" t="s">
        <v>31538</v>
      </c>
      <c r="U1861" t="s">
        <v>31638</v>
      </c>
    </row>
    <row r="1862" spans="17:21">
      <c r="Q1862" t="s">
        <v>3064</v>
      </c>
      <c r="R1862" t="s">
        <v>20063</v>
      </c>
      <c r="S1862" t="s">
        <v>19197</v>
      </c>
      <c r="T1862" t="s">
        <v>19197</v>
      </c>
      <c r="U1862" t="s">
        <v>19197</v>
      </c>
    </row>
    <row r="1863" spans="17:21">
      <c r="Q1863" t="s">
        <v>3065</v>
      </c>
      <c r="R1863" t="s">
        <v>20064</v>
      </c>
      <c r="S1863" t="s">
        <v>31508</v>
      </c>
      <c r="T1863" t="s">
        <v>31538</v>
      </c>
      <c r="U1863" t="s">
        <v>31638</v>
      </c>
    </row>
    <row r="1864" spans="17:21">
      <c r="Q1864" t="s">
        <v>3066</v>
      </c>
      <c r="R1864" t="s">
        <v>20065</v>
      </c>
      <c r="S1864" t="s">
        <v>31508</v>
      </c>
      <c r="T1864" t="s">
        <v>31538</v>
      </c>
      <c r="U1864" t="s">
        <v>31638</v>
      </c>
    </row>
    <row r="1865" spans="17:21">
      <c r="Q1865" t="s">
        <v>3067</v>
      </c>
      <c r="R1865" t="s">
        <v>20066</v>
      </c>
      <c r="S1865" t="s">
        <v>31508</v>
      </c>
      <c r="T1865" t="s">
        <v>31538</v>
      </c>
      <c r="U1865" t="s">
        <v>31638</v>
      </c>
    </row>
    <row r="1866" spans="17:21">
      <c r="Q1866" t="s">
        <v>3068</v>
      </c>
      <c r="R1866" t="s">
        <v>20067</v>
      </c>
      <c r="S1866" t="s">
        <v>31508</v>
      </c>
      <c r="T1866" t="s">
        <v>31538</v>
      </c>
      <c r="U1866" t="s">
        <v>31638</v>
      </c>
    </row>
    <row r="1867" spans="17:21">
      <c r="Q1867" t="s">
        <v>3069</v>
      </c>
      <c r="R1867" t="s">
        <v>20068</v>
      </c>
      <c r="S1867" t="s">
        <v>31508</v>
      </c>
      <c r="T1867" t="s">
        <v>31538</v>
      </c>
      <c r="U1867" t="s">
        <v>31638</v>
      </c>
    </row>
    <row r="1868" spans="17:21">
      <c r="Q1868" t="s">
        <v>3070</v>
      </c>
      <c r="R1868" t="s">
        <v>20069</v>
      </c>
      <c r="S1868" t="s">
        <v>31508</v>
      </c>
      <c r="T1868" t="s">
        <v>31538</v>
      </c>
      <c r="U1868" t="s">
        <v>31638</v>
      </c>
    </row>
    <row r="1869" spans="17:21">
      <c r="Q1869" t="s">
        <v>3071</v>
      </c>
      <c r="R1869" t="s">
        <v>20070</v>
      </c>
      <c r="S1869" t="s">
        <v>31508</v>
      </c>
      <c r="T1869" t="s">
        <v>31538</v>
      </c>
      <c r="U1869" t="s">
        <v>31638</v>
      </c>
    </row>
    <row r="1870" spans="17:21">
      <c r="Q1870" t="s">
        <v>3072</v>
      </c>
      <c r="R1870" t="s">
        <v>20071</v>
      </c>
      <c r="S1870" t="s">
        <v>31508</v>
      </c>
      <c r="T1870" t="s">
        <v>31538</v>
      </c>
      <c r="U1870" t="s">
        <v>31638</v>
      </c>
    </row>
    <row r="1871" spans="17:21">
      <c r="Q1871" t="s">
        <v>3073</v>
      </c>
      <c r="R1871" t="s">
        <v>18693</v>
      </c>
      <c r="S1871" t="s">
        <v>31508</v>
      </c>
      <c r="T1871" t="s">
        <v>31538</v>
      </c>
      <c r="U1871" t="s">
        <v>31638</v>
      </c>
    </row>
    <row r="1872" spans="17:21">
      <c r="Q1872" t="s">
        <v>3074</v>
      </c>
      <c r="R1872" t="s">
        <v>20072</v>
      </c>
      <c r="S1872" t="s">
        <v>19197</v>
      </c>
      <c r="T1872" t="s">
        <v>19197</v>
      </c>
      <c r="U1872" t="s">
        <v>19197</v>
      </c>
    </row>
    <row r="1873" spans="17:21">
      <c r="Q1873" t="s">
        <v>3075</v>
      </c>
      <c r="R1873" t="s">
        <v>20073</v>
      </c>
      <c r="S1873" t="s">
        <v>31508</v>
      </c>
      <c r="T1873" t="s">
        <v>31538</v>
      </c>
      <c r="U1873" t="s">
        <v>31638</v>
      </c>
    </row>
    <row r="1874" spans="17:21">
      <c r="Q1874" t="s">
        <v>3076</v>
      </c>
      <c r="R1874" t="s">
        <v>20074</v>
      </c>
      <c r="S1874" t="s">
        <v>31508</v>
      </c>
      <c r="T1874" t="s">
        <v>31538</v>
      </c>
      <c r="U1874" t="s">
        <v>31638</v>
      </c>
    </row>
    <row r="1875" spans="17:21">
      <c r="Q1875" t="s">
        <v>3077</v>
      </c>
      <c r="R1875" t="s">
        <v>20075</v>
      </c>
      <c r="S1875" t="s">
        <v>31508</v>
      </c>
      <c r="T1875" t="s">
        <v>31538</v>
      </c>
      <c r="U1875" t="s">
        <v>31638</v>
      </c>
    </row>
    <row r="1876" spans="17:21">
      <c r="Q1876" t="s">
        <v>3078</v>
      </c>
      <c r="R1876" t="s">
        <v>18693</v>
      </c>
      <c r="S1876" t="s">
        <v>19197</v>
      </c>
      <c r="T1876" t="s">
        <v>19197</v>
      </c>
      <c r="U1876" t="s">
        <v>19197</v>
      </c>
    </row>
    <row r="1877" spans="17:21">
      <c r="Q1877" t="s">
        <v>3079</v>
      </c>
      <c r="R1877" t="s">
        <v>20076</v>
      </c>
      <c r="S1877" t="s">
        <v>31508</v>
      </c>
      <c r="T1877" t="s">
        <v>31538</v>
      </c>
      <c r="U1877" t="s">
        <v>31638</v>
      </c>
    </row>
    <row r="1878" spans="17:21">
      <c r="Q1878" t="s">
        <v>3080</v>
      </c>
      <c r="R1878" t="s">
        <v>18703</v>
      </c>
      <c r="S1878" t="s">
        <v>31508</v>
      </c>
      <c r="T1878" t="s">
        <v>31538</v>
      </c>
      <c r="U1878" t="s">
        <v>31638</v>
      </c>
    </row>
    <row r="1879" spans="17:21">
      <c r="Q1879" t="s">
        <v>3081</v>
      </c>
      <c r="R1879" t="s">
        <v>18687</v>
      </c>
      <c r="S1879" t="s">
        <v>31508</v>
      </c>
      <c r="T1879" t="s">
        <v>31538</v>
      </c>
      <c r="U1879" t="s">
        <v>31638</v>
      </c>
    </row>
    <row r="1880" spans="17:21">
      <c r="Q1880" t="s">
        <v>3082</v>
      </c>
      <c r="R1880" t="s">
        <v>20077</v>
      </c>
      <c r="S1880" t="s">
        <v>19197</v>
      </c>
      <c r="T1880" t="s">
        <v>19197</v>
      </c>
      <c r="U1880" t="s">
        <v>19197</v>
      </c>
    </row>
    <row r="1881" spans="17:21">
      <c r="Q1881" t="s">
        <v>3083</v>
      </c>
      <c r="R1881" t="s">
        <v>20078</v>
      </c>
      <c r="S1881" t="s">
        <v>19197</v>
      </c>
      <c r="T1881" t="s">
        <v>19197</v>
      </c>
      <c r="U1881" t="s">
        <v>19197</v>
      </c>
    </row>
    <row r="1882" spans="17:21">
      <c r="Q1882" t="s">
        <v>3084</v>
      </c>
      <c r="R1882" t="s">
        <v>20079</v>
      </c>
      <c r="S1882" t="s">
        <v>19197</v>
      </c>
      <c r="T1882" t="s">
        <v>19197</v>
      </c>
      <c r="U1882" t="s">
        <v>19197</v>
      </c>
    </row>
    <row r="1883" spans="17:21">
      <c r="Q1883" t="s">
        <v>3085</v>
      </c>
      <c r="R1883" t="s">
        <v>20080</v>
      </c>
      <c r="S1883" t="s">
        <v>19197</v>
      </c>
      <c r="T1883" t="s">
        <v>19197</v>
      </c>
      <c r="U1883" t="s">
        <v>19197</v>
      </c>
    </row>
    <row r="1884" spans="17:21">
      <c r="Q1884" t="s">
        <v>3086</v>
      </c>
      <c r="R1884" t="s">
        <v>20081</v>
      </c>
      <c r="S1884" t="s">
        <v>31506</v>
      </c>
      <c r="T1884" t="s">
        <v>31538</v>
      </c>
      <c r="U1884" t="s">
        <v>31638</v>
      </c>
    </row>
    <row r="1885" spans="17:21">
      <c r="Q1885" t="s">
        <v>3087</v>
      </c>
      <c r="R1885" t="s">
        <v>20082</v>
      </c>
      <c r="S1885" t="s">
        <v>31506</v>
      </c>
      <c r="T1885" t="s">
        <v>31538</v>
      </c>
      <c r="U1885" t="s">
        <v>31638</v>
      </c>
    </row>
    <row r="1886" spans="17:21">
      <c r="Q1886" t="s">
        <v>3088</v>
      </c>
      <c r="R1886" t="s">
        <v>19857</v>
      </c>
      <c r="S1886" t="s">
        <v>31506</v>
      </c>
      <c r="T1886" t="s">
        <v>31538</v>
      </c>
      <c r="U1886" t="s">
        <v>31638</v>
      </c>
    </row>
    <row r="1887" spans="17:21">
      <c r="Q1887" t="s">
        <v>3089</v>
      </c>
      <c r="R1887" t="s">
        <v>20083</v>
      </c>
      <c r="S1887" t="s">
        <v>19197</v>
      </c>
      <c r="T1887" t="s">
        <v>19197</v>
      </c>
      <c r="U1887" t="s">
        <v>19197</v>
      </c>
    </row>
    <row r="1888" spans="17:21">
      <c r="Q1888" t="s">
        <v>3090</v>
      </c>
      <c r="R1888" t="s">
        <v>20084</v>
      </c>
      <c r="S1888" t="s">
        <v>31506</v>
      </c>
      <c r="T1888" t="s">
        <v>31538</v>
      </c>
      <c r="U1888" t="s">
        <v>31638</v>
      </c>
    </row>
    <row r="1889" spans="17:21">
      <c r="Q1889" t="s">
        <v>3091</v>
      </c>
      <c r="R1889" t="s">
        <v>18671</v>
      </c>
      <c r="S1889" t="s">
        <v>31506</v>
      </c>
      <c r="T1889" t="s">
        <v>31538</v>
      </c>
      <c r="U1889" t="s">
        <v>31638</v>
      </c>
    </row>
    <row r="1890" spans="17:21">
      <c r="Q1890" t="s">
        <v>3092</v>
      </c>
      <c r="R1890" t="s">
        <v>20085</v>
      </c>
      <c r="S1890" t="s">
        <v>19197</v>
      </c>
      <c r="T1890" t="s">
        <v>19197</v>
      </c>
      <c r="U1890" t="s">
        <v>19197</v>
      </c>
    </row>
    <row r="1891" spans="17:21">
      <c r="Q1891" t="s">
        <v>3093</v>
      </c>
      <c r="R1891" t="s">
        <v>20084</v>
      </c>
      <c r="S1891" t="s">
        <v>31506</v>
      </c>
      <c r="T1891" t="s">
        <v>31538</v>
      </c>
      <c r="U1891" t="s">
        <v>31638</v>
      </c>
    </row>
    <row r="1892" spans="17:21">
      <c r="Q1892" t="s">
        <v>3094</v>
      </c>
      <c r="R1892" t="s">
        <v>18671</v>
      </c>
      <c r="S1892" t="s">
        <v>31506</v>
      </c>
      <c r="T1892" t="s">
        <v>31538</v>
      </c>
      <c r="U1892" t="s">
        <v>31638</v>
      </c>
    </row>
    <row r="1893" spans="17:21">
      <c r="Q1893" t="s">
        <v>3095</v>
      </c>
      <c r="R1893" t="s">
        <v>18706</v>
      </c>
      <c r="S1893" t="s">
        <v>19197</v>
      </c>
      <c r="T1893" t="s">
        <v>19197</v>
      </c>
      <c r="U1893" t="s">
        <v>19197</v>
      </c>
    </row>
    <row r="1894" spans="17:21">
      <c r="Q1894" t="s">
        <v>3096</v>
      </c>
      <c r="R1894" t="s">
        <v>20086</v>
      </c>
      <c r="S1894" t="s">
        <v>31506</v>
      </c>
      <c r="T1894" t="s">
        <v>31538</v>
      </c>
      <c r="U1894" t="s">
        <v>31638</v>
      </c>
    </row>
    <row r="1895" spans="17:21">
      <c r="Q1895" t="s">
        <v>3097</v>
      </c>
      <c r="R1895" t="s">
        <v>18693</v>
      </c>
      <c r="S1895" t="s">
        <v>19197</v>
      </c>
      <c r="T1895" t="s">
        <v>19197</v>
      </c>
      <c r="U1895" t="s">
        <v>19197</v>
      </c>
    </row>
    <row r="1896" spans="17:21">
      <c r="Q1896" t="s">
        <v>3098</v>
      </c>
      <c r="R1896" t="s">
        <v>20087</v>
      </c>
      <c r="S1896" t="s">
        <v>19197</v>
      </c>
      <c r="T1896" t="s">
        <v>19197</v>
      </c>
      <c r="U1896" t="s">
        <v>19197</v>
      </c>
    </row>
    <row r="1897" spans="17:21">
      <c r="Q1897" t="s">
        <v>3099</v>
      </c>
      <c r="R1897" t="s">
        <v>20088</v>
      </c>
      <c r="S1897" t="s">
        <v>19197</v>
      </c>
      <c r="T1897" t="s">
        <v>19197</v>
      </c>
      <c r="U1897" t="s">
        <v>19197</v>
      </c>
    </row>
    <row r="1898" spans="17:21">
      <c r="Q1898" t="s">
        <v>3100</v>
      </c>
      <c r="R1898" t="s">
        <v>20089</v>
      </c>
      <c r="S1898" t="s">
        <v>31506</v>
      </c>
      <c r="T1898" t="s">
        <v>31538</v>
      </c>
      <c r="U1898" t="s">
        <v>31638</v>
      </c>
    </row>
    <row r="1899" spans="17:21">
      <c r="Q1899" t="s">
        <v>3101</v>
      </c>
      <c r="R1899" t="s">
        <v>20090</v>
      </c>
      <c r="S1899" t="s">
        <v>31506</v>
      </c>
      <c r="T1899" t="s">
        <v>31538</v>
      </c>
      <c r="U1899" t="s">
        <v>31638</v>
      </c>
    </row>
    <row r="1900" spans="17:21">
      <c r="Q1900" t="s">
        <v>3102</v>
      </c>
      <c r="R1900" t="s">
        <v>20091</v>
      </c>
      <c r="S1900" t="s">
        <v>19197</v>
      </c>
      <c r="T1900" t="s">
        <v>19197</v>
      </c>
      <c r="U1900" t="s">
        <v>19197</v>
      </c>
    </row>
    <row r="1901" spans="17:21">
      <c r="Q1901" t="s">
        <v>3103</v>
      </c>
      <c r="R1901" t="s">
        <v>20092</v>
      </c>
      <c r="S1901" t="s">
        <v>31506</v>
      </c>
      <c r="T1901" t="s">
        <v>31538</v>
      </c>
      <c r="U1901" t="s">
        <v>31638</v>
      </c>
    </row>
    <row r="1902" spans="17:21">
      <c r="Q1902" t="s">
        <v>3104</v>
      </c>
      <c r="R1902" t="s">
        <v>20093</v>
      </c>
      <c r="S1902" t="s">
        <v>31506</v>
      </c>
      <c r="T1902" t="s">
        <v>31538</v>
      </c>
      <c r="U1902" t="s">
        <v>31638</v>
      </c>
    </row>
    <row r="1903" spans="17:21">
      <c r="Q1903" t="s">
        <v>3105</v>
      </c>
      <c r="R1903" t="s">
        <v>20094</v>
      </c>
      <c r="S1903" t="s">
        <v>31506</v>
      </c>
      <c r="T1903" t="s">
        <v>31538</v>
      </c>
      <c r="U1903" t="s">
        <v>31638</v>
      </c>
    </row>
    <row r="1904" spans="17:21">
      <c r="Q1904" t="s">
        <v>3106</v>
      </c>
      <c r="R1904" t="s">
        <v>20095</v>
      </c>
      <c r="S1904" t="s">
        <v>19197</v>
      </c>
      <c r="T1904" t="s">
        <v>19197</v>
      </c>
      <c r="U1904" t="s">
        <v>19197</v>
      </c>
    </row>
    <row r="1905" spans="17:21">
      <c r="Q1905" t="s">
        <v>3107</v>
      </c>
      <c r="R1905" t="s">
        <v>20096</v>
      </c>
      <c r="S1905" t="s">
        <v>31506</v>
      </c>
      <c r="T1905" t="s">
        <v>31538</v>
      </c>
      <c r="U1905" t="s">
        <v>31638</v>
      </c>
    </row>
    <row r="1906" spans="17:21">
      <c r="Q1906" t="s">
        <v>3108</v>
      </c>
      <c r="R1906" t="s">
        <v>20097</v>
      </c>
      <c r="S1906" t="s">
        <v>31506</v>
      </c>
      <c r="T1906" t="s">
        <v>31538</v>
      </c>
      <c r="U1906" t="s">
        <v>31638</v>
      </c>
    </row>
    <row r="1907" spans="17:21">
      <c r="Q1907" t="s">
        <v>3109</v>
      </c>
      <c r="R1907" t="s">
        <v>20098</v>
      </c>
      <c r="S1907" t="s">
        <v>31506</v>
      </c>
      <c r="T1907" t="s">
        <v>31538</v>
      </c>
      <c r="U1907" t="s">
        <v>31638</v>
      </c>
    </row>
    <row r="1908" spans="17:21">
      <c r="Q1908" t="s">
        <v>3110</v>
      </c>
      <c r="R1908" t="s">
        <v>20058</v>
      </c>
      <c r="S1908" t="s">
        <v>31506</v>
      </c>
      <c r="T1908" t="s">
        <v>31538</v>
      </c>
      <c r="U1908" t="s">
        <v>31638</v>
      </c>
    </row>
    <row r="1909" spans="17:21">
      <c r="Q1909" t="s">
        <v>3111</v>
      </c>
      <c r="R1909" t="s">
        <v>20099</v>
      </c>
      <c r="S1909" t="s">
        <v>31506</v>
      </c>
      <c r="T1909" t="s">
        <v>31538</v>
      </c>
      <c r="U1909" t="s">
        <v>31638</v>
      </c>
    </row>
    <row r="1910" spans="17:21">
      <c r="Q1910" t="s">
        <v>3112</v>
      </c>
      <c r="R1910" t="s">
        <v>18734</v>
      </c>
      <c r="S1910" t="s">
        <v>31506</v>
      </c>
      <c r="T1910" t="s">
        <v>31538</v>
      </c>
      <c r="U1910" t="s">
        <v>31638</v>
      </c>
    </row>
    <row r="1911" spans="17:21">
      <c r="Q1911" t="s">
        <v>3113</v>
      </c>
      <c r="R1911" t="s">
        <v>20100</v>
      </c>
      <c r="S1911" t="s">
        <v>19197</v>
      </c>
      <c r="T1911" t="s">
        <v>19197</v>
      </c>
      <c r="U1911" t="s">
        <v>19197</v>
      </c>
    </row>
    <row r="1912" spans="17:21">
      <c r="Q1912" t="s">
        <v>3114</v>
      </c>
      <c r="R1912" t="s">
        <v>20101</v>
      </c>
      <c r="S1912" t="s">
        <v>19197</v>
      </c>
      <c r="T1912" t="s">
        <v>19197</v>
      </c>
      <c r="U1912" t="s">
        <v>19197</v>
      </c>
    </row>
    <row r="1913" spans="17:21">
      <c r="Q1913" t="s">
        <v>3115</v>
      </c>
      <c r="R1913" t="s">
        <v>20102</v>
      </c>
      <c r="S1913" t="s">
        <v>31508</v>
      </c>
      <c r="T1913" t="s">
        <v>31538</v>
      </c>
      <c r="U1913" t="s">
        <v>31638</v>
      </c>
    </row>
    <row r="1914" spans="17:21">
      <c r="Q1914" t="s">
        <v>3116</v>
      </c>
      <c r="R1914" t="s">
        <v>18693</v>
      </c>
      <c r="S1914" t="s">
        <v>31508</v>
      </c>
      <c r="T1914" t="s">
        <v>31538</v>
      </c>
      <c r="U1914" t="s">
        <v>31638</v>
      </c>
    </row>
    <row r="1915" spans="17:21">
      <c r="Q1915" t="s">
        <v>3117</v>
      </c>
      <c r="R1915" t="s">
        <v>20103</v>
      </c>
      <c r="S1915" t="s">
        <v>31508</v>
      </c>
      <c r="T1915" t="s">
        <v>31538</v>
      </c>
      <c r="U1915" t="s">
        <v>31638</v>
      </c>
    </row>
    <row r="1916" spans="17:21">
      <c r="Q1916" t="s">
        <v>3118</v>
      </c>
      <c r="R1916" t="s">
        <v>20104</v>
      </c>
      <c r="S1916" t="s">
        <v>19197</v>
      </c>
      <c r="T1916" t="s">
        <v>19197</v>
      </c>
      <c r="U1916" t="s">
        <v>19197</v>
      </c>
    </row>
    <row r="1917" spans="17:21">
      <c r="Q1917" t="s">
        <v>3119</v>
      </c>
      <c r="R1917" t="s">
        <v>20105</v>
      </c>
      <c r="S1917" t="s">
        <v>31512</v>
      </c>
      <c r="T1917" t="s">
        <v>31538</v>
      </c>
      <c r="U1917" t="s">
        <v>31638</v>
      </c>
    </row>
    <row r="1918" spans="17:21">
      <c r="Q1918" t="s">
        <v>3120</v>
      </c>
      <c r="R1918" t="s">
        <v>20106</v>
      </c>
      <c r="S1918" t="s">
        <v>31512</v>
      </c>
      <c r="T1918" t="s">
        <v>31538</v>
      </c>
      <c r="U1918" t="s">
        <v>31638</v>
      </c>
    </row>
    <row r="1919" spans="17:21">
      <c r="Q1919" t="s">
        <v>3121</v>
      </c>
      <c r="R1919" t="s">
        <v>20107</v>
      </c>
      <c r="S1919" t="s">
        <v>19197</v>
      </c>
      <c r="T1919" t="s">
        <v>19197</v>
      </c>
      <c r="U1919" t="s">
        <v>19197</v>
      </c>
    </row>
    <row r="1920" spans="17:21">
      <c r="Q1920" t="s">
        <v>3122</v>
      </c>
      <c r="R1920" t="s">
        <v>20108</v>
      </c>
      <c r="S1920" t="s">
        <v>31512</v>
      </c>
      <c r="T1920" t="s">
        <v>31538</v>
      </c>
      <c r="U1920" t="s">
        <v>31638</v>
      </c>
    </row>
    <row r="1921" spans="17:21">
      <c r="Q1921" t="s">
        <v>3123</v>
      </c>
      <c r="R1921" t="s">
        <v>20109</v>
      </c>
      <c r="S1921" t="s">
        <v>31512</v>
      </c>
      <c r="T1921" t="s">
        <v>31538</v>
      </c>
      <c r="U1921" t="s">
        <v>31638</v>
      </c>
    </row>
    <row r="1922" spans="17:21">
      <c r="Q1922" t="s">
        <v>3124</v>
      </c>
      <c r="R1922" t="s">
        <v>20110</v>
      </c>
      <c r="S1922" t="s">
        <v>31508</v>
      </c>
      <c r="T1922" t="s">
        <v>31538</v>
      </c>
      <c r="U1922" t="s">
        <v>31638</v>
      </c>
    </row>
    <row r="1923" spans="17:21">
      <c r="Q1923" t="s">
        <v>3125</v>
      </c>
      <c r="R1923" t="s">
        <v>20111</v>
      </c>
      <c r="S1923" t="s">
        <v>19197</v>
      </c>
      <c r="T1923" t="s">
        <v>19197</v>
      </c>
      <c r="U1923" t="s">
        <v>19197</v>
      </c>
    </row>
    <row r="1924" spans="17:21">
      <c r="Q1924" t="s">
        <v>3126</v>
      </c>
      <c r="R1924" t="s">
        <v>20112</v>
      </c>
      <c r="S1924" t="s">
        <v>31509</v>
      </c>
      <c r="T1924" t="s">
        <v>31538</v>
      </c>
      <c r="U1924" t="s">
        <v>31638</v>
      </c>
    </row>
    <row r="1925" spans="17:21">
      <c r="Q1925" t="s">
        <v>3127</v>
      </c>
      <c r="R1925" t="s">
        <v>20113</v>
      </c>
      <c r="S1925" t="s">
        <v>31509</v>
      </c>
      <c r="T1925" t="s">
        <v>31538</v>
      </c>
      <c r="U1925" t="s">
        <v>31638</v>
      </c>
    </row>
    <row r="1926" spans="17:21">
      <c r="Q1926" t="s">
        <v>3128</v>
      </c>
      <c r="R1926" t="s">
        <v>20114</v>
      </c>
      <c r="S1926" t="s">
        <v>19197</v>
      </c>
      <c r="T1926" t="s">
        <v>19197</v>
      </c>
      <c r="U1926" t="s">
        <v>19197</v>
      </c>
    </row>
    <row r="1927" spans="17:21">
      <c r="Q1927" t="s">
        <v>3129</v>
      </c>
      <c r="R1927" t="s">
        <v>20115</v>
      </c>
      <c r="S1927" t="s">
        <v>31514</v>
      </c>
      <c r="T1927" t="s">
        <v>31538</v>
      </c>
      <c r="U1927" t="s">
        <v>31638</v>
      </c>
    </row>
    <row r="1928" spans="17:21">
      <c r="Q1928" t="s">
        <v>3130</v>
      </c>
      <c r="R1928" t="s">
        <v>20116</v>
      </c>
      <c r="S1928" t="s">
        <v>31514</v>
      </c>
      <c r="T1928" t="s">
        <v>31538</v>
      </c>
      <c r="U1928" t="s">
        <v>31638</v>
      </c>
    </row>
    <row r="1929" spans="17:21">
      <c r="Q1929" t="s">
        <v>3131</v>
      </c>
      <c r="R1929" t="s">
        <v>20117</v>
      </c>
      <c r="S1929" t="s">
        <v>31514</v>
      </c>
      <c r="T1929" t="s">
        <v>31538</v>
      </c>
      <c r="U1929" t="s">
        <v>31638</v>
      </c>
    </row>
    <row r="1930" spans="17:21">
      <c r="Q1930" t="s">
        <v>3132</v>
      </c>
      <c r="R1930" t="s">
        <v>20118</v>
      </c>
      <c r="S1930" t="s">
        <v>31514</v>
      </c>
      <c r="T1930" t="s">
        <v>31538</v>
      </c>
      <c r="U1930" t="s">
        <v>31638</v>
      </c>
    </row>
    <row r="1931" spans="17:21">
      <c r="Q1931" t="s">
        <v>3133</v>
      </c>
      <c r="R1931" t="s">
        <v>20119</v>
      </c>
      <c r="S1931" t="s">
        <v>19197</v>
      </c>
      <c r="T1931" t="s">
        <v>19197</v>
      </c>
      <c r="U1931" t="s">
        <v>19197</v>
      </c>
    </row>
    <row r="1932" spans="17:21">
      <c r="Q1932" t="s">
        <v>3134</v>
      </c>
      <c r="R1932" t="s">
        <v>20120</v>
      </c>
      <c r="S1932" t="s">
        <v>31514</v>
      </c>
      <c r="T1932" t="s">
        <v>31538</v>
      </c>
      <c r="U1932" t="s">
        <v>31638</v>
      </c>
    </row>
    <row r="1933" spans="17:21">
      <c r="Q1933" t="s">
        <v>3135</v>
      </c>
      <c r="R1933" t="s">
        <v>20121</v>
      </c>
      <c r="S1933" t="s">
        <v>31514</v>
      </c>
      <c r="T1933" t="s">
        <v>31538</v>
      </c>
      <c r="U1933" t="s">
        <v>31638</v>
      </c>
    </row>
    <row r="1934" spans="17:21">
      <c r="Q1934" t="s">
        <v>3136</v>
      </c>
      <c r="R1934" t="s">
        <v>20120</v>
      </c>
      <c r="S1934" t="s">
        <v>31514</v>
      </c>
      <c r="T1934" t="s">
        <v>31538</v>
      </c>
      <c r="U1934" t="s">
        <v>31638</v>
      </c>
    </row>
    <row r="1935" spans="17:21">
      <c r="Q1935" t="s">
        <v>3137</v>
      </c>
      <c r="R1935" t="s">
        <v>20122</v>
      </c>
      <c r="S1935" t="s">
        <v>31514</v>
      </c>
      <c r="T1935" t="s">
        <v>31538</v>
      </c>
      <c r="U1935" t="s">
        <v>31638</v>
      </c>
    </row>
    <row r="1936" spans="17:21">
      <c r="Q1936" t="s">
        <v>3138</v>
      </c>
      <c r="R1936" t="s">
        <v>20058</v>
      </c>
      <c r="S1936" t="s">
        <v>31514</v>
      </c>
      <c r="T1936" t="s">
        <v>31538</v>
      </c>
      <c r="U1936" t="s">
        <v>31638</v>
      </c>
    </row>
    <row r="1937" spans="17:21">
      <c r="Q1937" t="s">
        <v>3139</v>
      </c>
      <c r="R1937" t="s">
        <v>20123</v>
      </c>
      <c r="S1937" t="s">
        <v>19197</v>
      </c>
      <c r="T1937" t="s">
        <v>19197</v>
      </c>
      <c r="U1937" t="s">
        <v>19197</v>
      </c>
    </row>
    <row r="1938" spans="17:21">
      <c r="Q1938" t="s">
        <v>3140</v>
      </c>
      <c r="R1938" t="s">
        <v>20124</v>
      </c>
      <c r="S1938" t="s">
        <v>31514</v>
      </c>
      <c r="T1938" t="s">
        <v>31538</v>
      </c>
      <c r="U1938" t="s">
        <v>31692</v>
      </c>
    </row>
    <row r="1939" spans="17:21">
      <c r="Q1939" t="s">
        <v>3141</v>
      </c>
      <c r="R1939" t="s">
        <v>20125</v>
      </c>
      <c r="S1939" t="s">
        <v>31514</v>
      </c>
      <c r="T1939" t="s">
        <v>31538</v>
      </c>
      <c r="U1939" t="s">
        <v>31692</v>
      </c>
    </row>
    <row r="1940" spans="17:21">
      <c r="Q1940" t="s">
        <v>3142</v>
      </c>
      <c r="R1940" t="s">
        <v>20126</v>
      </c>
      <c r="S1940" t="s">
        <v>31514</v>
      </c>
      <c r="T1940" t="s">
        <v>31538</v>
      </c>
      <c r="U1940" t="s">
        <v>31638</v>
      </c>
    </row>
    <row r="1941" spans="17:21">
      <c r="Q1941" t="s">
        <v>3143</v>
      </c>
      <c r="R1941" t="s">
        <v>18714</v>
      </c>
      <c r="S1941" t="s">
        <v>31514</v>
      </c>
      <c r="T1941" t="s">
        <v>31538</v>
      </c>
      <c r="U1941" t="s">
        <v>31638</v>
      </c>
    </row>
    <row r="1942" spans="17:21">
      <c r="Q1942" t="s">
        <v>3144</v>
      </c>
      <c r="R1942" t="s">
        <v>20127</v>
      </c>
      <c r="S1942" t="s">
        <v>19197</v>
      </c>
      <c r="T1942" t="s">
        <v>19197</v>
      </c>
      <c r="U1942" t="s">
        <v>19197</v>
      </c>
    </row>
    <row r="1943" spans="17:21">
      <c r="Q1943" t="s">
        <v>3145</v>
      </c>
      <c r="R1943" t="s">
        <v>20128</v>
      </c>
      <c r="S1943" t="s">
        <v>31508</v>
      </c>
      <c r="T1943" t="s">
        <v>31538</v>
      </c>
      <c r="U1943" t="s">
        <v>31638</v>
      </c>
    </row>
    <row r="1944" spans="17:21">
      <c r="Q1944" t="s">
        <v>3146</v>
      </c>
      <c r="R1944" t="s">
        <v>18687</v>
      </c>
      <c r="S1944" t="s">
        <v>31508</v>
      </c>
      <c r="T1944" t="s">
        <v>31547</v>
      </c>
      <c r="U1944" t="s">
        <v>31638</v>
      </c>
    </row>
    <row r="1945" spans="17:21">
      <c r="Q1945" t="s">
        <v>3147</v>
      </c>
      <c r="R1945" t="s">
        <v>20129</v>
      </c>
      <c r="S1945" t="s">
        <v>19197</v>
      </c>
      <c r="T1945" t="s">
        <v>19197</v>
      </c>
      <c r="U1945" t="s">
        <v>19197</v>
      </c>
    </row>
    <row r="1946" spans="17:21">
      <c r="Q1946" t="s">
        <v>3148</v>
      </c>
      <c r="R1946" t="s">
        <v>20130</v>
      </c>
      <c r="S1946" t="s">
        <v>31516</v>
      </c>
      <c r="T1946" t="s">
        <v>31538</v>
      </c>
      <c r="U1946" t="s">
        <v>31644</v>
      </c>
    </row>
    <row r="1947" spans="17:21">
      <c r="Q1947" t="s">
        <v>3149</v>
      </c>
      <c r="R1947" t="s">
        <v>18687</v>
      </c>
      <c r="S1947" t="s">
        <v>19197</v>
      </c>
      <c r="T1947" t="s">
        <v>19197</v>
      </c>
      <c r="U1947" t="s">
        <v>19197</v>
      </c>
    </row>
    <row r="1948" spans="17:21">
      <c r="Q1948" t="s">
        <v>3150</v>
      </c>
      <c r="R1948" t="s">
        <v>20131</v>
      </c>
      <c r="S1948" t="s">
        <v>19197</v>
      </c>
      <c r="T1948" t="s">
        <v>19197</v>
      </c>
      <c r="U1948" t="s">
        <v>19197</v>
      </c>
    </row>
    <row r="1949" spans="17:21">
      <c r="Q1949" t="s">
        <v>3151</v>
      </c>
      <c r="R1949" t="s">
        <v>20132</v>
      </c>
      <c r="S1949" t="s">
        <v>31519</v>
      </c>
      <c r="T1949" t="s">
        <v>31538</v>
      </c>
      <c r="U1949" t="s">
        <v>31638</v>
      </c>
    </row>
    <row r="1950" spans="17:21">
      <c r="Q1950" t="s">
        <v>3152</v>
      </c>
      <c r="R1950" t="s">
        <v>20133</v>
      </c>
      <c r="S1950" t="s">
        <v>31519</v>
      </c>
      <c r="T1950" t="s">
        <v>31538</v>
      </c>
      <c r="U1950" t="s">
        <v>31638</v>
      </c>
    </row>
    <row r="1951" spans="17:21">
      <c r="Q1951" t="s">
        <v>3153</v>
      </c>
      <c r="R1951" t="s">
        <v>20134</v>
      </c>
      <c r="S1951" t="s">
        <v>31519</v>
      </c>
      <c r="T1951" t="s">
        <v>31538</v>
      </c>
      <c r="U1951" t="s">
        <v>31638</v>
      </c>
    </row>
    <row r="1952" spans="17:21">
      <c r="Q1952" t="s">
        <v>3154</v>
      </c>
      <c r="R1952" t="s">
        <v>20135</v>
      </c>
      <c r="S1952" t="s">
        <v>31519</v>
      </c>
      <c r="T1952" t="s">
        <v>31538</v>
      </c>
      <c r="U1952" t="s">
        <v>31638</v>
      </c>
    </row>
    <row r="1953" spans="17:21">
      <c r="Q1953" t="s">
        <v>3155</v>
      </c>
      <c r="R1953" t="s">
        <v>20136</v>
      </c>
      <c r="S1953" t="s">
        <v>31519</v>
      </c>
      <c r="T1953" t="s">
        <v>31538</v>
      </c>
      <c r="U1953" t="s">
        <v>31638</v>
      </c>
    </row>
    <row r="1954" spans="17:21">
      <c r="Q1954" t="s">
        <v>3156</v>
      </c>
      <c r="R1954" t="s">
        <v>20137</v>
      </c>
      <c r="S1954" t="s">
        <v>31519</v>
      </c>
      <c r="T1954" t="s">
        <v>31538</v>
      </c>
      <c r="U1954" t="s">
        <v>31638</v>
      </c>
    </row>
    <row r="1955" spans="17:21">
      <c r="Q1955" t="s">
        <v>3157</v>
      </c>
      <c r="R1955" t="s">
        <v>20138</v>
      </c>
      <c r="S1955" t="s">
        <v>31519</v>
      </c>
      <c r="T1955" t="s">
        <v>31538</v>
      </c>
      <c r="U1955" t="s">
        <v>31638</v>
      </c>
    </row>
    <row r="1956" spans="17:21">
      <c r="Q1956" t="s">
        <v>3158</v>
      </c>
      <c r="R1956" t="s">
        <v>20139</v>
      </c>
      <c r="S1956" t="s">
        <v>31519</v>
      </c>
      <c r="T1956" t="s">
        <v>31538</v>
      </c>
      <c r="U1956" t="s">
        <v>31638</v>
      </c>
    </row>
    <row r="1957" spans="17:21">
      <c r="Q1957" t="s">
        <v>3159</v>
      </c>
      <c r="R1957" t="s">
        <v>20140</v>
      </c>
      <c r="S1957" t="s">
        <v>31519</v>
      </c>
      <c r="T1957" t="s">
        <v>31538</v>
      </c>
      <c r="U1957" t="s">
        <v>31638</v>
      </c>
    </row>
    <row r="1958" spans="17:21">
      <c r="Q1958" t="s">
        <v>3160</v>
      </c>
      <c r="R1958" t="s">
        <v>20135</v>
      </c>
      <c r="S1958" t="s">
        <v>31519</v>
      </c>
      <c r="T1958" t="s">
        <v>31538</v>
      </c>
      <c r="U1958" t="s">
        <v>31638</v>
      </c>
    </row>
    <row r="1959" spans="17:21">
      <c r="Q1959" t="s">
        <v>3161</v>
      </c>
      <c r="R1959" t="s">
        <v>20141</v>
      </c>
      <c r="S1959" t="s">
        <v>31519</v>
      </c>
      <c r="T1959" t="s">
        <v>31538</v>
      </c>
      <c r="U1959" t="s">
        <v>31638</v>
      </c>
    </row>
    <row r="1960" spans="17:21">
      <c r="Q1960" t="s">
        <v>3162</v>
      </c>
      <c r="R1960" t="s">
        <v>20142</v>
      </c>
      <c r="S1960" t="s">
        <v>31519</v>
      </c>
      <c r="T1960" t="s">
        <v>31538</v>
      </c>
      <c r="U1960" t="s">
        <v>31638</v>
      </c>
    </row>
    <row r="1961" spans="17:21">
      <c r="Q1961" t="s">
        <v>3163</v>
      </c>
      <c r="R1961" t="s">
        <v>20143</v>
      </c>
      <c r="S1961" t="s">
        <v>31519</v>
      </c>
      <c r="T1961" t="s">
        <v>31538</v>
      </c>
      <c r="U1961" t="s">
        <v>31638</v>
      </c>
    </row>
    <row r="1962" spans="17:21">
      <c r="Q1962" t="s">
        <v>3164</v>
      </c>
      <c r="R1962" t="s">
        <v>20144</v>
      </c>
      <c r="S1962" t="s">
        <v>31519</v>
      </c>
      <c r="T1962" t="s">
        <v>31538</v>
      </c>
      <c r="U1962" t="s">
        <v>31638</v>
      </c>
    </row>
    <row r="1963" spans="17:21">
      <c r="Q1963" t="s">
        <v>3165</v>
      </c>
      <c r="R1963" t="s">
        <v>20145</v>
      </c>
      <c r="S1963" t="s">
        <v>31519</v>
      </c>
      <c r="T1963" t="s">
        <v>31538</v>
      </c>
      <c r="U1963" t="s">
        <v>31638</v>
      </c>
    </row>
    <row r="1964" spans="17:21">
      <c r="Q1964" t="s">
        <v>3166</v>
      </c>
      <c r="R1964" t="s">
        <v>18703</v>
      </c>
      <c r="S1964" t="s">
        <v>31519</v>
      </c>
      <c r="T1964" t="s">
        <v>31538</v>
      </c>
      <c r="U1964" t="s">
        <v>31638</v>
      </c>
    </row>
    <row r="1965" spans="17:21">
      <c r="Q1965" t="s">
        <v>3167</v>
      </c>
      <c r="R1965" t="s">
        <v>20146</v>
      </c>
      <c r="S1965" t="s">
        <v>19197</v>
      </c>
      <c r="T1965" t="s">
        <v>19197</v>
      </c>
      <c r="U1965" t="s">
        <v>19197</v>
      </c>
    </row>
    <row r="1966" spans="17:21">
      <c r="Q1966" t="s">
        <v>3168</v>
      </c>
      <c r="R1966" t="s">
        <v>20147</v>
      </c>
      <c r="S1966" t="s">
        <v>31519</v>
      </c>
      <c r="T1966" t="s">
        <v>31538</v>
      </c>
      <c r="U1966" t="s">
        <v>31638</v>
      </c>
    </row>
    <row r="1967" spans="17:21">
      <c r="Q1967" t="s">
        <v>3169</v>
      </c>
      <c r="R1967" t="s">
        <v>20148</v>
      </c>
      <c r="S1967" t="s">
        <v>31519</v>
      </c>
      <c r="T1967" t="s">
        <v>31538</v>
      </c>
      <c r="U1967" t="s">
        <v>31638</v>
      </c>
    </row>
    <row r="1968" spans="17:21">
      <c r="Q1968" t="s">
        <v>3170</v>
      </c>
      <c r="R1968" t="s">
        <v>20149</v>
      </c>
      <c r="S1968" t="s">
        <v>31519</v>
      </c>
      <c r="T1968" t="s">
        <v>31538</v>
      </c>
      <c r="U1968" t="s">
        <v>31638</v>
      </c>
    </row>
    <row r="1969" spans="17:21">
      <c r="Q1969" t="s">
        <v>3171</v>
      </c>
      <c r="R1969" t="s">
        <v>20150</v>
      </c>
      <c r="S1969" t="s">
        <v>19197</v>
      </c>
      <c r="T1969" t="s">
        <v>19197</v>
      </c>
      <c r="U1969" t="s">
        <v>19197</v>
      </c>
    </row>
    <row r="1970" spans="17:21">
      <c r="Q1970" t="s">
        <v>3172</v>
      </c>
      <c r="R1970" t="s">
        <v>20151</v>
      </c>
      <c r="S1970" t="s">
        <v>31519</v>
      </c>
      <c r="T1970" t="s">
        <v>31538</v>
      </c>
      <c r="U1970" t="s">
        <v>31638</v>
      </c>
    </row>
    <row r="1971" spans="17:21">
      <c r="Q1971" t="s">
        <v>3173</v>
      </c>
      <c r="R1971" t="s">
        <v>20152</v>
      </c>
      <c r="S1971" t="s">
        <v>31519</v>
      </c>
      <c r="T1971" t="s">
        <v>31538</v>
      </c>
      <c r="U1971" t="s">
        <v>31638</v>
      </c>
    </row>
    <row r="1972" spans="17:21">
      <c r="Q1972" t="s">
        <v>3174</v>
      </c>
      <c r="R1972" t="s">
        <v>20153</v>
      </c>
      <c r="S1972" t="s">
        <v>31519</v>
      </c>
      <c r="T1972" t="s">
        <v>31538</v>
      </c>
      <c r="U1972" t="s">
        <v>31638</v>
      </c>
    </row>
    <row r="1973" spans="17:21">
      <c r="Q1973" t="s">
        <v>3175</v>
      </c>
      <c r="R1973" t="s">
        <v>20154</v>
      </c>
      <c r="S1973" t="s">
        <v>31519</v>
      </c>
      <c r="T1973" t="s">
        <v>31538</v>
      </c>
      <c r="U1973" t="s">
        <v>31638</v>
      </c>
    </row>
    <row r="1974" spans="17:21">
      <c r="Q1974" t="s">
        <v>3176</v>
      </c>
      <c r="R1974" t="s">
        <v>20155</v>
      </c>
      <c r="S1974" t="s">
        <v>31519</v>
      </c>
      <c r="T1974" t="s">
        <v>31538</v>
      </c>
      <c r="U1974" t="s">
        <v>31638</v>
      </c>
    </row>
    <row r="1975" spans="17:21">
      <c r="Q1975" t="s">
        <v>3177</v>
      </c>
      <c r="R1975" t="s">
        <v>20156</v>
      </c>
      <c r="S1975" t="s">
        <v>31519</v>
      </c>
      <c r="T1975" t="s">
        <v>31538</v>
      </c>
      <c r="U1975" t="s">
        <v>31638</v>
      </c>
    </row>
    <row r="1976" spans="17:21">
      <c r="Q1976" t="s">
        <v>3178</v>
      </c>
      <c r="R1976" t="s">
        <v>20157</v>
      </c>
      <c r="S1976" t="s">
        <v>31519</v>
      </c>
      <c r="T1976" t="s">
        <v>31538</v>
      </c>
      <c r="U1976" t="s">
        <v>31638</v>
      </c>
    </row>
    <row r="1977" spans="17:21">
      <c r="Q1977" t="s">
        <v>3179</v>
      </c>
      <c r="R1977" t="s">
        <v>18703</v>
      </c>
      <c r="S1977" t="s">
        <v>31519</v>
      </c>
      <c r="T1977" t="s">
        <v>31538</v>
      </c>
      <c r="U1977" t="s">
        <v>31638</v>
      </c>
    </row>
    <row r="1978" spans="17:21">
      <c r="Q1978" t="s">
        <v>3180</v>
      </c>
      <c r="R1978" t="s">
        <v>20158</v>
      </c>
      <c r="S1978" t="s">
        <v>31519</v>
      </c>
      <c r="T1978" t="s">
        <v>31538</v>
      </c>
      <c r="U1978" t="s">
        <v>31638</v>
      </c>
    </row>
    <row r="1979" spans="17:21">
      <c r="Q1979" t="s">
        <v>3181</v>
      </c>
      <c r="R1979" t="s">
        <v>20159</v>
      </c>
      <c r="S1979" t="s">
        <v>31508</v>
      </c>
      <c r="T1979" t="s">
        <v>31538</v>
      </c>
      <c r="U1979" t="s">
        <v>31638</v>
      </c>
    </row>
    <row r="1980" spans="17:21">
      <c r="Q1980" t="s">
        <v>3182</v>
      </c>
      <c r="R1980" t="s">
        <v>20160</v>
      </c>
      <c r="S1980" t="s">
        <v>31512</v>
      </c>
      <c r="T1980" t="s">
        <v>31538</v>
      </c>
      <c r="U1980" t="s">
        <v>31638</v>
      </c>
    </row>
    <row r="1981" spans="17:21">
      <c r="Q1981" t="s">
        <v>3183</v>
      </c>
      <c r="R1981" t="s">
        <v>20161</v>
      </c>
      <c r="S1981" t="s">
        <v>31519</v>
      </c>
      <c r="T1981" t="s">
        <v>31538</v>
      </c>
      <c r="U1981" t="s">
        <v>31638</v>
      </c>
    </row>
    <row r="1982" spans="17:21">
      <c r="Q1982" t="s">
        <v>3184</v>
      </c>
      <c r="R1982" t="s">
        <v>20162</v>
      </c>
      <c r="S1982" t="s">
        <v>31507</v>
      </c>
      <c r="T1982" t="s">
        <v>19197</v>
      </c>
      <c r="U1982" t="s">
        <v>31638</v>
      </c>
    </row>
    <row r="1983" spans="17:21">
      <c r="Q1983" t="s">
        <v>3185</v>
      </c>
      <c r="R1983" t="s">
        <v>18714</v>
      </c>
      <c r="S1983" t="s">
        <v>19197</v>
      </c>
      <c r="T1983" t="s">
        <v>19197</v>
      </c>
      <c r="U1983" t="s">
        <v>19197</v>
      </c>
    </row>
    <row r="1984" spans="17:21">
      <c r="Q1984" t="s">
        <v>3186</v>
      </c>
      <c r="R1984" t="s">
        <v>20163</v>
      </c>
      <c r="S1984" t="s">
        <v>31519</v>
      </c>
      <c r="T1984" t="s">
        <v>31538</v>
      </c>
      <c r="U1984" t="s">
        <v>31638</v>
      </c>
    </row>
    <row r="1985" spans="17:21">
      <c r="Q1985" t="s">
        <v>3187</v>
      </c>
      <c r="R1985" t="s">
        <v>20164</v>
      </c>
      <c r="S1985" t="s">
        <v>31519</v>
      </c>
      <c r="T1985" t="s">
        <v>31538</v>
      </c>
      <c r="U1985" t="s">
        <v>31638</v>
      </c>
    </row>
    <row r="1986" spans="17:21">
      <c r="Q1986" t="s">
        <v>3188</v>
      </c>
      <c r="R1986" t="s">
        <v>20165</v>
      </c>
      <c r="S1986" t="s">
        <v>31519</v>
      </c>
      <c r="T1986" t="s">
        <v>31538</v>
      </c>
      <c r="U1986" t="s">
        <v>31638</v>
      </c>
    </row>
    <row r="1987" spans="17:21">
      <c r="Q1987" t="s">
        <v>3189</v>
      </c>
      <c r="R1987" t="s">
        <v>20166</v>
      </c>
      <c r="S1987" t="s">
        <v>31519</v>
      </c>
      <c r="T1987" t="s">
        <v>31538</v>
      </c>
      <c r="U1987" t="s">
        <v>31638</v>
      </c>
    </row>
    <row r="1988" spans="17:21">
      <c r="Q1988" t="s">
        <v>3190</v>
      </c>
      <c r="R1988" t="s">
        <v>20167</v>
      </c>
      <c r="S1988" t="s">
        <v>31519</v>
      </c>
      <c r="T1988" t="s">
        <v>31538</v>
      </c>
      <c r="U1988" t="s">
        <v>31638</v>
      </c>
    </row>
    <row r="1989" spans="17:21">
      <c r="Q1989" t="s">
        <v>3191</v>
      </c>
      <c r="R1989" t="s">
        <v>20168</v>
      </c>
      <c r="S1989" t="s">
        <v>31519</v>
      </c>
      <c r="T1989" t="s">
        <v>31538</v>
      </c>
      <c r="U1989" t="s">
        <v>31638</v>
      </c>
    </row>
    <row r="1990" spans="17:21">
      <c r="Q1990" t="s">
        <v>3192</v>
      </c>
      <c r="R1990" t="s">
        <v>20169</v>
      </c>
      <c r="S1990" t="s">
        <v>31519</v>
      </c>
      <c r="T1990" t="s">
        <v>31538</v>
      </c>
      <c r="U1990" t="s">
        <v>31638</v>
      </c>
    </row>
    <row r="1991" spans="17:21">
      <c r="Q1991" t="s">
        <v>3193</v>
      </c>
      <c r="R1991" t="s">
        <v>20170</v>
      </c>
      <c r="S1991" t="s">
        <v>31519</v>
      </c>
      <c r="T1991" t="s">
        <v>31538</v>
      </c>
      <c r="U1991" t="s">
        <v>31638</v>
      </c>
    </row>
    <row r="1992" spans="17:21">
      <c r="Q1992" t="s">
        <v>3194</v>
      </c>
      <c r="R1992" t="s">
        <v>18703</v>
      </c>
      <c r="S1992" t="s">
        <v>31519</v>
      </c>
      <c r="T1992" t="s">
        <v>31538</v>
      </c>
      <c r="U1992" t="s">
        <v>31638</v>
      </c>
    </row>
    <row r="1993" spans="17:21">
      <c r="Q1993" t="s">
        <v>3195</v>
      </c>
      <c r="R1993" t="s">
        <v>20171</v>
      </c>
      <c r="S1993" t="s">
        <v>19197</v>
      </c>
      <c r="T1993" t="s">
        <v>19197</v>
      </c>
      <c r="U1993" t="s">
        <v>19197</v>
      </c>
    </row>
    <row r="1994" spans="17:21">
      <c r="Q1994" t="s">
        <v>3196</v>
      </c>
      <c r="R1994" t="s">
        <v>20172</v>
      </c>
      <c r="S1994" t="s">
        <v>31508</v>
      </c>
      <c r="T1994" t="s">
        <v>31538</v>
      </c>
      <c r="U1994" t="s">
        <v>31646</v>
      </c>
    </row>
    <row r="1995" spans="17:21">
      <c r="Q1995" t="s">
        <v>3197</v>
      </c>
      <c r="R1995" t="s">
        <v>20173</v>
      </c>
      <c r="S1995" t="s">
        <v>31508</v>
      </c>
      <c r="T1995" t="s">
        <v>31538</v>
      </c>
      <c r="U1995" t="s">
        <v>31646</v>
      </c>
    </row>
    <row r="1996" spans="17:21">
      <c r="Q1996" t="s">
        <v>3198</v>
      </c>
      <c r="R1996" t="s">
        <v>20174</v>
      </c>
      <c r="S1996" t="s">
        <v>31508</v>
      </c>
      <c r="T1996" t="s">
        <v>31538</v>
      </c>
      <c r="U1996" t="s">
        <v>31646</v>
      </c>
    </row>
    <row r="1997" spans="17:21">
      <c r="Q1997" t="s">
        <v>3199</v>
      </c>
      <c r="R1997" t="s">
        <v>20175</v>
      </c>
      <c r="S1997" t="s">
        <v>31508</v>
      </c>
      <c r="T1997" t="s">
        <v>31538</v>
      </c>
      <c r="U1997" t="s">
        <v>31646</v>
      </c>
    </row>
    <row r="1998" spans="17:21">
      <c r="Q1998" t="s">
        <v>3200</v>
      </c>
      <c r="R1998" t="s">
        <v>20176</v>
      </c>
      <c r="S1998" t="s">
        <v>19197</v>
      </c>
      <c r="T1998" t="s">
        <v>19197</v>
      </c>
      <c r="U1998" t="s">
        <v>19197</v>
      </c>
    </row>
    <row r="1999" spans="17:21">
      <c r="Q1999" t="s">
        <v>3201</v>
      </c>
      <c r="R1999" t="s">
        <v>20177</v>
      </c>
      <c r="S1999" t="s">
        <v>31508</v>
      </c>
      <c r="T1999" t="s">
        <v>31538</v>
      </c>
      <c r="U1999" t="s">
        <v>31646</v>
      </c>
    </row>
    <row r="2000" spans="17:21">
      <c r="Q2000" t="s">
        <v>3202</v>
      </c>
      <c r="R2000" t="s">
        <v>20178</v>
      </c>
      <c r="S2000" t="s">
        <v>31508</v>
      </c>
      <c r="T2000" t="s">
        <v>31538</v>
      </c>
      <c r="U2000" t="s">
        <v>31646</v>
      </c>
    </row>
    <row r="2001" spans="17:21">
      <c r="Q2001" t="s">
        <v>3203</v>
      </c>
      <c r="R2001" t="s">
        <v>20179</v>
      </c>
      <c r="S2001" t="s">
        <v>31508</v>
      </c>
      <c r="T2001" t="s">
        <v>31538</v>
      </c>
      <c r="U2001" t="s">
        <v>31646</v>
      </c>
    </row>
    <row r="2002" spans="17:21">
      <c r="Q2002" t="s">
        <v>3204</v>
      </c>
      <c r="R2002" t="s">
        <v>20180</v>
      </c>
      <c r="S2002" t="s">
        <v>31508</v>
      </c>
      <c r="T2002" t="s">
        <v>31538</v>
      </c>
      <c r="U2002" t="s">
        <v>31646</v>
      </c>
    </row>
    <row r="2003" spans="17:21">
      <c r="Q2003" t="s">
        <v>3205</v>
      </c>
      <c r="R2003" t="s">
        <v>20181</v>
      </c>
      <c r="S2003" t="s">
        <v>19197</v>
      </c>
      <c r="T2003" t="s">
        <v>19197</v>
      </c>
      <c r="U2003" t="s">
        <v>19197</v>
      </c>
    </row>
    <row r="2004" spans="17:21">
      <c r="Q2004" t="s">
        <v>3206</v>
      </c>
      <c r="R2004" t="s">
        <v>20182</v>
      </c>
      <c r="S2004" t="s">
        <v>31508</v>
      </c>
      <c r="T2004" t="s">
        <v>31538</v>
      </c>
      <c r="U2004" t="s">
        <v>31673</v>
      </c>
    </row>
    <row r="2005" spans="17:21">
      <c r="Q2005" t="s">
        <v>3207</v>
      </c>
      <c r="R2005" t="s">
        <v>20183</v>
      </c>
      <c r="S2005" t="s">
        <v>31508</v>
      </c>
      <c r="T2005" t="s">
        <v>31538</v>
      </c>
      <c r="U2005" t="s">
        <v>31673</v>
      </c>
    </row>
    <row r="2006" spans="17:21">
      <c r="Q2006" t="s">
        <v>3208</v>
      </c>
      <c r="R2006" t="s">
        <v>20184</v>
      </c>
      <c r="S2006" t="s">
        <v>19197</v>
      </c>
      <c r="T2006" t="s">
        <v>19197</v>
      </c>
      <c r="U2006" t="s">
        <v>19197</v>
      </c>
    </row>
    <row r="2007" spans="17:21">
      <c r="Q2007" t="s">
        <v>3209</v>
      </c>
      <c r="R2007" t="s">
        <v>20185</v>
      </c>
      <c r="S2007" t="s">
        <v>31508</v>
      </c>
      <c r="T2007" t="s">
        <v>31538</v>
      </c>
      <c r="U2007" t="s">
        <v>31646</v>
      </c>
    </row>
    <row r="2008" spans="17:21">
      <c r="Q2008" t="s">
        <v>3210</v>
      </c>
      <c r="R2008" t="s">
        <v>20186</v>
      </c>
      <c r="S2008" t="s">
        <v>31508</v>
      </c>
      <c r="T2008" t="s">
        <v>31538</v>
      </c>
      <c r="U2008" t="s">
        <v>31646</v>
      </c>
    </row>
    <row r="2009" spans="17:21">
      <c r="Q2009" t="s">
        <v>3211</v>
      </c>
      <c r="R2009" t="s">
        <v>20187</v>
      </c>
      <c r="S2009" t="s">
        <v>31508</v>
      </c>
      <c r="T2009" t="s">
        <v>31538</v>
      </c>
      <c r="U2009" t="s">
        <v>31646</v>
      </c>
    </row>
    <row r="2010" spans="17:21">
      <c r="Q2010" t="s">
        <v>3212</v>
      </c>
      <c r="R2010" t="s">
        <v>20188</v>
      </c>
      <c r="S2010" t="s">
        <v>31508</v>
      </c>
      <c r="T2010" t="s">
        <v>31538</v>
      </c>
      <c r="U2010" t="s">
        <v>31673</v>
      </c>
    </row>
    <row r="2011" spans="17:21">
      <c r="Q2011" t="s">
        <v>3213</v>
      </c>
      <c r="R2011" t="s">
        <v>20189</v>
      </c>
      <c r="S2011" t="s">
        <v>19197</v>
      </c>
      <c r="T2011" t="s">
        <v>19197</v>
      </c>
      <c r="U2011" t="s">
        <v>19197</v>
      </c>
    </row>
    <row r="2012" spans="17:21">
      <c r="Q2012" t="s">
        <v>3214</v>
      </c>
      <c r="R2012" t="s">
        <v>20190</v>
      </c>
      <c r="S2012" t="s">
        <v>19197</v>
      </c>
      <c r="T2012" t="s">
        <v>19197</v>
      </c>
      <c r="U2012" t="s">
        <v>19197</v>
      </c>
    </row>
    <row r="2013" spans="17:21">
      <c r="Q2013" t="s">
        <v>3215</v>
      </c>
      <c r="R2013" t="s">
        <v>20191</v>
      </c>
      <c r="S2013" t="s">
        <v>19197</v>
      </c>
      <c r="T2013" t="s">
        <v>19197</v>
      </c>
      <c r="U2013" t="s">
        <v>31673</v>
      </c>
    </row>
    <row r="2014" spans="17:21">
      <c r="Q2014" t="s">
        <v>3216</v>
      </c>
      <c r="R2014" t="s">
        <v>20192</v>
      </c>
      <c r="S2014" t="s">
        <v>31508</v>
      </c>
      <c r="T2014" t="s">
        <v>31538</v>
      </c>
      <c r="U2014" t="s">
        <v>31693</v>
      </c>
    </row>
    <row r="2015" spans="17:21">
      <c r="Q2015" t="s">
        <v>3217</v>
      </c>
      <c r="R2015" t="s">
        <v>19283</v>
      </c>
      <c r="S2015" t="s">
        <v>31508</v>
      </c>
      <c r="T2015" t="s">
        <v>31538</v>
      </c>
      <c r="U2015" t="s">
        <v>31694</v>
      </c>
    </row>
    <row r="2016" spans="17:21">
      <c r="Q2016" t="s">
        <v>3218</v>
      </c>
      <c r="R2016" t="s">
        <v>18714</v>
      </c>
      <c r="S2016" t="s">
        <v>19197</v>
      </c>
      <c r="T2016" t="s">
        <v>19197</v>
      </c>
      <c r="U2016" t="s">
        <v>31673</v>
      </c>
    </row>
    <row r="2017" spans="17:21">
      <c r="Q2017" t="s">
        <v>3219</v>
      </c>
      <c r="R2017" t="s">
        <v>20193</v>
      </c>
      <c r="S2017" t="s">
        <v>31508</v>
      </c>
      <c r="T2017" t="s">
        <v>31538</v>
      </c>
      <c r="U2017" t="s">
        <v>31694</v>
      </c>
    </row>
    <row r="2018" spans="17:21">
      <c r="Q2018" t="s">
        <v>3220</v>
      </c>
      <c r="R2018" t="s">
        <v>19283</v>
      </c>
      <c r="S2018" t="s">
        <v>31508</v>
      </c>
      <c r="T2018" t="s">
        <v>31538</v>
      </c>
      <c r="U2018" t="s">
        <v>31694</v>
      </c>
    </row>
    <row r="2019" spans="17:21">
      <c r="Q2019" t="s">
        <v>3221</v>
      </c>
      <c r="R2019" t="s">
        <v>20194</v>
      </c>
      <c r="S2019" t="s">
        <v>19197</v>
      </c>
      <c r="T2019" t="s">
        <v>19197</v>
      </c>
      <c r="U2019" t="s">
        <v>19197</v>
      </c>
    </row>
    <row r="2020" spans="17:21">
      <c r="Q2020" t="s">
        <v>3222</v>
      </c>
      <c r="R2020" t="s">
        <v>20195</v>
      </c>
      <c r="S2020" t="s">
        <v>31508</v>
      </c>
      <c r="T2020" t="s">
        <v>31538</v>
      </c>
      <c r="U2020" t="s">
        <v>31673</v>
      </c>
    </row>
    <row r="2021" spans="17:21">
      <c r="Q2021" t="s">
        <v>3223</v>
      </c>
      <c r="R2021" t="s">
        <v>20196</v>
      </c>
      <c r="S2021" t="s">
        <v>31512</v>
      </c>
      <c r="T2021" t="s">
        <v>31538</v>
      </c>
      <c r="U2021" t="s">
        <v>31695</v>
      </c>
    </row>
    <row r="2022" spans="17:21">
      <c r="Q2022" t="s">
        <v>3224</v>
      </c>
      <c r="R2022" t="s">
        <v>20197</v>
      </c>
      <c r="S2022" t="s">
        <v>19197</v>
      </c>
      <c r="T2022" t="s">
        <v>19197</v>
      </c>
      <c r="U2022" t="s">
        <v>31695</v>
      </c>
    </row>
    <row r="2023" spans="17:21">
      <c r="Q2023" t="s">
        <v>3225</v>
      </c>
      <c r="R2023" t="s">
        <v>20192</v>
      </c>
      <c r="S2023" t="s">
        <v>31512</v>
      </c>
      <c r="T2023" t="s">
        <v>31538</v>
      </c>
      <c r="U2023" t="s">
        <v>31694</v>
      </c>
    </row>
    <row r="2024" spans="17:21">
      <c r="Q2024" t="s">
        <v>3226</v>
      </c>
      <c r="R2024" t="s">
        <v>18985</v>
      </c>
      <c r="S2024" t="s">
        <v>31512</v>
      </c>
      <c r="T2024" t="s">
        <v>31538</v>
      </c>
      <c r="U2024" t="s">
        <v>31696</v>
      </c>
    </row>
    <row r="2025" spans="17:21">
      <c r="Q2025" t="s">
        <v>3227</v>
      </c>
      <c r="R2025" t="s">
        <v>18714</v>
      </c>
      <c r="S2025" t="s">
        <v>19197</v>
      </c>
      <c r="T2025" t="s">
        <v>19197</v>
      </c>
      <c r="U2025" t="s">
        <v>19197</v>
      </c>
    </row>
    <row r="2026" spans="17:21">
      <c r="Q2026" t="s">
        <v>3228</v>
      </c>
      <c r="R2026" t="s">
        <v>20198</v>
      </c>
      <c r="S2026" t="s">
        <v>31512</v>
      </c>
      <c r="T2026" t="s">
        <v>31538</v>
      </c>
      <c r="U2026" t="s">
        <v>31638</v>
      </c>
    </row>
    <row r="2027" spans="17:21">
      <c r="Q2027" t="s">
        <v>3229</v>
      </c>
      <c r="R2027" t="s">
        <v>20199</v>
      </c>
      <c r="S2027" t="s">
        <v>31512</v>
      </c>
      <c r="T2027" t="s">
        <v>31538</v>
      </c>
      <c r="U2027" t="s">
        <v>31638</v>
      </c>
    </row>
    <row r="2028" spans="17:21">
      <c r="Q2028" t="s">
        <v>3230</v>
      </c>
      <c r="R2028" t="s">
        <v>20200</v>
      </c>
      <c r="S2028" t="s">
        <v>31512</v>
      </c>
      <c r="T2028" t="s">
        <v>31538</v>
      </c>
      <c r="U2028" t="s">
        <v>31638</v>
      </c>
    </row>
    <row r="2029" spans="17:21">
      <c r="Q2029" t="s">
        <v>3231</v>
      </c>
      <c r="R2029" t="s">
        <v>18703</v>
      </c>
      <c r="S2029" t="s">
        <v>31512</v>
      </c>
      <c r="T2029" t="s">
        <v>31538</v>
      </c>
      <c r="U2029" t="s">
        <v>31638</v>
      </c>
    </row>
    <row r="2030" spans="17:21">
      <c r="Q2030" t="s">
        <v>3232</v>
      </c>
      <c r="R2030" t="s">
        <v>20201</v>
      </c>
      <c r="S2030" t="s">
        <v>19197</v>
      </c>
      <c r="T2030" t="s">
        <v>19197</v>
      </c>
      <c r="U2030" t="s">
        <v>19197</v>
      </c>
    </row>
    <row r="2031" spans="17:21">
      <c r="Q2031" t="s">
        <v>3233</v>
      </c>
      <c r="R2031" t="s">
        <v>20202</v>
      </c>
      <c r="S2031" t="s">
        <v>19197</v>
      </c>
      <c r="T2031" t="s">
        <v>19197</v>
      </c>
      <c r="U2031" t="s">
        <v>19197</v>
      </c>
    </row>
    <row r="2032" spans="17:21">
      <c r="Q2032" t="s">
        <v>3234</v>
      </c>
      <c r="R2032" t="s">
        <v>20203</v>
      </c>
      <c r="S2032" t="s">
        <v>31507</v>
      </c>
      <c r="T2032" t="s">
        <v>19197</v>
      </c>
      <c r="U2032" t="s">
        <v>31638</v>
      </c>
    </row>
    <row r="2033" spans="17:21">
      <c r="Q2033" t="s">
        <v>3235</v>
      </c>
      <c r="R2033" t="s">
        <v>18714</v>
      </c>
      <c r="S2033" t="s">
        <v>31512</v>
      </c>
      <c r="T2033" t="s">
        <v>31538</v>
      </c>
      <c r="U2033" t="s">
        <v>31697</v>
      </c>
    </row>
    <row r="2034" spans="17:21">
      <c r="Q2034" t="s">
        <v>3236</v>
      </c>
      <c r="R2034" t="s">
        <v>20204</v>
      </c>
      <c r="S2034" t="s">
        <v>19197</v>
      </c>
      <c r="T2034" t="s">
        <v>19197</v>
      </c>
      <c r="U2034" t="s">
        <v>19197</v>
      </c>
    </row>
    <row r="2035" spans="17:21">
      <c r="Q2035" t="s">
        <v>3237</v>
      </c>
      <c r="R2035" t="s">
        <v>20203</v>
      </c>
      <c r="S2035" t="s">
        <v>31507</v>
      </c>
      <c r="T2035" t="s">
        <v>19197</v>
      </c>
      <c r="U2035" t="s">
        <v>31638</v>
      </c>
    </row>
    <row r="2036" spans="17:21">
      <c r="Q2036" t="s">
        <v>3238</v>
      </c>
      <c r="R2036" t="s">
        <v>18714</v>
      </c>
      <c r="S2036" t="s">
        <v>31512</v>
      </c>
      <c r="T2036" t="s">
        <v>31538</v>
      </c>
      <c r="U2036" t="s">
        <v>31697</v>
      </c>
    </row>
    <row r="2037" spans="17:21">
      <c r="Q2037" t="s">
        <v>3239</v>
      </c>
      <c r="R2037" t="s">
        <v>18687</v>
      </c>
      <c r="S2037" t="s">
        <v>19197</v>
      </c>
      <c r="T2037" t="s">
        <v>19197</v>
      </c>
      <c r="U2037" t="s">
        <v>19197</v>
      </c>
    </row>
    <row r="2038" spans="17:21">
      <c r="Q2038" t="s">
        <v>3240</v>
      </c>
      <c r="R2038" t="s">
        <v>20195</v>
      </c>
      <c r="S2038" t="s">
        <v>31519</v>
      </c>
      <c r="T2038" t="s">
        <v>31538</v>
      </c>
      <c r="U2038" t="s">
        <v>31695</v>
      </c>
    </row>
    <row r="2039" spans="17:21">
      <c r="Q2039" t="s">
        <v>3241</v>
      </c>
      <c r="R2039" t="s">
        <v>20196</v>
      </c>
      <c r="S2039" t="s">
        <v>31519</v>
      </c>
      <c r="T2039" t="s">
        <v>31538</v>
      </c>
      <c r="U2039" t="s">
        <v>31695</v>
      </c>
    </row>
    <row r="2040" spans="17:21">
      <c r="Q2040" t="s">
        <v>3242</v>
      </c>
      <c r="R2040" t="s">
        <v>20205</v>
      </c>
      <c r="S2040" t="s">
        <v>19197</v>
      </c>
      <c r="T2040" t="s">
        <v>19197</v>
      </c>
      <c r="U2040" t="s">
        <v>31695</v>
      </c>
    </row>
    <row r="2041" spans="17:21">
      <c r="Q2041" t="s">
        <v>3243</v>
      </c>
      <c r="R2041" t="s">
        <v>20192</v>
      </c>
      <c r="S2041" t="s">
        <v>31519</v>
      </c>
      <c r="T2041" t="s">
        <v>31538</v>
      </c>
      <c r="U2041" t="s">
        <v>31696</v>
      </c>
    </row>
    <row r="2042" spans="17:21">
      <c r="Q2042" t="s">
        <v>3244</v>
      </c>
      <c r="R2042" t="s">
        <v>19283</v>
      </c>
      <c r="S2042" t="s">
        <v>31519</v>
      </c>
      <c r="T2042" t="s">
        <v>31538</v>
      </c>
      <c r="U2042" t="s">
        <v>31696</v>
      </c>
    </row>
    <row r="2043" spans="17:21">
      <c r="Q2043" t="s">
        <v>3245</v>
      </c>
      <c r="R2043" t="s">
        <v>19857</v>
      </c>
      <c r="S2043" t="s">
        <v>19197</v>
      </c>
      <c r="T2043" t="s">
        <v>19197</v>
      </c>
      <c r="U2043" t="s">
        <v>31697</v>
      </c>
    </row>
    <row r="2044" spans="17:21">
      <c r="Q2044" t="s">
        <v>3246</v>
      </c>
      <c r="R2044" t="s">
        <v>20206</v>
      </c>
      <c r="S2044" t="s">
        <v>31519</v>
      </c>
      <c r="T2044" t="s">
        <v>31538</v>
      </c>
      <c r="U2044" t="s">
        <v>31696</v>
      </c>
    </row>
    <row r="2045" spans="17:21">
      <c r="Q2045" t="s">
        <v>3247</v>
      </c>
      <c r="R2045" t="s">
        <v>19283</v>
      </c>
      <c r="S2045" t="s">
        <v>31519</v>
      </c>
      <c r="T2045" t="s">
        <v>31538</v>
      </c>
      <c r="U2045" t="s">
        <v>31696</v>
      </c>
    </row>
    <row r="2046" spans="17:21">
      <c r="Q2046" t="s">
        <v>3248</v>
      </c>
      <c r="R2046" t="s">
        <v>20207</v>
      </c>
      <c r="S2046" t="s">
        <v>19197</v>
      </c>
      <c r="T2046" t="s">
        <v>19197</v>
      </c>
      <c r="U2046" t="s">
        <v>19197</v>
      </c>
    </row>
    <row r="2047" spans="17:21">
      <c r="Q2047" t="s">
        <v>3249</v>
      </c>
      <c r="R2047" t="s">
        <v>20208</v>
      </c>
      <c r="S2047" t="s">
        <v>19197</v>
      </c>
      <c r="T2047" t="s">
        <v>19197</v>
      </c>
      <c r="U2047" t="s">
        <v>19197</v>
      </c>
    </row>
    <row r="2048" spans="17:21">
      <c r="Q2048" t="s">
        <v>3250</v>
      </c>
      <c r="R2048" t="s">
        <v>20209</v>
      </c>
      <c r="S2048" t="s">
        <v>31506</v>
      </c>
      <c r="T2048" t="s">
        <v>31538</v>
      </c>
      <c r="U2048" t="s">
        <v>31638</v>
      </c>
    </row>
    <row r="2049" spans="17:21">
      <c r="Q2049" t="s">
        <v>3251</v>
      </c>
      <c r="R2049" t="s">
        <v>20210</v>
      </c>
      <c r="S2049" t="s">
        <v>31506</v>
      </c>
      <c r="T2049" t="s">
        <v>31538</v>
      </c>
      <c r="U2049" t="s">
        <v>31638</v>
      </c>
    </row>
    <row r="2050" spans="17:21">
      <c r="Q2050" t="s">
        <v>3252</v>
      </c>
      <c r="R2050" t="s">
        <v>18714</v>
      </c>
      <c r="S2050" t="s">
        <v>31506</v>
      </c>
      <c r="T2050" t="s">
        <v>31538</v>
      </c>
      <c r="U2050" t="s">
        <v>31698</v>
      </c>
    </row>
    <row r="2051" spans="17:21">
      <c r="Q2051" t="s">
        <v>3253</v>
      </c>
      <c r="R2051" t="s">
        <v>20211</v>
      </c>
      <c r="S2051" t="s">
        <v>19197</v>
      </c>
      <c r="T2051" t="s">
        <v>19197</v>
      </c>
      <c r="U2051" t="s">
        <v>19197</v>
      </c>
    </row>
    <row r="2052" spans="17:21">
      <c r="Q2052" t="s">
        <v>3254</v>
      </c>
      <c r="R2052" t="s">
        <v>20212</v>
      </c>
      <c r="S2052" t="s">
        <v>31516</v>
      </c>
      <c r="T2052" t="s">
        <v>31538</v>
      </c>
      <c r="U2052" t="s">
        <v>31699</v>
      </c>
    </row>
    <row r="2053" spans="17:21">
      <c r="Q2053" t="s">
        <v>3255</v>
      </c>
      <c r="R2053" t="s">
        <v>20213</v>
      </c>
      <c r="S2053" t="s">
        <v>31508</v>
      </c>
      <c r="T2053" t="s">
        <v>31538</v>
      </c>
      <c r="U2053" t="s">
        <v>31698</v>
      </c>
    </row>
    <row r="2054" spans="17:21">
      <c r="Q2054" t="s">
        <v>3256</v>
      </c>
      <c r="R2054" t="s">
        <v>18714</v>
      </c>
      <c r="S2054" t="s">
        <v>19197</v>
      </c>
      <c r="T2054" t="s">
        <v>19197</v>
      </c>
      <c r="U2054" t="s">
        <v>19197</v>
      </c>
    </row>
    <row r="2055" spans="17:21">
      <c r="Q2055" t="s">
        <v>3257</v>
      </c>
      <c r="R2055" t="s">
        <v>20214</v>
      </c>
      <c r="S2055" t="s">
        <v>31516</v>
      </c>
      <c r="T2055" t="s">
        <v>31538</v>
      </c>
      <c r="U2055" t="s">
        <v>31646</v>
      </c>
    </row>
    <row r="2056" spans="17:21">
      <c r="Q2056" t="s">
        <v>3258</v>
      </c>
      <c r="R2056" t="s">
        <v>20215</v>
      </c>
      <c r="S2056" t="s">
        <v>31516</v>
      </c>
      <c r="T2056" t="s">
        <v>31538</v>
      </c>
      <c r="U2056" t="s">
        <v>31646</v>
      </c>
    </row>
    <row r="2057" spans="17:21">
      <c r="Q2057" t="s">
        <v>3259</v>
      </c>
      <c r="R2057" t="s">
        <v>18703</v>
      </c>
      <c r="S2057" t="s">
        <v>31516</v>
      </c>
      <c r="T2057" t="s">
        <v>31538</v>
      </c>
      <c r="U2057" t="s">
        <v>31646</v>
      </c>
    </row>
    <row r="2058" spans="17:21">
      <c r="Q2058" t="s">
        <v>3260</v>
      </c>
      <c r="R2058" t="s">
        <v>18687</v>
      </c>
      <c r="S2058" t="s">
        <v>19197</v>
      </c>
      <c r="T2058" t="s">
        <v>19197</v>
      </c>
      <c r="U2058" t="s">
        <v>19197</v>
      </c>
    </row>
    <row r="2059" spans="17:21">
      <c r="Q2059" t="s">
        <v>3261</v>
      </c>
      <c r="R2059" t="s">
        <v>20216</v>
      </c>
      <c r="S2059" t="s">
        <v>19197</v>
      </c>
      <c r="T2059" t="s">
        <v>19197</v>
      </c>
      <c r="U2059" t="s">
        <v>19197</v>
      </c>
    </row>
    <row r="2060" spans="17:21">
      <c r="Q2060" t="s">
        <v>3262</v>
      </c>
      <c r="R2060" t="s">
        <v>20217</v>
      </c>
      <c r="S2060" t="s">
        <v>31508</v>
      </c>
      <c r="T2060" t="s">
        <v>31538</v>
      </c>
      <c r="U2060" t="s">
        <v>31638</v>
      </c>
    </row>
    <row r="2061" spans="17:21">
      <c r="Q2061" t="s">
        <v>3263</v>
      </c>
      <c r="R2061" t="s">
        <v>20218</v>
      </c>
      <c r="S2061" t="s">
        <v>31508</v>
      </c>
      <c r="T2061" t="s">
        <v>31538</v>
      </c>
      <c r="U2061" t="s">
        <v>31638</v>
      </c>
    </row>
    <row r="2062" spans="17:21">
      <c r="Q2062" t="s">
        <v>3264</v>
      </c>
      <c r="R2062" t="s">
        <v>19274</v>
      </c>
      <c r="S2062" t="s">
        <v>31508</v>
      </c>
      <c r="T2062" t="s">
        <v>31538</v>
      </c>
      <c r="U2062" t="s">
        <v>31638</v>
      </c>
    </row>
    <row r="2063" spans="17:21">
      <c r="Q2063" t="s">
        <v>3265</v>
      </c>
      <c r="R2063" t="s">
        <v>20219</v>
      </c>
      <c r="S2063" t="s">
        <v>19197</v>
      </c>
      <c r="T2063" t="s">
        <v>19197</v>
      </c>
      <c r="U2063" t="s">
        <v>19197</v>
      </c>
    </row>
    <row r="2064" spans="17:21">
      <c r="Q2064" t="s">
        <v>3266</v>
      </c>
      <c r="R2064" t="s">
        <v>20220</v>
      </c>
      <c r="S2064" t="s">
        <v>31508</v>
      </c>
      <c r="T2064" t="s">
        <v>31538</v>
      </c>
      <c r="U2064" t="s">
        <v>31670</v>
      </c>
    </row>
    <row r="2065" spans="17:21">
      <c r="Q2065" t="s">
        <v>3267</v>
      </c>
      <c r="R2065" t="s">
        <v>20221</v>
      </c>
      <c r="S2065" t="s">
        <v>31508</v>
      </c>
      <c r="T2065" t="s">
        <v>31538</v>
      </c>
      <c r="U2065" t="s">
        <v>31670</v>
      </c>
    </row>
    <row r="2066" spans="17:21">
      <c r="Q2066" t="s">
        <v>3268</v>
      </c>
      <c r="R2066" t="s">
        <v>19274</v>
      </c>
      <c r="S2066" t="s">
        <v>31508</v>
      </c>
      <c r="T2066" t="s">
        <v>31538</v>
      </c>
      <c r="U2066" t="s">
        <v>31670</v>
      </c>
    </row>
    <row r="2067" spans="17:21">
      <c r="Q2067" t="s">
        <v>3269</v>
      </c>
      <c r="R2067" t="s">
        <v>20222</v>
      </c>
      <c r="S2067" t="s">
        <v>31508</v>
      </c>
      <c r="T2067" t="s">
        <v>31538</v>
      </c>
      <c r="U2067" t="s">
        <v>31673</v>
      </c>
    </row>
    <row r="2068" spans="17:21">
      <c r="Q2068" t="s">
        <v>3270</v>
      </c>
      <c r="R2068" t="s">
        <v>19065</v>
      </c>
      <c r="S2068" t="s">
        <v>19197</v>
      </c>
      <c r="T2068" t="s">
        <v>19197</v>
      </c>
      <c r="U2068" t="s">
        <v>19197</v>
      </c>
    </row>
    <row r="2069" spans="17:21">
      <c r="Q2069" t="s">
        <v>3271</v>
      </c>
      <c r="R2069" t="s">
        <v>20223</v>
      </c>
      <c r="S2069" t="s">
        <v>19197</v>
      </c>
      <c r="T2069" t="s">
        <v>19197</v>
      </c>
      <c r="U2069" t="s">
        <v>19197</v>
      </c>
    </row>
    <row r="2070" spans="17:21">
      <c r="Q2070" t="s">
        <v>3272</v>
      </c>
      <c r="R2070" t="s">
        <v>20224</v>
      </c>
      <c r="S2070" t="s">
        <v>31508</v>
      </c>
      <c r="T2070" t="s">
        <v>31538</v>
      </c>
      <c r="U2070" t="s">
        <v>31670</v>
      </c>
    </row>
    <row r="2071" spans="17:21">
      <c r="Q2071" t="s">
        <v>3273</v>
      </c>
      <c r="R2071" t="s">
        <v>20225</v>
      </c>
      <c r="S2071" t="s">
        <v>31508</v>
      </c>
      <c r="T2071" t="s">
        <v>31538</v>
      </c>
      <c r="U2071" t="s">
        <v>31670</v>
      </c>
    </row>
    <row r="2072" spans="17:21">
      <c r="Q2072" t="s">
        <v>3274</v>
      </c>
      <c r="R2072" t="s">
        <v>20226</v>
      </c>
      <c r="S2072" t="s">
        <v>19197</v>
      </c>
      <c r="T2072" t="s">
        <v>19197</v>
      </c>
      <c r="U2072" t="s">
        <v>19197</v>
      </c>
    </row>
    <row r="2073" spans="17:21">
      <c r="Q2073" t="s">
        <v>3275</v>
      </c>
      <c r="R2073" t="s">
        <v>20224</v>
      </c>
      <c r="S2073" t="s">
        <v>31508</v>
      </c>
      <c r="T2073" t="s">
        <v>31538</v>
      </c>
      <c r="U2073" t="s">
        <v>31670</v>
      </c>
    </row>
    <row r="2074" spans="17:21">
      <c r="Q2074" t="s">
        <v>3276</v>
      </c>
      <c r="R2074" t="s">
        <v>20225</v>
      </c>
      <c r="S2074" t="s">
        <v>31508</v>
      </c>
      <c r="T2074" t="s">
        <v>31538</v>
      </c>
      <c r="U2074" t="s">
        <v>31670</v>
      </c>
    </row>
    <row r="2075" spans="17:21">
      <c r="Q2075" t="s">
        <v>3277</v>
      </c>
      <c r="R2075" t="s">
        <v>20227</v>
      </c>
      <c r="S2075" t="s">
        <v>31508</v>
      </c>
      <c r="T2075" t="s">
        <v>31538</v>
      </c>
      <c r="U2075" t="s">
        <v>31670</v>
      </c>
    </row>
    <row r="2076" spans="17:21">
      <c r="Q2076" t="s">
        <v>3278</v>
      </c>
      <c r="R2076" t="s">
        <v>19274</v>
      </c>
      <c r="S2076" t="s">
        <v>31508</v>
      </c>
      <c r="T2076" t="s">
        <v>31538</v>
      </c>
      <c r="U2076" t="s">
        <v>31638</v>
      </c>
    </row>
    <row r="2077" spans="17:21">
      <c r="Q2077" t="s">
        <v>3279</v>
      </c>
      <c r="R2077" t="s">
        <v>20228</v>
      </c>
      <c r="S2077" t="s">
        <v>19197</v>
      </c>
      <c r="T2077" t="s">
        <v>19197</v>
      </c>
      <c r="U2077" t="s">
        <v>19197</v>
      </c>
    </row>
    <row r="2078" spans="17:21">
      <c r="Q2078" t="s">
        <v>3280</v>
      </c>
      <c r="R2078" t="s">
        <v>20229</v>
      </c>
      <c r="S2078" t="s">
        <v>19197</v>
      </c>
      <c r="T2078" t="s">
        <v>19197</v>
      </c>
      <c r="U2078" t="s">
        <v>19197</v>
      </c>
    </row>
    <row r="2079" spans="17:21">
      <c r="Q2079" t="s">
        <v>3281</v>
      </c>
      <c r="R2079" t="s">
        <v>20230</v>
      </c>
      <c r="S2079" t="s">
        <v>19197</v>
      </c>
      <c r="T2079" t="s">
        <v>19197</v>
      </c>
      <c r="U2079" t="s">
        <v>19197</v>
      </c>
    </row>
    <row r="2080" spans="17:21">
      <c r="Q2080" t="s">
        <v>3282</v>
      </c>
      <c r="R2080" t="s">
        <v>20231</v>
      </c>
      <c r="S2080" t="s">
        <v>31513</v>
      </c>
      <c r="T2080" t="s">
        <v>31538</v>
      </c>
      <c r="U2080" t="s">
        <v>31645</v>
      </c>
    </row>
    <row r="2081" spans="17:21">
      <c r="Q2081" t="s">
        <v>3283</v>
      </c>
      <c r="R2081" t="s">
        <v>20232</v>
      </c>
      <c r="S2081" t="s">
        <v>31508</v>
      </c>
      <c r="T2081" t="s">
        <v>31538</v>
      </c>
      <c r="U2081" t="s">
        <v>31673</v>
      </c>
    </row>
    <row r="2082" spans="17:21">
      <c r="Q2082" t="s">
        <v>3284</v>
      </c>
      <c r="R2082" t="s">
        <v>20233</v>
      </c>
      <c r="S2082" t="s">
        <v>31508</v>
      </c>
      <c r="T2082" t="s">
        <v>31543</v>
      </c>
      <c r="U2082" t="s">
        <v>31673</v>
      </c>
    </row>
    <row r="2083" spans="17:21">
      <c r="Q2083" t="s">
        <v>3285</v>
      </c>
      <c r="R2083" t="s">
        <v>18714</v>
      </c>
      <c r="S2083" t="s">
        <v>31508</v>
      </c>
      <c r="T2083" t="s">
        <v>31538</v>
      </c>
      <c r="U2083" t="s">
        <v>31700</v>
      </c>
    </row>
    <row r="2084" spans="17:21">
      <c r="Q2084" t="s">
        <v>3286</v>
      </c>
      <c r="R2084" t="s">
        <v>18693</v>
      </c>
      <c r="S2084" t="s">
        <v>19197</v>
      </c>
      <c r="T2084" t="s">
        <v>19197</v>
      </c>
      <c r="U2084" t="s">
        <v>19197</v>
      </c>
    </row>
    <row r="2085" spans="17:21">
      <c r="Q2085" t="s">
        <v>3287</v>
      </c>
      <c r="R2085" t="s">
        <v>20234</v>
      </c>
      <c r="S2085" t="s">
        <v>31514</v>
      </c>
      <c r="T2085" t="s">
        <v>31538</v>
      </c>
      <c r="U2085" t="s">
        <v>31645</v>
      </c>
    </row>
    <row r="2086" spans="17:21">
      <c r="Q2086" t="s">
        <v>3288</v>
      </c>
      <c r="R2086" t="s">
        <v>20232</v>
      </c>
      <c r="S2086" t="s">
        <v>31508</v>
      </c>
      <c r="T2086" t="s">
        <v>31538</v>
      </c>
      <c r="U2086" t="s">
        <v>31673</v>
      </c>
    </row>
    <row r="2087" spans="17:21">
      <c r="Q2087" t="s">
        <v>3289</v>
      </c>
      <c r="R2087" t="s">
        <v>20233</v>
      </c>
      <c r="S2087" t="s">
        <v>31508</v>
      </c>
      <c r="T2087" t="s">
        <v>31538</v>
      </c>
      <c r="U2087" t="s">
        <v>31673</v>
      </c>
    </row>
    <row r="2088" spans="17:21">
      <c r="Q2088" t="s">
        <v>3290</v>
      </c>
      <c r="R2088" t="s">
        <v>18714</v>
      </c>
      <c r="S2088" t="s">
        <v>31508</v>
      </c>
      <c r="T2088" t="s">
        <v>31538</v>
      </c>
      <c r="U2088" t="s">
        <v>31638</v>
      </c>
    </row>
    <row r="2089" spans="17:21">
      <c r="Q2089" t="s">
        <v>3291</v>
      </c>
      <c r="R2089" t="s">
        <v>20235</v>
      </c>
      <c r="S2089" t="s">
        <v>19197</v>
      </c>
      <c r="T2089" t="s">
        <v>19197</v>
      </c>
      <c r="U2089" t="s">
        <v>19197</v>
      </c>
    </row>
    <row r="2090" spans="17:21">
      <c r="Q2090" t="s">
        <v>3292</v>
      </c>
      <c r="R2090" t="s">
        <v>20236</v>
      </c>
      <c r="S2090" t="s">
        <v>31514</v>
      </c>
      <c r="T2090" t="s">
        <v>31538</v>
      </c>
      <c r="U2090" t="s">
        <v>31645</v>
      </c>
    </row>
    <row r="2091" spans="17:21">
      <c r="Q2091" t="s">
        <v>3293</v>
      </c>
      <c r="R2091" t="s">
        <v>20237</v>
      </c>
      <c r="S2091" t="s">
        <v>31514</v>
      </c>
      <c r="T2091" t="s">
        <v>31538</v>
      </c>
      <c r="U2091" t="s">
        <v>31645</v>
      </c>
    </row>
    <row r="2092" spans="17:21">
      <c r="Q2092" t="s">
        <v>3294</v>
      </c>
      <c r="R2092" t="s">
        <v>18714</v>
      </c>
      <c r="S2092" t="s">
        <v>31514</v>
      </c>
      <c r="T2092" t="s">
        <v>31538</v>
      </c>
      <c r="U2092" t="s">
        <v>31638</v>
      </c>
    </row>
    <row r="2093" spans="17:21">
      <c r="Q2093" t="s">
        <v>3295</v>
      </c>
      <c r="R2093" t="s">
        <v>20238</v>
      </c>
      <c r="S2093" t="s">
        <v>31508</v>
      </c>
      <c r="T2093" t="s">
        <v>31538</v>
      </c>
      <c r="U2093" t="s">
        <v>31673</v>
      </c>
    </row>
    <row r="2094" spans="17:21">
      <c r="Q2094" t="s">
        <v>3296</v>
      </c>
      <c r="R2094" t="s">
        <v>20239</v>
      </c>
      <c r="S2094" t="s">
        <v>31508</v>
      </c>
      <c r="T2094" t="s">
        <v>31538</v>
      </c>
      <c r="U2094" t="s">
        <v>31673</v>
      </c>
    </row>
    <row r="2095" spans="17:21">
      <c r="Q2095" t="s">
        <v>3297</v>
      </c>
      <c r="R2095" t="s">
        <v>20240</v>
      </c>
      <c r="S2095" t="s">
        <v>31508</v>
      </c>
      <c r="T2095" t="s">
        <v>31538</v>
      </c>
      <c r="U2095" t="s">
        <v>31638</v>
      </c>
    </row>
    <row r="2096" spans="17:21">
      <c r="Q2096" t="s">
        <v>3298</v>
      </c>
      <c r="R2096" t="s">
        <v>20241</v>
      </c>
      <c r="S2096" t="s">
        <v>19197</v>
      </c>
      <c r="T2096" t="s">
        <v>19197</v>
      </c>
      <c r="U2096" t="s">
        <v>19197</v>
      </c>
    </row>
    <row r="2097" spans="17:21">
      <c r="Q2097" t="s">
        <v>3299</v>
      </c>
      <c r="R2097" t="s">
        <v>20242</v>
      </c>
      <c r="S2097" t="s">
        <v>19197</v>
      </c>
      <c r="T2097" t="s">
        <v>19197</v>
      </c>
      <c r="U2097" t="s">
        <v>19197</v>
      </c>
    </row>
    <row r="2098" spans="17:21">
      <c r="Q2098" t="s">
        <v>3300</v>
      </c>
      <c r="R2098" t="s">
        <v>20243</v>
      </c>
      <c r="S2098" t="s">
        <v>31512</v>
      </c>
      <c r="T2098" t="s">
        <v>31543</v>
      </c>
      <c r="U2098" t="s">
        <v>31645</v>
      </c>
    </row>
    <row r="2099" spans="17:21">
      <c r="Q2099" t="s">
        <v>3301</v>
      </c>
      <c r="R2099" t="s">
        <v>18768</v>
      </c>
      <c r="S2099" t="s">
        <v>19197</v>
      </c>
      <c r="T2099" t="s">
        <v>19197</v>
      </c>
      <c r="U2099" t="s">
        <v>19197</v>
      </c>
    </row>
    <row r="2100" spans="17:21">
      <c r="Q2100" t="s">
        <v>3302</v>
      </c>
      <c r="R2100" t="s">
        <v>20244</v>
      </c>
      <c r="S2100" t="s">
        <v>31514</v>
      </c>
      <c r="T2100" t="s">
        <v>31543</v>
      </c>
      <c r="U2100" t="s">
        <v>31645</v>
      </c>
    </row>
    <row r="2101" spans="17:21">
      <c r="Q2101" t="s">
        <v>3303</v>
      </c>
      <c r="R2101" t="s">
        <v>18899</v>
      </c>
      <c r="S2101" t="s">
        <v>31508</v>
      </c>
      <c r="T2101" t="s">
        <v>31543</v>
      </c>
      <c r="U2101" t="s">
        <v>31638</v>
      </c>
    </row>
    <row r="2102" spans="17:21">
      <c r="Q2102" t="s">
        <v>3304</v>
      </c>
      <c r="R2102" t="s">
        <v>20245</v>
      </c>
      <c r="S2102" t="s">
        <v>19197</v>
      </c>
      <c r="T2102" t="s">
        <v>19197</v>
      </c>
      <c r="U2102" t="s">
        <v>19197</v>
      </c>
    </row>
    <row r="2103" spans="17:21">
      <c r="Q2103" t="s">
        <v>3305</v>
      </c>
      <c r="R2103" t="s">
        <v>20246</v>
      </c>
      <c r="S2103" t="s">
        <v>19197</v>
      </c>
      <c r="T2103" t="s">
        <v>19197</v>
      </c>
      <c r="U2103" t="s">
        <v>19197</v>
      </c>
    </row>
    <row r="2104" spans="17:21">
      <c r="Q2104" t="s">
        <v>3306</v>
      </c>
      <c r="R2104" t="s">
        <v>20247</v>
      </c>
      <c r="S2104" t="s">
        <v>19197</v>
      </c>
      <c r="T2104" t="s">
        <v>19197</v>
      </c>
      <c r="U2104" t="s">
        <v>19197</v>
      </c>
    </row>
    <row r="2105" spans="17:21">
      <c r="Q2105" t="s">
        <v>3307</v>
      </c>
      <c r="R2105" t="s">
        <v>20248</v>
      </c>
      <c r="S2105" t="s">
        <v>31512</v>
      </c>
      <c r="T2105" t="s">
        <v>31538</v>
      </c>
      <c r="U2105" t="s">
        <v>31638</v>
      </c>
    </row>
    <row r="2106" spans="17:21">
      <c r="Q2106" t="s">
        <v>3308</v>
      </c>
      <c r="R2106" t="s">
        <v>20249</v>
      </c>
      <c r="S2106" t="s">
        <v>31512</v>
      </c>
      <c r="T2106" t="s">
        <v>31538</v>
      </c>
      <c r="U2106" t="s">
        <v>31638</v>
      </c>
    </row>
    <row r="2107" spans="17:21">
      <c r="Q2107" t="s">
        <v>3309</v>
      </c>
      <c r="R2107" t="s">
        <v>18985</v>
      </c>
      <c r="S2107" t="s">
        <v>19197</v>
      </c>
      <c r="T2107" t="s">
        <v>19197</v>
      </c>
      <c r="U2107" t="s">
        <v>19197</v>
      </c>
    </row>
    <row r="2108" spans="17:21">
      <c r="Q2108" t="s">
        <v>3310</v>
      </c>
      <c r="R2108" t="s">
        <v>20250</v>
      </c>
      <c r="S2108" t="s">
        <v>31508</v>
      </c>
      <c r="T2108" t="s">
        <v>31538</v>
      </c>
      <c r="U2108" t="s">
        <v>31638</v>
      </c>
    </row>
    <row r="2109" spans="17:21">
      <c r="Q2109" t="s">
        <v>3311</v>
      </c>
      <c r="R2109" t="s">
        <v>20251</v>
      </c>
      <c r="S2109" t="s">
        <v>31508</v>
      </c>
      <c r="T2109" t="s">
        <v>31538</v>
      </c>
      <c r="U2109" t="s">
        <v>31638</v>
      </c>
    </row>
    <row r="2110" spans="17:21">
      <c r="Q2110" t="s">
        <v>3312</v>
      </c>
      <c r="R2110" t="s">
        <v>20252</v>
      </c>
      <c r="S2110" t="s">
        <v>31508</v>
      </c>
      <c r="T2110" t="s">
        <v>31538</v>
      </c>
      <c r="U2110" t="s">
        <v>31638</v>
      </c>
    </row>
    <row r="2111" spans="17:21">
      <c r="Q2111" t="s">
        <v>3313</v>
      </c>
      <c r="R2111" t="s">
        <v>20253</v>
      </c>
      <c r="S2111" t="s">
        <v>31508</v>
      </c>
      <c r="T2111" t="s">
        <v>31538</v>
      </c>
      <c r="U2111" t="s">
        <v>31638</v>
      </c>
    </row>
    <row r="2112" spans="17:21">
      <c r="Q2112" t="s">
        <v>3314</v>
      </c>
      <c r="R2112" t="s">
        <v>18703</v>
      </c>
      <c r="S2112" t="s">
        <v>31508</v>
      </c>
      <c r="T2112" t="s">
        <v>31538</v>
      </c>
      <c r="U2112" t="s">
        <v>31638</v>
      </c>
    </row>
    <row r="2113" spans="17:21">
      <c r="Q2113" t="s">
        <v>3315</v>
      </c>
      <c r="R2113" t="s">
        <v>20254</v>
      </c>
      <c r="S2113" t="s">
        <v>19197</v>
      </c>
      <c r="T2113" t="s">
        <v>19197</v>
      </c>
      <c r="U2113" t="s">
        <v>19197</v>
      </c>
    </row>
    <row r="2114" spans="17:21">
      <c r="Q2114" t="s">
        <v>3316</v>
      </c>
      <c r="R2114" t="s">
        <v>20255</v>
      </c>
      <c r="S2114" t="s">
        <v>19197</v>
      </c>
      <c r="T2114" t="s">
        <v>19197</v>
      </c>
      <c r="U2114" t="s">
        <v>19197</v>
      </c>
    </row>
    <row r="2115" spans="17:21">
      <c r="Q2115" t="s">
        <v>3317</v>
      </c>
      <c r="R2115" t="s">
        <v>20248</v>
      </c>
      <c r="S2115" t="s">
        <v>31513</v>
      </c>
      <c r="T2115" t="s">
        <v>31538</v>
      </c>
      <c r="U2115" t="s">
        <v>31638</v>
      </c>
    </row>
    <row r="2116" spans="17:21">
      <c r="Q2116" t="s">
        <v>3318</v>
      </c>
      <c r="R2116" t="s">
        <v>20249</v>
      </c>
      <c r="S2116" t="s">
        <v>31513</v>
      </c>
      <c r="T2116" t="s">
        <v>31538</v>
      </c>
      <c r="U2116" t="s">
        <v>31638</v>
      </c>
    </row>
    <row r="2117" spans="17:21">
      <c r="Q2117" t="s">
        <v>3319</v>
      </c>
      <c r="R2117" t="s">
        <v>18985</v>
      </c>
      <c r="S2117" t="s">
        <v>19197</v>
      </c>
      <c r="T2117" t="s">
        <v>19197</v>
      </c>
      <c r="U2117" t="s">
        <v>19197</v>
      </c>
    </row>
    <row r="2118" spans="17:21">
      <c r="Q2118" t="s">
        <v>3320</v>
      </c>
      <c r="R2118" t="s">
        <v>20250</v>
      </c>
      <c r="S2118" t="s">
        <v>31508</v>
      </c>
      <c r="T2118" t="s">
        <v>31538</v>
      </c>
      <c r="U2118" t="s">
        <v>31646</v>
      </c>
    </row>
    <row r="2119" spans="17:21">
      <c r="Q2119" t="s">
        <v>3321</v>
      </c>
      <c r="R2119" t="s">
        <v>20251</v>
      </c>
      <c r="S2119" t="s">
        <v>31508</v>
      </c>
      <c r="T2119" t="s">
        <v>31538</v>
      </c>
      <c r="U2119" t="s">
        <v>31646</v>
      </c>
    </row>
    <row r="2120" spans="17:21">
      <c r="Q2120" t="s">
        <v>3322</v>
      </c>
      <c r="R2120" t="s">
        <v>20252</v>
      </c>
      <c r="S2120" t="s">
        <v>31508</v>
      </c>
      <c r="T2120" t="s">
        <v>31538</v>
      </c>
      <c r="U2120" t="s">
        <v>31646</v>
      </c>
    </row>
    <row r="2121" spans="17:21">
      <c r="Q2121" t="s">
        <v>3323</v>
      </c>
      <c r="R2121" t="s">
        <v>20253</v>
      </c>
      <c r="S2121" t="s">
        <v>31508</v>
      </c>
      <c r="T2121" t="s">
        <v>31538</v>
      </c>
      <c r="U2121" t="s">
        <v>31646</v>
      </c>
    </row>
    <row r="2122" spans="17:21">
      <c r="Q2122" t="s">
        <v>3324</v>
      </c>
      <c r="R2122" t="s">
        <v>20256</v>
      </c>
      <c r="S2122" t="s">
        <v>19197</v>
      </c>
      <c r="T2122" t="s">
        <v>19197</v>
      </c>
      <c r="U2122" t="s">
        <v>19197</v>
      </c>
    </row>
    <row r="2123" spans="17:21">
      <c r="Q2123" t="s">
        <v>3325</v>
      </c>
      <c r="R2123" t="s">
        <v>20257</v>
      </c>
      <c r="S2123" t="s">
        <v>19197</v>
      </c>
      <c r="T2123" t="s">
        <v>19197</v>
      </c>
      <c r="U2123" t="s">
        <v>19197</v>
      </c>
    </row>
    <row r="2124" spans="17:21">
      <c r="Q2124" t="s">
        <v>3326</v>
      </c>
      <c r="R2124" t="s">
        <v>20248</v>
      </c>
      <c r="S2124" t="s">
        <v>31513</v>
      </c>
      <c r="T2124" t="s">
        <v>31538</v>
      </c>
      <c r="U2124" t="s">
        <v>31638</v>
      </c>
    </row>
    <row r="2125" spans="17:21">
      <c r="Q2125" t="s">
        <v>3327</v>
      </c>
      <c r="R2125" t="s">
        <v>20249</v>
      </c>
      <c r="S2125" t="s">
        <v>31513</v>
      </c>
      <c r="T2125" t="s">
        <v>31538</v>
      </c>
      <c r="U2125" t="s">
        <v>31638</v>
      </c>
    </row>
    <row r="2126" spans="17:21">
      <c r="Q2126" t="s">
        <v>3328</v>
      </c>
      <c r="R2126" t="s">
        <v>18731</v>
      </c>
      <c r="S2126" t="s">
        <v>19197</v>
      </c>
      <c r="T2126" t="s">
        <v>19197</v>
      </c>
      <c r="U2126" t="s">
        <v>19197</v>
      </c>
    </row>
    <row r="2127" spans="17:21">
      <c r="Q2127" t="s">
        <v>3329</v>
      </c>
      <c r="R2127" t="s">
        <v>20250</v>
      </c>
      <c r="S2127" t="s">
        <v>31508</v>
      </c>
      <c r="T2127" t="s">
        <v>31538</v>
      </c>
      <c r="U2127" t="s">
        <v>31638</v>
      </c>
    </row>
    <row r="2128" spans="17:21">
      <c r="Q2128" t="s">
        <v>3330</v>
      </c>
      <c r="R2128" t="s">
        <v>20251</v>
      </c>
      <c r="S2128" t="s">
        <v>31508</v>
      </c>
      <c r="T2128" t="s">
        <v>31538</v>
      </c>
      <c r="U2128" t="s">
        <v>31638</v>
      </c>
    </row>
    <row r="2129" spans="17:21">
      <c r="Q2129" t="s">
        <v>3331</v>
      </c>
      <c r="R2129" t="s">
        <v>20252</v>
      </c>
      <c r="S2129" t="s">
        <v>31508</v>
      </c>
      <c r="T2129" t="s">
        <v>31538</v>
      </c>
      <c r="U2129" t="s">
        <v>31638</v>
      </c>
    </row>
    <row r="2130" spans="17:21">
      <c r="Q2130" t="s">
        <v>3332</v>
      </c>
      <c r="R2130" t="s">
        <v>20253</v>
      </c>
      <c r="S2130" t="s">
        <v>31508</v>
      </c>
      <c r="T2130" t="s">
        <v>31538</v>
      </c>
      <c r="U2130" t="s">
        <v>31638</v>
      </c>
    </row>
    <row r="2131" spans="17:21">
      <c r="Q2131" t="s">
        <v>3333</v>
      </c>
      <c r="R2131" t="s">
        <v>18703</v>
      </c>
      <c r="S2131" t="s">
        <v>31508</v>
      </c>
      <c r="T2131" t="s">
        <v>31538</v>
      </c>
      <c r="U2131" t="s">
        <v>31638</v>
      </c>
    </row>
    <row r="2132" spans="17:21">
      <c r="Q2132" t="s">
        <v>3334</v>
      </c>
      <c r="R2132" t="s">
        <v>18687</v>
      </c>
      <c r="S2132" t="s">
        <v>19197</v>
      </c>
      <c r="T2132" t="s">
        <v>19197</v>
      </c>
      <c r="U2132" t="s">
        <v>19197</v>
      </c>
    </row>
    <row r="2133" spans="17:21">
      <c r="Q2133" t="s">
        <v>3335</v>
      </c>
      <c r="R2133" t="s">
        <v>20258</v>
      </c>
      <c r="S2133" t="s">
        <v>19197</v>
      </c>
      <c r="T2133" t="s">
        <v>19197</v>
      </c>
      <c r="U2133" t="s">
        <v>19197</v>
      </c>
    </row>
    <row r="2134" spans="17:21">
      <c r="Q2134" t="s">
        <v>3336</v>
      </c>
      <c r="R2134" t="s">
        <v>20248</v>
      </c>
      <c r="S2134" t="s">
        <v>31513</v>
      </c>
      <c r="T2134" t="s">
        <v>31538</v>
      </c>
      <c r="U2134" t="s">
        <v>31638</v>
      </c>
    </row>
    <row r="2135" spans="17:21">
      <c r="Q2135" t="s">
        <v>3337</v>
      </c>
      <c r="R2135" t="s">
        <v>20249</v>
      </c>
      <c r="S2135" t="s">
        <v>31513</v>
      </c>
      <c r="T2135" t="s">
        <v>31538</v>
      </c>
      <c r="U2135" t="s">
        <v>31638</v>
      </c>
    </row>
    <row r="2136" spans="17:21">
      <c r="Q2136" t="s">
        <v>3338</v>
      </c>
      <c r="R2136" t="s">
        <v>18714</v>
      </c>
      <c r="S2136" t="s">
        <v>19197</v>
      </c>
      <c r="T2136" t="s">
        <v>19197</v>
      </c>
      <c r="U2136" t="s">
        <v>19197</v>
      </c>
    </row>
    <row r="2137" spans="17:21">
      <c r="Q2137" t="s">
        <v>3339</v>
      </c>
      <c r="R2137" t="s">
        <v>20259</v>
      </c>
      <c r="S2137" t="s">
        <v>31508</v>
      </c>
      <c r="T2137" t="s">
        <v>31538</v>
      </c>
      <c r="U2137" t="s">
        <v>31638</v>
      </c>
    </row>
    <row r="2138" spans="17:21">
      <c r="Q2138" t="s">
        <v>3340</v>
      </c>
      <c r="R2138" t="s">
        <v>20260</v>
      </c>
      <c r="S2138" t="s">
        <v>31508</v>
      </c>
      <c r="T2138" t="s">
        <v>31538</v>
      </c>
      <c r="U2138" t="s">
        <v>31638</v>
      </c>
    </row>
    <row r="2139" spans="17:21">
      <c r="Q2139" t="s">
        <v>3341</v>
      </c>
      <c r="R2139" t="s">
        <v>18703</v>
      </c>
      <c r="S2139" t="s">
        <v>31508</v>
      </c>
      <c r="T2139" t="s">
        <v>31538</v>
      </c>
      <c r="U2139" t="s">
        <v>31638</v>
      </c>
    </row>
    <row r="2140" spans="17:21">
      <c r="Q2140" t="s">
        <v>3342</v>
      </c>
      <c r="R2140" t="s">
        <v>20261</v>
      </c>
      <c r="S2140" t="s">
        <v>19197</v>
      </c>
      <c r="T2140" t="s">
        <v>19197</v>
      </c>
      <c r="U2140" t="s">
        <v>19197</v>
      </c>
    </row>
    <row r="2141" spans="17:21">
      <c r="Q2141" t="s">
        <v>3343</v>
      </c>
      <c r="R2141" t="s">
        <v>20262</v>
      </c>
      <c r="S2141" t="s">
        <v>31508</v>
      </c>
      <c r="T2141" t="s">
        <v>31538</v>
      </c>
      <c r="U2141" t="s">
        <v>31673</v>
      </c>
    </row>
    <row r="2142" spans="17:21">
      <c r="Q2142" t="s">
        <v>3344</v>
      </c>
      <c r="R2142" t="s">
        <v>20263</v>
      </c>
      <c r="S2142" t="s">
        <v>31508</v>
      </c>
      <c r="T2142" t="s">
        <v>31538</v>
      </c>
      <c r="U2142" t="s">
        <v>31673</v>
      </c>
    </row>
    <row r="2143" spans="17:21">
      <c r="Q2143" t="s">
        <v>3345</v>
      </c>
      <c r="R2143" t="s">
        <v>20264</v>
      </c>
      <c r="S2143" t="s">
        <v>19197</v>
      </c>
      <c r="T2143" t="s">
        <v>19197</v>
      </c>
      <c r="U2143" t="s">
        <v>19197</v>
      </c>
    </row>
    <row r="2144" spans="17:21">
      <c r="Q2144" t="s">
        <v>3346</v>
      </c>
      <c r="R2144" t="s">
        <v>20265</v>
      </c>
      <c r="S2144" t="s">
        <v>31516</v>
      </c>
      <c r="T2144" t="s">
        <v>31538</v>
      </c>
      <c r="U2144" t="s">
        <v>31638</v>
      </c>
    </row>
    <row r="2145" spans="17:21">
      <c r="Q2145" t="s">
        <v>3347</v>
      </c>
      <c r="R2145" t="s">
        <v>20266</v>
      </c>
      <c r="S2145" t="s">
        <v>31508</v>
      </c>
      <c r="T2145" t="s">
        <v>31538</v>
      </c>
      <c r="U2145" t="s">
        <v>31638</v>
      </c>
    </row>
    <row r="2146" spans="17:21">
      <c r="Q2146" t="s">
        <v>3348</v>
      </c>
      <c r="R2146" t="s">
        <v>20267</v>
      </c>
      <c r="S2146" t="s">
        <v>19197</v>
      </c>
      <c r="T2146" t="s">
        <v>19197</v>
      </c>
      <c r="U2146" t="s">
        <v>19197</v>
      </c>
    </row>
    <row r="2147" spans="17:21">
      <c r="Q2147" t="s">
        <v>3349</v>
      </c>
      <c r="R2147" t="s">
        <v>20268</v>
      </c>
      <c r="S2147" t="s">
        <v>19197</v>
      </c>
      <c r="T2147" t="s">
        <v>19197</v>
      </c>
      <c r="U2147" t="s">
        <v>19197</v>
      </c>
    </row>
    <row r="2148" spans="17:21">
      <c r="Q2148" t="s">
        <v>3350</v>
      </c>
      <c r="R2148" t="s">
        <v>20269</v>
      </c>
      <c r="S2148" t="s">
        <v>31514</v>
      </c>
      <c r="T2148" t="s">
        <v>31538</v>
      </c>
      <c r="U2148" t="s">
        <v>31638</v>
      </c>
    </row>
    <row r="2149" spans="17:21">
      <c r="Q2149" t="s">
        <v>3351</v>
      </c>
      <c r="R2149" t="s">
        <v>20270</v>
      </c>
      <c r="S2149" t="s">
        <v>31514</v>
      </c>
      <c r="T2149" t="s">
        <v>31538</v>
      </c>
      <c r="U2149" t="s">
        <v>31638</v>
      </c>
    </row>
    <row r="2150" spans="17:21">
      <c r="Q2150" t="s">
        <v>3352</v>
      </c>
      <c r="R2150" t="s">
        <v>18714</v>
      </c>
      <c r="S2150" t="s">
        <v>31508</v>
      </c>
      <c r="T2150" t="s">
        <v>31538</v>
      </c>
      <c r="U2150" t="s">
        <v>31673</v>
      </c>
    </row>
    <row r="2151" spans="17:21">
      <c r="Q2151" t="s">
        <v>3353</v>
      </c>
      <c r="R2151" t="s">
        <v>18687</v>
      </c>
      <c r="S2151" t="s">
        <v>19197</v>
      </c>
      <c r="T2151" t="s">
        <v>19197</v>
      </c>
      <c r="U2151" t="s">
        <v>19197</v>
      </c>
    </row>
    <row r="2152" spans="17:21">
      <c r="Q2152" t="s">
        <v>3354</v>
      </c>
      <c r="R2152" t="s">
        <v>20271</v>
      </c>
      <c r="S2152" t="s">
        <v>19197</v>
      </c>
      <c r="T2152" t="s">
        <v>19197</v>
      </c>
      <c r="U2152" t="s">
        <v>31638</v>
      </c>
    </row>
    <row r="2153" spans="17:21">
      <c r="Q2153" t="s">
        <v>3355</v>
      </c>
      <c r="R2153" t="s">
        <v>20272</v>
      </c>
      <c r="S2153" t="s">
        <v>31508</v>
      </c>
      <c r="T2153" t="s">
        <v>31543</v>
      </c>
      <c r="U2153" t="s">
        <v>31701</v>
      </c>
    </row>
    <row r="2154" spans="17:21">
      <c r="Q2154" t="s">
        <v>3356</v>
      </c>
      <c r="R2154" t="s">
        <v>20273</v>
      </c>
      <c r="S2154" t="s">
        <v>31508</v>
      </c>
      <c r="T2154" t="s">
        <v>31538</v>
      </c>
      <c r="U2154" t="s">
        <v>31702</v>
      </c>
    </row>
    <row r="2155" spans="17:21">
      <c r="Q2155" t="s">
        <v>3357</v>
      </c>
      <c r="R2155" t="s">
        <v>20274</v>
      </c>
      <c r="S2155" t="s">
        <v>31508</v>
      </c>
      <c r="T2155" t="s">
        <v>31538</v>
      </c>
      <c r="U2155" t="s">
        <v>31701</v>
      </c>
    </row>
    <row r="2156" spans="17:21">
      <c r="Q2156" t="s">
        <v>3358</v>
      </c>
      <c r="R2156" t="s">
        <v>20275</v>
      </c>
      <c r="S2156" t="s">
        <v>31508</v>
      </c>
      <c r="T2156" t="s">
        <v>31538</v>
      </c>
      <c r="U2156" t="s">
        <v>31673</v>
      </c>
    </row>
    <row r="2157" spans="17:21">
      <c r="Q2157" t="s">
        <v>3359</v>
      </c>
      <c r="R2157" t="s">
        <v>20276</v>
      </c>
      <c r="S2157" t="s">
        <v>31516</v>
      </c>
      <c r="T2157" t="s">
        <v>31538</v>
      </c>
      <c r="U2157" t="s">
        <v>31695</v>
      </c>
    </row>
    <row r="2158" spans="17:21">
      <c r="Q2158" t="s">
        <v>3360</v>
      </c>
      <c r="R2158" t="s">
        <v>20277</v>
      </c>
      <c r="S2158" t="s">
        <v>31508</v>
      </c>
      <c r="T2158" t="s">
        <v>31538</v>
      </c>
      <c r="U2158" t="s">
        <v>31638</v>
      </c>
    </row>
    <row r="2159" spans="17:21">
      <c r="Q2159" t="s">
        <v>3361</v>
      </c>
      <c r="R2159" t="s">
        <v>20278</v>
      </c>
      <c r="S2159" t="s">
        <v>31516</v>
      </c>
      <c r="T2159" t="s">
        <v>31538</v>
      </c>
      <c r="U2159" t="s">
        <v>31695</v>
      </c>
    </row>
    <row r="2160" spans="17:21">
      <c r="Q2160" t="s">
        <v>3362</v>
      </c>
      <c r="R2160" t="s">
        <v>20279</v>
      </c>
      <c r="S2160" t="s">
        <v>31508</v>
      </c>
      <c r="T2160" t="s">
        <v>31538</v>
      </c>
      <c r="U2160" t="s">
        <v>31673</v>
      </c>
    </row>
    <row r="2161" spans="17:21">
      <c r="Q2161" t="s">
        <v>3363</v>
      </c>
      <c r="R2161" t="s">
        <v>20280</v>
      </c>
      <c r="S2161" t="s">
        <v>31508</v>
      </c>
      <c r="T2161" t="s">
        <v>31538</v>
      </c>
      <c r="U2161" t="s">
        <v>31673</v>
      </c>
    </row>
    <row r="2162" spans="17:21">
      <c r="Q2162" t="s">
        <v>3364</v>
      </c>
      <c r="R2162" t="s">
        <v>20281</v>
      </c>
      <c r="S2162" t="s">
        <v>19197</v>
      </c>
      <c r="T2162" t="s">
        <v>19197</v>
      </c>
      <c r="U2162" t="s">
        <v>19197</v>
      </c>
    </row>
    <row r="2163" spans="17:21">
      <c r="Q2163" t="s">
        <v>3365</v>
      </c>
      <c r="R2163" t="s">
        <v>20282</v>
      </c>
      <c r="S2163" t="s">
        <v>31516</v>
      </c>
      <c r="T2163" t="s">
        <v>31543</v>
      </c>
      <c r="U2163" t="s">
        <v>31638</v>
      </c>
    </row>
    <row r="2164" spans="17:21">
      <c r="Q2164" t="s">
        <v>3366</v>
      </c>
      <c r="R2164" t="s">
        <v>20283</v>
      </c>
      <c r="S2164" t="s">
        <v>31516</v>
      </c>
      <c r="T2164" t="s">
        <v>31543</v>
      </c>
      <c r="U2164" t="s">
        <v>31638</v>
      </c>
    </row>
    <row r="2165" spans="17:21">
      <c r="Q2165" t="s">
        <v>3367</v>
      </c>
      <c r="R2165" t="s">
        <v>20284</v>
      </c>
      <c r="S2165" t="s">
        <v>31516</v>
      </c>
      <c r="T2165" t="s">
        <v>31543</v>
      </c>
      <c r="U2165" t="s">
        <v>31638</v>
      </c>
    </row>
    <row r="2166" spans="17:21">
      <c r="Q2166" t="s">
        <v>3368</v>
      </c>
      <c r="R2166" t="s">
        <v>18768</v>
      </c>
      <c r="S2166" t="s">
        <v>19197</v>
      </c>
      <c r="T2166" t="s">
        <v>19197</v>
      </c>
      <c r="U2166" t="s">
        <v>19197</v>
      </c>
    </row>
    <row r="2167" spans="17:21">
      <c r="Q2167" t="s">
        <v>3369</v>
      </c>
      <c r="R2167" t="s">
        <v>20285</v>
      </c>
      <c r="S2167" t="s">
        <v>31508</v>
      </c>
      <c r="T2167" t="s">
        <v>31538</v>
      </c>
      <c r="U2167" t="s">
        <v>31673</v>
      </c>
    </row>
    <row r="2168" spans="17:21">
      <c r="Q2168" t="s">
        <v>3370</v>
      </c>
      <c r="R2168" t="s">
        <v>20286</v>
      </c>
      <c r="S2168" t="s">
        <v>31508</v>
      </c>
      <c r="T2168" t="s">
        <v>31538</v>
      </c>
      <c r="U2168" t="s">
        <v>31673</v>
      </c>
    </row>
    <row r="2169" spans="17:21">
      <c r="Q2169" t="s">
        <v>3371</v>
      </c>
      <c r="R2169" t="s">
        <v>20287</v>
      </c>
      <c r="S2169" t="s">
        <v>31519</v>
      </c>
      <c r="T2169" t="s">
        <v>31538</v>
      </c>
      <c r="U2169" t="s">
        <v>31695</v>
      </c>
    </row>
    <row r="2170" spans="17:21">
      <c r="Q2170" t="s">
        <v>3372</v>
      </c>
      <c r="R2170" t="s">
        <v>18899</v>
      </c>
      <c r="S2170" t="s">
        <v>31516</v>
      </c>
      <c r="T2170" t="s">
        <v>31538</v>
      </c>
      <c r="U2170" t="s">
        <v>31703</v>
      </c>
    </row>
    <row r="2171" spans="17:21">
      <c r="Q2171" t="s">
        <v>3373</v>
      </c>
      <c r="R2171" t="s">
        <v>20288</v>
      </c>
      <c r="S2171" t="s">
        <v>19197</v>
      </c>
      <c r="T2171" t="s">
        <v>19197</v>
      </c>
      <c r="U2171" t="s">
        <v>19197</v>
      </c>
    </row>
    <row r="2172" spans="17:21">
      <c r="Q2172" t="s">
        <v>3374</v>
      </c>
      <c r="R2172" t="s">
        <v>19450</v>
      </c>
      <c r="S2172" t="s">
        <v>31508</v>
      </c>
      <c r="T2172" t="s">
        <v>31538</v>
      </c>
      <c r="U2172" t="s">
        <v>31638</v>
      </c>
    </row>
    <row r="2173" spans="17:21">
      <c r="Q2173" t="s">
        <v>3375</v>
      </c>
      <c r="R2173" t="s">
        <v>18687</v>
      </c>
      <c r="S2173" t="s">
        <v>19197</v>
      </c>
      <c r="T2173" t="s">
        <v>19197</v>
      </c>
      <c r="U2173" t="s">
        <v>19197</v>
      </c>
    </row>
    <row r="2174" spans="17:21">
      <c r="Q2174" t="s">
        <v>3376</v>
      </c>
      <c r="R2174" t="s">
        <v>20289</v>
      </c>
      <c r="S2174" t="s">
        <v>19197</v>
      </c>
      <c r="T2174" t="s">
        <v>19197</v>
      </c>
      <c r="U2174" t="s">
        <v>19197</v>
      </c>
    </row>
    <row r="2175" spans="17:21">
      <c r="Q2175" t="s">
        <v>3377</v>
      </c>
      <c r="R2175" t="s">
        <v>20290</v>
      </c>
      <c r="S2175" t="s">
        <v>31508</v>
      </c>
      <c r="T2175" t="s">
        <v>31538</v>
      </c>
      <c r="U2175" t="s">
        <v>31638</v>
      </c>
    </row>
    <row r="2176" spans="17:21">
      <c r="Q2176" t="s">
        <v>3378</v>
      </c>
      <c r="R2176" t="s">
        <v>20291</v>
      </c>
      <c r="S2176" t="s">
        <v>31508</v>
      </c>
      <c r="T2176" t="s">
        <v>31538</v>
      </c>
      <c r="U2176" t="s">
        <v>31638</v>
      </c>
    </row>
    <row r="2177" spans="17:21">
      <c r="Q2177" t="s">
        <v>3379</v>
      </c>
      <c r="R2177" t="s">
        <v>20292</v>
      </c>
      <c r="S2177" t="s">
        <v>31508</v>
      </c>
      <c r="T2177" t="s">
        <v>31538</v>
      </c>
      <c r="U2177" t="s">
        <v>31638</v>
      </c>
    </row>
    <row r="2178" spans="17:21">
      <c r="Q2178" t="s">
        <v>3380</v>
      </c>
      <c r="R2178" t="s">
        <v>20293</v>
      </c>
      <c r="S2178" t="s">
        <v>19197</v>
      </c>
      <c r="T2178" t="s">
        <v>19197</v>
      </c>
      <c r="U2178" t="s">
        <v>19197</v>
      </c>
    </row>
    <row r="2179" spans="17:21">
      <c r="Q2179" t="s">
        <v>3381</v>
      </c>
      <c r="R2179" t="s">
        <v>20294</v>
      </c>
      <c r="S2179" t="s">
        <v>31508</v>
      </c>
      <c r="T2179" t="s">
        <v>31538</v>
      </c>
      <c r="U2179" t="s">
        <v>31646</v>
      </c>
    </row>
    <row r="2180" spans="17:21">
      <c r="Q2180" t="s">
        <v>3382</v>
      </c>
      <c r="R2180" t="s">
        <v>20295</v>
      </c>
      <c r="S2180" t="s">
        <v>31508</v>
      </c>
      <c r="T2180" t="s">
        <v>31538</v>
      </c>
      <c r="U2180" t="s">
        <v>31646</v>
      </c>
    </row>
    <row r="2181" spans="17:21">
      <c r="Q2181" t="s">
        <v>3383</v>
      </c>
      <c r="R2181" t="s">
        <v>20296</v>
      </c>
      <c r="S2181" t="s">
        <v>31508</v>
      </c>
      <c r="T2181" t="s">
        <v>31538</v>
      </c>
      <c r="U2181" t="s">
        <v>31646</v>
      </c>
    </row>
    <row r="2182" spans="17:21">
      <c r="Q2182" t="s">
        <v>3384</v>
      </c>
      <c r="R2182" t="s">
        <v>20297</v>
      </c>
      <c r="S2182" t="s">
        <v>31508</v>
      </c>
      <c r="T2182" t="s">
        <v>31538</v>
      </c>
      <c r="U2182" t="s">
        <v>31646</v>
      </c>
    </row>
    <row r="2183" spans="17:21">
      <c r="Q2183" t="s">
        <v>3385</v>
      </c>
      <c r="R2183" t="s">
        <v>20298</v>
      </c>
      <c r="S2183" t="s">
        <v>31508</v>
      </c>
      <c r="T2183" t="s">
        <v>31538</v>
      </c>
      <c r="U2183" t="s">
        <v>31638</v>
      </c>
    </row>
    <row r="2184" spans="17:21">
      <c r="Q2184" t="s">
        <v>3386</v>
      </c>
      <c r="R2184" t="s">
        <v>18899</v>
      </c>
      <c r="S2184" t="s">
        <v>31508</v>
      </c>
      <c r="T2184" t="s">
        <v>31538</v>
      </c>
      <c r="U2184" t="s">
        <v>31673</v>
      </c>
    </row>
    <row r="2185" spans="17:21">
      <c r="Q2185" t="s">
        <v>3387</v>
      </c>
      <c r="R2185" t="s">
        <v>20299</v>
      </c>
      <c r="S2185" t="s">
        <v>31508</v>
      </c>
      <c r="T2185" t="s">
        <v>31538</v>
      </c>
      <c r="U2185" t="s">
        <v>31638</v>
      </c>
    </row>
    <row r="2186" spans="17:21">
      <c r="Q2186" t="s">
        <v>3388</v>
      </c>
      <c r="R2186" t="s">
        <v>20300</v>
      </c>
      <c r="S2186" t="s">
        <v>19197</v>
      </c>
      <c r="T2186" t="s">
        <v>19197</v>
      </c>
      <c r="U2186" t="s">
        <v>19197</v>
      </c>
    </row>
    <row r="2187" spans="17:21">
      <c r="Q2187" t="s">
        <v>3389</v>
      </c>
      <c r="R2187" t="s">
        <v>20301</v>
      </c>
      <c r="S2187" t="s">
        <v>31508</v>
      </c>
      <c r="T2187" t="s">
        <v>31538</v>
      </c>
      <c r="U2187" t="s">
        <v>31638</v>
      </c>
    </row>
    <row r="2188" spans="17:21">
      <c r="Q2188" t="s">
        <v>3390</v>
      </c>
      <c r="R2188" t="s">
        <v>18687</v>
      </c>
      <c r="S2188" t="s">
        <v>19197</v>
      </c>
      <c r="T2188" t="s">
        <v>19197</v>
      </c>
      <c r="U2188" t="s">
        <v>19197</v>
      </c>
    </row>
    <row r="2189" spans="17:21">
      <c r="Q2189" t="s">
        <v>3391</v>
      </c>
      <c r="R2189" t="s">
        <v>20302</v>
      </c>
      <c r="S2189" t="s">
        <v>31508</v>
      </c>
      <c r="T2189" t="s">
        <v>31538</v>
      </c>
      <c r="U2189" t="s">
        <v>31638</v>
      </c>
    </row>
    <row r="2190" spans="17:21">
      <c r="Q2190" t="s">
        <v>3392</v>
      </c>
      <c r="R2190" t="s">
        <v>18714</v>
      </c>
      <c r="S2190" t="s">
        <v>31508</v>
      </c>
      <c r="T2190" t="s">
        <v>31538</v>
      </c>
      <c r="U2190" t="s">
        <v>31673</v>
      </c>
    </row>
    <row r="2191" spans="17:21">
      <c r="Q2191" t="s">
        <v>3393</v>
      </c>
      <c r="R2191" t="s">
        <v>20303</v>
      </c>
      <c r="S2191" t="s">
        <v>19197</v>
      </c>
      <c r="T2191" t="s">
        <v>19197</v>
      </c>
      <c r="U2191" t="s">
        <v>19197</v>
      </c>
    </row>
    <row r="2192" spans="17:21">
      <c r="Q2192" t="s">
        <v>3394</v>
      </c>
      <c r="R2192" t="s">
        <v>20304</v>
      </c>
      <c r="S2192" t="s">
        <v>31508</v>
      </c>
      <c r="T2192" t="s">
        <v>31538</v>
      </c>
      <c r="U2192" t="s">
        <v>31638</v>
      </c>
    </row>
    <row r="2193" spans="17:21">
      <c r="Q2193" t="s">
        <v>3395</v>
      </c>
      <c r="R2193" t="s">
        <v>20305</v>
      </c>
      <c r="S2193" t="s">
        <v>31508</v>
      </c>
      <c r="T2193" t="s">
        <v>31538</v>
      </c>
      <c r="U2193" t="s">
        <v>31638</v>
      </c>
    </row>
    <row r="2194" spans="17:21">
      <c r="Q2194" t="s">
        <v>3396</v>
      </c>
      <c r="R2194" t="s">
        <v>18687</v>
      </c>
      <c r="S2194" t="s">
        <v>31508</v>
      </c>
      <c r="T2194" t="s">
        <v>31538</v>
      </c>
      <c r="U2194" t="s">
        <v>31638</v>
      </c>
    </row>
    <row r="2195" spans="17:21">
      <c r="Q2195" t="s">
        <v>3397</v>
      </c>
      <c r="R2195" t="s">
        <v>20306</v>
      </c>
      <c r="S2195" t="s">
        <v>19197</v>
      </c>
      <c r="T2195" t="s">
        <v>19197</v>
      </c>
      <c r="U2195" t="s">
        <v>19197</v>
      </c>
    </row>
    <row r="2196" spans="17:21">
      <c r="Q2196" t="s">
        <v>3398</v>
      </c>
      <c r="R2196" t="s">
        <v>19441</v>
      </c>
      <c r="S2196" t="s">
        <v>31508</v>
      </c>
      <c r="T2196" t="s">
        <v>31543</v>
      </c>
      <c r="U2196" t="s">
        <v>31638</v>
      </c>
    </row>
    <row r="2197" spans="17:21">
      <c r="Q2197" t="s">
        <v>3399</v>
      </c>
      <c r="R2197" t="s">
        <v>20307</v>
      </c>
      <c r="S2197" t="s">
        <v>19197</v>
      </c>
      <c r="T2197" t="s">
        <v>19197</v>
      </c>
      <c r="U2197" t="s">
        <v>19197</v>
      </c>
    </row>
    <row r="2198" spans="17:21">
      <c r="Q2198" t="s">
        <v>3400</v>
      </c>
      <c r="R2198" t="s">
        <v>20308</v>
      </c>
      <c r="S2198" t="s">
        <v>31508</v>
      </c>
      <c r="T2198" t="s">
        <v>31543</v>
      </c>
      <c r="U2198" t="s">
        <v>31638</v>
      </c>
    </row>
    <row r="2199" spans="17:21">
      <c r="Q2199" t="s">
        <v>3401</v>
      </c>
      <c r="R2199" t="s">
        <v>20309</v>
      </c>
      <c r="S2199" t="s">
        <v>31508</v>
      </c>
      <c r="T2199" t="s">
        <v>31543</v>
      </c>
      <c r="U2199" t="s">
        <v>31638</v>
      </c>
    </row>
    <row r="2200" spans="17:21">
      <c r="Q2200" t="s">
        <v>3402</v>
      </c>
      <c r="R2200" t="s">
        <v>20310</v>
      </c>
      <c r="S2200" t="s">
        <v>31508</v>
      </c>
      <c r="T2200" t="s">
        <v>31543</v>
      </c>
      <c r="U2200" t="s">
        <v>31638</v>
      </c>
    </row>
    <row r="2201" spans="17:21">
      <c r="Q2201" t="s">
        <v>3403</v>
      </c>
      <c r="R2201" t="s">
        <v>20311</v>
      </c>
      <c r="S2201" t="s">
        <v>31508</v>
      </c>
      <c r="T2201" t="s">
        <v>31543</v>
      </c>
      <c r="U2201" t="s">
        <v>31638</v>
      </c>
    </row>
    <row r="2202" spans="17:21">
      <c r="Q2202" t="s">
        <v>3404</v>
      </c>
      <c r="R2202" t="s">
        <v>20312</v>
      </c>
      <c r="S2202" t="s">
        <v>31508</v>
      </c>
      <c r="T2202" t="s">
        <v>31543</v>
      </c>
      <c r="U2202" t="s">
        <v>31638</v>
      </c>
    </row>
    <row r="2203" spans="17:21">
      <c r="Q2203" t="s">
        <v>3405</v>
      </c>
      <c r="R2203" t="s">
        <v>20313</v>
      </c>
      <c r="S2203" t="s">
        <v>31508</v>
      </c>
      <c r="T2203" t="s">
        <v>31543</v>
      </c>
      <c r="U2203" t="s">
        <v>31638</v>
      </c>
    </row>
    <row r="2204" spans="17:21">
      <c r="Q2204" t="s">
        <v>3406</v>
      </c>
      <c r="R2204" t="s">
        <v>20314</v>
      </c>
      <c r="S2204" t="s">
        <v>31508</v>
      </c>
      <c r="T2204" t="s">
        <v>31538</v>
      </c>
      <c r="U2204" t="s">
        <v>31673</v>
      </c>
    </row>
    <row r="2205" spans="17:21">
      <c r="Q2205" t="s">
        <v>3407</v>
      </c>
      <c r="R2205" t="s">
        <v>20315</v>
      </c>
      <c r="S2205" t="s">
        <v>31508</v>
      </c>
      <c r="T2205" t="s">
        <v>31543</v>
      </c>
      <c r="U2205" t="s">
        <v>31638</v>
      </c>
    </row>
    <row r="2206" spans="17:21">
      <c r="Q2206" t="s">
        <v>3408</v>
      </c>
      <c r="R2206" t="s">
        <v>18714</v>
      </c>
      <c r="S2206" t="s">
        <v>19197</v>
      </c>
      <c r="T2206" t="s">
        <v>19197</v>
      </c>
      <c r="U2206" t="s">
        <v>31673</v>
      </c>
    </row>
    <row r="2207" spans="17:21">
      <c r="Q2207" t="s">
        <v>3409</v>
      </c>
      <c r="R2207" t="s">
        <v>20316</v>
      </c>
      <c r="S2207" t="s">
        <v>31508</v>
      </c>
      <c r="T2207" t="s">
        <v>31543</v>
      </c>
      <c r="U2207" t="s">
        <v>31638</v>
      </c>
    </row>
    <row r="2208" spans="17:21">
      <c r="Q2208" t="s">
        <v>3410</v>
      </c>
      <c r="R2208" t="s">
        <v>20317</v>
      </c>
      <c r="S2208" t="s">
        <v>31508</v>
      </c>
      <c r="T2208" t="s">
        <v>31543</v>
      </c>
      <c r="U2208" t="s">
        <v>31638</v>
      </c>
    </row>
    <row r="2209" spans="17:21">
      <c r="Q2209" t="s">
        <v>3411</v>
      </c>
      <c r="R2209" t="s">
        <v>20318</v>
      </c>
      <c r="S2209" t="s">
        <v>31508</v>
      </c>
      <c r="T2209" t="s">
        <v>31543</v>
      </c>
      <c r="U2209" t="s">
        <v>31638</v>
      </c>
    </row>
    <row r="2210" spans="17:21">
      <c r="Q2210" t="s">
        <v>3412</v>
      </c>
      <c r="R2210" t="s">
        <v>20319</v>
      </c>
      <c r="S2210" t="s">
        <v>31508</v>
      </c>
      <c r="T2210" t="s">
        <v>31543</v>
      </c>
      <c r="U2210" t="s">
        <v>31638</v>
      </c>
    </row>
    <row r="2211" spans="17:21">
      <c r="Q2211" t="s">
        <v>3413</v>
      </c>
      <c r="R2211" t="s">
        <v>20320</v>
      </c>
      <c r="S2211" t="s">
        <v>31508</v>
      </c>
      <c r="T2211" t="s">
        <v>31543</v>
      </c>
      <c r="U2211" t="s">
        <v>31638</v>
      </c>
    </row>
    <row r="2212" spans="17:21">
      <c r="Q2212" t="s">
        <v>3414</v>
      </c>
      <c r="R2212" t="s">
        <v>18703</v>
      </c>
      <c r="S2212" t="s">
        <v>31508</v>
      </c>
      <c r="T2212" t="s">
        <v>31538</v>
      </c>
      <c r="U2212" t="s">
        <v>31704</v>
      </c>
    </row>
    <row r="2213" spans="17:21">
      <c r="Q2213" t="s">
        <v>3415</v>
      </c>
      <c r="R2213" t="s">
        <v>20321</v>
      </c>
      <c r="S2213" t="s">
        <v>19197</v>
      </c>
      <c r="T2213" t="s">
        <v>19197</v>
      </c>
      <c r="U2213" t="s">
        <v>19197</v>
      </c>
    </row>
    <row r="2214" spans="17:21">
      <c r="Q2214" t="s">
        <v>3416</v>
      </c>
      <c r="R2214" t="s">
        <v>20322</v>
      </c>
      <c r="S2214" t="s">
        <v>19197</v>
      </c>
      <c r="T2214" t="s">
        <v>19197</v>
      </c>
      <c r="U2214" t="s">
        <v>19197</v>
      </c>
    </row>
    <row r="2215" spans="17:21">
      <c r="Q2215" t="s">
        <v>3417</v>
      </c>
      <c r="R2215" t="s">
        <v>20323</v>
      </c>
      <c r="S2215" t="s">
        <v>31508</v>
      </c>
      <c r="T2215" t="s">
        <v>31538</v>
      </c>
      <c r="U2215" t="s">
        <v>31638</v>
      </c>
    </row>
    <row r="2216" spans="17:21">
      <c r="Q2216" t="s">
        <v>3418</v>
      </c>
      <c r="R2216" t="s">
        <v>20324</v>
      </c>
      <c r="S2216" t="s">
        <v>31508</v>
      </c>
      <c r="T2216" t="s">
        <v>31538</v>
      </c>
      <c r="U2216" t="s">
        <v>31638</v>
      </c>
    </row>
    <row r="2217" spans="17:21">
      <c r="Q2217" t="s">
        <v>3419</v>
      </c>
      <c r="R2217" t="s">
        <v>18714</v>
      </c>
      <c r="S2217" t="s">
        <v>31508</v>
      </c>
      <c r="T2217" t="s">
        <v>31538</v>
      </c>
      <c r="U2217" t="s">
        <v>31673</v>
      </c>
    </row>
    <row r="2218" spans="17:21">
      <c r="Q2218" t="s">
        <v>3420</v>
      </c>
      <c r="R2218" t="s">
        <v>19441</v>
      </c>
      <c r="S2218" t="s">
        <v>31514</v>
      </c>
      <c r="T2218" t="s">
        <v>31543</v>
      </c>
      <c r="U2218" t="s">
        <v>31690</v>
      </c>
    </row>
    <row r="2219" spans="17:21">
      <c r="Q2219" t="s">
        <v>3421</v>
      </c>
      <c r="R2219" t="s">
        <v>19412</v>
      </c>
      <c r="S2219" t="s">
        <v>31514</v>
      </c>
      <c r="T2219" t="s">
        <v>31538</v>
      </c>
      <c r="U2219" t="s">
        <v>31690</v>
      </c>
    </row>
    <row r="2220" spans="17:21">
      <c r="Q2220" t="s">
        <v>3422</v>
      </c>
      <c r="R2220" t="s">
        <v>19460</v>
      </c>
      <c r="S2220" t="s">
        <v>19197</v>
      </c>
      <c r="T2220" t="s">
        <v>19197</v>
      </c>
      <c r="U2220" t="s">
        <v>19197</v>
      </c>
    </row>
    <row r="2221" spans="17:21">
      <c r="Q2221" t="s">
        <v>3423</v>
      </c>
      <c r="R2221" t="s">
        <v>20325</v>
      </c>
      <c r="S2221" t="s">
        <v>31516</v>
      </c>
      <c r="T2221" t="s">
        <v>31538</v>
      </c>
      <c r="U2221" t="s">
        <v>31690</v>
      </c>
    </row>
    <row r="2222" spans="17:21">
      <c r="Q2222" t="s">
        <v>3424</v>
      </c>
      <c r="R2222" t="s">
        <v>18693</v>
      </c>
      <c r="S2222" t="s">
        <v>31508</v>
      </c>
      <c r="T2222" t="s">
        <v>31538</v>
      </c>
      <c r="U2222" t="s">
        <v>31673</v>
      </c>
    </row>
    <row r="2223" spans="17:21">
      <c r="Q2223" t="s">
        <v>3425</v>
      </c>
      <c r="R2223" t="s">
        <v>19417</v>
      </c>
      <c r="S2223" t="s">
        <v>31508</v>
      </c>
      <c r="T2223" t="s">
        <v>31538</v>
      </c>
      <c r="U2223" t="s">
        <v>31638</v>
      </c>
    </row>
    <row r="2224" spans="17:21">
      <c r="Q2224" t="s">
        <v>3426</v>
      </c>
      <c r="R2224" t="s">
        <v>19449</v>
      </c>
      <c r="S2224" t="s">
        <v>31508</v>
      </c>
      <c r="T2224" t="s">
        <v>31543</v>
      </c>
      <c r="U2224" t="s">
        <v>31638</v>
      </c>
    </row>
    <row r="2225" spans="17:21">
      <c r="Q2225" t="s">
        <v>3427</v>
      </c>
      <c r="R2225" t="s">
        <v>20326</v>
      </c>
      <c r="S2225" t="s">
        <v>31508</v>
      </c>
      <c r="T2225" t="s">
        <v>31543</v>
      </c>
      <c r="U2225" t="s">
        <v>31638</v>
      </c>
    </row>
    <row r="2226" spans="17:21">
      <c r="Q2226" t="s">
        <v>3428</v>
      </c>
      <c r="R2226" t="s">
        <v>20327</v>
      </c>
      <c r="S2226" t="s">
        <v>19197</v>
      </c>
      <c r="T2226" t="s">
        <v>19197</v>
      </c>
      <c r="U2226" t="s">
        <v>19197</v>
      </c>
    </row>
    <row r="2227" spans="17:21">
      <c r="Q2227" t="s">
        <v>3429</v>
      </c>
      <c r="R2227" t="s">
        <v>20328</v>
      </c>
      <c r="S2227" t="s">
        <v>31508</v>
      </c>
      <c r="T2227" t="s">
        <v>31538</v>
      </c>
      <c r="U2227" t="s">
        <v>31638</v>
      </c>
    </row>
    <row r="2228" spans="17:21">
      <c r="Q2228" t="s">
        <v>3430</v>
      </c>
      <c r="R2228" t="s">
        <v>18693</v>
      </c>
      <c r="S2228" t="s">
        <v>19197</v>
      </c>
      <c r="T2228" t="s">
        <v>19197</v>
      </c>
      <c r="U2228" t="s">
        <v>19197</v>
      </c>
    </row>
    <row r="2229" spans="17:21">
      <c r="Q2229" t="s">
        <v>3431</v>
      </c>
      <c r="R2229" t="s">
        <v>20329</v>
      </c>
      <c r="S2229" t="s">
        <v>19197</v>
      </c>
      <c r="T2229" t="s">
        <v>19197</v>
      </c>
      <c r="U2229" t="s">
        <v>19197</v>
      </c>
    </row>
    <row r="2230" spans="17:21">
      <c r="Q2230" t="s">
        <v>3432</v>
      </c>
      <c r="R2230" t="s">
        <v>20330</v>
      </c>
      <c r="S2230" t="s">
        <v>31514</v>
      </c>
      <c r="T2230" t="s">
        <v>31538</v>
      </c>
      <c r="U2230" t="s">
        <v>31638</v>
      </c>
    </row>
    <row r="2231" spans="17:21">
      <c r="Q2231" t="s">
        <v>3433</v>
      </c>
      <c r="R2231" t="s">
        <v>20331</v>
      </c>
      <c r="S2231" t="s">
        <v>31516</v>
      </c>
      <c r="T2231" t="s">
        <v>31543</v>
      </c>
      <c r="U2231" t="s">
        <v>31638</v>
      </c>
    </row>
    <row r="2232" spans="17:21">
      <c r="Q2232" t="s">
        <v>3434</v>
      </c>
      <c r="R2232" t="s">
        <v>20332</v>
      </c>
      <c r="S2232" t="s">
        <v>31516</v>
      </c>
      <c r="T2232" t="s">
        <v>31543</v>
      </c>
      <c r="U2232" t="s">
        <v>31638</v>
      </c>
    </row>
    <row r="2233" spans="17:21">
      <c r="Q2233" t="s">
        <v>3435</v>
      </c>
      <c r="R2233" t="s">
        <v>18985</v>
      </c>
      <c r="S2233" t="s">
        <v>31508</v>
      </c>
      <c r="T2233" t="s">
        <v>31538</v>
      </c>
      <c r="U2233" t="s">
        <v>31638</v>
      </c>
    </row>
    <row r="2234" spans="17:21">
      <c r="Q2234" t="s">
        <v>3436</v>
      </c>
      <c r="R2234" t="s">
        <v>18731</v>
      </c>
      <c r="S2234" t="s">
        <v>19197</v>
      </c>
      <c r="T2234" t="s">
        <v>19197</v>
      </c>
      <c r="U2234" t="s">
        <v>19197</v>
      </c>
    </row>
    <row r="2235" spans="17:21">
      <c r="Q2235" t="s">
        <v>3437</v>
      </c>
      <c r="R2235" t="s">
        <v>20333</v>
      </c>
      <c r="S2235" t="s">
        <v>31508</v>
      </c>
      <c r="T2235" t="s">
        <v>31538</v>
      </c>
      <c r="U2235" t="s">
        <v>31638</v>
      </c>
    </row>
    <row r="2236" spans="17:21">
      <c r="Q2236" t="s">
        <v>3438</v>
      </c>
      <c r="R2236" t="s">
        <v>20334</v>
      </c>
      <c r="S2236" t="s">
        <v>31508</v>
      </c>
      <c r="T2236" t="s">
        <v>31538</v>
      </c>
      <c r="U2236" t="s">
        <v>31638</v>
      </c>
    </row>
    <row r="2237" spans="17:21">
      <c r="Q2237" t="s">
        <v>3439</v>
      </c>
      <c r="R2237" t="s">
        <v>20335</v>
      </c>
      <c r="S2237" t="s">
        <v>31508</v>
      </c>
      <c r="T2237" t="s">
        <v>31538</v>
      </c>
      <c r="U2237" t="s">
        <v>31638</v>
      </c>
    </row>
    <row r="2238" spans="17:21">
      <c r="Q2238" t="s">
        <v>3440</v>
      </c>
      <c r="R2238" t="s">
        <v>20336</v>
      </c>
      <c r="S2238" t="s">
        <v>31508</v>
      </c>
      <c r="T2238" t="s">
        <v>31538</v>
      </c>
      <c r="U2238" t="s">
        <v>31638</v>
      </c>
    </row>
    <row r="2239" spans="17:21">
      <c r="Q2239" t="s">
        <v>3441</v>
      </c>
      <c r="R2239" t="s">
        <v>20337</v>
      </c>
      <c r="S2239" t="s">
        <v>31508</v>
      </c>
      <c r="T2239" t="s">
        <v>31538</v>
      </c>
      <c r="U2239" t="s">
        <v>31638</v>
      </c>
    </row>
    <row r="2240" spans="17:21">
      <c r="Q2240" t="s">
        <v>3442</v>
      </c>
      <c r="R2240" t="s">
        <v>20338</v>
      </c>
      <c r="S2240" t="s">
        <v>31508</v>
      </c>
      <c r="T2240" t="s">
        <v>31538</v>
      </c>
      <c r="U2240" t="s">
        <v>31638</v>
      </c>
    </row>
    <row r="2241" spans="17:21">
      <c r="Q2241" t="s">
        <v>3443</v>
      </c>
      <c r="R2241" t="s">
        <v>20339</v>
      </c>
      <c r="S2241" t="s">
        <v>31508</v>
      </c>
      <c r="T2241" t="s">
        <v>31538</v>
      </c>
      <c r="U2241" t="s">
        <v>31638</v>
      </c>
    </row>
    <row r="2242" spans="17:21">
      <c r="Q2242" t="s">
        <v>3444</v>
      </c>
      <c r="R2242" t="s">
        <v>20340</v>
      </c>
      <c r="S2242" t="s">
        <v>31508</v>
      </c>
      <c r="T2242" t="s">
        <v>31538</v>
      </c>
      <c r="U2242" t="s">
        <v>31648</v>
      </c>
    </row>
    <row r="2243" spans="17:21">
      <c r="Q2243" t="s">
        <v>3445</v>
      </c>
      <c r="R2243" t="s">
        <v>20341</v>
      </c>
      <c r="S2243" t="s">
        <v>31508</v>
      </c>
      <c r="T2243" t="s">
        <v>31538</v>
      </c>
      <c r="U2243" t="s">
        <v>31673</v>
      </c>
    </row>
    <row r="2244" spans="17:21">
      <c r="Q2244" t="s">
        <v>3446</v>
      </c>
      <c r="R2244" t="s">
        <v>20342</v>
      </c>
      <c r="S2244" t="s">
        <v>19197</v>
      </c>
      <c r="T2244" t="s">
        <v>19197</v>
      </c>
      <c r="U2244" t="s">
        <v>19197</v>
      </c>
    </row>
    <row r="2245" spans="17:21">
      <c r="Q2245" t="s">
        <v>3447</v>
      </c>
      <c r="R2245" t="s">
        <v>20010</v>
      </c>
      <c r="S2245" t="s">
        <v>19197</v>
      </c>
      <c r="T2245" t="s">
        <v>19197</v>
      </c>
      <c r="U2245" t="s">
        <v>19197</v>
      </c>
    </row>
    <row r="2246" spans="17:21">
      <c r="Q2246" t="s">
        <v>3448</v>
      </c>
      <c r="R2246" t="s">
        <v>20323</v>
      </c>
      <c r="S2246" t="s">
        <v>31508</v>
      </c>
      <c r="T2246" t="s">
        <v>31538</v>
      </c>
      <c r="U2246" t="s">
        <v>31673</v>
      </c>
    </row>
    <row r="2247" spans="17:21">
      <c r="Q2247" t="s">
        <v>3449</v>
      </c>
      <c r="R2247" t="s">
        <v>20343</v>
      </c>
      <c r="S2247" t="s">
        <v>31508</v>
      </c>
      <c r="T2247" t="s">
        <v>31538</v>
      </c>
      <c r="U2247" t="s">
        <v>31673</v>
      </c>
    </row>
    <row r="2248" spans="17:21">
      <c r="Q2248" t="s">
        <v>3450</v>
      </c>
      <c r="R2248" t="s">
        <v>18714</v>
      </c>
      <c r="S2248" t="s">
        <v>31508</v>
      </c>
      <c r="T2248" t="s">
        <v>31538</v>
      </c>
      <c r="U2248" t="s">
        <v>31673</v>
      </c>
    </row>
    <row r="2249" spans="17:21">
      <c r="Q2249" t="s">
        <v>3451</v>
      </c>
      <c r="R2249" t="s">
        <v>18706</v>
      </c>
      <c r="S2249" t="s">
        <v>19197</v>
      </c>
      <c r="T2249" t="s">
        <v>19197</v>
      </c>
      <c r="U2249" t="s">
        <v>19197</v>
      </c>
    </row>
    <row r="2250" spans="17:21">
      <c r="Q2250" t="s">
        <v>3452</v>
      </c>
      <c r="R2250" t="s">
        <v>20344</v>
      </c>
      <c r="S2250" t="s">
        <v>19197</v>
      </c>
      <c r="T2250" t="s">
        <v>19197</v>
      </c>
      <c r="U2250" t="s">
        <v>19197</v>
      </c>
    </row>
    <row r="2251" spans="17:21">
      <c r="Q2251" t="s">
        <v>3453</v>
      </c>
      <c r="R2251" t="s">
        <v>20345</v>
      </c>
      <c r="S2251" t="s">
        <v>31508</v>
      </c>
      <c r="T2251" t="s">
        <v>31538</v>
      </c>
      <c r="U2251" t="s">
        <v>31673</v>
      </c>
    </row>
    <row r="2252" spans="17:21">
      <c r="Q2252" t="s">
        <v>3454</v>
      </c>
      <c r="R2252" t="s">
        <v>18714</v>
      </c>
      <c r="S2252" t="s">
        <v>31508</v>
      </c>
      <c r="T2252" t="s">
        <v>31538</v>
      </c>
      <c r="U2252" t="s">
        <v>31673</v>
      </c>
    </row>
    <row r="2253" spans="17:21">
      <c r="Q2253" t="s">
        <v>3455</v>
      </c>
      <c r="R2253" t="s">
        <v>18693</v>
      </c>
      <c r="S2253" t="s">
        <v>19197</v>
      </c>
      <c r="T2253" t="s">
        <v>19197</v>
      </c>
      <c r="U2253" t="s">
        <v>19197</v>
      </c>
    </row>
    <row r="2254" spans="17:21">
      <c r="Q2254" t="s">
        <v>3456</v>
      </c>
      <c r="R2254" t="s">
        <v>20346</v>
      </c>
      <c r="S2254" t="s">
        <v>19197</v>
      </c>
      <c r="T2254" t="s">
        <v>19197</v>
      </c>
      <c r="U2254" t="s">
        <v>19197</v>
      </c>
    </row>
    <row r="2255" spans="17:21">
      <c r="Q2255" t="s">
        <v>3457</v>
      </c>
      <c r="R2255" t="s">
        <v>20347</v>
      </c>
      <c r="S2255" t="s">
        <v>31508</v>
      </c>
      <c r="T2255" t="s">
        <v>31538</v>
      </c>
      <c r="U2255" t="s">
        <v>31673</v>
      </c>
    </row>
    <row r="2256" spans="17:21">
      <c r="Q2256" t="s">
        <v>3458</v>
      </c>
      <c r="R2256" t="s">
        <v>20348</v>
      </c>
      <c r="S2256" t="s">
        <v>31508</v>
      </c>
      <c r="T2256" t="s">
        <v>31538</v>
      </c>
      <c r="U2256" t="s">
        <v>31673</v>
      </c>
    </row>
    <row r="2257" spans="17:21">
      <c r="Q2257" t="s">
        <v>3459</v>
      </c>
      <c r="R2257" t="s">
        <v>20349</v>
      </c>
      <c r="S2257" t="s">
        <v>31508</v>
      </c>
      <c r="T2257" t="s">
        <v>31538</v>
      </c>
      <c r="U2257" t="s">
        <v>31673</v>
      </c>
    </row>
    <row r="2258" spans="17:21">
      <c r="Q2258" t="s">
        <v>3460</v>
      </c>
      <c r="R2258" t="s">
        <v>20350</v>
      </c>
      <c r="S2258" t="s">
        <v>31508</v>
      </c>
      <c r="T2258" t="s">
        <v>31538</v>
      </c>
      <c r="U2258" t="s">
        <v>31673</v>
      </c>
    </row>
    <row r="2259" spans="17:21">
      <c r="Q2259" t="s">
        <v>3461</v>
      </c>
      <c r="R2259" t="s">
        <v>20351</v>
      </c>
      <c r="S2259" t="s">
        <v>31508</v>
      </c>
      <c r="T2259" t="s">
        <v>31538</v>
      </c>
      <c r="U2259" t="s">
        <v>31673</v>
      </c>
    </row>
    <row r="2260" spans="17:21">
      <c r="Q2260" t="s">
        <v>3462</v>
      </c>
      <c r="R2260" t="s">
        <v>20352</v>
      </c>
      <c r="S2260" t="s">
        <v>31508</v>
      </c>
      <c r="T2260" t="s">
        <v>31538</v>
      </c>
      <c r="U2260" t="s">
        <v>31673</v>
      </c>
    </row>
    <row r="2261" spans="17:21">
      <c r="Q2261" t="s">
        <v>3463</v>
      </c>
      <c r="R2261" t="s">
        <v>20353</v>
      </c>
      <c r="S2261" t="s">
        <v>31508</v>
      </c>
      <c r="T2261" t="s">
        <v>31538</v>
      </c>
      <c r="U2261" t="s">
        <v>31673</v>
      </c>
    </row>
    <row r="2262" spans="17:21">
      <c r="Q2262" t="s">
        <v>3464</v>
      </c>
      <c r="R2262" t="s">
        <v>18899</v>
      </c>
      <c r="S2262" t="s">
        <v>31508</v>
      </c>
      <c r="T2262" t="s">
        <v>31538</v>
      </c>
      <c r="U2262" t="s">
        <v>31673</v>
      </c>
    </row>
    <row r="2263" spans="17:21">
      <c r="Q2263" t="s">
        <v>3465</v>
      </c>
      <c r="R2263" t="s">
        <v>20354</v>
      </c>
      <c r="S2263" t="s">
        <v>31508</v>
      </c>
      <c r="T2263" t="s">
        <v>31538</v>
      </c>
      <c r="U2263" t="s">
        <v>31673</v>
      </c>
    </row>
    <row r="2264" spans="17:21">
      <c r="Q2264" t="s">
        <v>3466</v>
      </c>
      <c r="R2264" t="s">
        <v>20355</v>
      </c>
      <c r="S2264" t="s">
        <v>31508</v>
      </c>
      <c r="T2264" t="s">
        <v>31538</v>
      </c>
      <c r="U2264" t="s">
        <v>31673</v>
      </c>
    </row>
    <row r="2265" spans="17:21">
      <c r="Q2265" t="s">
        <v>3467</v>
      </c>
      <c r="R2265" t="s">
        <v>18714</v>
      </c>
      <c r="S2265" t="s">
        <v>31508</v>
      </c>
      <c r="T2265" t="s">
        <v>31538</v>
      </c>
      <c r="U2265" t="s">
        <v>31673</v>
      </c>
    </row>
    <row r="2266" spans="17:21">
      <c r="Q2266" t="s">
        <v>3468</v>
      </c>
      <c r="R2266" t="s">
        <v>20356</v>
      </c>
      <c r="S2266" t="s">
        <v>19197</v>
      </c>
      <c r="T2266" t="s">
        <v>19197</v>
      </c>
      <c r="U2266" t="s">
        <v>19197</v>
      </c>
    </row>
    <row r="2267" spans="17:21">
      <c r="Q2267" t="s">
        <v>3469</v>
      </c>
      <c r="R2267" t="s">
        <v>20357</v>
      </c>
      <c r="S2267" t="s">
        <v>19197</v>
      </c>
      <c r="T2267" t="s">
        <v>19197</v>
      </c>
      <c r="U2267" t="s">
        <v>19197</v>
      </c>
    </row>
    <row r="2268" spans="17:21">
      <c r="Q2268" t="s">
        <v>3470</v>
      </c>
      <c r="R2268" t="s">
        <v>20358</v>
      </c>
      <c r="S2268" t="s">
        <v>19197</v>
      </c>
      <c r="T2268" t="s">
        <v>19197</v>
      </c>
      <c r="U2268" t="s">
        <v>19197</v>
      </c>
    </row>
    <row r="2269" spans="17:21">
      <c r="Q2269" t="s">
        <v>3471</v>
      </c>
      <c r="R2269" t="s">
        <v>20359</v>
      </c>
      <c r="S2269" t="s">
        <v>31508</v>
      </c>
      <c r="T2269" t="s">
        <v>31538</v>
      </c>
      <c r="U2269" t="s">
        <v>31638</v>
      </c>
    </row>
    <row r="2270" spans="17:21">
      <c r="Q2270" t="s">
        <v>3472</v>
      </c>
      <c r="R2270" t="s">
        <v>20360</v>
      </c>
      <c r="S2270" t="s">
        <v>31519</v>
      </c>
      <c r="T2270" t="s">
        <v>31538</v>
      </c>
      <c r="U2270" t="s">
        <v>31638</v>
      </c>
    </row>
    <row r="2271" spans="17:21">
      <c r="Q2271" t="s">
        <v>3473</v>
      </c>
      <c r="R2271" t="s">
        <v>20361</v>
      </c>
      <c r="S2271" t="s">
        <v>19197</v>
      </c>
      <c r="T2271" t="s">
        <v>19197</v>
      </c>
      <c r="U2271" t="s">
        <v>19197</v>
      </c>
    </row>
    <row r="2272" spans="17:21">
      <c r="Q2272" t="s">
        <v>3474</v>
      </c>
      <c r="R2272" t="s">
        <v>20362</v>
      </c>
      <c r="S2272" t="s">
        <v>19197</v>
      </c>
      <c r="T2272" t="s">
        <v>19197</v>
      </c>
      <c r="U2272" t="s">
        <v>19197</v>
      </c>
    </row>
    <row r="2273" spans="17:21">
      <c r="Q2273" t="s">
        <v>3475</v>
      </c>
      <c r="R2273" t="s">
        <v>20363</v>
      </c>
      <c r="S2273" t="s">
        <v>31508</v>
      </c>
      <c r="T2273" t="s">
        <v>31538</v>
      </c>
      <c r="U2273" t="s">
        <v>31638</v>
      </c>
    </row>
    <row r="2274" spans="17:21">
      <c r="Q2274" t="s">
        <v>3476</v>
      </c>
      <c r="R2274" t="s">
        <v>20364</v>
      </c>
      <c r="S2274" t="s">
        <v>31508</v>
      </c>
      <c r="T2274" t="s">
        <v>31538</v>
      </c>
      <c r="U2274" t="s">
        <v>31638</v>
      </c>
    </row>
    <row r="2275" spans="17:21">
      <c r="Q2275" t="s">
        <v>3477</v>
      </c>
      <c r="R2275" t="s">
        <v>20365</v>
      </c>
      <c r="S2275" t="s">
        <v>31508</v>
      </c>
      <c r="T2275" t="s">
        <v>31538</v>
      </c>
      <c r="U2275" t="s">
        <v>31638</v>
      </c>
    </row>
    <row r="2276" spans="17:21">
      <c r="Q2276" t="s">
        <v>3478</v>
      </c>
      <c r="R2276" t="s">
        <v>18899</v>
      </c>
      <c r="S2276" t="s">
        <v>31508</v>
      </c>
      <c r="T2276" t="s">
        <v>31538</v>
      </c>
      <c r="U2276" t="s">
        <v>31673</v>
      </c>
    </row>
    <row r="2277" spans="17:21">
      <c r="Q2277" t="s">
        <v>3479</v>
      </c>
      <c r="R2277" t="s">
        <v>20366</v>
      </c>
      <c r="S2277" t="s">
        <v>31508</v>
      </c>
      <c r="T2277" t="s">
        <v>31538</v>
      </c>
      <c r="U2277" t="s">
        <v>31673</v>
      </c>
    </row>
    <row r="2278" spans="17:21">
      <c r="Q2278" t="s">
        <v>3480</v>
      </c>
      <c r="R2278" t="s">
        <v>19283</v>
      </c>
      <c r="S2278" t="s">
        <v>31508</v>
      </c>
      <c r="T2278" t="s">
        <v>31538</v>
      </c>
      <c r="U2278" t="s">
        <v>31694</v>
      </c>
    </row>
    <row r="2279" spans="17:21">
      <c r="Q2279" t="s">
        <v>3481</v>
      </c>
      <c r="R2279" t="s">
        <v>19525</v>
      </c>
      <c r="S2279" t="s">
        <v>19197</v>
      </c>
      <c r="T2279" t="s">
        <v>19197</v>
      </c>
      <c r="U2279" t="s">
        <v>19197</v>
      </c>
    </row>
    <row r="2280" spans="17:21">
      <c r="Q2280" t="s">
        <v>3482</v>
      </c>
      <c r="R2280" t="s">
        <v>20367</v>
      </c>
      <c r="S2280" t="s">
        <v>31507</v>
      </c>
      <c r="T2280" t="s">
        <v>19197</v>
      </c>
      <c r="U2280" t="s">
        <v>31705</v>
      </c>
    </row>
    <row r="2281" spans="17:21">
      <c r="Q2281" t="s">
        <v>3483</v>
      </c>
      <c r="R2281" t="s">
        <v>18750</v>
      </c>
      <c r="S2281" t="s">
        <v>31508</v>
      </c>
      <c r="T2281" t="s">
        <v>31538</v>
      </c>
      <c r="U2281" t="s">
        <v>31705</v>
      </c>
    </row>
    <row r="2282" spans="17:21">
      <c r="Q2282" t="s">
        <v>3484</v>
      </c>
      <c r="R2282" t="s">
        <v>20368</v>
      </c>
      <c r="S2282" t="s">
        <v>19197</v>
      </c>
      <c r="T2282" t="s">
        <v>19197</v>
      </c>
      <c r="U2282" t="s">
        <v>19197</v>
      </c>
    </row>
    <row r="2283" spans="17:21">
      <c r="Q2283" t="s">
        <v>3485</v>
      </c>
      <c r="R2283" t="s">
        <v>20367</v>
      </c>
      <c r="S2283" t="s">
        <v>31507</v>
      </c>
      <c r="T2283" t="s">
        <v>19197</v>
      </c>
      <c r="U2283" t="s">
        <v>31705</v>
      </c>
    </row>
    <row r="2284" spans="17:21">
      <c r="Q2284" t="s">
        <v>3486</v>
      </c>
      <c r="R2284" t="s">
        <v>18750</v>
      </c>
      <c r="S2284" t="s">
        <v>31508</v>
      </c>
      <c r="T2284" t="s">
        <v>31538</v>
      </c>
      <c r="U2284" t="s">
        <v>31705</v>
      </c>
    </row>
    <row r="2285" spans="17:21">
      <c r="Q2285" t="s">
        <v>3487</v>
      </c>
      <c r="R2285" t="s">
        <v>19555</v>
      </c>
      <c r="S2285" t="s">
        <v>19197</v>
      </c>
      <c r="T2285" t="s">
        <v>19197</v>
      </c>
      <c r="U2285" t="s">
        <v>19197</v>
      </c>
    </row>
    <row r="2286" spans="17:21">
      <c r="Q2286" t="s">
        <v>3488</v>
      </c>
      <c r="R2286" t="s">
        <v>20367</v>
      </c>
      <c r="S2286" t="s">
        <v>31507</v>
      </c>
      <c r="T2286" t="s">
        <v>19197</v>
      </c>
      <c r="U2286" t="s">
        <v>31705</v>
      </c>
    </row>
    <row r="2287" spans="17:21">
      <c r="Q2287" t="s">
        <v>3489</v>
      </c>
      <c r="R2287" t="s">
        <v>18750</v>
      </c>
      <c r="S2287" t="s">
        <v>31508</v>
      </c>
      <c r="T2287" t="s">
        <v>31538</v>
      </c>
      <c r="U2287" t="s">
        <v>31705</v>
      </c>
    </row>
    <row r="2288" spans="17:21">
      <c r="Q2288" t="s">
        <v>3490</v>
      </c>
      <c r="R2288" t="s">
        <v>19558</v>
      </c>
      <c r="S2288" t="s">
        <v>19197</v>
      </c>
      <c r="T2288" t="s">
        <v>19197</v>
      </c>
      <c r="U2288" t="s">
        <v>19197</v>
      </c>
    </row>
    <row r="2289" spans="17:21">
      <c r="Q2289" t="s">
        <v>3491</v>
      </c>
      <c r="R2289" t="s">
        <v>20367</v>
      </c>
      <c r="S2289" t="s">
        <v>31507</v>
      </c>
      <c r="T2289" t="s">
        <v>19197</v>
      </c>
      <c r="U2289" t="s">
        <v>31705</v>
      </c>
    </row>
    <row r="2290" spans="17:21">
      <c r="Q2290" t="s">
        <v>3492</v>
      </c>
      <c r="R2290" t="s">
        <v>18750</v>
      </c>
      <c r="S2290" t="s">
        <v>31508</v>
      </c>
      <c r="T2290" t="s">
        <v>31538</v>
      </c>
      <c r="U2290" t="s">
        <v>31705</v>
      </c>
    </row>
    <row r="2291" spans="17:21">
      <c r="Q2291" t="s">
        <v>3493</v>
      </c>
      <c r="R2291" t="s">
        <v>19559</v>
      </c>
      <c r="S2291" t="s">
        <v>19197</v>
      </c>
      <c r="T2291" t="s">
        <v>19197</v>
      </c>
      <c r="U2291" t="s">
        <v>19197</v>
      </c>
    </row>
    <row r="2292" spans="17:21">
      <c r="Q2292" t="s">
        <v>3494</v>
      </c>
      <c r="R2292" t="s">
        <v>20367</v>
      </c>
      <c r="S2292" t="s">
        <v>31507</v>
      </c>
      <c r="T2292" t="s">
        <v>19197</v>
      </c>
      <c r="U2292" t="s">
        <v>31638</v>
      </c>
    </row>
    <row r="2293" spans="17:21">
      <c r="Q2293" t="s">
        <v>3495</v>
      </c>
      <c r="R2293" t="s">
        <v>18750</v>
      </c>
      <c r="S2293" t="s">
        <v>31508</v>
      </c>
      <c r="T2293" t="s">
        <v>31538</v>
      </c>
      <c r="U2293" t="s">
        <v>31705</v>
      </c>
    </row>
    <row r="2294" spans="17:21">
      <c r="Q2294" t="s">
        <v>3496</v>
      </c>
      <c r="R2294" t="s">
        <v>20369</v>
      </c>
      <c r="S2294" t="s">
        <v>19197</v>
      </c>
      <c r="T2294" t="s">
        <v>19197</v>
      </c>
      <c r="U2294" t="s">
        <v>19197</v>
      </c>
    </row>
    <row r="2295" spans="17:21">
      <c r="Q2295" t="s">
        <v>3497</v>
      </c>
      <c r="R2295" t="s">
        <v>20367</v>
      </c>
      <c r="S2295" t="s">
        <v>31507</v>
      </c>
      <c r="T2295" t="s">
        <v>19197</v>
      </c>
      <c r="U2295" t="s">
        <v>31705</v>
      </c>
    </row>
    <row r="2296" spans="17:21">
      <c r="Q2296" t="s">
        <v>3498</v>
      </c>
      <c r="R2296" t="s">
        <v>18750</v>
      </c>
      <c r="S2296" t="s">
        <v>31508</v>
      </c>
      <c r="T2296" t="s">
        <v>31538</v>
      </c>
      <c r="U2296" t="s">
        <v>31705</v>
      </c>
    </row>
    <row r="2297" spans="17:21">
      <c r="Q2297" t="s">
        <v>3499</v>
      </c>
      <c r="R2297" t="s">
        <v>19564</v>
      </c>
      <c r="S2297" t="s">
        <v>19197</v>
      </c>
      <c r="T2297" t="s">
        <v>19197</v>
      </c>
      <c r="U2297" t="s">
        <v>19197</v>
      </c>
    </row>
    <row r="2298" spans="17:21">
      <c r="Q2298" t="s">
        <v>3500</v>
      </c>
      <c r="R2298" t="s">
        <v>20367</v>
      </c>
      <c r="S2298" t="s">
        <v>31507</v>
      </c>
      <c r="T2298" t="s">
        <v>19197</v>
      </c>
      <c r="U2298" t="s">
        <v>31705</v>
      </c>
    </row>
    <row r="2299" spans="17:21">
      <c r="Q2299" t="s">
        <v>3501</v>
      </c>
      <c r="R2299" t="s">
        <v>18750</v>
      </c>
      <c r="S2299" t="s">
        <v>31508</v>
      </c>
      <c r="T2299" t="s">
        <v>31538</v>
      </c>
      <c r="U2299" t="s">
        <v>31705</v>
      </c>
    </row>
    <row r="2300" spans="17:21">
      <c r="Q2300" t="s">
        <v>3502</v>
      </c>
      <c r="R2300" t="s">
        <v>20370</v>
      </c>
      <c r="S2300" t="s">
        <v>19197</v>
      </c>
      <c r="T2300" t="s">
        <v>19197</v>
      </c>
      <c r="U2300" t="s">
        <v>19197</v>
      </c>
    </row>
    <row r="2301" spans="17:21">
      <c r="Q2301" t="s">
        <v>3503</v>
      </c>
      <c r="R2301" t="s">
        <v>20371</v>
      </c>
      <c r="S2301" t="s">
        <v>31508</v>
      </c>
      <c r="T2301" t="s">
        <v>31538</v>
      </c>
      <c r="U2301" t="s">
        <v>31638</v>
      </c>
    </row>
    <row r="2302" spans="17:21">
      <c r="Q2302" t="s">
        <v>3504</v>
      </c>
      <c r="R2302" t="s">
        <v>20372</v>
      </c>
      <c r="S2302" t="s">
        <v>19197</v>
      </c>
      <c r="T2302" t="s">
        <v>19197</v>
      </c>
      <c r="U2302" t="s">
        <v>19197</v>
      </c>
    </row>
    <row r="2303" spans="17:21">
      <c r="Q2303" t="s">
        <v>3505</v>
      </c>
      <c r="R2303" t="s">
        <v>20373</v>
      </c>
      <c r="S2303" t="s">
        <v>31507</v>
      </c>
      <c r="T2303" t="s">
        <v>19197</v>
      </c>
      <c r="U2303" t="s">
        <v>31638</v>
      </c>
    </row>
    <row r="2304" spans="17:21">
      <c r="Q2304" t="s">
        <v>3506</v>
      </c>
      <c r="R2304" t="s">
        <v>18750</v>
      </c>
      <c r="S2304" t="s">
        <v>31508</v>
      </c>
      <c r="T2304" t="s">
        <v>31538</v>
      </c>
      <c r="U2304" t="s">
        <v>31705</v>
      </c>
    </row>
    <row r="2305" spans="17:21">
      <c r="Q2305" t="s">
        <v>3507</v>
      </c>
      <c r="R2305" t="s">
        <v>20374</v>
      </c>
      <c r="S2305" t="s">
        <v>19197</v>
      </c>
      <c r="T2305" t="s">
        <v>19197</v>
      </c>
      <c r="U2305" t="s">
        <v>19197</v>
      </c>
    </row>
    <row r="2306" spans="17:21">
      <c r="Q2306" t="s">
        <v>3508</v>
      </c>
      <c r="R2306" t="s">
        <v>20373</v>
      </c>
      <c r="S2306" t="s">
        <v>31507</v>
      </c>
      <c r="T2306" t="s">
        <v>19197</v>
      </c>
      <c r="U2306" t="s">
        <v>31705</v>
      </c>
    </row>
    <row r="2307" spans="17:21">
      <c r="Q2307" t="s">
        <v>3509</v>
      </c>
      <c r="R2307" t="s">
        <v>18750</v>
      </c>
      <c r="S2307" t="s">
        <v>31508</v>
      </c>
      <c r="T2307" t="s">
        <v>31538</v>
      </c>
      <c r="U2307" t="s">
        <v>31705</v>
      </c>
    </row>
    <row r="2308" spans="17:21">
      <c r="Q2308" t="s">
        <v>3510</v>
      </c>
      <c r="R2308" t="s">
        <v>18693</v>
      </c>
      <c r="S2308" t="s">
        <v>19197</v>
      </c>
      <c r="T2308" t="s">
        <v>19197</v>
      </c>
      <c r="U2308" t="s">
        <v>19197</v>
      </c>
    </row>
    <row r="2309" spans="17:21">
      <c r="Q2309" t="s">
        <v>3511</v>
      </c>
      <c r="R2309" t="s">
        <v>20373</v>
      </c>
      <c r="S2309" t="s">
        <v>31507</v>
      </c>
      <c r="T2309" t="s">
        <v>19197</v>
      </c>
      <c r="U2309" t="s">
        <v>31705</v>
      </c>
    </row>
    <row r="2310" spans="17:21">
      <c r="Q2310" t="s">
        <v>3512</v>
      </c>
      <c r="R2310" t="s">
        <v>18750</v>
      </c>
      <c r="S2310" t="s">
        <v>31508</v>
      </c>
      <c r="T2310" t="s">
        <v>31538</v>
      </c>
      <c r="U2310" t="s">
        <v>31705</v>
      </c>
    </row>
    <row r="2311" spans="17:21">
      <c r="Q2311" t="s">
        <v>3513</v>
      </c>
      <c r="R2311" t="s">
        <v>20375</v>
      </c>
      <c r="S2311" t="s">
        <v>19197</v>
      </c>
      <c r="T2311" t="s">
        <v>19197</v>
      </c>
      <c r="U2311" t="s">
        <v>19197</v>
      </c>
    </row>
    <row r="2312" spans="17:21">
      <c r="Q2312" t="s">
        <v>3514</v>
      </c>
      <c r="R2312" t="s">
        <v>20376</v>
      </c>
      <c r="S2312" t="s">
        <v>19197</v>
      </c>
      <c r="T2312" t="s">
        <v>19197</v>
      </c>
      <c r="U2312" t="s">
        <v>19197</v>
      </c>
    </row>
    <row r="2313" spans="17:21">
      <c r="Q2313" t="s">
        <v>3515</v>
      </c>
      <c r="R2313" t="s">
        <v>20377</v>
      </c>
      <c r="S2313" t="s">
        <v>19197</v>
      </c>
      <c r="T2313" t="s">
        <v>19197</v>
      </c>
      <c r="U2313" t="s">
        <v>19197</v>
      </c>
    </row>
    <row r="2314" spans="17:21">
      <c r="Q2314" t="s">
        <v>3516</v>
      </c>
      <c r="R2314" t="s">
        <v>20378</v>
      </c>
      <c r="S2314" t="s">
        <v>31508</v>
      </c>
      <c r="T2314" t="s">
        <v>31538</v>
      </c>
      <c r="U2314" t="s">
        <v>31675</v>
      </c>
    </row>
    <row r="2315" spans="17:21">
      <c r="Q2315" t="s">
        <v>3517</v>
      </c>
      <c r="R2315" t="s">
        <v>20379</v>
      </c>
      <c r="S2315" t="s">
        <v>31508</v>
      </c>
      <c r="T2315" t="s">
        <v>31538</v>
      </c>
      <c r="U2315" t="s">
        <v>31638</v>
      </c>
    </row>
    <row r="2316" spans="17:21">
      <c r="Q2316" t="s">
        <v>3518</v>
      </c>
      <c r="R2316" t="s">
        <v>20380</v>
      </c>
      <c r="S2316" t="s">
        <v>19197</v>
      </c>
      <c r="T2316" t="s">
        <v>19197</v>
      </c>
      <c r="U2316" t="s">
        <v>31706</v>
      </c>
    </row>
    <row r="2317" spans="17:21">
      <c r="Q2317" t="s">
        <v>3519</v>
      </c>
      <c r="R2317" t="s">
        <v>20381</v>
      </c>
      <c r="S2317" t="s">
        <v>31516</v>
      </c>
      <c r="T2317" t="s">
        <v>31538</v>
      </c>
      <c r="U2317" t="s">
        <v>31690</v>
      </c>
    </row>
    <row r="2318" spans="17:21">
      <c r="Q2318" t="s">
        <v>3520</v>
      </c>
      <c r="R2318" t="s">
        <v>20382</v>
      </c>
      <c r="S2318" t="s">
        <v>31516</v>
      </c>
      <c r="T2318" t="s">
        <v>31538</v>
      </c>
      <c r="U2318" t="s">
        <v>31690</v>
      </c>
    </row>
    <row r="2319" spans="17:21">
      <c r="Q2319" t="s">
        <v>3521</v>
      </c>
      <c r="R2319" t="s">
        <v>18693</v>
      </c>
      <c r="S2319" t="s">
        <v>19197</v>
      </c>
      <c r="T2319" t="s">
        <v>19197</v>
      </c>
      <c r="U2319" t="s">
        <v>19197</v>
      </c>
    </row>
    <row r="2320" spans="17:21">
      <c r="Q2320" t="s">
        <v>3522</v>
      </c>
      <c r="R2320" t="s">
        <v>20383</v>
      </c>
      <c r="S2320" t="s">
        <v>31508</v>
      </c>
      <c r="T2320" t="s">
        <v>31538</v>
      </c>
      <c r="U2320" t="s">
        <v>31675</v>
      </c>
    </row>
    <row r="2321" spans="17:21">
      <c r="Q2321" t="s">
        <v>3523</v>
      </c>
      <c r="R2321" t="s">
        <v>20384</v>
      </c>
      <c r="S2321" t="s">
        <v>31508</v>
      </c>
      <c r="T2321" t="s">
        <v>31538</v>
      </c>
      <c r="U2321" t="s">
        <v>31670</v>
      </c>
    </row>
    <row r="2322" spans="17:21">
      <c r="Q2322" t="s">
        <v>3524</v>
      </c>
      <c r="R2322" t="s">
        <v>20385</v>
      </c>
      <c r="S2322" t="s">
        <v>19197</v>
      </c>
      <c r="T2322" t="s">
        <v>19197</v>
      </c>
      <c r="U2322" t="s">
        <v>19197</v>
      </c>
    </row>
    <row r="2323" spans="17:21">
      <c r="Q2323" t="s">
        <v>3525</v>
      </c>
      <c r="R2323" t="s">
        <v>20386</v>
      </c>
      <c r="S2323" t="s">
        <v>19197</v>
      </c>
      <c r="T2323" t="s">
        <v>19197</v>
      </c>
      <c r="U2323" t="s">
        <v>19197</v>
      </c>
    </row>
    <row r="2324" spans="17:21">
      <c r="Q2324" t="s">
        <v>3526</v>
      </c>
      <c r="R2324" t="s">
        <v>20387</v>
      </c>
      <c r="S2324" t="s">
        <v>31516</v>
      </c>
      <c r="T2324" t="s">
        <v>31538</v>
      </c>
      <c r="U2324" t="s">
        <v>31690</v>
      </c>
    </row>
    <row r="2325" spans="17:21">
      <c r="Q2325" t="s">
        <v>3527</v>
      </c>
      <c r="R2325" t="s">
        <v>20388</v>
      </c>
      <c r="S2325" t="s">
        <v>31516</v>
      </c>
      <c r="T2325" t="s">
        <v>31538</v>
      </c>
      <c r="U2325" t="s">
        <v>31690</v>
      </c>
    </row>
    <row r="2326" spans="17:21">
      <c r="Q2326" t="s">
        <v>3528</v>
      </c>
      <c r="R2326" t="s">
        <v>20389</v>
      </c>
      <c r="S2326" t="s">
        <v>31516</v>
      </c>
      <c r="T2326" t="s">
        <v>31538</v>
      </c>
      <c r="U2326" t="s">
        <v>31666</v>
      </c>
    </row>
    <row r="2327" spans="17:21">
      <c r="Q2327" t="s">
        <v>3529</v>
      </c>
      <c r="R2327" t="s">
        <v>20390</v>
      </c>
      <c r="S2327" t="s">
        <v>31516</v>
      </c>
      <c r="T2327" t="s">
        <v>31538</v>
      </c>
      <c r="U2327" t="s">
        <v>31666</v>
      </c>
    </row>
    <row r="2328" spans="17:21">
      <c r="Q2328" t="s">
        <v>3530</v>
      </c>
      <c r="R2328" t="s">
        <v>18693</v>
      </c>
      <c r="S2328" t="s">
        <v>19197</v>
      </c>
      <c r="T2328" t="s">
        <v>19197</v>
      </c>
      <c r="U2328" t="s">
        <v>19197</v>
      </c>
    </row>
    <row r="2329" spans="17:21">
      <c r="Q2329" t="s">
        <v>3531</v>
      </c>
      <c r="R2329" t="s">
        <v>20391</v>
      </c>
      <c r="S2329" t="s">
        <v>31508</v>
      </c>
      <c r="T2329" t="s">
        <v>31538</v>
      </c>
      <c r="U2329" t="s">
        <v>31675</v>
      </c>
    </row>
    <row r="2330" spans="17:21">
      <c r="Q2330" t="s">
        <v>3532</v>
      </c>
      <c r="R2330" t="s">
        <v>20392</v>
      </c>
      <c r="S2330" t="s">
        <v>31508</v>
      </c>
      <c r="T2330" t="s">
        <v>31538</v>
      </c>
      <c r="U2330" t="s">
        <v>31707</v>
      </c>
    </row>
    <row r="2331" spans="17:21">
      <c r="Q2331" t="s">
        <v>3533</v>
      </c>
      <c r="R2331" t="s">
        <v>20393</v>
      </c>
      <c r="S2331" t="s">
        <v>31508</v>
      </c>
      <c r="T2331" t="s">
        <v>31538</v>
      </c>
      <c r="U2331" t="s">
        <v>31666</v>
      </c>
    </row>
    <row r="2332" spans="17:21">
      <c r="Q2332" t="s">
        <v>3534</v>
      </c>
      <c r="R2332" t="s">
        <v>20394</v>
      </c>
      <c r="S2332" t="s">
        <v>31508</v>
      </c>
      <c r="T2332" t="s">
        <v>31538</v>
      </c>
      <c r="U2332" t="s">
        <v>31666</v>
      </c>
    </row>
    <row r="2333" spans="17:21">
      <c r="Q2333" t="s">
        <v>3535</v>
      </c>
      <c r="R2333" t="s">
        <v>20395</v>
      </c>
      <c r="S2333" t="s">
        <v>19197</v>
      </c>
      <c r="T2333" t="s">
        <v>19197</v>
      </c>
      <c r="U2333" t="s">
        <v>19197</v>
      </c>
    </row>
    <row r="2334" spans="17:21">
      <c r="Q2334" t="s">
        <v>3536</v>
      </c>
      <c r="R2334" t="s">
        <v>20386</v>
      </c>
      <c r="S2334" t="s">
        <v>19197</v>
      </c>
      <c r="T2334" t="s">
        <v>19197</v>
      </c>
      <c r="U2334" t="s">
        <v>19197</v>
      </c>
    </row>
    <row r="2335" spans="17:21">
      <c r="Q2335" t="s">
        <v>3537</v>
      </c>
      <c r="R2335" t="s">
        <v>20396</v>
      </c>
      <c r="S2335" t="s">
        <v>19197</v>
      </c>
      <c r="T2335" t="s">
        <v>19197</v>
      </c>
      <c r="U2335" t="s">
        <v>19197</v>
      </c>
    </row>
    <row r="2336" spans="17:21">
      <c r="Q2336" t="s">
        <v>3538</v>
      </c>
      <c r="R2336" t="s">
        <v>20397</v>
      </c>
      <c r="S2336" t="s">
        <v>31514</v>
      </c>
      <c r="T2336" t="s">
        <v>31538</v>
      </c>
      <c r="U2336" t="s">
        <v>31690</v>
      </c>
    </row>
    <row r="2337" spans="17:21">
      <c r="Q2337" t="s">
        <v>3539</v>
      </c>
      <c r="R2337" t="s">
        <v>20398</v>
      </c>
      <c r="S2337" t="s">
        <v>31514</v>
      </c>
      <c r="T2337" t="s">
        <v>31538</v>
      </c>
      <c r="U2337" t="s">
        <v>31690</v>
      </c>
    </row>
    <row r="2338" spans="17:21">
      <c r="Q2338" t="s">
        <v>3540</v>
      </c>
      <c r="R2338" t="s">
        <v>18768</v>
      </c>
      <c r="S2338" t="s">
        <v>19197</v>
      </c>
      <c r="T2338" t="s">
        <v>19197</v>
      </c>
      <c r="U2338" t="s">
        <v>19197</v>
      </c>
    </row>
    <row r="2339" spans="17:21">
      <c r="Q2339" t="s">
        <v>3541</v>
      </c>
      <c r="R2339" t="s">
        <v>20399</v>
      </c>
      <c r="S2339" t="s">
        <v>31508</v>
      </c>
      <c r="T2339" t="s">
        <v>31538</v>
      </c>
      <c r="U2339" t="s">
        <v>31707</v>
      </c>
    </row>
    <row r="2340" spans="17:21">
      <c r="Q2340" t="s">
        <v>3542</v>
      </c>
      <c r="R2340" t="s">
        <v>20400</v>
      </c>
      <c r="S2340" t="s">
        <v>31508</v>
      </c>
      <c r="T2340" t="s">
        <v>31538</v>
      </c>
      <c r="U2340" t="s">
        <v>31707</v>
      </c>
    </row>
    <row r="2341" spans="17:21">
      <c r="Q2341" t="s">
        <v>3543</v>
      </c>
      <c r="R2341" t="s">
        <v>18674</v>
      </c>
      <c r="S2341" t="s">
        <v>19197</v>
      </c>
      <c r="T2341" t="s">
        <v>19197</v>
      </c>
      <c r="U2341" t="s">
        <v>19197</v>
      </c>
    </row>
    <row r="2342" spans="17:21">
      <c r="Q2342" t="s">
        <v>3544</v>
      </c>
      <c r="R2342" t="s">
        <v>20401</v>
      </c>
      <c r="S2342" t="s">
        <v>31508</v>
      </c>
      <c r="T2342" t="s">
        <v>31538</v>
      </c>
      <c r="U2342" t="s">
        <v>31675</v>
      </c>
    </row>
    <row r="2343" spans="17:21">
      <c r="Q2343" t="s">
        <v>3545</v>
      </c>
      <c r="R2343" t="s">
        <v>20402</v>
      </c>
      <c r="S2343" t="s">
        <v>31508</v>
      </c>
      <c r="T2343" t="s">
        <v>31538</v>
      </c>
      <c r="U2343" t="s">
        <v>31707</v>
      </c>
    </row>
    <row r="2344" spans="17:21">
      <c r="Q2344" t="s">
        <v>3546</v>
      </c>
      <c r="R2344" t="s">
        <v>20403</v>
      </c>
      <c r="S2344" t="s">
        <v>19197</v>
      </c>
      <c r="T2344" t="s">
        <v>19197</v>
      </c>
      <c r="U2344" t="s">
        <v>19197</v>
      </c>
    </row>
    <row r="2345" spans="17:21">
      <c r="Q2345" t="s">
        <v>3547</v>
      </c>
      <c r="R2345" t="s">
        <v>20386</v>
      </c>
      <c r="S2345" t="s">
        <v>19197</v>
      </c>
      <c r="T2345" t="s">
        <v>19197</v>
      </c>
      <c r="U2345" t="s">
        <v>19197</v>
      </c>
    </row>
    <row r="2346" spans="17:21">
      <c r="Q2346" t="s">
        <v>3548</v>
      </c>
      <c r="R2346" t="s">
        <v>20404</v>
      </c>
      <c r="S2346" t="s">
        <v>31516</v>
      </c>
      <c r="T2346" t="s">
        <v>31538</v>
      </c>
      <c r="U2346" t="s">
        <v>31690</v>
      </c>
    </row>
    <row r="2347" spans="17:21">
      <c r="Q2347" t="s">
        <v>3549</v>
      </c>
      <c r="R2347" t="s">
        <v>20405</v>
      </c>
      <c r="S2347" t="s">
        <v>31516</v>
      </c>
      <c r="T2347" t="s">
        <v>31538</v>
      </c>
      <c r="U2347" t="s">
        <v>31690</v>
      </c>
    </row>
    <row r="2348" spans="17:21">
      <c r="Q2348" t="s">
        <v>3550</v>
      </c>
      <c r="R2348" t="s">
        <v>18693</v>
      </c>
      <c r="S2348" t="s">
        <v>19197</v>
      </c>
      <c r="T2348" t="s">
        <v>19197</v>
      </c>
      <c r="U2348" t="s">
        <v>19197</v>
      </c>
    </row>
    <row r="2349" spans="17:21">
      <c r="Q2349" t="s">
        <v>3551</v>
      </c>
      <c r="R2349" t="s">
        <v>20406</v>
      </c>
      <c r="S2349" t="s">
        <v>31508</v>
      </c>
      <c r="T2349" t="s">
        <v>31538</v>
      </c>
      <c r="U2349" t="s">
        <v>31675</v>
      </c>
    </row>
    <row r="2350" spans="17:21">
      <c r="Q2350" t="s">
        <v>3552</v>
      </c>
      <c r="R2350" t="s">
        <v>20407</v>
      </c>
      <c r="S2350" t="s">
        <v>31508</v>
      </c>
      <c r="T2350" t="s">
        <v>31538</v>
      </c>
      <c r="U2350" t="s">
        <v>31707</v>
      </c>
    </row>
    <row r="2351" spans="17:21">
      <c r="Q2351" t="s">
        <v>3553</v>
      </c>
      <c r="R2351" t="s">
        <v>20408</v>
      </c>
      <c r="S2351" t="s">
        <v>19197</v>
      </c>
      <c r="T2351" t="s">
        <v>19197</v>
      </c>
      <c r="U2351" t="s">
        <v>19197</v>
      </c>
    </row>
    <row r="2352" spans="17:21">
      <c r="Q2352" t="s">
        <v>3554</v>
      </c>
      <c r="R2352" t="s">
        <v>20409</v>
      </c>
      <c r="S2352" t="s">
        <v>31514</v>
      </c>
      <c r="T2352" t="s">
        <v>31538</v>
      </c>
      <c r="U2352" t="s">
        <v>31690</v>
      </c>
    </row>
    <row r="2353" spans="17:21">
      <c r="Q2353" t="s">
        <v>3555</v>
      </c>
      <c r="R2353" t="s">
        <v>20410</v>
      </c>
      <c r="S2353" t="s">
        <v>31514</v>
      </c>
      <c r="T2353" t="s">
        <v>31538</v>
      </c>
      <c r="U2353" t="s">
        <v>31690</v>
      </c>
    </row>
    <row r="2354" spans="17:21">
      <c r="Q2354" t="s">
        <v>3556</v>
      </c>
      <c r="R2354" t="s">
        <v>20411</v>
      </c>
      <c r="S2354" t="s">
        <v>19197</v>
      </c>
      <c r="T2354" t="s">
        <v>19197</v>
      </c>
      <c r="U2354" t="s">
        <v>19197</v>
      </c>
    </row>
    <row r="2355" spans="17:21">
      <c r="Q2355" t="s">
        <v>3557</v>
      </c>
      <c r="R2355" t="s">
        <v>20386</v>
      </c>
      <c r="S2355" t="s">
        <v>19197</v>
      </c>
      <c r="T2355" t="s">
        <v>19197</v>
      </c>
      <c r="U2355" t="s">
        <v>19197</v>
      </c>
    </row>
    <row r="2356" spans="17:21">
      <c r="Q2356" t="s">
        <v>3558</v>
      </c>
      <c r="R2356" t="s">
        <v>20412</v>
      </c>
      <c r="S2356" t="s">
        <v>31514</v>
      </c>
      <c r="T2356" t="s">
        <v>31538</v>
      </c>
      <c r="U2356" t="s">
        <v>31690</v>
      </c>
    </row>
    <row r="2357" spans="17:21">
      <c r="Q2357" t="s">
        <v>3559</v>
      </c>
      <c r="R2357" t="s">
        <v>20413</v>
      </c>
      <c r="S2357" t="s">
        <v>31514</v>
      </c>
      <c r="T2357" t="s">
        <v>31538</v>
      </c>
      <c r="U2357" t="s">
        <v>31690</v>
      </c>
    </row>
    <row r="2358" spans="17:21">
      <c r="Q2358" t="s">
        <v>3560</v>
      </c>
      <c r="R2358" t="s">
        <v>18674</v>
      </c>
      <c r="S2358" t="s">
        <v>19197</v>
      </c>
      <c r="T2358" t="s">
        <v>19197</v>
      </c>
      <c r="U2358" t="s">
        <v>19197</v>
      </c>
    </row>
    <row r="2359" spans="17:21">
      <c r="Q2359" t="s">
        <v>3561</v>
      </c>
      <c r="R2359" t="s">
        <v>20414</v>
      </c>
      <c r="S2359" t="s">
        <v>31508</v>
      </c>
      <c r="T2359" t="s">
        <v>31538</v>
      </c>
      <c r="U2359" t="s">
        <v>31675</v>
      </c>
    </row>
    <row r="2360" spans="17:21">
      <c r="Q2360" t="s">
        <v>3562</v>
      </c>
      <c r="R2360" t="s">
        <v>20415</v>
      </c>
      <c r="S2360" t="s">
        <v>31508</v>
      </c>
      <c r="T2360" t="s">
        <v>31538</v>
      </c>
      <c r="U2360" t="s">
        <v>31707</v>
      </c>
    </row>
    <row r="2361" spans="17:21">
      <c r="Q2361" t="s">
        <v>3563</v>
      </c>
      <c r="R2361" t="s">
        <v>20416</v>
      </c>
      <c r="S2361" t="s">
        <v>19197</v>
      </c>
      <c r="T2361" t="s">
        <v>19197</v>
      </c>
      <c r="U2361" t="s">
        <v>19197</v>
      </c>
    </row>
    <row r="2362" spans="17:21">
      <c r="Q2362" t="s">
        <v>3564</v>
      </c>
      <c r="R2362" t="s">
        <v>20386</v>
      </c>
      <c r="S2362" t="s">
        <v>19197</v>
      </c>
      <c r="T2362" t="s">
        <v>19197</v>
      </c>
      <c r="U2362" t="s">
        <v>19197</v>
      </c>
    </row>
    <row r="2363" spans="17:21">
      <c r="Q2363" t="s">
        <v>3565</v>
      </c>
      <c r="R2363" t="s">
        <v>20417</v>
      </c>
      <c r="S2363" t="s">
        <v>31516</v>
      </c>
      <c r="T2363" t="s">
        <v>31538</v>
      </c>
      <c r="U2363" t="s">
        <v>31690</v>
      </c>
    </row>
    <row r="2364" spans="17:21">
      <c r="Q2364" t="s">
        <v>3566</v>
      </c>
      <c r="R2364" t="s">
        <v>20418</v>
      </c>
      <c r="S2364" t="s">
        <v>31516</v>
      </c>
      <c r="T2364" t="s">
        <v>31538</v>
      </c>
      <c r="U2364" t="s">
        <v>31690</v>
      </c>
    </row>
    <row r="2365" spans="17:21">
      <c r="Q2365" t="s">
        <v>3567</v>
      </c>
      <c r="R2365" t="s">
        <v>18674</v>
      </c>
      <c r="S2365" t="s">
        <v>19197</v>
      </c>
      <c r="T2365" t="s">
        <v>19197</v>
      </c>
      <c r="U2365" t="s">
        <v>19197</v>
      </c>
    </row>
    <row r="2366" spans="17:21">
      <c r="Q2366" t="s">
        <v>3568</v>
      </c>
      <c r="R2366" t="s">
        <v>20419</v>
      </c>
      <c r="S2366" t="s">
        <v>31508</v>
      </c>
      <c r="T2366" t="s">
        <v>31538</v>
      </c>
      <c r="U2366" t="s">
        <v>31675</v>
      </c>
    </row>
    <row r="2367" spans="17:21">
      <c r="Q2367" t="s">
        <v>3569</v>
      </c>
      <c r="R2367" t="s">
        <v>20420</v>
      </c>
      <c r="S2367" t="s">
        <v>31508</v>
      </c>
      <c r="T2367" t="s">
        <v>31538</v>
      </c>
      <c r="U2367" t="s">
        <v>31707</v>
      </c>
    </row>
    <row r="2368" spans="17:21">
      <c r="Q2368" t="s">
        <v>3570</v>
      </c>
      <c r="R2368" t="s">
        <v>20421</v>
      </c>
      <c r="S2368" t="s">
        <v>19197</v>
      </c>
      <c r="T2368" t="s">
        <v>19197</v>
      </c>
      <c r="U2368" t="s">
        <v>19197</v>
      </c>
    </row>
    <row r="2369" spans="17:21">
      <c r="Q2369" t="s">
        <v>3571</v>
      </c>
      <c r="R2369" t="s">
        <v>20422</v>
      </c>
      <c r="S2369" t="s">
        <v>19197</v>
      </c>
      <c r="T2369" t="s">
        <v>19197</v>
      </c>
      <c r="U2369" t="s">
        <v>19197</v>
      </c>
    </row>
    <row r="2370" spans="17:21">
      <c r="Q2370" t="s">
        <v>3572</v>
      </c>
      <c r="R2370" t="s">
        <v>20423</v>
      </c>
      <c r="S2370" t="s">
        <v>31508</v>
      </c>
      <c r="T2370" t="s">
        <v>31538</v>
      </c>
      <c r="U2370" t="s">
        <v>31675</v>
      </c>
    </row>
    <row r="2371" spans="17:21">
      <c r="Q2371" t="s">
        <v>3573</v>
      </c>
      <c r="R2371" t="s">
        <v>20424</v>
      </c>
      <c r="S2371" t="s">
        <v>31508</v>
      </c>
      <c r="T2371" t="s">
        <v>31538</v>
      </c>
      <c r="U2371" t="s">
        <v>31707</v>
      </c>
    </row>
    <row r="2372" spans="17:21">
      <c r="Q2372" t="s">
        <v>3574</v>
      </c>
      <c r="R2372" t="s">
        <v>18674</v>
      </c>
      <c r="S2372" t="s">
        <v>19197</v>
      </c>
      <c r="T2372" t="s">
        <v>19197</v>
      </c>
      <c r="U2372" t="s">
        <v>19197</v>
      </c>
    </row>
    <row r="2373" spans="17:21">
      <c r="Q2373" t="s">
        <v>3575</v>
      </c>
      <c r="R2373" t="s">
        <v>20425</v>
      </c>
      <c r="S2373" t="s">
        <v>19197</v>
      </c>
      <c r="T2373" t="s">
        <v>19197</v>
      </c>
      <c r="U2373" t="s">
        <v>19197</v>
      </c>
    </row>
    <row r="2374" spans="17:21">
      <c r="Q2374" t="s">
        <v>3576</v>
      </c>
      <c r="R2374" t="s">
        <v>20426</v>
      </c>
      <c r="S2374" t="s">
        <v>31508</v>
      </c>
      <c r="T2374" t="s">
        <v>31538</v>
      </c>
      <c r="U2374" t="s">
        <v>31675</v>
      </c>
    </row>
    <row r="2375" spans="17:21">
      <c r="Q2375" t="s">
        <v>3577</v>
      </c>
      <c r="R2375" t="s">
        <v>20427</v>
      </c>
      <c r="S2375" t="s">
        <v>31508</v>
      </c>
      <c r="T2375" t="s">
        <v>31538</v>
      </c>
      <c r="U2375" t="s">
        <v>31707</v>
      </c>
    </row>
    <row r="2376" spans="17:21">
      <c r="Q2376" t="s">
        <v>3578</v>
      </c>
      <c r="R2376" t="s">
        <v>20428</v>
      </c>
      <c r="S2376" t="s">
        <v>19197</v>
      </c>
      <c r="T2376" t="s">
        <v>19197</v>
      </c>
      <c r="U2376" t="s">
        <v>19197</v>
      </c>
    </row>
    <row r="2377" spans="17:21">
      <c r="Q2377" t="s">
        <v>3579</v>
      </c>
      <c r="R2377" t="s">
        <v>20429</v>
      </c>
      <c r="S2377" t="s">
        <v>31516</v>
      </c>
      <c r="T2377" t="s">
        <v>31538</v>
      </c>
      <c r="U2377" t="s">
        <v>31690</v>
      </c>
    </row>
    <row r="2378" spans="17:21">
      <c r="Q2378" t="s">
        <v>3580</v>
      </c>
      <c r="R2378" t="s">
        <v>20430</v>
      </c>
      <c r="S2378" t="s">
        <v>31516</v>
      </c>
      <c r="T2378" t="s">
        <v>31538</v>
      </c>
      <c r="U2378" t="s">
        <v>31690</v>
      </c>
    </row>
    <row r="2379" spans="17:21">
      <c r="Q2379" t="s">
        <v>3581</v>
      </c>
      <c r="R2379" t="s">
        <v>20431</v>
      </c>
      <c r="S2379" t="s">
        <v>31508</v>
      </c>
      <c r="T2379" t="s">
        <v>31538</v>
      </c>
      <c r="U2379" t="s">
        <v>31675</v>
      </c>
    </row>
    <row r="2380" spans="17:21">
      <c r="Q2380" t="s">
        <v>3582</v>
      </c>
      <c r="R2380" t="s">
        <v>20432</v>
      </c>
      <c r="S2380" t="s">
        <v>31508</v>
      </c>
      <c r="T2380" t="s">
        <v>31538</v>
      </c>
      <c r="U2380" t="s">
        <v>31707</v>
      </c>
    </row>
    <row r="2381" spans="17:21">
      <c r="Q2381" t="s">
        <v>3583</v>
      </c>
      <c r="R2381" t="s">
        <v>20433</v>
      </c>
      <c r="S2381" t="s">
        <v>19197</v>
      </c>
      <c r="T2381" t="s">
        <v>19197</v>
      </c>
      <c r="U2381" t="s">
        <v>19197</v>
      </c>
    </row>
    <row r="2382" spans="17:21">
      <c r="Q2382" t="s">
        <v>3584</v>
      </c>
      <c r="R2382" t="s">
        <v>20434</v>
      </c>
      <c r="S2382" t="s">
        <v>31516</v>
      </c>
      <c r="T2382" t="s">
        <v>31538</v>
      </c>
      <c r="U2382" t="s">
        <v>31690</v>
      </c>
    </row>
    <row r="2383" spans="17:21">
      <c r="Q2383" t="s">
        <v>3585</v>
      </c>
      <c r="R2383" t="s">
        <v>20435</v>
      </c>
      <c r="S2383" t="s">
        <v>31516</v>
      </c>
      <c r="T2383" t="s">
        <v>31538</v>
      </c>
      <c r="U2383" t="s">
        <v>31690</v>
      </c>
    </row>
    <row r="2384" spans="17:21">
      <c r="Q2384" t="s">
        <v>3586</v>
      </c>
      <c r="R2384" t="s">
        <v>20436</v>
      </c>
      <c r="S2384" t="s">
        <v>31508</v>
      </c>
      <c r="T2384" t="s">
        <v>31538</v>
      </c>
      <c r="U2384" t="s">
        <v>31675</v>
      </c>
    </row>
    <row r="2385" spans="17:21">
      <c r="Q2385" t="s">
        <v>3587</v>
      </c>
      <c r="R2385" t="s">
        <v>20437</v>
      </c>
      <c r="S2385" t="s">
        <v>31508</v>
      </c>
      <c r="T2385" t="s">
        <v>31538</v>
      </c>
      <c r="U2385" t="s">
        <v>31707</v>
      </c>
    </row>
    <row r="2386" spans="17:21">
      <c r="Q2386" t="s">
        <v>3588</v>
      </c>
      <c r="R2386" t="s">
        <v>20438</v>
      </c>
      <c r="S2386" t="s">
        <v>19197</v>
      </c>
      <c r="T2386" t="s">
        <v>19197</v>
      </c>
      <c r="U2386" t="s">
        <v>19197</v>
      </c>
    </row>
    <row r="2387" spans="17:21">
      <c r="Q2387" t="s">
        <v>3589</v>
      </c>
      <c r="R2387" t="s">
        <v>20439</v>
      </c>
      <c r="S2387" t="s">
        <v>31516</v>
      </c>
      <c r="T2387" t="s">
        <v>31538</v>
      </c>
      <c r="U2387" t="s">
        <v>31690</v>
      </c>
    </row>
    <row r="2388" spans="17:21">
      <c r="Q2388" t="s">
        <v>3590</v>
      </c>
      <c r="R2388" t="s">
        <v>20440</v>
      </c>
      <c r="S2388" t="s">
        <v>31516</v>
      </c>
      <c r="T2388" t="s">
        <v>31538</v>
      </c>
      <c r="U2388" t="s">
        <v>31690</v>
      </c>
    </row>
    <row r="2389" spans="17:21">
      <c r="Q2389" t="s">
        <v>3591</v>
      </c>
      <c r="R2389" t="s">
        <v>20441</v>
      </c>
      <c r="S2389" t="s">
        <v>31508</v>
      </c>
      <c r="T2389" t="s">
        <v>31538</v>
      </c>
      <c r="U2389" t="s">
        <v>31675</v>
      </c>
    </row>
    <row r="2390" spans="17:21">
      <c r="Q2390" t="s">
        <v>3592</v>
      </c>
      <c r="R2390" t="s">
        <v>20442</v>
      </c>
      <c r="S2390" t="s">
        <v>31508</v>
      </c>
      <c r="T2390" t="s">
        <v>31538</v>
      </c>
      <c r="U2390" t="s">
        <v>31707</v>
      </c>
    </row>
    <row r="2391" spans="17:21">
      <c r="Q2391" t="s">
        <v>3593</v>
      </c>
      <c r="R2391" t="s">
        <v>18671</v>
      </c>
      <c r="S2391" t="s">
        <v>19197</v>
      </c>
      <c r="T2391" t="s">
        <v>19197</v>
      </c>
      <c r="U2391" t="s">
        <v>19197</v>
      </c>
    </row>
    <row r="2392" spans="17:21">
      <c r="Q2392" t="s">
        <v>3594</v>
      </c>
      <c r="R2392" t="s">
        <v>20443</v>
      </c>
      <c r="S2392" t="s">
        <v>19197</v>
      </c>
      <c r="T2392" t="s">
        <v>19197</v>
      </c>
      <c r="U2392" t="s">
        <v>31708</v>
      </c>
    </row>
    <row r="2393" spans="17:21">
      <c r="Q2393" t="s">
        <v>3595</v>
      </c>
      <c r="R2393" t="s">
        <v>20444</v>
      </c>
      <c r="S2393" t="s">
        <v>31508</v>
      </c>
      <c r="T2393" t="s">
        <v>31538</v>
      </c>
      <c r="U2393" t="s">
        <v>31709</v>
      </c>
    </row>
    <row r="2394" spans="17:21">
      <c r="Q2394" t="s">
        <v>3596</v>
      </c>
      <c r="R2394" t="s">
        <v>20445</v>
      </c>
      <c r="S2394" t="s">
        <v>31508</v>
      </c>
      <c r="T2394" t="s">
        <v>31538</v>
      </c>
      <c r="U2394" t="s">
        <v>31710</v>
      </c>
    </row>
    <row r="2395" spans="17:21">
      <c r="Q2395" t="s">
        <v>3597</v>
      </c>
      <c r="R2395" t="s">
        <v>20446</v>
      </c>
      <c r="S2395" t="s">
        <v>19197</v>
      </c>
      <c r="T2395" t="s">
        <v>19197</v>
      </c>
      <c r="U2395" t="s">
        <v>31710</v>
      </c>
    </row>
    <row r="2396" spans="17:21">
      <c r="Q2396" t="s">
        <v>3598</v>
      </c>
      <c r="R2396" t="s">
        <v>20447</v>
      </c>
      <c r="S2396" t="s">
        <v>31508</v>
      </c>
      <c r="T2396" t="s">
        <v>31538</v>
      </c>
      <c r="U2396" t="s">
        <v>31709</v>
      </c>
    </row>
    <row r="2397" spans="17:21">
      <c r="Q2397" t="s">
        <v>3599</v>
      </c>
      <c r="R2397" t="s">
        <v>20448</v>
      </c>
      <c r="S2397" t="s">
        <v>31508</v>
      </c>
      <c r="T2397" t="s">
        <v>31538</v>
      </c>
      <c r="U2397" t="s">
        <v>31710</v>
      </c>
    </row>
    <row r="2398" spans="17:21">
      <c r="Q2398" t="s">
        <v>3600</v>
      </c>
      <c r="R2398" t="s">
        <v>20449</v>
      </c>
      <c r="S2398" t="s">
        <v>19197</v>
      </c>
      <c r="T2398" t="s">
        <v>19197</v>
      </c>
      <c r="U2398" t="s">
        <v>19197</v>
      </c>
    </row>
    <row r="2399" spans="17:21">
      <c r="Q2399" t="s">
        <v>3601</v>
      </c>
      <c r="R2399" t="s">
        <v>20450</v>
      </c>
      <c r="S2399" t="s">
        <v>31519</v>
      </c>
      <c r="T2399" t="s">
        <v>31538</v>
      </c>
      <c r="U2399" t="s">
        <v>31690</v>
      </c>
    </row>
    <row r="2400" spans="17:21">
      <c r="Q2400" t="s">
        <v>3602</v>
      </c>
      <c r="R2400" t="s">
        <v>20451</v>
      </c>
      <c r="S2400" t="s">
        <v>31519</v>
      </c>
      <c r="T2400" t="s">
        <v>31538</v>
      </c>
      <c r="U2400" t="s">
        <v>31690</v>
      </c>
    </row>
    <row r="2401" spans="17:21">
      <c r="Q2401" t="s">
        <v>3603</v>
      </c>
      <c r="R2401" t="s">
        <v>20452</v>
      </c>
      <c r="S2401" t="s">
        <v>31508</v>
      </c>
      <c r="T2401" t="s">
        <v>31538</v>
      </c>
      <c r="U2401" t="s">
        <v>31675</v>
      </c>
    </row>
    <row r="2402" spans="17:21">
      <c r="Q2402" t="s">
        <v>3604</v>
      </c>
      <c r="R2402" t="s">
        <v>20453</v>
      </c>
      <c r="S2402" t="s">
        <v>31508</v>
      </c>
      <c r="T2402" t="s">
        <v>31538</v>
      </c>
      <c r="U2402" t="s">
        <v>31707</v>
      </c>
    </row>
    <row r="2403" spans="17:21">
      <c r="Q2403" t="s">
        <v>3605</v>
      </c>
      <c r="R2403" t="s">
        <v>20454</v>
      </c>
      <c r="S2403" t="s">
        <v>19197</v>
      </c>
      <c r="T2403" t="s">
        <v>19197</v>
      </c>
      <c r="U2403" t="s">
        <v>19197</v>
      </c>
    </row>
    <row r="2404" spans="17:21">
      <c r="Q2404" t="s">
        <v>3606</v>
      </c>
      <c r="R2404" t="s">
        <v>20455</v>
      </c>
      <c r="S2404" t="s">
        <v>19197</v>
      </c>
      <c r="T2404" t="s">
        <v>19197</v>
      </c>
      <c r="U2404" t="s">
        <v>19197</v>
      </c>
    </row>
    <row r="2405" spans="17:21">
      <c r="Q2405" t="s">
        <v>3607</v>
      </c>
      <c r="R2405" t="s">
        <v>20456</v>
      </c>
      <c r="S2405" t="s">
        <v>19197</v>
      </c>
      <c r="T2405" t="s">
        <v>19197</v>
      </c>
      <c r="U2405" t="s">
        <v>19197</v>
      </c>
    </row>
    <row r="2406" spans="17:21">
      <c r="Q2406" t="s">
        <v>3608</v>
      </c>
      <c r="R2406" t="s">
        <v>20457</v>
      </c>
      <c r="S2406" t="s">
        <v>31508</v>
      </c>
      <c r="T2406" t="s">
        <v>31538</v>
      </c>
      <c r="U2406" t="s">
        <v>31646</v>
      </c>
    </row>
    <row r="2407" spans="17:21">
      <c r="Q2407" t="s">
        <v>3609</v>
      </c>
      <c r="R2407" t="s">
        <v>20458</v>
      </c>
      <c r="S2407" t="s">
        <v>31508</v>
      </c>
      <c r="T2407" t="s">
        <v>31538</v>
      </c>
      <c r="U2407" t="s">
        <v>31646</v>
      </c>
    </row>
    <row r="2408" spans="17:21">
      <c r="Q2408" t="s">
        <v>3610</v>
      </c>
      <c r="R2408" t="s">
        <v>20459</v>
      </c>
      <c r="S2408" t="s">
        <v>31508</v>
      </c>
      <c r="T2408" t="s">
        <v>31538</v>
      </c>
      <c r="U2408" t="s">
        <v>31646</v>
      </c>
    </row>
    <row r="2409" spans="17:21">
      <c r="Q2409" t="s">
        <v>3611</v>
      </c>
      <c r="R2409" t="s">
        <v>20460</v>
      </c>
      <c r="S2409" t="s">
        <v>19197</v>
      </c>
      <c r="T2409" t="s">
        <v>19197</v>
      </c>
      <c r="U2409" t="s">
        <v>19197</v>
      </c>
    </row>
    <row r="2410" spans="17:21">
      <c r="Q2410" t="s">
        <v>3612</v>
      </c>
      <c r="R2410" t="s">
        <v>20461</v>
      </c>
      <c r="S2410" t="s">
        <v>19197</v>
      </c>
      <c r="T2410" t="s">
        <v>19197</v>
      </c>
      <c r="U2410" t="s">
        <v>31707</v>
      </c>
    </row>
    <row r="2411" spans="17:21">
      <c r="Q2411" t="s">
        <v>3613</v>
      </c>
      <c r="R2411" t="s">
        <v>20462</v>
      </c>
      <c r="S2411" t="s">
        <v>31508</v>
      </c>
      <c r="T2411" t="s">
        <v>31538</v>
      </c>
      <c r="U2411" t="s">
        <v>31694</v>
      </c>
    </row>
    <row r="2412" spans="17:21">
      <c r="Q2412" t="s">
        <v>3614</v>
      </c>
      <c r="R2412" t="s">
        <v>19283</v>
      </c>
      <c r="S2412" t="s">
        <v>31508</v>
      </c>
      <c r="T2412" t="s">
        <v>31538</v>
      </c>
      <c r="U2412" t="s">
        <v>31694</v>
      </c>
    </row>
    <row r="2413" spans="17:21">
      <c r="Q2413" t="s">
        <v>3615</v>
      </c>
      <c r="R2413" t="s">
        <v>20463</v>
      </c>
      <c r="S2413" t="s">
        <v>19197</v>
      </c>
      <c r="T2413" t="s">
        <v>19197</v>
      </c>
      <c r="U2413" t="s">
        <v>19197</v>
      </c>
    </row>
    <row r="2414" spans="17:21">
      <c r="Q2414" t="s">
        <v>3616</v>
      </c>
      <c r="R2414" t="s">
        <v>20464</v>
      </c>
      <c r="S2414" t="s">
        <v>31508</v>
      </c>
      <c r="T2414" t="s">
        <v>31538</v>
      </c>
      <c r="U2414" t="s">
        <v>31646</v>
      </c>
    </row>
    <row r="2415" spans="17:21">
      <c r="Q2415" t="s">
        <v>3617</v>
      </c>
      <c r="R2415" t="s">
        <v>20465</v>
      </c>
      <c r="S2415" t="s">
        <v>31508</v>
      </c>
      <c r="T2415" t="s">
        <v>31538</v>
      </c>
      <c r="U2415" t="s">
        <v>31646</v>
      </c>
    </row>
    <row r="2416" spans="17:21">
      <c r="Q2416" t="s">
        <v>3618</v>
      </c>
      <c r="R2416" t="s">
        <v>20466</v>
      </c>
      <c r="S2416" t="s">
        <v>31508</v>
      </c>
      <c r="T2416" t="s">
        <v>31538</v>
      </c>
      <c r="U2416" t="s">
        <v>31646</v>
      </c>
    </row>
    <row r="2417" spans="17:21">
      <c r="Q2417" t="s">
        <v>3619</v>
      </c>
      <c r="R2417" t="s">
        <v>18714</v>
      </c>
      <c r="S2417" t="s">
        <v>31508</v>
      </c>
      <c r="T2417" t="s">
        <v>31538</v>
      </c>
      <c r="U2417" t="s">
        <v>31711</v>
      </c>
    </row>
    <row r="2418" spans="17:21">
      <c r="Q2418" t="s">
        <v>3620</v>
      </c>
      <c r="R2418" t="s">
        <v>20467</v>
      </c>
      <c r="S2418" t="s">
        <v>19197</v>
      </c>
      <c r="T2418" t="s">
        <v>19197</v>
      </c>
      <c r="U2418" t="s">
        <v>19197</v>
      </c>
    </row>
    <row r="2419" spans="17:21">
      <c r="Q2419" t="s">
        <v>3621</v>
      </c>
      <c r="R2419" t="s">
        <v>20468</v>
      </c>
      <c r="S2419" t="s">
        <v>19197</v>
      </c>
      <c r="T2419" t="s">
        <v>19197</v>
      </c>
      <c r="U2419" t="s">
        <v>19197</v>
      </c>
    </row>
    <row r="2420" spans="17:21">
      <c r="Q2420" t="s">
        <v>3622</v>
      </c>
      <c r="R2420" t="s">
        <v>20469</v>
      </c>
      <c r="S2420" t="s">
        <v>31508</v>
      </c>
      <c r="T2420" t="s">
        <v>31538</v>
      </c>
      <c r="U2420" t="s">
        <v>31646</v>
      </c>
    </row>
    <row r="2421" spans="17:21">
      <c r="Q2421" t="s">
        <v>3623</v>
      </c>
      <c r="R2421" t="s">
        <v>20470</v>
      </c>
      <c r="S2421" t="s">
        <v>31508</v>
      </c>
      <c r="T2421" t="s">
        <v>31538</v>
      </c>
      <c r="U2421" t="s">
        <v>31646</v>
      </c>
    </row>
    <row r="2422" spans="17:21">
      <c r="Q2422" t="s">
        <v>3624</v>
      </c>
      <c r="R2422" t="s">
        <v>18714</v>
      </c>
      <c r="S2422" t="s">
        <v>31508</v>
      </c>
      <c r="T2422" t="s">
        <v>31538</v>
      </c>
      <c r="U2422" t="s">
        <v>31638</v>
      </c>
    </row>
    <row r="2423" spans="17:21">
      <c r="Q2423" t="s">
        <v>3625</v>
      </c>
      <c r="R2423" t="s">
        <v>20471</v>
      </c>
      <c r="S2423" t="s">
        <v>19197</v>
      </c>
      <c r="T2423" t="s">
        <v>19197</v>
      </c>
      <c r="U2423" t="s">
        <v>19197</v>
      </c>
    </row>
    <row r="2424" spans="17:21">
      <c r="Q2424" t="s">
        <v>3626</v>
      </c>
      <c r="R2424" t="s">
        <v>20472</v>
      </c>
      <c r="S2424" t="s">
        <v>19197</v>
      </c>
      <c r="T2424" t="s">
        <v>19197</v>
      </c>
      <c r="U2424" t="s">
        <v>19197</v>
      </c>
    </row>
    <row r="2425" spans="17:21">
      <c r="Q2425" t="s">
        <v>3627</v>
      </c>
      <c r="R2425" t="s">
        <v>20473</v>
      </c>
      <c r="S2425" t="s">
        <v>31508</v>
      </c>
      <c r="T2425" t="s">
        <v>31538</v>
      </c>
      <c r="U2425" t="s">
        <v>31646</v>
      </c>
    </row>
    <row r="2426" spans="17:21">
      <c r="Q2426" t="s">
        <v>3628</v>
      </c>
      <c r="R2426" t="s">
        <v>20474</v>
      </c>
      <c r="S2426" t="s">
        <v>31508</v>
      </c>
      <c r="T2426" t="s">
        <v>31538</v>
      </c>
      <c r="U2426" t="s">
        <v>31646</v>
      </c>
    </row>
    <row r="2427" spans="17:21">
      <c r="Q2427" t="s">
        <v>3629</v>
      </c>
      <c r="R2427" t="s">
        <v>20475</v>
      </c>
      <c r="S2427" t="s">
        <v>31508</v>
      </c>
      <c r="T2427" t="s">
        <v>31538</v>
      </c>
      <c r="U2427" t="s">
        <v>31646</v>
      </c>
    </row>
    <row r="2428" spans="17:21">
      <c r="Q2428" t="s">
        <v>3630</v>
      </c>
      <c r="R2428" t="s">
        <v>18703</v>
      </c>
      <c r="S2428" t="s">
        <v>31508</v>
      </c>
      <c r="T2428" t="s">
        <v>31538</v>
      </c>
      <c r="U2428" t="s">
        <v>31638</v>
      </c>
    </row>
    <row r="2429" spans="17:21">
      <c r="Q2429" t="s">
        <v>3631</v>
      </c>
      <c r="R2429" t="s">
        <v>20476</v>
      </c>
      <c r="S2429" t="s">
        <v>31508</v>
      </c>
      <c r="T2429" t="s">
        <v>31538</v>
      </c>
      <c r="U2429" t="s">
        <v>31673</v>
      </c>
    </row>
    <row r="2430" spans="17:21">
      <c r="Q2430" t="s">
        <v>3632</v>
      </c>
      <c r="R2430" t="s">
        <v>20477</v>
      </c>
      <c r="S2430" t="s">
        <v>19197</v>
      </c>
      <c r="T2430" t="s">
        <v>19197</v>
      </c>
      <c r="U2430" t="s">
        <v>19197</v>
      </c>
    </row>
    <row r="2431" spans="17:21">
      <c r="Q2431" t="s">
        <v>3633</v>
      </c>
      <c r="R2431" t="s">
        <v>20478</v>
      </c>
      <c r="S2431" t="s">
        <v>31516</v>
      </c>
      <c r="T2431" t="s">
        <v>31538</v>
      </c>
      <c r="U2431" t="s">
        <v>31645</v>
      </c>
    </row>
    <row r="2432" spans="17:21">
      <c r="Q2432" t="s">
        <v>3634</v>
      </c>
      <c r="R2432" t="s">
        <v>20479</v>
      </c>
      <c r="S2432" t="s">
        <v>19197</v>
      </c>
      <c r="T2432" t="s">
        <v>19197</v>
      </c>
      <c r="U2432" t="s">
        <v>19197</v>
      </c>
    </row>
    <row r="2433" spans="17:21">
      <c r="Q2433" t="s">
        <v>3635</v>
      </c>
      <c r="R2433" t="s">
        <v>20480</v>
      </c>
      <c r="S2433" t="s">
        <v>31514</v>
      </c>
      <c r="T2433" t="s">
        <v>31538</v>
      </c>
      <c r="U2433" t="s">
        <v>31645</v>
      </c>
    </row>
    <row r="2434" spans="17:21">
      <c r="Q2434" t="s">
        <v>3636</v>
      </c>
      <c r="R2434" t="s">
        <v>20481</v>
      </c>
      <c r="S2434" t="s">
        <v>31508</v>
      </c>
      <c r="T2434" t="s">
        <v>31538</v>
      </c>
      <c r="U2434" t="s">
        <v>31673</v>
      </c>
    </row>
    <row r="2435" spans="17:21">
      <c r="Q2435" t="s">
        <v>3637</v>
      </c>
      <c r="R2435" t="s">
        <v>18714</v>
      </c>
      <c r="S2435" t="s">
        <v>31508</v>
      </c>
      <c r="T2435" t="s">
        <v>31538</v>
      </c>
      <c r="U2435" t="s">
        <v>31711</v>
      </c>
    </row>
    <row r="2436" spans="17:21">
      <c r="Q2436" t="s">
        <v>3638</v>
      </c>
      <c r="R2436" t="s">
        <v>20482</v>
      </c>
      <c r="S2436" t="s">
        <v>19197</v>
      </c>
      <c r="T2436" t="s">
        <v>19197</v>
      </c>
      <c r="U2436" t="s">
        <v>19197</v>
      </c>
    </row>
    <row r="2437" spans="17:21">
      <c r="Q2437" t="s">
        <v>3639</v>
      </c>
      <c r="R2437" t="s">
        <v>20483</v>
      </c>
      <c r="S2437" t="s">
        <v>31514</v>
      </c>
      <c r="T2437" t="s">
        <v>31538</v>
      </c>
      <c r="U2437" t="s">
        <v>31645</v>
      </c>
    </row>
    <row r="2438" spans="17:21">
      <c r="Q2438" t="s">
        <v>3640</v>
      </c>
      <c r="R2438" t="s">
        <v>20484</v>
      </c>
      <c r="S2438" t="s">
        <v>31514</v>
      </c>
      <c r="T2438" t="s">
        <v>31538</v>
      </c>
      <c r="U2438" t="s">
        <v>31645</v>
      </c>
    </row>
    <row r="2439" spans="17:21">
      <c r="Q2439" t="s">
        <v>3641</v>
      </c>
      <c r="R2439" t="s">
        <v>18714</v>
      </c>
      <c r="S2439" t="s">
        <v>31514</v>
      </c>
      <c r="T2439" t="s">
        <v>31538</v>
      </c>
      <c r="U2439" t="s">
        <v>31645</v>
      </c>
    </row>
    <row r="2440" spans="17:21">
      <c r="Q2440" t="s">
        <v>3642</v>
      </c>
      <c r="R2440" t="s">
        <v>20485</v>
      </c>
      <c r="S2440" t="s">
        <v>19197</v>
      </c>
      <c r="T2440" t="s">
        <v>19197</v>
      </c>
      <c r="U2440" t="s">
        <v>19197</v>
      </c>
    </row>
    <row r="2441" spans="17:21">
      <c r="Q2441" t="s">
        <v>3643</v>
      </c>
      <c r="R2441" t="s">
        <v>20486</v>
      </c>
      <c r="S2441" t="s">
        <v>31508</v>
      </c>
      <c r="T2441" t="s">
        <v>31538</v>
      </c>
      <c r="U2441" t="s">
        <v>31673</v>
      </c>
    </row>
    <row r="2442" spans="17:21">
      <c r="Q2442" t="s">
        <v>3644</v>
      </c>
      <c r="R2442" t="s">
        <v>20487</v>
      </c>
      <c r="S2442" t="s">
        <v>19197</v>
      </c>
      <c r="T2442" t="s">
        <v>19197</v>
      </c>
      <c r="U2442" t="s">
        <v>19197</v>
      </c>
    </row>
    <row r="2443" spans="17:21">
      <c r="Q2443" t="s">
        <v>3645</v>
      </c>
      <c r="R2443" t="s">
        <v>20488</v>
      </c>
      <c r="S2443" t="s">
        <v>31514</v>
      </c>
      <c r="T2443" t="s">
        <v>31538</v>
      </c>
      <c r="U2443" t="s">
        <v>31646</v>
      </c>
    </row>
    <row r="2444" spans="17:21">
      <c r="Q2444" t="s">
        <v>3646</v>
      </c>
      <c r="R2444" t="s">
        <v>20489</v>
      </c>
      <c r="S2444" t="s">
        <v>31514</v>
      </c>
      <c r="T2444" t="s">
        <v>31538</v>
      </c>
      <c r="U2444" t="s">
        <v>31638</v>
      </c>
    </row>
    <row r="2445" spans="17:21">
      <c r="Q2445" t="s">
        <v>3647</v>
      </c>
      <c r="R2445" t="s">
        <v>20490</v>
      </c>
      <c r="S2445" t="s">
        <v>31514</v>
      </c>
      <c r="T2445" t="s">
        <v>31538</v>
      </c>
      <c r="U2445" t="s">
        <v>31712</v>
      </c>
    </row>
    <row r="2446" spans="17:21">
      <c r="Q2446" t="s">
        <v>3648</v>
      </c>
      <c r="R2446" t="s">
        <v>20491</v>
      </c>
      <c r="S2446" t="s">
        <v>19197</v>
      </c>
      <c r="T2446" t="s">
        <v>19197</v>
      </c>
      <c r="U2446" t="s">
        <v>19197</v>
      </c>
    </row>
    <row r="2447" spans="17:21">
      <c r="Q2447" t="s">
        <v>3649</v>
      </c>
      <c r="R2447" t="s">
        <v>20492</v>
      </c>
      <c r="S2447" t="s">
        <v>31508</v>
      </c>
      <c r="T2447" t="s">
        <v>31538</v>
      </c>
      <c r="U2447" t="s">
        <v>31673</v>
      </c>
    </row>
    <row r="2448" spans="17:21">
      <c r="Q2448" t="s">
        <v>3650</v>
      </c>
      <c r="R2448" t="s">
        <v>20493</v>
      </c>
      <c r="S2448" t="s">
        <v>31508</v>
      </c>
      <c r="T2448" t="s">
        <v>31538</v>
      </c>
      <c r="U2448" t="s">
        <v>31673</v>
      </c>
    </row>
    <row r="2449" spans="17:21">
      <c r="Q2449" t="s">
        <v>3651</v>
      </c>
      <c r="R2449" t="s">
        <v>18687</v>
      </c>
      <c r="S2449" t="s">
        <v>19197</v>
      </c>
      <c r="T2449" t="s">
        <v>19197</v>
      </c>
      <c r="U2449" t="s">
        <v>19197</v>
      </c>
    </row>
    <row r="2450" spans="17:21">
      <c r="Q2450" t="s">
        <v>3652</v>
      </c>
      <c r="R2450" t="s">
        <v>20494</v>
      </c>
      <c r="S2450" t="s">
        <v>19197</v>
      </c>
      <c r="T2450" t="s">
        <v>19197</v>
      </c>
      <c r="U2450" t="s">
        <v>19197</v>
      </c>
    </row>
    <row r="2451" spans="17:21">
      <c r="Q2451" t="s">
        <v>3653</v>
      </c>
      <c r="R2451" t="s">
        <v>20495</v>
      </c>
      <c r="S2451" t="s">
        <v>31514</v>
      </c>
      <c r="T2451" t="s">
        <v>31538</v>
      </c>
      <c r="U2451" t="s">
        <v>31646</v>
      </c>
    </row>
    <row r="2452" spans="17:21">
      <c r="Q2452" t="s">
        <v>3654</v>
      </c>
      <c r="R2452" t="s">
        <v>20496</v>
      </c>
      <c r="S2452" t="s">
        <v>31514</v>
      </c>
      <c r="T2452" t="s">
        <v>31538</v>
      </c>
      <c r="U2452" t="s">
        <v>31646</v>
      </c>
    </row>
    <row r="2453" spans="17:21">
      <c r="Q2453" t="s">
        <v>3655</v>
      </c>
      <c r="R2453" t="s">
        <v>20497</v>
      </c>
      <c r="S2453" t="s">
        <v>31514</v>
      </c>
      <c r="T2453" t="s">
        <v>31538</v>
      </c>
      <c r="U2453" t="s">
        <v>31638</v>
      </c>
    </row>
    <row r="2454" spans="17:21">
      <c r="Q2454" t="s">
        <v>3656</v>
      </c>
      <c r="R2454" t="s">
        <v>18703</v>
      </c>
      <c r="S2454" t="s">
        <v>31514</v>
      </c>
      <c r="T2454" t="s">
        <v>31538</v>
      </c>
      <c r="U2454" t="s">
        <v>31638</v>
      </c>
    </row>
    <row r="2455" spans="17:21">
      <c r="Q2455" t="s">
        <v>3657</v>
      </c>
      <c r="R2455" t="s">
        <v>20498</v>
      </c>
      <c r="S2455" t="s">
        <v>31508</v>
      </c>
      <c r="T2455" t="s">
        <v>31538</v>
      </c>
      <c r="U2455" t="s">
        <v>31673</v>
      </c>
    </row>
    <row r="2456" spans="17:21">
      <c r="Q2456" t="s">
        <v>3658</v>
      </c>
      <c r="R2456" t="s">
        <v>20499</v>
      </c>
      <c r="S2456" t="s">
        <v>31508</v>
      </c>
      <c r="T2456" t="s">
        <v>31538</v>
      </c>
      <c r="U2456" t="s">
        <v>31673</v>
      </c>
    </row>
    <row r="2457" spans="17:21">
      <c r="Q2457" t="s">
        <v>3659</v>
      </c>
      <c r="R2457" t="s">
        <v>18714</v>
      </c>
      <c r="S2457" t="s">
        <v>31508</v>
      </c>
      <c r="T2457" t="s">
        <v>31538</v>
      </c>
      <c r="U2457" t="s">
        <v>31713</v>
      </c>
    </row>
    <row r="2458" spans="17:21">
      <c r="Q2458" t="s">
        <v>3660</v>
      </c>
      <c r="R2458" t="s">
        <v>20500</v>
      </c>
      <c r="S2458" t="s">
        <v>19197</v>
      </c>
      <c r="T2458" t="s">
        <v>19197</v>
      </c>
      <c r="U2458" t="s">
        <v>19197</v>
      </c>
    </row>
    <row r="2459" spans="17:21">
      <c r="Q2459" t="s">
        <v>3661</v>
      </c>
      <c r="R2459" t="s">
        <v>20501</v>
      </c>
      <c r="S2459" t="s">
        <v>31508</v>
      </c>
      <c r="T2459" t="s">
        <v>31538</v>
      </c>
      <c r="U2459" t="s">
        <v>31675</v>
      </c>
    </row>
    <row r="2460" spans="17:21">
      <c r="Q2460" t="s">
        <v>3662</v>
      </c>
      <c r="R2460" t="s">
        <v>20502</v>
      </c>
      <c r="S2460" t="s">
        <v>31508</v>
      </c>
      <c r="T2460" t="s">
        <v>31538</v>
      </c>
      <c r="U2460" t="s">
        <v>31673</v>
      </c>
    </row>
    <row r="2461" spans="17:21">
      <c r="Q2461" t="s">
        <v>3663</v>
      </c>
      <c r="R2461" t="s">
        <v>20503</v>
      </c>
      <c r="S2461" t="s">
        <v>31512</v>
      </c>
      <c r="T2461" t="s">
        <v>31538</v>
      </c>
      <c r="U2461" t="s">
        <v>31638</v>
      </c>
    </row>
    <row r="2462" spans="17:21">
      <c r="Q2462" t="s">
        <v>3664</v>
      </c>
      <c r="R2462" t="s">
        <v>20504</v>
      </c>
      <c r="S2462" t="s">
        <v>19197</v>
      </c>
      <c r="T2462" t="s">
        <v>19197</v>
      </c>
      <c r="U2462" t="s">
        <v>19197</v>
      </c>
    </row>
    <row r="2463" spans="17:21">
      <c r="Q2463" t="s">
        <v>3665</v>
      </c>
      <c r="R2463" t="s">
        <v>20505</v>
      </c>
      <c r="S2463" t="s">
        <v>31508</v>
      </c>
      <c r="T2463" t="s">
        <v>31538</v>
      </c>
      <c r="U2463" t="s">
        <v>31673</v>
      </c>
    </row>
    <row r="2464" spans="17:21">
      <c r="Q2464" t="s">
        <v>3666</v>
      </c>
      <c r="R2464" t="s">
        <v>18687</v>
      </c>
      <c r="S2464" t="s">
        <v>19197</v>
      </c>
      <c r="T2464" t="s">
        <v>19197</v>
      </c>
      <c r="U2464" t="s">
        <v>19197</v>
      </c>
    </row>
    <row r="2465" spans="17:21">
      <c r="Q2465" t="s">
        <v>3667</v>
      </c>
      <c r="R2465" t="s">
        <v>20506</v>
      </c>
      <c r="S2465" t="s">
        <v>31508</v>
      </c>
      <c r="T2465" t="s">
        <v>31538</v>
      </c>
      <c r="U2465" t="s">
        <v>31673</v>
      </c>
    </row>
    <row r="2466" spans="17:21">
      <c r="Q2466" t="s">
        <v>3668</v>
      </c>
      <c r="R2466" t="s">
        <v>20507</v>
      </c>
      <c r="S2466" t="s">
        <v>31508</v>
      </c>
      <c r="T2466" t="s">
        <v>31538</v>
      </c>
      <c r="U2466" t="s">
        <v>31673</v>
      </c>
    </row>
    <row r="2467" spans="17:21">
      <c r="Q2467" t="s">
        <v>3669</v>
      </c>
      <c r="R2467" t="s">
        <v>20508</v>
      </c>
      <c r="S2467" t="s">
        <v>31508</v>
      </c>
      <c r="T2467" t="s">
        <v>31538</v>
      </c>
      <c r="U2467" t="s">
        <v>31673</v>
      </c>
    </row>
    <row r="2468" spans="17:21">
      <c r="Q2468" t="s">
        <v>3670</v>
      </c>
      <c r="R2468" t="s">
        <v>20509</v>
      </c>
      <c r="S2468" t="s">
        <v>19197</v>
      </c>
      <c r="T2468" t="s">
        <v>19197</v>
      </c>
      <c r="U2468" t="s">
        <v>19197</v>
      </c>
    </row>
    <row r="2469" spans="17:21">
      <c r="Q2469" t="s">
        <v>3671</v>
      </c>
      <c r="R2469" t="s">
        <v>20510</v>
      </c>
      <c r="S2469" t="s">
        <v>31508</v>
      </c>
      <c r="T2469" t="s">
        <v>31538</v>
      </c>
      <c r="U2469" t="s">
        <v>31646</v>
      </c>
    </row>
    <row r="2470" spans="17:21">
      <c r="Q2470" t="s">
        <v>3672</v>
      </c>
      <c r="R2470" t="s">
        <v>20511</v>
      </c>
      <c r="S2470" t="s">
        <v>31508</v>
      </c>
      <c r="T2470" t="s">
        <v>31538</v>
      </c>
      <c r="U2470" t="s">
        <v>31646</v>
      </c>
    </row>
    <row r="2471" spans="17:21">
      <c r="Q2471" t="s">
        <v>3673</v>
      </c>
      <c r="R2471" t="s">
        <v>20512</v>
      </c>
      <c r="S2471" t="s">
        <v>31508</v>
      </c>
      <c r="T2471" t="s">
        <v>31538</v>
      </c>
      <c r="U2471" t="s">
        <v>31646</v>
      </c>
    </row>
    <row r="2472" spans="17:21">
      <c r="Q2472" t="s">
        <v>3674</v>
      </c>
      <c r="R2472" t="s">
        <v>18703</v>
      </c>
      <c r="S2472" t="s">
        <v>31508</v>
      </c>
      <c r="T2472" t="s">
        <v>31538</v>
      </c>
      <c r="U2472" t="s">
        <v>31638</v>
      </c>
    </row>
    <row r="2473" spans="17:21">
      <c r="Q2473" t="s">
        <v>3675</v>
      </c>
      <c r="R2473" t="s">
        <v>20513</v>
      </c>
      <c r="S2473" t="s">
        <v>31508</v>
      </c>
      <c r="T2473" t="s">
        <v>31538</v>
      </c>
      <c r="U2473" t="s">
        <v>31673</v>
      </c>
    </row>
    <row r="2474" spans="17:21">
      <c r="Q2474" t="s">
        <v>3676</v>
      </c>
      <c r="R2474" t="s">
        <v>20514</v>
      </c>
      <c r="S2474" t="s">
        <v>31506</v>
      </c>
      <c r="T2474" t="s">
        <v>31538</v>
      </c>
      <c r="U2474" t="s">
        <v>31642</v>
      </c>
    </row>
    <row r="2475" spans="17:21">
      <c r="Q2475" t="s">
        <v>3677</v>
      </c>
      <c r="R2475" t="s">
        <v>20515</v>
      </c>
      <c r="S2475" t="s">
        <v>19197</v>
      </c>
      <c r="T2475" t="s">
        <v>19197</v>
      </c>
      <c r="U2475" t="s">
        <v>19197</v>
      </c>
    </row>
    <row r="2476" spans="17:21">
      <c r="Q2476" t="s">
        <v>3678</v>
      </c>
      <c r="R2476" t="s">
        <v>20516</v>
      </c>
      <c r="S2476" t="s">
        <v>31508</v>
      </c>
      <c r="T2476" t="s">
        <v>31538</v>
      </c>
      <c r="U2476" t="s">
        <v>31646</v>
      </c>
    </row>
    <row r="2477" spans="17:21">
      <c r="Q2477" t="s">
        <v>3679</v>
      </c>
      <c r="R2477" t="s">
        <v>20517</v>
      </c>
      <c r="S2477" t="s">
        <v>31508</v>
      </c>
      <c r="T2477" t="s">
        <v>31538</v>
      </c>
      <c r="U2477" t="s">
        <v>31646</v>
      </c>
    </row>
    <row r="2478" spans="17:21">
      <c r="Q2478" t="s">
        <v>3680</v>
      </c>
      <c r="R2478" t="s">
        <v>18703</v>
      </c>
      <c r="S2478" t="s">
        <v>31508</v>
      </c>
      <c r="T2478" t="s">
        <v>31538</v>
      </c>
      <c r="U2478" t="s">
        <v>31638</v>
      </c>
    </row>
    <row r="2479" spans="17:21">
      <c r="Q2479" t="s">
        <v>3681</v>
      </c>
      <c r="R2479" t="s">
        <v>18768</v>
      </c>
      <c r="S2479" t="s">
        <v>19197</v>
      </c>
      <c r="T2479" t="s">
        <v>19197</v>
      </c>
      <c r="U2479" t="s">
        <v>19197</v>
      </c>
    </row>
    <row r="2480" spans="17:21">
      <c r="Q2480" t="s">
        <v>3682</v>
      </c>
      <c r="R2480" t="s">
        <v>20518</v>
      </c>
      <c r="S2480" t="s">
        <v>19197</v>
      </c>
      <c r="T2480" t="s">
        <v>19197</v>
      </c>
      <c r="U2480" t="s">
        <v>19197</v>
      </c>
    </row>
    <row r="2481" spans="17:21">
      <c r="Q2481" t="s">
        <v>3683</v>
      </c>
      <c r="R2481" t="s">
        <v>20519</v>
      </c>
      <c r="S2481" t="s">
        <v>31508</v>
      </c>
      <c r="T2481" t="s">
        <v>31538</v>
      </c>
      <c r="U2481" t="s">
        <v>31646</v>
      </c>
    </row>
    <row r="2482" spans="17:21">
      <c r="Q2482" t="s">
        <v>3684</v>
      </c>
      <c r="R2482" t="s">
        <v>20520</v>
      </c>
      <c r="S2482" t="s">
        <v>31508</v>
      </c>
      <c r="T2482" t="s">
        <v>31538</v>
      </c>
      <c r="U2482" t="s">
        <v>31646</v>
      </c>
    </row>
    <row r="2483" spans="17:21">
      <c r="Q2483" t="s">
        <v>3685</v>
      </c>
      <c r="R2483" t="s">
        <v>18703</v>
      </c>
      <c r="S2483" t="s">
        <v>31508</v>
      </c>
      <c r="T2483" t="s">
        <v>31538</v>
      </c>
      <c r="U2483" t="s">
        <v>31638</v>
      </c>
    </row>
    <row r="2484" spans="17:21">
      <c r="Q2484" t="s">
        <v>3686</v>
      </c>
      <c r="R2484" t="s">
        <v>20521</v>
      </c>
      <c r="S2484" t="s">
        <v>19197</v>
      </c>
      <c r="T2484" t="s">
        <v>19197</v>
      </c>
      <c r="U2484" t="s">
        <v>19197</v>
      </c>
    </row>
    <row r="2485" spans="17:21">
      <c r="Q2485" t="s">
        <v>3687</v>
      </c>
      <c r="R2485" t="s">
        <v>20522</v>
      </c>
      <c r="S2485" t="s">
        <v>31508</v>
      </c>
      <c r="T2485" t="s">
        <v>31538</v>
      </c>
      <c r="U2485" t="s">
        <v>31714</v>
      </c>
    </row>
    <row r="2486" spans="17:21">
      <c r="Q2486" t="s">
        <v>3688</v>
      </c>
      <c r="R2486" t="s">
        <v>20523</v>
      </c>
      <c r="S2486" t="s">
        <v>31508</v>
      </c>
      <c r="T2486" t="s">
        <v>31538</v>
      </c>
      <c r="U2486" t="s">
        <v>31714</v>
      </c>
    </row>
    <row r="2487" spans="17:21">
      <c r="Q2487" t="s">
        <v>3689</v>
      </c>
      <c r="R2487" t="s">
        <v>20524</v>
      </c>
      <c r="S2487" t="s">
        <v>31508</v>
      </c>
      <c r="T2487" t="s">
        <v>31538</v>
      </c>
      <c r="U2487" t="s">
        <v>31715</v>
      </c>
    </row>
    <row r="2488" spans="17:21">
      <c r="Q2488" t="s">
        <v>3690</v>
      </c>
      <c r="R2488" t="s">
        <v>18703</v>
      </c>
      <c r="S2488" t="s">
        <v>31508</v>
      </c>
      <c r="T2488" t="s">
        <v>31538</v>
      </c>
      <c r="U2488" t="s">
        <v>31638</v>
      </c>
    </row>
    <row r="2489" spans="17:21">
      <c r="Q2489" t="s">
        <v>3691</v>
      </c>
      <c r="R2489" t="s">
        <v>20525</v>
      </c>
      <c r="S2489" t="s">
        <v>31508</v>
      </c>
      <c r="T2489" t="s">
        <v>31538</v>
      </c>
      <c r="U2489" t="s">
        <v>31673</v>
      </c>
    </row>
    <row r="2490" spans="17:21">
      <c r="Q2490" t="s">
        <v>3692</v>
      </c>
      <c r="R2490" t="s">
        <v>20526</v>
      </c>
      <c r="S2490" t="s">
        <v>31508</v>
      </c>
      <c r="T2490" t="s">
        <v>31538</v>
      </c>
      <c r="U2490" t="s">
        <v>31673</v>
      </c>
    </row>
    <row r="2491" spans="17:21">
      <c r="Q2491" t="s">
        <v>3693</v>
      </c>
      <c r="R2491" t="s">
        <v>20527</v>
      </c>
      <c r="S2491" t="s">
        <v>31508</v>
      </c>
      <c r="T2491" t="s">
        <v>31538</v>
      </c>
      <c r="U2491" t="s">
        <v>31673</v>
      </c>
    </row>
    <row r="2492" spans="17:21">
      <c r="Q2492" t="s">
        <v>3694</v>
      </c>
      <c r="R2492" t="s">
        <v>20528</v>
      </c>
      <c r="S2492" t="s">
        <v>31508</v>
      </c>
      <c r="T2492" t="s">
        <v>31538</v>
      </c>
      <c r="U2492" t="s">
        <v>31642</v>
      </c>
    </row>
    <row r="2493" spans="17:21">
      <c r="Q2493" t="s">
        <v>3695</v>
      </c>
      <c r="R2493" t="s">
        <v>20529</v>
      </c>
      <c r="S2493" t="s">
        <v>19197</v>
      </c>
      <c r="T2493" t="s">
        <v>19197</v>
      </c>
      <c r="U2493" t="s">
        <v>19197</v>
      </c>
    </row>
    <row r="2494" spans="17:21">
      <c r="Q2494" t="s">
        <v>3696</v>
      </c>
      <c r="R2494" t="s">
        <v>20522</v>
      </c>
      <c r="S2494" t="s">
        <v>31508</v>
      </c>
      <c r="T2494" t="s">
        <v>31538</v>
      </c>
      <c r="U2494" t="s">
        <v>31707</v>
      </c>
    </row>
    <row r="2495" spans="17:21">
      <c r="Q2495" t="s">
        <v>3697</v>
      </c>
      <c r="R2495" t="s">
        <v>20523</v>
      </c>
      <c r="S2495" t="s">
        <v>31508</v>
      </c>
      <c r="T2495" t="s">
        <v>31538</v>
      </c>
      <c r="U2495" t="s">
        <v>31707</v>
      </c>
    </row>
    <row r="2496" spans="17:21">
      <c r="Q2496" t="s">
        <v>3698</v>
      </c>
      <c r="R2496" t="s">
        <v>19274</v>
      </c>
      <c r="S2496" t="s">
        <v>31508</v>
      </c>
      <c r="T2496" t="s">
        <v>31538</v>
      </c>
      <c r="U2496" t="s">
        <v>31638</v>
      </c>
    </row>
    <row r="2497" spans="17:21">
      <c r="Q2497" t="s">
        <v>3699</v>
      </c>
      <c r="R2497" t="s">
        <v>18899</v>
      </c>
      <c r="S2497" t="s">
        <v>19197</v>
      </c>
      <c r="T2497" t="s">
        <v>19197</v>
      </c>
      <c r="U2497" t="s">
        <v>31716</v>
      </c>
    </row>
    <row r="2498" spans="17:21">
      <c r="Q2498" t="s">
        <v>3700</v>
      </c>
      <c r="R2498" t="s">
        <v>20530</v>
      </c>
      <c r="S2498" t="s">
        <v>31508</v>
      </c>
      <c r="T2498" t="s">
        <v>31538</v>
      </c>
      <c r="U2498" t="s">
        <v>31717</v>
      </c>
    </row>
    <row r="2499" spans="17:21">
      <c r="Q2499" t="s">
        <v>3701</v>
      </c>
      <c r="R2499" t="s">
        <v>20531</v>
      </c>
      <c r="S2499" t="s">
        <v>31508</v>
      </c>
      <c r="T2499" t="s">
        <v>31538</v>
      </c>
      <c r="U2499" t="s">
        <v>31717</v>
      </c>
    </row>
    <row r="2500" spans="17:21">
      <c r="Q2500" t="s">
        <v>3702</v>
      </c>
      <c r="R2500" t="s">
        <v>18703</v>
      </c>
      <c r="S2500" t="s">
        <v>31508</v>
      </c>
      <c r="T2500" t="s">
        <v>31538</v>
      </c>
      <c r="U2500" t="s">
        <v>31717</v>
      </c>
    </row>
    <row r="2501" spans="17:21">
      <c r="Q2501" t="s">
        <v>3703</v>
      </c>
      <c r="R2501" t="s">
        <v>20532</v>
      </c>
      <c r="S2501" t="s">
        <v>19197</v>
      </c>
      <c r="T2501" t="s">
        <v>19197</v>
      </c>
      <c r="U2501" t="s">
        <v>19197</v>
      </c>
    </row>
    <row r="2502" spans="17:21">
      <c r="Q2502" t="s">
        <v>3704</v>
      </c>
      <c r="R2502" t="s">
        <v>20533</v>
      </c>
      <c r="S2502" t="s">
        <v>19197</v>
      </c>
      <c r="T2502" t="s">
        <v>19197</v>
      </c>
      <c r="U2502" t="s">
        <v>19197</v>
      </c>
    </row>
    <row r="2503" spans="17:21">
      <c r="Q2503" t="s">
        <v>3705</v>
      </c>
      <c r="R2503" t="s">
        <v>20534</v>
      </c>
      <c r="S2503" t="s">
        <v>19197</v>
      </c>
      <c r="T2503" t="s">
        <v>19197</v>
      </c>
      <c r="U2503" t="s">
        <v>31645</v>
      </c>
    </row>
    <row r="2504" spans="17:21">
      <c r="Q2504" t="s">
        <v>3706</v>
      </c>
      <c r="R2504" t="s">
        <v>20535</v>
      </c>
      <c r="S2504" t="s">
        <v>31512</v>
      </c>
      <c r="T2504" t="s">
        <v>31560</v>
      </c>
      <c r="U2504" t="s">
        <v>31718</v>
      </c>
    </row>
    <row r="2505" spans="17:21">
      <c r="Q2505" t="s">
        <v>3707</v>
      </c>
      <c r="R2505" t="s">
        <v>20536</v>
      </c>
      <c r="S2505" t="s">
        <v>31512</v>
      </c>
      <c r="T2505" t="s">
        <v>31560</v>
      </c>
      <c r="U2505" t="s">
        <v>31718</v>
      </c>
    </row>
    <row r="2506" spans="17:21">
      <c r="Q2506" t="s">
        <v>3708</v>
      </c>
      <c r="R2506" t="s">
        <v>18703</v>
      </c>
      <c r="S2506" t="s">
        <v>31512</v>
      </c>
      <c r="T2506" t="s">
        <v>31538</v>
      </c>
      <c r="U2506" t="s">
        <v>31638</v>
      </c>
    </row>
    <row r="2507" spans="17:21">
      <c r="Q2507" t="s">
        <v>3709</v>
      </c>
      <c r="R2507" t="s">
        <v>20537</v>
      </c>
      <c r="S2507" t="s">
        <v>19197</v>
      </c>
      <c r="T2507" t="s">
        <v>19197</v>
      </c>
      <c r="U2507" t="s">
        <v>31719</v>
      </c>
    </row>
    <row r="2508" spans="17:21">
      <c r="Q2508" t="s">
        <v>3710</v>
      </c>
      <c r="R2508" t="s">
        <v>20538</v>
      </c>
      <c r="S2508" t="s">
        <v>31508</v>
      </c>
      <c r="T2508" t="s">
        <v>31560</v>
      </c>
      <c r="U2508" t="s">
        <v>31718</v>
      </c>
    </row>
    <row r="2509" spans="17:21">
      <c r="Q2509" t="s">
        <v>3711</v>
      </c>
      <c r="R2509" t="s">
        <v>20539</v>
      </c>
      <c r="S2509" t="s">
        <v>31508</v>
      </c>
      <c r="T2509" t="s">
        <v>31560</v>
      </c>
      <c r="U2509" t="s">
        <v>31718</v>
      </c>
    </row>
    <row r="2510" spans="17:21">
      <c r="Q2510" t="s">
        <v>3712</v>
      </c>
      <c r="R2510" t="s">
        <v>18703</v>
      </c>
      <c r="S2510" t="s">
        <v>31508</v>
      </c>
      <c r="T2510" t="s">
        <v>31538</v>
      </c>
      <c r="U2510" t="s">
        <v>31638</v>
      </c>
    </row>
    <row r="2511" spans="17:21">
      <c r="Q2511" t="s">
        <v>3713</v>
      </c>
      <c r="R2511" t="s">
        <v>20540</v>
      </c>
      <c r="S2511" t="s">
        <v>19197</v>
      </c>
      <c r="T2511" t="s">
        <v>19197</v>
      </c>
      <c r="U2511" t="s">
        <v>31719</v>
      </c>
    </row>
    <row r="2512" spans="17:21">
      <c r="Q2512" t="s">
        <v>3714</v>
      </c>
      <c r="R2512" t="s">
        <v>20541</v>
      </c>
      <c r="S2512" t="s">
        <v>31508</v>
      </c>
      <c r="T2512" t="s">
        <v>31560</v>
      </c>
      <c r="U2512" t="s">
        <v>31720</v>
      </c>
    </row>
    <row r="2513" spans="17:21">
      <c r="Q2513" t="s">
        <v>3715</v>
      </c>
      <c r="R2513" t="s">
        <v>20542</v>
      </c>
      <c r="S2513" t="s">
        <v>31508</v>
      </c>
      <c r="T2513" t="s">
        <v>31560</v>
      </c>
      <c r="U2513" t="s">
        <v>31720</v>
      </c>
    </row>
    <row r="2514" spans="17:21">
      <c r="Q2514" t="s">
        <v>3716</v>
      </c>
      <c r="R2514" t="s">
        <v>20543</v>
      </c>
      <c r="S2514" t="s">
        <v>31508</v>
      </c>
      <c r="T2514" t="s">
        <v>31538</v>
      </c>
      <c r="U2514" t="s">
        <v>31638</v>
      </c>
    </row>
    <row r="2515" spans="17:21">
      <c r="Q2515" t="s">
        <v>3717</v>
      </c>
      <c r="R2515" t="s">
        <v>18687</v>
      </c>
      <c r="S2515" t="s">
        <v>19197</v>
      </c>
      <c r="T2515" t="s">
        <v>19197</v>
      </c>
      <c r="U2515" t="s">
        <v>19197</v>
      </c>
    </row>
    <row r="2516" spans="17:21">
      <c r="Q2516" t="s">
        <v>3718</v>
      </c>
      <c r="R2516" t="s">
        <v>20544</v>
      </c>
      <c r="S2516" t="s">
        <v>19197</v>
      </c>
      <c r="T2516" t="s">
        <v>19197</v>
      </c>
      <c r="U2516" t="s">
        <v>19197</v>
      </c>
    </row>
    <row r="2517" spans="17:21">
      <c r="Q2517" t="s">
        <v>3719</v>
      </c>
      <c r="R2517" t="s">
        <v>20545</v>
      </c>
      <c r="S2517" t="s">
        <v>31507</v>
      </c>
      <c r="T2517" t="s">
        <v>31561</v>
      </c>
      <c r="U2517" t="s">
        <v>31638</v>
      </c>
    </row>
    <row r="2518" spans="17:21">
      <c r="Q2518" t="s">
        <v>3720</v>
      </c>
      <c r="R2518" t="s">
        <v>20546</v>
      </c>
      <c r="S2518" t="s">
        <v>31512</v>
      </c>
      <c r="T2518" t="s">
        <v>31562</v>
      </c>
      <c r="U2518" t="s">
        <v>31720</v>
      </c>
    </row>
    <row r="2519" spans="17:21">
      <c r="Q2519" t="s">
        <v>3721</v>
      </c>
      <c r="R2519" t="s">
        <v>20547</v>
      </c>
      <c r="S2519" t="s">
        <v>31512</v>
      </c>
      <c r="T2519" t="s">
        <v>31562</v>
      </c>
      <c r="U2519" t="s">
        <v>31720</v>
      </c>
    </row>
    <row r="2520" spans="17:21">
      <c r="Q2520" t="s">
        <v>3722</v>
      </c>
      <c r="R2520" t="s">
        <v>18703</v>
      </c>
      <c r="S2520" t="s">
        <v>31512</v>
      </c>
      <c r="T2520" t="s">
        <v>31538</v>
      </c>
      <c r="U2520" t="s">
        <v>31638</v>
      </c>
    </row>
    <row r="2521" spans="17:21">
      <c r="Q2521" t="s">
        <v>3723</v>
      </c>
      <c r="R2521" t="s">
        <v>18714</v>
      </c>
      <c r="S2521" t="s">
        <v>19197</v>
      </c>
      <c r="T2521" t="s">
        <v>19197</v>
      </c>
      <c r="U2521" t="s">
        <v>19197</v>
      </c>
    </row>
    <row r="2522" spans="17:21">
      <c r="Q2522" t="s">
        <v>3724</v>
      </c>
      <c r="R2522" t="s">
        <v>20548</v>
      </c>
      <c r="S2522" t="s">
        <v>31508</v>
      </c>
      <c r="T2522" t="s">
        <v>31538</v>
      </c>
      <c r="U2522" t="s">
        <v>31646</v>
      </c>
    </row>
    <row r="2523" spans="17:21">
      <c r="Q2523" t="s">
        <v>3725</v>
      </c>
      <c r="R2523" t="s">
        <v>20549</v>
      </c>
      <c r="S2523" t="s">
        <v>31508</v>
      </c>
      <c r="T2523" t="s">
        <v>31538</v>
      </c>
      <c r="U2523" t="s">
        <v>31646</v>
      </c>
    </row>
    <row r="2524" spans="17:21">
      <c r="Q2524" t="s">
        <v>3726</v>
      </c>
      <c r="R2524" t="s">
        <v>18703</v>
      </c>
      <c r="S2524" t="s">
        <v>31508</v>
      </c>
      <c r="T2524" t="s">
        <v>31538</v>
      </c>
      <c r="U2524" t="s">
        <v>31646</v>
      </c>
    </row>
    <row r="2525" spans="17:21">
      <c r="Q2525" t="s">
        <v>3727</v>
      </c>
      <c r="R2525" t="s">
        <v>20550</v>
      </c>
      <c r="S2525" t="s">
        <v>19197</v>
      </c>
      <c r="T2525" t="s">
        <v>19197</v>
      </c>
      <c r="U2525" t="s">
        <v>19197</v>
      </c>
    </row>
    <row r="2526" spans="17:21">
      <c r="Q2526" t="s">
        <v>3728</v>
      </c>
      <c r="R2526" t="s">
        <v>20551</v>
      </c>
      <c r="S2526" t="s">
        <v>19197</v>
      </c>
      <c r="T2526" t="s">
        <v>19197</v>
      </c>
      <c r="U2526" t="s">
        <v>19197</v>
      </c>
    </row>
    <row r="2527" spans="17:21">
      <c r="Q2527" t="s">
        <v>3729</v>
      </c>
      <c r="R2527" t="s">
        <v>20552</v>
      </c>
      <c r="S2527" t="s">
        <v>19197</v>
      </c>
      <c r="T2527" t="s">
        <v>19197</v>
      </c>
      <c r="U2527" t="s">
        <v>19197</v>
      </c>
    </row>
    <row r="2528" spans="17:21">
      <c r="Q2528" t="s">
        <v>3730</v>
      </c>
      <c r="R2528" t="s">
        <v>20553</v>
      </c>
      <c r="S2528" t="s">
        <v>31508</v>
      </c>
      <c r="T2528" t="s">
        <v>31538</v>
      </c>
      <c r="U2528" t="s">
        <v>31707</v>
      </c>
    </row>
    <row r="2529" spans="17:21">
      <c r="Q2529" t="s">
        <v>3731</v>
      </c>
      <c r="R2529" t="s">
        <v>20554</v>
      </c>
      <c r="S2529" t="s">
        <v>31508</v>
      </c>
      <c r="T2529" t="s">
        <v>31538</v>
      </c>
      <c r="U2529" t="s">
        <v>31707</v>
      </c>
    </row>
    <row r="2530" spans="17:21">
      <c r="Q2530" t="s">
        <v>3732</v>
      </c>
      <c r="R2530" t="s">
        <v>20555</v>
      </c>
      <c r="S2530" t="s">
        <v>31508</v>
      </c>
      <c r="T2530" t="s">
        <v>31538</v>
      </c>
      <c r="U2530" t="s">
        <v>31707</v>
      </c>
    </row>
    <row r="2531" spans="17:21">
      <c r="Q2531" t="s">
        <v>3733</v>
      </c>
      <c r="R2531" t="s">
        <v>20556</v>
      </c>
      <c r="S2531" t="s">
        <v>31508</v>
      </c>
      <c r="T2531" t="s">
        <v>31538</v>
      </c>
      <c r="U2531" t="s">
        <v>31707</v>
      </c>
    </row>
    <row r="2532" spans="17:21">
      <c r="Q2532" t="s">
        <v>3734</v>
      </c>
      <c r="R2532" t="s">
        <v>20557</v>
      </c>
      <c r="S2532" t="s">
        <v>19197</v>
      </c>
      <c r="T2532" t="s">
        <v>19197</v>
      </c>
      <c r="U2532" t="s">
        <v>19197</v>
      </c>
    </row>
    <row r="2533" spans="17:21">
      <c r="Q2533" t="s">
        <v>3735</v>
      </c>
      <c r="R2533" t="s">
        <v>20558</v>
      </c>
      <c r="S2533" t="s">
        <v>31509</v>
      </c>
      <c r="T2533" t="s">
        <v>31538</v>
      </c>
      <c r="U2533" t="s">
        <v>31721</v>
      </c>
    </row>
    <row r="2534" spans="17:21">
      <c r="Q2534" t="s">
        <v>3736</v>
      </c>
      <c r="R2534" t="s">
        <v>20559</v>
      </c>
      <c r="S2534" t="s">
        <v>31509</v>
      </c>
      <c r="T2534" t="s">
        <v>31538</v>
      </c>
      <c r="U2534" t="s">
        <v>31721</v>
      </c>
    </row>
    <row r="2535" spans="17:21">
      <c r="Q2535" t="s">
        <v>3737</v>
      </c>
      <c r="R2535" t="s">
        <v>20560</v>
      </c>
      <c r="S2535" t="s">
        <v>31509</v>
      </c>
      <c r="T2535" t="s">
        <v>31538</v>
      </c>
      <c r="U2535" t="s">
        <v>31721</v>
      </c>
    </row>
    <row r="2536" spans="17:21">
      <c r="Q2536" t="s">
        <v>3738</v>
      </c>
      <c r="R2536" t="s">
        <v>20561</v>
      </c>
      <c r="S2536" t="s">
        <v>31509</v>
      </c>
      <c r="T2536" t="s">
        <v>31538</v>
      </c>
      <c r="U2536" t="s">
        <v>31715</v>
      </c>
    </row>
    <row r="2537" spans="17:21">
      <c r="Q2537" t="s">
        <v>3739</v>
      </c>
      <c r="R2537" t="s">
        <v>20562</v>
      </c>
      <c r="S2537" t="s">
        <v>31509</v>
      </c>
      <c r="T2537" t="s">
        <v>31538</v>
      </c>
      <c r="U2537" t="s">
        <v>31715</v>
      </c>
    </row>
    <row r="2538" spans="17:21">
      <c r="Q2538" t="s">
        <v>3740</v>
      </c>
      <c r="R2538" t="s">
        <v>20563</v>
      </c>
      <c r="S2538" t="s">
        <v>31508</v>
      </c>
      <c r="T2538" t="s">
        <v>31538</v>
      </c>
      <c r="U2538" t="s">
        <v>31721</v>
      </c>
    </row>
    <row r="2539" spans="17:21">
      <c r="Q2539" t="s">
        <v>3741</v>
      </c>
      <c r="R2539" t="s">
        <v>19857</v>
      </c>
      <c r="S2539" t="s">
        <v>19197</v>
      </c>
      <c r="T2539" t="s">
        <v>19197</v>
      </c>
      <c r="U2539" t="s">
        <v>31707</v>
      </c>
    </row>
    <row r="2540" spans="17:21">
      <c r="Q2540" t="s">
        <v>3742</v>
      </c>
      <c r="R2540" t="s">
        <v>20564</v>
      </c>
      <c r="S2540" t="s">
        <v>31508</v>
      </c>
      <c r="T2540" t="s">
        <v>31538</v>
      </c>
      <c r="U2540" t="s">
        <v>31694</v>
      </c>
    </row>
    <row r="2541" spans="17:21">
      <c r="Q2541" t="s">
        <v>3743</v>
      </c>
      <c r="R2541" t="s">
        <v>19283</v>
      </c>
      <c r="S2541" t="s">
        <v>31508</v>
      </c>
      <c r="T2541" t="s">
        <v>31538</v>
      </c>
      <c r="U2541" t="s">
        <v>31694</v>
      </c>
    </row>
    <row r="2542" spans="17:21">
      <c r="Q2542" t="s">
        <v>3744</v>
      </c>
      <c r="R2542" t="s">
        <v>18687</v>
      </c>
      <c r="S2542" t="s">
        <v>19197</v>
      </c>
      <c r="T2542" t="s">
        <v>19197</v>
      </c>
      <c r="U2542" t="s">
        <v>19197</v>
      </c>
    </row>
    <row r="2543" spans="17:21">
      <c r="Q2543" t="s">
        <v>3745</v>
      </c>
      <c r="R2543" t="s">
        <v>20565</v>
      </c>
      <c r="S2543" t="s">
        <v>19197</v>
      </c>
      <c r="T2543" t="s">
        <v>19197</v>
      </c>
      <c r="U2543" t="s">
        <v>19197</v>
      </c>
    </row>
    <row r="2544" spans="17:21">
      <c r="Q2544" t="s">
        <v>3746</v>
      </c>
      <c r="R2544" t="s">
        <v>20566</v>
      </c>
      <c r="S2544" t="s">
        <v>31508</v>
      </c>
      <c r="T2544" t="s">
        <v>31538</v>
      </c>
      <c r="U2544" t="s">
        <v>31675</v>
      </c>
    </row>
    <row r="2545" spans="17:21">
      <c r="Q2545" t="s">
        <v>3747</v>
      </c>
      <c r="R2545" t="s">
        <v>20567</v>
      </c>
      <c r="S2545" t="s">
        <v>31508</v>
      </c>
      <c r="T2545" t="s">
        <v>31538</v>
      </c>
      <c r="U2545" t="s">
        <v>31675</v>
      </c>
    </row>
    <row r="2546" spans="17:21">
      <c r="Q2546" t="s">
        <v>3748</v>
      </c>
      <c r="R2546" t="s">
        <v>18674</v>
      </c>
      <c r="S2546" t="s">
        <v>19197</v>
      </c>
      <c r="T2546" t="s">
        <v>19197</v>
      </c>
      <c r="U2546" t="s">
        <v>19197</v>
      </c>
    </row>
    <row r="2547" spans="17:21">
      <c r="Q2547" t="s">
        <v>3749</v>
      </c>
      <c r="R2547" t="s">
        <v>20568</v>
      </c>
      <c r="S2547" t="s">
        <v>19197</v>
      </c>
      <c r="T2547" t="s">
        <v>19197</v>
      </c>
      <c r="U2547" t="s">
        <v>31722</v>
      </c>
    </row>
    <row r="2548" spans="17:21">
      <c r="Q2548" t="s">
        <v>3750</v>
      </c>
      <c r="R2548" t="s">
        <v>20569</v>
      </c>
      <c r="S2548" t="s">
        <v>31508</v>
      </c>
      <c r="T2548" t="s">
        <v>31538</v>
      </c>
      <c r="U2548" t="s">
        <v>31694</v>
      </c>
    </row>
    <row r="2549" spans="17:21">
      <c r="Q2549" t="s">
        <v>3751</v>
      </c>
      <c r="R2549" t="s">
        <v>19283</v>
      </c>
      <c r="S2549" t="s">
        <v>31508</v>
      </c>
      <c r="T2549" t="s">
        <v>31538</v>
      </c>
      <c r="U2549" t="s">
        <v>31696</v>
      </c>
    </row>
    <row r="2550" spans="17:21">
      <c r="Q2550" t="s">
        <v>3752</v>
      </c>
      <c r="R2550" t="s">
        <v>20570</v>
      </c>
      <c r="S2550" t="s">
        <v>19197</v>
      </c>
      <c r="T2550" t="s">
        <v>19197</v>
      </c>
      <c r="U2550" t="s">
        <v>31670</v>
      </c>
    </row>
    <row r="2551" spans="17:21">
      <c r="Q2551" t="s">
        <v>3753</v>
      </c>
      <c r="R2551" t="s">
        <v>20571</v>
      </c>
      <c r="S2551" t="s">
        <v>31508</v>
      </c>
      <c r="T2551" t="s">
        <v>31538</v>
      </c>
      <c r="U2551" t="s">
        <v>31694</v>
      </c>
    </row>
    <row r="2552" spans="17:21">
      <c r="Q2552" t="s">
        <v>3754</v>
      </c>
      <c r="R2552" t="s">
        <v>19283</v>
      </c>
      <c r="S2552" t="s">
        <v>31508</v>
      </c>
      <c r="T2552" t="s">
        <v>31538</v>
      </c>
      <c r="U2552" t="s">
        <v>31696</v>
      </c>
    </row>
    <row r="2553" spans="17:21">
      <c r="Q2553" t="s">
        <v>3755</v>
      </c>
      <c r="R2553" t="s">
        <v>20572</v>
      </c>
      <c r="S2553" t="s">
        <v>31508</v>
      </c>
      <c r="T2553" t="s">
        <v>31538</v>
      </c>
      <c r="U2553" t="s">
        <v>31638</v>
      </c>
    </row>
    <row r="2554" spans="17:21">
      <c r="Q2554" t="s">
        <v>3756</v>
      </c>
      <c r="R2554" t="s">
        <v>20573</v>
      </c>
      <c r="S2554" t="s">
        <v>19197</v>
      </c>
      <c r="T2554" t="s">
        <v>19197</v>
      </c>
      <c r="U2554" t="s">
        <v>31638</v>
      </c>
    </row>
    <row r="2555" spans="17:21">
      <c r="Q2555" t="s">
        <v>3757</v>
      </c>
      <c r="R2555" t="s">
        <v>20574</v>
      </c>
      <c r="S2555" t="s">
        <v>31508</v>
      </c>
      <c r="T2555" t="s">
        <v>31538</v>
      </c>
      <c r="U2555" t="s">
        <v>31694</v>
      </c>
    </row>
    <row r="2556" spans="17:21">
      <c r="Q2556" t="s">
        <v>3758</v>
      </c>
      <c r="R2556" t="s">
        <v>18703</v>
      </c>
      <c r="S2556" t="s">
        <v>31508</v>
      </c>
      <c r="T2556" t="s">
        <v>31538</v>
      </c>
      <c r="U2556" t="s">
        <v>31723</v>
      </c>
    </row>
    <row r="2557" spans="17:21">
      <c r="Q2557" t="s">
        <v>3759</v>
      </c>
      <c r="R2557" t="s">
        <v>20575</v>
      </c>
      <c r="S2557" t="s">
        <v>31507</v>
      </c>
      <c r="T2557" t="s">
        <v>19197</v>
      </c>
      <c r="U2557" t="s">
        <v>31724</v>
      </c>
    </row>
    <row r="2558" spans="17:21">
      <c r="Q2558" t="s">
        <v>3760</v>
      </c>
      <c r="R2558" t="s">
        <v>20576</v>
      </c>
      <c r="S2558" t="s">
        <v>19197</v>
      </c>
      <c r="T2558" t="s">
        <v>19197</v>
      </c>
      <c r="U2558" t="s">
        <v>19197</v>
      </c>
    </row>
    <row r="2559" spans="17:21">
      <c r="Q2559" t="s">
        <v>3761</v>
      </c>
      <c r="R2559" t="s">
        <v>20577</v>
      </c>
      <c r="S2559" t="s">
        <v>31507</v>
      </c>
      <c r="T2559" t="s">
        <v>19197</v>
      </c>
      <c r="U2559" t="s">
        <v>31638</v>
      </c>
    </row>
    <row r="2560" spans="17:21">
      <c r="Q2560" t="s">
        <v>3762</v>
      </c>
      <c r="R2560" t="s">
        <v>20578</v>
      </c>
      <c r="S2560" t="s">
        <v>19197</v>
      </c>
      <c r="T2560" t="s">
        <v>19197</v>
      </c>
      <c r="U2560" t="s">
        <v>19197</v>
      </c>
    </row>
    <row r="2561" spans="17:21">
      <c r="Q2561" t="s">
        <v>3763</v>
      </c>
      <c r="R2561" t="s">
        <v>20579</v>
      </c>
      <c r="S2561" t="s">
        <v>31507</v>
      </c>
      <c r="T2561" t="s">
        <v>19197</v>
      </c>
      <c r="U2561" t="s">
        <v>31638</v>
      </c>
    </row>
    <row r="2562" spans="17:21">
      <c r="Q2562" t="s">
        <v>3764</v>
      </c>
      <c r="R2562" t="s">
        <v>20580</v>
      </c>
      <c r="S2562" t="s">
        <v>31507</v>
      </c>
      <c r="T2562" t="s">
        <v>19197</v>
      </c>
      <c r="U2562" t="s">
        <v>31652</v>
      </c>
    </row>
    <row r="2563" spans="17:21">
      <c r="Q2563" t="s">
        <v>3765</v>
      </c>
      <c r="R2563" t="s">
        <v>18693</v>
      </c>
      <c r="S2563" t="s">
        <v>31507</v>
      </c>
      <c r="T2563" t="s">
        <v>19197</v>
      </c>
      <c r="U2563" t="s">
        <v>31638</v>
      </c>
    </row>
    <row r="2564" spans="17:21">
      <c r="Q2564" t="s">
        <v>3766</v>
      </c>
      <c r="R2564" t="s">
        <v>20581</v>
      </c>
      <c r="S2564" t="s">
        <v>31507</v>
      </c>
      <c r="T2564" t="s">
        <v>19197</v>
      </c>
      <c r="U2564" t="s">
        <v>31638</v>
      </c>
    </row>
    <row r="2565" spans="17:21">
      <c r="Q2565" t="s">
        <v>3767</v>
      </c>
      <c r="R2565" t="s">
        <v>20582</v>
      </c>
      <c r="S2565" t="s">
        <v>19197</v>
      </c>
      <c r="T2565" t="s">
        <v>19197</v>
      </c>
      <c r="U2565" t="s">
        <v>19197</v>
      </c>
    </row>
    <row r="2566" spans="17:21">
      <c r="Q2566" t="s">
        <v>3768</v>
      </c>
      <c r="R2566" t="s">
        <v>20583</v>
      </c>
      <c r="S2566" t="s">
        <v>31507</v>
      </c>
      <c r="T2566" t="s">
        <v>19197</v>
      </c>
      <c r="U2566" t="s">
        <v>31638</v>
      </c>
    </row>
    <row r="2567" spans="17:21">
      <c r="Q2567" t="s">
        <v>3769</v>
      </c>
      <c r="R2567" t="s">
        <v>18687</v>
      </c>
      <c r="S2567" t="s">
        <v>31507</v>
      </c>
      <c r="T2567" t="s">
        <v>19197</v>
      </c>
      <c r="U2567" t="s">
        <v>31638</v>
      </c>
    </row>
    <row r="2568" spans="17:21">
      <c r="Q2568" t="s">
        <v>3770</v>
      </c>
      <c r="R2568" t="s">
        <v>20584</v>
      </c>
      <c r="S2568" t="s">
        <v>31507</v>
      </c>
      <c r="T2568" t="s">
        <v>19197</v>
      </c>
      <c r="U2568" t="s">
        <v>31724</v>
      </c>
    </row>
    <row r="2569" spans="17:21">
      <c r="Q2569" t="s">
        <v>3771</v>
      </c>
      <c r="R2569" t="s">
        <v>20585</v>
      </c>
      <c r="S2569" t="s">
        <v>19197</v>
      </c>
      <c r="T2569" t="s">
        <v>19197</v>
      </c>
      <c r="U2569" t="s">
        <v>19197</v>
      </c>
    </row>
    <row r="2570" spans="17:21">
      <c r="Q2570" t="s">
        <v>3772</v>
      </c>
      <c r="R2570" t="s">
        <v>20586</v>
      </c>
      <c r="S2570" t="s">
        <v>19197</v>
      </c>
      <c r="T2570" t="s">
        <v>19197</v>
      </c>
      <c r="U2570" t="s">
        <v>19197</v>
      </c>
    </row>
    <row r="2571" spans="17:21">
      <c r="Q2571" t="s">
        <v>3773</v>
      </c>
      <c r="R2571" t="s">
        <v>20587</v>
      </c>
      <c r="S2571" t="s">
        <v>31508</v>
      </c>
      <c r="T2571" t="s">
        <v>31563</v>
      </c>
      <c r="U2571" t="s">
        <v>31725</v>
      </c>
    </row>
    <row r="2572" spans="17:21">
      <c r="Q2572" t="s">
        <v>3774</v>
      </c>
      <c r="R2572" t="s">
        <v>18714</v>
      </c>
      <c r="S2572" t="s">
        <v>31508</v>
      </c>
      <c r="T2572" t="s">
        <v>31564</v>
      </c>
      <c r="U2572" t="s">
        <v>31726</v>
      </c>
    </row>
    <row r="2573" spans="17:21">
      <c r="Q2573" t="s">
        <v>3775</v>
      </c>
      <c r="R2573" t="s">
        <v>20588</v>
      </c>
      <c r="S2573" t="s">
        <v>19197</v>
      </c>
      <c r="T2573" t="s">
        <v>19197</v>
      </c>
      <c r="U2573" t="s">
        <v>19197</v>
      </c>
    </row>
    <row r="2574" spans="17:21">
      <c r="Q2574" t="s">
        <v>3776</v>
      </c>
      <c r="R2574" t="s">
        <v>20589</v>
      </c>
      <c r="S2574" t="s">
        <v>19197</v>
      </c>
      <c r="T2574" t="s">
        <v>19197</v>
      </c>
      <c r="U2574" t="s">
        <v>19197</v>
      </c>
    </row>
    <row r="2575" spans="17:21">
      <c r="Q2575" t="s">
        <v>3777</v>
      </c>
      <c r="R2575" t="s">
        <v>20590</v>
      </c>
      <c r="S2575" t="s">
        <v>31506</v>
      </c>
      <c r="T2575" t="s">
        <v>31563</v>
      </c>
      <c r="U2575" t="s">
        <v>31725</v>
      </c>
    </row>
    <row r="2576" spans="17:21">
      <c r="Q2576" t="s">
        <v>3778</v>
      </c>
      <c r="R2576" t="s">
        <v>20591</v>
      </c>
      <c r="S2576" t="s">
        <v>31508</v>
      </c>
      <c r="T2576" t="s">
        <v>31564</v>
      </c>
      <c r="U2576" t="s">
        <v>31673</v>
      </c>
    </row>
    <row r="2577" spans="17:21">
      <c r="Q2577" t="s">
        <v>3779</v>
      </c>
      <c r="R2577" t="s">
        <v>18714</v>
      </c>
      <c r="S2577" t="s">
        <v>31507</v>
      </c>
      <c r="T2577" t="s">
        <v>19197</v>
      </c>
      <c r="U2577" t="s">
        <v>31638</v>
      </c>
    </row>
    <row r="2578" spans="17:21">
      <c r="Q2578" t="s">
        <v>3780</v>
      </c>
      <c r="R2578" t="s">
        <v>20592</v>
      </c>
      <c r="S2578" t="s">
        <v>19197</v>
      </c>
      <c r="T2578" t="s">
        <v>19197</v>
      </c>
      <c r="U2578" t="s">
        <v>19197</v>
      </c>
    </row>
    <row r="2579" spans="17:21">
      <c r="Q2579" t="s">
        <v>3781</v>
      </c>
      <c r="R2579" t="s">
        <v>20593</v>
      </c>
      <c r="S2579" t="s">
        <v>31507</v>
      </c>
      <c r="T2579" t="s">
        <v>19197</v>
      </c>
      <c r="U2579" t="s">
        <v>31638</v>
      </c>
    </row>
    <row r="2580" spans="17:21">
      <c r="Q2580" t="s">
        <v>3782</v>
      </c>
      <c r="R2580" t="s">
        <v>20594</v>
      </c>
      <c r="S2580" t="s">
        <v>31507</v>
      </c>
      <c r="T2580" t="s">
        <v>19197</v>
      </c>
      <c r="U2580" t="s">
        <v>31638</v>
      </c>
    </row>
    <row r="2581" spans="17:21">
      <c r="Q2581" t="s">
        <v>3783</v>
      </c>
      <c r="R2581" t="s">
        <v>20595</v>
      </c>
      <c r="S2581" t="s">
        <v>31507</v>
      </c>
      <c r="T2581" t="s">
        <v>19197</v>
      </c>
      <c r="U2581" t="s">
        <v>31638</v>
      </c>
    </row>
    <row r="2582" spans="17:21">
      <c r="Q2582" t="s">
        <v>3784</v>
      </c>
      <c r="R2582" t="s">
        <v>20596</v>
      </c>
      <c r="S2582" t="s">
        <v>31507</v>
      </c>
      <c r="T2582" t="s">
        <v>19197</v>
      </c>
      <c r="U2582" t="s">
        <v>31638</v>
      </c>
    </row>
    <row r="2583" spans="17:21">
      <c r="Q2583" t="s">
        <v>3785</v>
      </c>
      <c r="R2583" t="s">
        <v>20597</v>
      </c>
      <c r="S2583" t="s">
        <v>31507</v>
      </c>
      <c r="T2583" t="s">
        <v>19197</v>
      </c>
      <c r="U2583" t="s">
        <v>31638</v>
      </c>
    </row>
    <row r="2584" spans="17:21">
      <c r="Q2584" t="s">
        <v>3786</v>
      </c>
      <c r="R2584" t="s">
        <v>20598</v>
      </c>
      <c r="S2584" t="s">
        <v>31507</v>
      </c>
      <c r="T2584" t="s">
        <v>19197</v>
      </c>
      <c r="U2584" t="s">
        <v>31638</v>
      </c>
    </row>
    <row r="2585" spans="17:21">
      <c r="Q2585" t="s">
        <v>3787</v>
      </c>
      <c r="R2585" t="s">
        <v>18687</v>
      </c>
      <c r="S2585" t="s">
        <v>19197</v>
      </c>
      <c r="T2585" t="s">
        <v>19197</v>
      </c>
      <c r="U2585" t="s">
        <v>19197</v>
      </c>
    </row>
    <row r="2586" spans="17:21">
      <c r="Q2586" t="s">
        <v>3788</v>
      </c>
      <c r="R2586" t="s">
        <v>20599</v>
      </c>
      <c r="S2586" t="s">
        <v>19197</v>
      </c>
      <c r="T2586" t="s">
        <v>19197</v>
      </c>
      <c r="U2586" t="s">
        <v>19197</v>
      </c>
    </row>
    <row r="2587" spans="17:21">
      <c r="Q2587" t="s">
        <v>3789</v>
      </c>
      <c r="R2587" t="s">
        <v>20600</v>
      </c>
      <c r="S2587" t="s">
        <v>31508</v>
      </c>
      <c r="T2587" t="s">
        <v>31563</v>
      </c>
      <c r="U2587" t="s">
        <v>31727</v>
      </c>
    </row>
    <row r="2588" spans="17:21">
      <c r="Q2588" t="s">
        <v>3790</v>
      </c>
      <c r="R2588" t="s">
        <v>18899</v>
      </c>
      <c r="S2588" t="s">
        <v>19197</v>
      </c>
      <c r="T2588" t="s">
        <v>19197</v>
      </c>
      <c r="U2588" t="s">
        <v>19197</v>
      </c>
    </row>
    <row r="2589" spans="17:21">
      <c r="Q2589" t="s">
        <v>3791</v>
      </c>
      <c r="R2589" t="s">
        <v>20601</v>
      </c>
      <c r="S2589" t="s">
        <v>31508</v>
      </c>
      <c r="T2589" t="s">
        <v>31565</v>
      </c>
      <c r="U2589" t="s">
        <v>31646</v>
      </c>
    </row>
    <row r="2590" spans="17:21">
      <c r="Q2590" t="s">
        <v>3792</v>
      </c>
      <c r="R2590" t="s">
        <v>18703</v>
      </c>
      <c r="S2590" t="s">
        <v>31508</v>
      </c>
      <c r="T2590" t="s">
        <v>31565</v>
      </c>
      <c r="U2590" t="s">
        <v>31646</v>
      </c>
    </row>
    <row r="2591" spans="17:21">
      <c r="Q2591" t="s">
        <v>3793</v>
      </c>
      <c r="R2591" t="s">
        <v>18714</v>
      </c>
      <c r="S2591" t="s">
        <v>31507</v>
      </c>
      <c r="T2591" t="s">
        <v>19197</v>
      </c>
      <c r="U2591" t="s">
        <v>31728</v>
      </c>
    </row>
    <row r="2592" spans="17:21">
      <c r="Q2592" t="s">
        <v>3794</v>
      </c>
      <c r="R2592" t="s">
        <v>20602</v>
      </c>
      <c r="S2592" t="s">
        <v>19197</v>
      </c>
      <c r="T2592" t="s">
        <v>19197</v>
      </c>
      <c r="U2592" t="s">
        <v>19197</v>
      </c>
    </row>
    <row r="2593" spans="17:21">
      <c r="Q2593" t="s">
        <v>3795</v>
      </c>
      <c r="R2593" t="s">
        <v>20603</v>
      </c>
      <c r="S2593" t="s">
        <v>31508</v>
      </c>
      <c r="T2593" t="s">
        <v>31538</v>
      </c>
      <c r="U2593" t="s">
        <v>31673</v>
      </c>
    </row>
    <row r="2594" spans="17:21">
      <c r="Q2594" t="s">
        <v>3796</v>
      </c>
      <c r="R2594" t="s">
        <v>20604</v>
      </c>
      <c r="S2594" t="s">
        <v>31508</v>
      </c>
      <c r="T2594" t="s">
        <v>31538</v>
      </c>
      <c r="U2594" t="s">
        <v>31673</v>
      </c>
    </row>
    <row r="2595" spans="17:21">
      <c r="Q2595" t="s">
        <v>3797</v>
      </c>
      <c r="R2595" t="s">
        <v>20605</v>
      </c>
      <c r="S2595" t="s">
        <v>19197</v>
      </c>
      <c r="T2595" t="s">
        <v>19197</v>
      </c>
      <c r="U2595" t="s">
        <v>19197</v>
      </c>
    </row>
    <row r="2596" spans="17:21">
      <c r="Q2596" t="s">
        <v>3798</v>
      </c>
      <c r="R2596" t="s">
        <v>20606</v>
      </c>
      <c r="S2596" t="s">
        <v>31508</v>
      </c>
      <c r="T2596" t="s">
        <v>31531</v>
      </c>
      <c r="U2596" t="s">
        <v>31673</v>
      </c>
    </row>
    <row r="2597" spans="17:21">
      <c r="Q2597" t="s">
        <v>3799</v>
      </c>
      <c r="R2597" t="s">
        <v>20607</v>
      </c>
      <c r="S2597" t="s">
        <v>31508</v>
      </c>
      <c r="T2597" t="s">
        <v>31566</v>
      </c>
      <c r="U2597" t="s">
        <v>31673</v>
      </c>
    </row>
    <row r="2598" spans="17:21">
      <c r="Q2598" t="s">
        <v>3800</v>
      </c>
      <c r="R2598" t="s">
        <v>20608</v>
      </c>
      <c r="S2598" t="s">
        <v>19197</v>
      </c>
      <c r="T2598" t="s">
        <v>19197</v>
      </c>
      <c r="U2598" t="s">
        <v>19197</v>
      </c>
    </row>
    <row r="2599" spans="17:21">
      <c r="Q2599" t="s">
        <v>3801</v>
      </c>
      <c r="R2599" t="s">
        <v>20609</v>
      </c>
      <c r="S2599" t="s">
        <v>31508</v>
      </c>
      <c r="T2599" t="s">
        <v>19197</v>
      </c>
      <c r="U2599" t="s">
        <v>31729</v>
      </c>
    </row>
    <row r="2600" spans="17:21">
      <c r="Q2600" t="s">
        <v>3802</v>
      </c>
      <c r="R2600" t="s">
        <v>20610</v>
      </c>
      <c r="S2600" t="s">
        <v>19197</v>
      </c>
      <c r="T2600" t="s">
        <v>19197</v>
      </c>
      <c r="U2600" t="s">
        <v>19197</v>
      </c>
    </row>
    <row r="2601" spans="17:21">
      <c r="Q2601" t="s">
        <v>3803</v>
      </c>
      <c r="R2601" t="s">
        <v>20611</v>
      </c>
      <c r="S2601" t="s">
        <v>31508</v>
      </c>
      <c r="T2601" t="s">
        <v>31547</v>
      </c>
      <c r="U2601" t="s">
        <v>31730</v>
      </c>
    </row>
    <row r="2602" spans="17:21">
      <c r="Q2602" t="s">
        <v>3804</v>
      </c>
      <c r="R2602" t="s">
        <v>20612</v>
      </c>
      <c r="S2602" t="s">
        <v>31508</v>
      </c>
      <c r="T2602" t="s">
        <v>19197</v>
      </c>
      <c r="U2602" t="s">
        <v>31672</v>
      </c>
    </row>
    <row r="2603" spans="17:21">
      <c r="Q2603" t="s">
        <v>3805</v>
      </c>
      <c r="R2603" t="s">
        <v>20613</v>
      </c>
      <c r="S2603" t="s">
        <v>31508</v>
      </c>
      <c r="T2603" t="s">
        <v>19197</v>
      </c>
      <c r="U2603" t="s">
        <v>31672</v>
      </c>
    </row>
    <row r="2604" spans="17:21">
      <c r="Q2604" t="s">
        <v>3806</v>
      </c>
      <c r="R2604" t="s">
        <v>20614</v>
      </c>
      <c r="S2604" t="s">
        <v>31508</v>
      </c>
      <c r="T2604" t="s">
        <v>31547</v>
      </c>
      <c r="U2604" t="s">
        <v>31638</v>
      </c>
    </row>
    <row r="2605" spans="17:21">
      <c r="Q2605" t="s">
        <v>3807</v>
      </c>
      <c r="R2605" t="s">
        <v>20615</v>
      </c>
      <c r="S2605" t="s">
        <v>19197</v>
      </c>
      <c r="T2605" t="s">
        <v>19197</v>
      </c>
      <c r="U2605" t="s">
        <v>19197</v>
      </c>
    </row>
    <row r="2606" spans="17:21">
      <c r="Q2606" t="s">
        <v>3808</v>
      </c>
      <c r="R2606" t="s">
        <v>20616</v>
      </c>
      <c r="S2606" t="s">
        <v>31508</v>
      </c>
      <c r="T2606" t="s">
        <v>31547</v>
      </c>
      <c r="U2606" t="s">
        <v>31729</v>
      </c>
    </row>
    <row r="2607" spans="17:21">
      <c r="Q2607" t="s">
        <v>3809</v>
      </c>
      <c r="R2607" t="s">
        <v>20617</v>
      </c>
      <c r="S2607" t="s">
        <v>31508</v>
      </c>
      <c r="T2607" t="s">
        <v>31531</v>
      </c>
      <c r="U2607" t="s">
        <v>31729</v>
      </c>
    </row>
    <row r="2608" spans="17:21">
      <c r="Q2608" t="s">
        <v>3810</v>
      </c>
      <c r="R2608" t="s">
        <v>20618</v>
      </c>
      <c r="S2608" t="s">
        <v>19197</v>
      </c>
      <c r="T2608" t="s">
        <v>19197</v>
      </c>
      <c r="U2608" t="s">
        <v>19197</v>
      </c>
    </row>
    <row r="2609" spans="17:21">
      <c r="Q2609" t="s">
        <v>3811</v>
      </c>
      <c r="R2609" t="s">
        <v>20619</v>
      </c>
      <c r="S2609" t="s">
        <v>19197</v>
      </c>
      <c r="T2609" t="s">
        <v>19197</v>
      </c>
      <c r="U2609" t="s">
        <v>19197</v>
      </c>
    </row>
    <row r="2610" spans="17:21">
      <c r="Q2610" t="s">
        <v>3812</v>
      </c>
      <c r="R2610" t="s">
        <v>20620</v>
      </c>
      <c r="S2610" t="s">
        <v>31508</v>
      </c>
      <c r="T2610" t="s">
        <v>31567</v>
      </c>
      <c r="U2610" t="s">
        <v>31729</v>
      </c>
    </row>
    <row r="2611" spans="17:21">
      <c r="Q2611" t="s">
        <v>3813</v>
      </c>
      <c r="R2611" t="s">
        <v>20621</v>
      </c>
      <c r="S2611" t="s">
        <v>31508</v>
      </c>
      <c r="T2611" t="s">
        <v>19197</v>
      </c>
      <c r="U2611" t="s">
        <v>31672</v>
      </c>
    </row>
    <row r="2612" spans="17:21">
      <c r="Q2612" t="s">
        <v>3814</v>
      </c>
      <c r="R2612" t="s">
        <v>20622</v>
      </c>
      <c r="S2612" t="s">
        <v>19197</v>
      </c>
      <c r="T2612" t="s">
        <v>19197</v>
      </c>
      <c r="U2612" t="s">
        <v>19197</v>
      </c>
    </row>
    <row r="2613" spans="17:21">
      <c r="Q2613" t="s">
        <v>3815</v>
      </c>
      <c r="R2613" t="s">
        <v>20623</v>
      </c>
      <c r="S2613" t="s">
        <v>31508</v>
      </c>
      <c r="T2613" t="s">
        <v>31547</v>
      </c>
      <c r="U2613" t="s">
        <v>31729</v>
      </c>
    </row>
    <row r="2614" spans="17:21">
      <c r="Q2614" t="s">
        <v>3816</v>
      </c>
      <c r="R2614" t="s">
        <v>20624</v>
      </c>
      <c r="S2614" t="s">
        <v>31508</v>
      </c>
      <c r="T2614" t="s">
        <v>31547</v>
      </c>
      <c r="U2614" t="s">
        <v>31729</v>
      </c>
    </row>
    <row r="2615" spans="17:21">
      <c r="Q2615" t="s">
        <v>3817</v>
      </c>
      <c r="R2615" t="s">
        <v>20625</v>
      </c>
      <c r="S2615" t="s">
        <v>31508</v>
      </c>
      <c r="T2615" t="s">
        <v>19197</v>
      </c>
      <c r="U2615" t="s">
        <v>31672</v>
      </c>
    </row>
    <row r="2616" spans="17:21">
      <c r="Q2616" t="s">
        <v>3818</v>
      </c>
      <c r="R2616" t="s">
        <v>20626</v>
      </c>
      <c r="S2616" t="s">
        <v>31508</v>
      </c>
      <c r="T2616" t="s">
        <v>19197</v>
      </c>
      <c r="U2616" t="s">
        <v>31673</v>
      </c>
    </row>
    <row r="2617" spans="17:21">
      <c r="Q2617" t="s">
        <v>3819</v>
      </c>
      <c r="R2617" t="s">
        <v>20627</v>
      </c>
      <c r="S2617" t="s">
        <v>19197</v>
      </c>
      <c r="T2617" t="s">
        <v>19197</v>
      </c>
      <c r="U2617" t="s">
        <v>31731</v>
      </c>
    </row>
    <row r="2618" spans="17:21">
      <c r="Q2618" t="s">
        <v>3820</v>
      </c>
      <c r="R2618" t="s">
        <v>20628</v>
      </c>
      <c r="S2618" t="s">
        <v>31506</v>
      </c>
      <c r="T2618" t="s">
        <v>31538</v>
      </c>
      <c r="U2618" t="s">
        <v>31646</v>
      </c>
    </row>
    <row r="2619" spans="17:21">
      <c r="Q2619" t="s">
        <v>3821</v>
      </c>
      <c r="R2619" t="s">
        <v>20629</v>
      </c>
      <c r="S2619" t="s">
        <v>31506</v>
      </c>
      <c r="T2619" t="s">
        <v>31538</v>
      </c>
      <c r="U2619" t="s">
        <v>31732</v>
      </c>
    </row>
    <row r="2620" spans="17:21">
      <c r="Q2620" t="s">
        <v>3822</v>
      </c>
      <c r="R2620" t="s">
        <v>20630</v>
      </c>
      <c r="S2620" t="s">
        <v>31506</v>
      </c>
      <c r="T2620" t="s">
        <v>31538</v>
      </c>
      <c r="U2620" t="s">
        <v>31732</v>
      </c>
    </row>
    <row r="2621" spans="17:21">
      <c r="Q2621" t="s">
        <v>3823</v>
      </c>
      <c r="R2621" t="s">
        <v>20631</v>
      </c>
      <c r="S2621" t="s">
        <v>31506</v>
      </c>
      <c r="T2621" t="s">
        <v>31538</v>
      </c>
      <c r="U2621" t="s">
        <v>31732</v>
      </c>
    </row>
    <row r="2622" spans="17:21">
      <c r="Q2622" t="s">
        <v>3824</v>
      </c>
      <c r="R2622" t="s">
        <v>18703</v>
      </c>
      <c r="S2622" t="s">
        <v>31506</v>
      </c>
      <c r="T2622" t="s">
        <v>31538</v>
      </c>
      <c r="U2622" t="s">
        <v>31733</v>
      </c>
    </row>
    <row r="2623" spans="17:21">
      <c r="Q2623" t="s">
        <v>3825</v>
      </c>
      <c r="R2623" t="s">
        <v>20632</v>
      </c>
      <c r="S2623" t="s">
        <v>31508</v>
      </c>
      <c r="T2623" t="s">
        <v>19197</v>
      </c>
      <c r="U2623" t="s">
        <v>31673</v>
      </c>
    </row>
    <row r="2624" spans="17:21">
      <c r="Q2624" t="s">
        <v>3826</v>
      </c>
      <c r="R2624" t="s">
        <v>20633</v>
      </c>
      <c r="S2624" t="s">
        <v>19197</v>
      </c>
      <c r="T2624" t="s">
        <v>19197</v>
      </c>
      <c r="U2624" t="s">
        <v>19197</v>
      </c>
    </row>
    <row r="2625" spans="17:21">
      <c r="Q2625" t="s">
        <v>3827</v>
      </c>
      <c r="R2625" t="s">
        <v>20634</v>
      </c>
      <c r="S2625" t="s">
        <v>31508</v>
      </c>
      <c r="T2625" t="s">
        <v>31547</v>
      </c>
      <c r="U2625" t="s">
        <v>31730</v>
      </c>
    </row>
    <row r="2626" spans="17:21">
      <c r="Q2626" t="s">
        <v>3828</v>
      </c>
      <c r="R2626" t="s">
        <v>20635</v>
      </c>
      <c r="S2626" t="s">
        <v>31508</v>
      </c>
      <c r="T2626" t="s">
        <v>31531</v>
      </c>
      <c r="U2626" t="s">
        <v>31673</v>
      </c>
    </row>
    <row r="2627" spans="17:21">
      <c r="Q2627" t="s">
        <v>3829</v>
      </c>
      <c r="R2627" t="s">
        <v>20636</v>
      </c>
      <c r="S2627" t="s">
        <v>31508</v>
      </c>
      <c r="T2627" t="s">
        <v>31568</v>
      </c>
      <c r="U2627" t="s">
        <v>31638</v>
      </c>
    </row>
    <row r="2628" spans="17:21">
      <c r="Q2628" t="s">
        <v>3830</v>
      </c>
      <c r="R2628" t="s">
        <v>20637</v>
      </c>
      <c r="S2628" t="s">
        <v>19197</v>
      </c>
      <c r="T2628" t="s">
        <v>19197</v>
      </c>
      <c r="U2628" t="s">
        <v>19197</v>
      </c>
    </row>
    <row r="2629" spans="17:21">
      <c r="Q2629" t="s">
        <v>3831</v>
      </c>
      <c r="R2629" t="s">
        <v>20638</v>
      </c>
      <c r="S2629" t="s">
        <v>31508</v>
      </c>
      <c r="T2629" t="s">
        <v>31547</v>
      </c>
      <c r="U2629" t="s">
        <v>31638</v>
      </c>
    </row>
    <row r="2630" spans="17:21">
      <c r="Q2630" t="s">
        <v>3832</v>
      </c>
      <c r="R2630" t="s">
        <v>18693</v>
      </c>
      <c r="S2630" t="s">
        <v>31508</v>
      </c>
      <c r="T2630" t="s">
        <v>31531</v>
      </c>
      <c r="U2630" t="s">
        <v>31638</v>
      </c>
    </row>
    <row r="2631" spans="17:21">
      <c r="Q2631" t="s">
        <v>3833</v>
      </c>
      <c r="R2631" t="s">
        <v>20639</v>
      </c>
      <c r="S2631" t="s">
        <v>31508</v>
      </c>
      <c r="T2631" t="s">
        <v>31531</v>
      </c>
      <c r="U2631" t="s">
        <v>31673</v>
      </c>
    </row>
    <row r="2632" spans="17:21">
      <c r="Q2632" t="s">
        <v>3834</v>
      </c>
      <c r="R2632" t="s">
        <v>20640</v>
      </c>
      <c r="S2632" t="s">
        <v>31508</v>
      </c>
      <c r="T2632" t="s">
        <v>31531</v>
      </c>
      <c r="U2632" t="s">
        <v>31638</v>
      </c>
    </row>
    <row r="2633" spans="17:21">
      <c r="Q2633" t="s">
        <v>3835</v>
      </c>
      <c r="R2633" t="s">
        <v>18687</v>
      </c>
      <c r="S2633" t="s">
        <v>19197</v>
      </c>
      <c r="T2633" t="s">
        <v>19197</v>
      </c>
      <c r="U2633" t="s">
        <v>19197</v>
      </c>
    </row>
    <row r="2634" spans="17:21">
      <c r="Q2634" t="s">
        <v>3836</v>
      </c>
      <c r="R2634" t="s">
        <v>20641</v>
      </c>
      <c r="S2634" t="s">
        <v>31508</v>
      </c>
      <c r="T2634" t="s">
        <v>31538</v>
      </c>
      <c r="U2634" t="s">
        <v>31734</v>
      </c>
    </row>
    <row r="2635" spans="17:21">
      <c r="Q2635" t="s">
        <v>3837</v>
      </c>
      <c r="R2635" t="s">
        <v>18703</v>
      </c>
      <c r="S2635" t="s">
        <v>31508</v>
      </c>
      <c r="T2635" t="s">
        <v>19197</v>
      </c>
      <c r="U2635" t="s">
        <v>31734</v>
      </c>
    </row>
    <row r="2636" spans="17:21">
      <c r="Q2636" t="s">
        <v>3838</v>
      </c>
      <c r="R2636" t="s">
        <v>20642</v>
      </c>
      <c r="S2636" t="s">
        <v>19197</v>
      </c>
      <c r="T2636" t="s">
        <v>19197</v>
      </c>
      <c r="U2636" t="s">
        <v>19197</v>
      </c>
    </row>
    <row r="2637" spans="17:21">
      <c r="Q2637" t="s">
        <v>3839</v>
      </c>
      <c r="R2637" t="s">
        <v>20643</v>
      </c>
      <c r="S2637" t="s">
        <v>31507</v>
      </c>
      <c r="T2637" t="s">
        <v>19197</v>
      </c>
      <c r="U2637" t="s">
        <v>31638</v>
      </c>
    </row>
    <row r="2638" spans="17:21">
      <c r="Q2638" t="s">
        <v>3840</v>
      </c>
      <c r="R2638" t="s">
        <v>20644</v>
      </c>
      <c r="S2638" t="s">
        <v>31508</v>
      </c>
      <c r="T2638" t="s">
        <v>31531</v>
      </c>
      <c r="U2638" t="s">
        <v>31673</v>
      </c>
    </row>
    <row r="2639" spans="17:21">
      <c r="Q2639" t="s">
        <v>3841</v>
      </c>
      <c r="R2639" t="s">
        <v>20645</v>
      </c>
      <c r="S2639" t="s">
        <v>19197</v>
      </c>
      <c r="T2639" t="s">
        <v>19197</v>
      </c>
      <c r="U2639" t="s">
        <v>19197</v>
      </c>
    </row>
    <row r="2640" spans="17:21">
      <c r="Q2640" t="s">
        <v>3842</v>
      </c>
      <c r="R2640" t="s">
        <v>20646</v>
      </c>
      <c r="S2640" t="s">
        <v>31508</v>
      </c>
      <c r="T2640" t="s">
        <v>31531</v>
      </c>
      <c r="U2640" t="s">
        <v>31646</v>
      </c>
    </row>
    <row r="2641" spans="17:21">
      <c r="Q2641" t="s">
        <v>3843</v>
      </c>
      <c r="R2641" t="s">
        <v>20647</v>
      </c>
      <c r="S2641" t="s">
        <v>31508</v>
      </c>
      <c r="T2641" t="s">
        <v>31531</v>
      </c>
      <c r="U2641" t="s">
        <v>31646</v>
      </c>
    </row>
    <row r="2642" spans="17:21">
      <c r="Q2642" t="s">
        <v>3844</v>
      </c>
      <c r="R2642" t="s">
        <v>20648</v>
      </c>
      <c r="S2642" t="s">
        <v>31508</v>
      </c>
      <c r="T2642" t="s">
        <v>31531</v>
      </c>
      <c r="U2642" t="s">
        <v>31646</v>
      </c>
    </row>
    <row r="2643" spans="17:21">
      <c r="Q2643" t="s">
        <v>3845</v>
      </c>
      <c r="R2643" t="s">
        <v>20649</v>
      </c>
      <c r="S2643" t="s">
        <v>31508</v>
      </c>
      <c r="T2643" t="s">
        <v>31531</v>
      </c>
      <c r="U2643" t="s">
        <v>31646</v>
      </c>
    </row>
    <row r="2644" spans="17:21">
      <c r="Q2644" t="s">
        <v>3846</v>
      </c>
      <c r="R2644" t="s">
        <v>20650</v>
      </c>
      <c r="S2644" t="s">
        <v>31508</v>
      </c>
      <c r="T2644" t="s">
        <v>19197</v>
      </c>
      <c r="U2644" t="s">
        <v>31646</v>
      </c>
    </row>
    <row r="2645" spans="17:21">
      <c r="Q2645" t="s">
        <v>3847</v>
      </c>
      <c r="R2645" t="s">
        <v>18703</v>
      </c>
      <c r="S2645" t="s">
        <v>31508</v>
      </c>
      <c r="T2645" t="s">
        <v>31531</v>
      </c>
      <c r="U2645" t="s">
        <v>31638</v>
      </c>
    </row>
    <row r="2646" spans="17:21">
      <c r="Q2646" t="s">
        <v>3848</v>
      </c>
      <c r="R2646" t="s">
        <v>20651</v>
      </c>
      <c r="S2646" t="s">
        <v>19197</v>
      </c>
      <c r="T2646" t="s">
        <v>19197</v>
      </c>
      <c r="U2646" t="s">
        <v>19197</v>
      </c>
    </row>
    <row r="2647" spans="17:21">
      <c r="Q2647" t="s">
        <v>3849</v>
      </c>
      <c r="R2647" t="s">
        <v>20652</v>
      </c>
      <c r="S2647" t="s">
        <v>31508</v>
      </c>
      <c r="T2647" t="s">
        <v>31538</v>
      </c>
      <c r="U2647" t="s">
        <v>31673</v>
      </c>
    </row>
    <row r="2648" spans="17:21">
      <c r="Q2648" t="s">
        <v>3850</v>
      </c>
      <c r="R2648" t="s">
        <v>18687</v>
      </c>
      <c r="S2648" t="s">
        <v>19197</v>
      </c>
      <c r="T2648" t="s">
        <v>19197</v>
      </c>
      <c r="U2648" t="s">
        <v>19197</v>
      </c>
    </row>
    <row r="2649" spans="17:21">
      <c r="Q2649" t="s">
        <v>3851</v>
      </c>
      <c r="R2649" t="s">
        <v>20653</v>
      </c>
      <c r="S2649" t="s">
        <v>31508</v>
      </c>
      <c r="T2649" t="s">
        <v>31538</v>
      </c>
      <c r="U2649" t="s">
        <v>31673</v>
      </c>
    </row>
    <row r="2650" spans="17:21">
      <c r="Q2650" t="s">
        <v>3852</v>
      </c>
      <c r="R2650" t="s">
        <v>20654</v>
      </c>
      <c r="S2650" t="s">
        <v>31508</v>
      </c>
      <c r="T2650" t="s">
        <v>31538</v>
      </c>
      <c r="U2650" t="s">
        <v>31673</v>
      </c>
    </row>
    <row r="2651" spans="17:21">
      <c r="Q2651" t="s">
        <v>3853</v>
      </c>
      <c r="R2651" t="s">
        <v>20655</v>
      </c>
      <c r="S2651" t="s">
        <v>19197</v>
      </c>
      <c r="T2651" t="s">
        <v>19197</v>
      </c>
      <c r="U2651" t="s">
        <v>19197</v>
      </c>
    </row>
    <row r="2652" spans="17:21">
      <c r="Q2652" t="s">
        <v>3854</v>
      </c>
      <c r="R2652" t="s">
        <v>20656</v>
      </c>
      <c r="S2652" t="s">
        <v>31508</v>
      </c>
      <c r="T2652" t="s">
        <v>31531</v>
      </c>
      <c r="U2652" t="s">
        <v>31673</v>
      </c>
    </row>
    <row r="2653" spans="17:21">
      <c r="Q2653" t="s">
        <v>3855</v>
      </c>
      <c r="R2653" t="s">
        <v>18899</v>
      </c>
      <c r="S2653" t="s">
        <v>19197</v>
      </c>
      <c r="T2653" t="s">
        <v>19197</v>
      </c>
      <c r="U2653" t="s">
        <v>19197</v>
      </c>
    </row>
    <row r="2654" spans="17:21">
      <c r="Q2654" t="s">
        <v>3856</v>
      </c>
      <c r="R2654" t="s">
        <v>20657</v>
      </c>
      <c r="S2654" t="s">
        <v>31508</v>
      </c>
      <c r="T2654" t="s">
        <v>31538</v>
      </c>
      <c r="U2654" t="s">
        <v>31646</v>
      </c>
    </row>
    <row r="2655" spans="17:21">
      <c r="Q2655" t="s">
        <v>3857</v>
      </c>
      <c r="R2655" t="s">
        <v>18703</v>
      </c>
      <c r="S2655" t="s">
        <v>31508</v>
      </c>
      <c r="T2655" t="s">
        <v>31538</v>
      </c>
      <c r="U2655" t="s">
        <v>31646</v>
      </c>
    </row>
    <row r="2656" spans="17:21">
      <c r="Q2656" t="s">
        <v>3858</v>
      </c>
      <c r="R2656" t="s">
        <v>20658</v>
      </c>
      <c r="S2656" t="s">
        <v>31508</v>
      </c>
      <c r="T2656" t="s">
        <v>31538</v>
      </c>
      <c r="U2656" t="s">
        <v>31673</v>
      </c>
    </row>
    <row r="2657" spans="17:21">
      <c r="Q2657" t="s">
        <v>3859</v>
      </c>
      <c r="R2657" t="s">
        <v>20659</v>
      </c>
      <c r="S2657" t="s">
        <v>31508</v>
      </c>
      <c r="T2657" t="s">
        <v>31538</v>
      </c>
      <c r="U2657" t="s">
        <v>31673</v>
      </c>
    </row>
    <row r="2658" spans="17:21">
      <c r="Q2658" t="s">
        <v>3860</v>
      </c>
      <c r="R2658" t="s">
        <v>18714</v>
      </c>
      <c r="S2658" t="s">
        <v>19197</v>
      </c>
      <c r="T2658" t="s">
        <v>19197</v>
      </c>
      <c r="U2658" t="s">
        <v>19197</v>
      </c>
    </row>
    <row r="2659" spans="17:21">
      <c r="Q2659" t="s">
        <v>3861</v>
      </c>
      <c r="R2659" t="s">
        <v>20660</v>
      </c>
      <c r="S2659" t="s">
        <v>31508</v>
      </c>
      <c r="T2659" t="s">
        <v>31538</v>
      </c>
      <c r="U2659" t="s">
        <v>31646</v>
      </c>
    </row>
    <row r="2660" spans="17:21">
      <c r="Q2660" t="s">
        <v>3862</v>
      </c>
      <c r="R2660" t="s">
        <v>20661</v>
      </c>
      <c r="S2660" t="s">
        <v>31508</v>
      </c>
      <c r="T2660" t="s">
        <v>31538</v>
      </c>
      <c r="U2660" t="s">
        <v>31646</v>
      </c>
    </row>
    <row r="2661" spans="17:21">
      <c r="Q2661" t="s">
        <v>3863</v>
      </c>
      <c r="R2661" t="s">
        <v>20662</v>
      </c>
      <c r="S2661" t="s">
        <v>31508</v>
      </c>
      <c r="T2661" t="s">
        <v>31538</v>
      </c>
      <c r="U2661" t="s">
        <v>31646</v>
      </c>
    </row>
    <row r="2662" spans="17:21">
      <c r="Q2662" t="s">
        <v>3864</v>
      </c>
      <c r="R2662" t="s">
        <v>20663</v>
      </c>
      <c r="S2662" t="s">
        <v>31508</v>
      </c>
      <c r="T2662" t="s">
        <v>31538</v>
      </c>
      <c r="U2662" t="s">
        <v>31646</v>
      </c>
    </row>
    <row r="2663" spans="17:21">
      <c r="Q2663" t="s">
        <v>3865</v>
      </c>
      <c r="R2663" t="s">
        <v>18703</v>
      </c>
      <c r="S2663" t="s">
        <v>31508</v>
      </c>
      <c r="T2663" t="s">
        <v>31538</v>
      </c>
      <c r="U2663" t="s">
        <v>31646</v>
      </c>
    </row>
    <row r="2664" spans="17:21">
      <c r="Q2664" t="s">
        <v>3866</v>
      </c>
      <c r="R2664" t="s">
        <v>20664</v>
      </c>
      <c r="S2664" t="s">
        <v>19197</v>
      </c>
      <c r="T2664" t="s">
        <v>19197</v>
      </c>
      <c r="U2664" t="s">
        <v>19197</v>
      </c>
    </row>
    <row r="2665" spans="17:21">
      <c r="Q2665" t="s">
        <v>3867</v>
      </c>
      <c r="R2665" t="s">
        <v>20665</v>
      </c>
      <c r="S2665" t="s">
        <v>19197</v>
      </c>
      <c r="T2665" t="s">
        <v>19197</v>
      </c>
      <c r="U2665" t="s">
        <v>19197</v>
      </c>
    </row>
    <row r="2666" spans="17:21">
      <c r="Q2666" t="s">
        <v>3868</v>
      </c>
      <c r="R2666" t="s">
        <v>20666</v>
      </c>
      <c r="S2666" t="s">
        <v>31520</v>
      </c>
      <c r="T2666" t="s">
        <v>31538</v>
      </c>
      <c r="U2666" t="s">
        <v>31735</v>
      </c>
    </row>
    <row r="2667" spans="17:21">
      <c r="Q2667" t="s">
        <v>3869</v>
      </c>
      <c r="R2667" t="s">
        <v>20667</v>
      </c>
      <c r="S2667" t="s">
        <v>31520</v>
      </c>
      <c r="T2667" t="s">
        <v>31538</v>
      </c>
      <c r="U2667" t="s">
        <v>31735</v>
      </c>
    </row>
    <row r="2668" spans="17:21">
      <c r="Q2668" t="s">
        <v>3870</v>
      </c>
      <c r="R2668" t="s">
        <v>20668</v>
      </c>
      <c r="S2668" t="s">
        <v>31520</v>
      </c>
      <c r="T2668" t="s">
        <v>31538</v>
      </c>
      <c r="U2668" t="s">
        <v>31735</v>
      </c>
    </row>
    <row r="2669" spans="17:21">
      <c r="Q2669" t="s">
        <v>3871</v>
      </c>
      <c r="R2669" t="s">
        <v>20667</v>
      </c>
      <c r="S2669" t="s">
        <v>31520</v>
      </c>
      <c r="T2669" t="s">
        <v>31538</v>
      </c>
      <c r="U2669" t="s">
        <v>31736</v>
      </c>
    </row>
    <row r="2670" spans="17:21">
      <c r="Q2670" t="s">
        <v>3872</v>
      </c>
      <c r="R2670" t="s">
        <v>20669</v>
      </c>
      <c r="S2670" t="s">
        <v>19197</v>
      </c>
      <c r="T2670" t="s">
        <v>19197</v>
      </c>
      <c r="U2670" t="s">
        <v>19197</v>
      </c>
    </row>
    <row r="2671" spans="17:21">
      <c r="Q2671" t="s">
        <v>3873</v>
      </c>
      <c r="R2671" t="s">
        <v>20670</v>
      </c>
      <c r="S2671" t="s">
        <v>31520</v>
      </c>
      <c r="T2671" t="s">
        <v>31538</v>
      </c>
      <c r="U2671" t="s">
        <v>31735</v>
      </c>
    </row>
    <row r="2672" spans="17:21">
      <c r="Q2672" t="s">
        <v>3874</v>
      </c>
      <c r="R2672" t="s">
        <v>20671</v>
      </c>
      <c r="S2672" t="s">
        <v>31520</v>
      </c>
      <c r="T2672" t="s">
        <v>31538</v>
      </c>
      <c r="U2672" t="s">
        <v>31735</v>
      </c>
    </row>
    <row r="2673" spans="17:21">
      <c r="Q2673" t="s">
        <v>3875</v>
      </c>
      <c r="R2673" t="s">
        <v>20668</v>
      </c>
      <c r="S2673" t="s">
        <v>31520</v>
      </c>
      <c r="T2673" t="s">
        <v>31538</v>
      </c>
      <c r="U2673" t="s">
        <v>31735</v>
      </c>
    </row>
    <row r="2674" spans="17:21">
      <c r="Q2674" t="s">
        <v>3876</v>
      </c>
      <c r="R2674" t="s">
        <v>20667</v>
      </c>
      <c r="S2674" t="s">
        <v>31520</v>
      </c>
      <c r="T2674" t="s">
        <v>31538</v>
      </c>
      <c r="U2674" t="s">
        <v>31735</v>
      </c>
    </row>
    <row r="2675" spans="17:21">
      <c r="Q2675" t="s">
        <v>3877</v>
      </c>
      <c r="R2675" t="s">
        <v>20672</v>
      </c>
      <c r="S2675" t="s">
        <v>19197</v>
      </c>
      <c r="T2675" t="s">
        <v>19197</v>
      </c>
      <c r="U2675" t="s">
        <v>19197</v>
      </c>
    </row>
    <row r="2676" spans="17:21">
      <c r="Q2676" t="s">
        <v>3878</v>
      </c>
      <c r="R2676" t="s">
        <v>20673</v>
      </c>
      <c r="S2676" t="s">
        <v>31520</v>
      </c>
      <c r="T2676" t="s">
        <v>31538</v>
      </c>
      <c r="U2676" t="s">
        <v>31735</v>
      </c>
    </row>
    <row r="2677" spans="17:21">
      <c r="Q2677" t="s">
        <v>3879</v>
      </c>
      <c r="R2677" t="s">
        <v>18714</v>
      </c>
      <c r="S2677" t="s">
        <v>19197</v>
      </c>
      <c r="T2677" t="s">
        <v>19197</v>
      </c>
      <c r="U2677" t="s">
        <v>19197</v>
      </c>
    </row>
    <row r="2678" spans="17:21">
      <c r="Q2678" t="s">
        <v>3880</v>
      </c>
      <c r="R2678" t="s">
        <v>20674</v>
      </c>
      <c r="S2678" t="s">
        <v>31520</v>
      </c>
      <c r="T2678" t="s">
        <v>31538</v>
      </c>
      <c r="U2678" t="s">
        <v>31735</v>
      </c>
    </row>
    <row r="2679" spans="17:21">
      <c r="Q2679" t="s">
        <v>3881</v>
      </c>
      <c r="R2679" t="s">
        <v>20675</v>
      </c>
      <c r="S2679" t="s">
        <v>31520</v>
      </c>
      <c r="T2679" t="s">
        <v>31538</v>
      </c>
      <c r="U2679" t="s">
        <v>31638</v>
      </c>
    </row>
    <row r="2680" spans="17:21">
      <c r="Q2680" t="s">
        <v>3882</v>
      </c>
      <c r="R2680" t="s">
        <v>20676</v>
      </c>
      <c r="S2680" t="s">
        <v>31520</v>
      </c>
      <c r="T2680" t="s">
        <v>31538</v>
      </c>
      <c r="U2680" t="s">
        <v>31735</v>
      </c>
    </row>
    <row r="2681" spans="17:21">
      <c r="Q2681" t="s">
        <v>3883</v>
      </c>
      <c r="R2681" t="s">
        <v>20677</v>
      </c>
      <c r="S2681" t="s">
        <v>31520</v>
      </c>
      <c r="T2681" t="s">
        <v>31538</v>
      </c>
      <c r="U2681" t="s">
        <v>31735</v>
      </c>
    </row>
    <row r="2682" spans="17:21">
      <c r="Q2682" t="s">
        <v>3884</v>
      </c>
      <c r="R2682" t="s">
        <v>18703</v>
      </c>
      <c r="S2682" t="s">
        <v>31520</v>
      </c>
      <c r="T2682" t="s">
        <v>31538</v>
      </c>
      <c r="U2682" t="s">
        <v>31735</v>
      </c>
    </row>
    <row r="2683" spans="17:21">
      <c r="Q2683" t="s">
        <v>3885</v>
      </c>
      <c r="R2683" t="s">
        <v>20678</v>
      </c>
      <c r="S2683" t="s">
        <v>19197</v>
      </c>
      <c r="T2683" t="s">
        <v>19197</v>
      </c>
      <c r="U2683" t="s">
        <v>19197</v>
      </c>
    </row>
    <row r="2684" spans="17:21">
      <c r="Q2684" t="s">
        <v>3886</v>
      </c>
      <c r="R2684" t="s">
        <v>20679</v>
      </c>
      <c r="S2684" t="s">
        <v>19197</v>
      </c>
      <c r="T2684" t="s">
        <v>19197</v>
      </c>
      <c r="U2684" t="s">
        <v>31737</v>
      </c>
    </row>
    <row r="2685" spans="17:21">
      <c r="Q2685" t="s">
        <v>3887</v>
      </c>
      <c r="R2685" t="s">
        <v>20680</v>
      </c>
      <c r="S2685" t="s">
        <v>31521</v>
      </c>
      <c r="T2685" t="s">
        <v>31538</v>
      </c>
      <c r="U2685" t="s">
        <v>31737</v>
      </c>
    </row>
    <row r="2686" spans="17:21">
      <c r="Q2686" t="s">
        <v>3888</v>
      </c>
      <c r="R2686" t="s">
        <v>20681</v>
      </c>
      <c r="S2686" t="s">
        <v>31521</v>
      </c>
      <c r="T2686" t="s">
        <v>31538</v>
      </c>
      <c r="U2686" t="s">
        <v>31671</v>
      </c>
    </row>
    <row r="2687" spans="17:21">
      <c r="Q2687" t="s">
        <v>3889</v>
      </c>
      <c r="R2687" t="s">
        <v>20682</v>
      </c>
      <c r="S2687" t="s">
        <v>31522</v>
      </c>
      <c r="T2687" t="s">
        <v>31538</v>
      </c>
      <c r="U2687" t="s">
        <v>31677</v>
      </c>
    </row>
    <row r="2688" spans="17:21">
      <c r="Q2688" t="s">
        <v>3890</v>
      </c>
      <c r="R2688" t="s">
        <v>18687</v>
      </c>
      <c r="S2688" t="s">
        <v>19197</v>
      </c>
      <c r="T2688" t="s">
        <v>19197</v>
      </c>
      <c r="U2688" t="s">
        <v>19197</v>
      </c>
    </row>
    <row r="2689" spans="17:21">
      <c r="Q2689" t="s">
        <v>3891</v>
      </c>
      <c r="R2689" t="s">
        <v>20683</v>
      </c>
      <c r="S2689" t="s">
        <v>31521</v>
      </c>
      <c r="T2689" t="s">
        <v>31538</v>
      </c>
      <c r="U2689" t="s">
        <v>31638</v>
      </c>
    </row>
    <row r="2690" spans="17:21">
      <c r="Q2690" t="s">
        <v>3892</v>
      </c>
      <c r="R2690" t="s">
        <v>20684</v>
      </c>
      <c r="S2690" t="s">
        <v>31522</v>
      </c>
      <c r="T2690" t="s">
        <v>31538</v>
      </c>
      <c r="U2690" t="s">
        <v>31735</v>
      </c>
    </row>
    <row r="2691" spans="17:21">
      <c r="Q2691" t="s">
        <v>3893</v>
      </c>
      <c r="R2691" t="s">
        <v>20685</v>
      </c>
      <c r="S2691" t="s">
        <v>19197</v>
      </c>
      <c r="T2691" t="s">
        <v>19197</v>
      </c>
      <c r="U2691" t="s">
        <v>19197</v>
      </c>
    </row>
    <row r="2692" spans="17:21">
      <c r="Q2692" t="s">
        <v>3894</v>
      </c>
      <c r="R2692" t="s">
        <v>20686</v>
      </c>
      <c r="S2692" t="s">
        <v>19197</v>
      </c>
      <c r="T2692" t="s">
        <v>19197</v>
      </c>
      <c r="U2692" t="s">
        <v>19197</v>
      </c>
    </row>
    <row r="2693" spans="17:21">
      <c r="Q2693" t="s">
        <v>3895</v>
      </c>
      <c r="R2693" t="s">
        <v>20687</v>
      </c>
      <c r="S2693" t="s">
        <v>31523</v>
      </c>
      <c r="T2693" t="s">
        <v>31538</v>
      </c>
      <c r="U2693" t="s">
        <v>31735</v>
      </c>
    </row>
    <row r="2694" spans="17:21">
      <c r="Q2694" t="s">
        <v>3896</v>
      </c>
      <c r="R2694" t="s">
        <v>18703</v>
      </c>
      <c r="S2694" t="s">
        <v>19197</v>
      </c>
      <c r="T2694" t="s">
        <v>19197</v>
      </c>
      <c r="U2694" t="s">
        <v>19197</v>
      </c>
    </row>
    <row r="2695" spans="17:21">
      <c r="Q2695" t="s">
        <v>3897</v>
      </c>
      <c r="R2695" t="s">
        <v>20688</v>
      </c>
      <c r="S2695" t="s">
        <v>31524</v>
      </c>
      <c r="T2695" t="s">
        <v>31538</v>
      </c>
      <c r="U2695" t="s">
        <v>31735</v>
      </c>
    </row>
    <row r="2696" spans="17:21">
      <c r="Q2696" t="s">
        <v>3898</v>
      </c>
      <c r="R2696" t="s">
        <v>20689</v>
      </c>
      <c r="S2696" t="s">
        <v>19197</v>
      </c>
      <c r="T2696" t="s">
        <v>19197</v>
      </c>
      <c r="U2696" t="s">
        <v>19197</v>
      </c>
    </row>
    <row r="2697" spans="17:21">
      <c r="Q2697" t="s">
        <v>3899</v>
      </c>
      <c r="R2697" t="s">
        <v>20690</v>
      </c>
      <c r="S2697" t="s">
        <v>31524</v>
      </c>
      <c r="T2697" t="s">
        <v>31538</v>
      </c>
      <c r="U2697" t="s">
        <v>31638</v>
      </c>
    </row>
    <row r="2698" spans="17:21">
      <c r="Q2698" t="s">
        <v>3900</v>
      </c>
      <c r="R2698" t="s">
        <v>18703</v>
      </c>
      <c r="S2698" t="s">
        <v>31524</v>
      </c>
      <c r="T2698" t="s">
        <v>31538</v>
      </c>
      <c r="U2698" t="s">
        <v>31638</v>
      </c>
    </row>
    <row r="2699" spans="17:21">
      <c r="Q2699" t="s">
        <v>3901</v>
      </c>
      <c r="R2699" t="s">
        <v>20691</v>
      </c>
      <c r="S2699" t="s">
        <v>31524</v>
      </c>
      <c r="T2699" t="s">
        <v>31538</v>
      </c>
      <c r="U2699" t="s">
        <v>31735</v>
      </c>
    </row>
    <row r="2700" spans="17:21">
      <c r="Q2700" t="s">
        <v>3902</v>
      </c>
      <c r="R2700" t="s">
        <v>20692</v>
      </c>
      <c r="S2700" t="s">
        <v>31524</v>
      </c>
      <c r="T2700" t="s">
        <v>31538</v>
      </c>
      <c r="U2700" t="s">
        <v>31706</v>
      </c>
    </row>
    <row r="2701" spans="17:21">
      <c r="Q2701" t="s">
        <v>3903</v>
      </c>
      <c r="R2701" t="s">
        <v>20693</v>
      </c>
      <c r="S2701" t="s">
        <v>31524</v>
      </c>
      <c r="T2701" t="s">
        <v>31538</v>
      </c>
      <c r="U2701" t="s">
        <v>31735</v>
      </c>
    </row>
    <row r="2702" spans="17:21">
      <c r="Q2702" t="s">
        <v>3904</v>
      </c>
      <c r="R2702" t="s">
        <v>18706</v>
      </c>
      <c r="S2702" t="s">
        <v>19197</v>
      </c>
      <c r="T2702" t="s">
        <v>19197</v>
      </c>
      <c r="U2702" t="s">
        <v>19197</v>
      </c>
    </row>
    <row r="2703" spans="17:21">
      <c r="Q2703" t="s">
        <v>3905</v>
      </c>
      <c r="R2703" t="s">
        <v>20694</v>
      </c>
      <c r="S2703" t="s">
        <v>31524</v>
      </c>
      <c r="T2703" t="s">
        <v>31538</v>
      </c>
      <c r="U2703" t="s">
        <v>31735</v>
      </c>
    </row>
    <row r="2704" spans="17:21">
      <c r="Q2704" t="s">
        <v>3906</v>
      </c>
      <c r="R2704" t="s">
        <v>18693</v>
      </c>
      <c r="S2704" t="s">
        <v>19197</v>
      </c>
      <c r="T2704" t="s">
        <v>19197</v>
      </c>
      <c r="U2704" t="s">
        <v>19197</v>
      </c>
    </row>
    <row r="2705" spans="17:21">
      <c r="Q2705" t="s">
        <v>3907</v>
      </c>
      <c r="R2705" t="s">
        <v>20695</v>
      </c>
      <c r="S2705" t="s">
        <v>31524</v>
      </c>
      <c r="T2705" t="s">
        <v>31538</v>
      </c>
      <c r="U2705" t="s">
        <v>31735</v>
      </c>
    </row>
    <row r="2706" spans="17:21">
      <c r="Q2706" t="s">
        <v>3908</v>
      </c>
      <c r="R2706" t="s">
        <v>20696</v>
      </c>
      <c r="S2706" t="s">
        <v>31507</v>
      </c>
      <c r="T2706" t="s">
        <v>19197</v>
      </c>
      <c r="U2706" t="s">
        <v>31700</v>
      </c>
    </row>
    <row r="2707" spans="17:21">
      <c r="Q2707" t="s">
        <v>3909</v>
      </c>
      <c r="R2707" t="s">
        <v>20697</v>
      </c>
      <c r="S2707" t="s">
        <v>31507</v>
      </c>
      <c r="T2707" t="s">
        <v>19197</v>
      </c>
      <c r="U2707" t="s">
        <v>31738</v>
      </c>
    </row>
    <row r="2708" spans="17:21">
      <c r="Q2708" t="s">
        <v>3910</v>
      </c>
      <c r="R2708" t="s">
        <v>20698</v>
      </c>
      <c r="S2708" t="s">
        <v>31524</v>
      </c>
      <c r="T2708" t="s">
        <v>31538</v>
      </c>
      <c r="U2708" t="s">
        <v>31735</v>
      </c>
    </row>
    <row r="2709" spans="17:21">
      <c r="Q2709" t="s">
        <v>3911</v>
      </c>
      <c r="R2709" t="s">
        <v>20699</v>
      </c>
      <c r="S2709" t="s">
        <v>31524</v>
      </c>
      <c r="T2709" t="s">
        <v>31538</v>
      </c>
      <c r="U2709" t="s">
        <v>31735</v>
      </c>
    </row>
    <row r="2710" spans="17:21">
      <c r="Q2710" t="s">
        <v>3912</v>
      </c>
      <c r="R2710" t="s">
        <v>20700</v>
      </c>
      <c r="S2710" t="s">
        <v>31523</v>
      </c>
      <c r="T2710" t="s">
        <v>31538</v>
      </c>
      <c r="U2710" t="s">
        <v>31735</v>
      </c>
    </row>
    <row r="2711" spans="17:21">
      <c r="Q2711" t="s">
        <v>3913</v>
      </c>
      <c r="R2711" t="s">
        <v>20701</v>
      </c>
      <c r="S2711" t="s">
        <v>31525</v>
      </c>
      <c r="T2711" t="s">
        <v>31538</v>
      </c>
      <c r="U2711" t="s">
        <v>31673</v>
      </c>
    </row>
    <row r="2712" spans="17:21">
      <c r="Q2712" t="s">
        <v>3914</v>
      </c>
      <c r="R2712" t="s">
        <v>18714</v>
      </c>
      <c r="S2712" t="s">
        <v>19197</v>
      </c>
      <c r="T2712" t="s">
        <v>19197</v>
      </c>
      <c r="U2712" t="s">
        <v>31735</v>
      </c>
    </row>
    <row r="2713" spans="17:21">
      <c r="Q2713" t="s">
        <v>3915</v>
      </c>
      <c r="R2713" t="s">
        <v>20702</v>
      </c>
      <c r="S2713" t="s">
        <v>31524</v>
      </c>
      <c r="T2713" t="s">
        <v>31538</v>
      </c>
      <c r="U2713" t="s">
        <v>31638</v>
      </c>
    </row>
    <row r="2714" spans="17:21">
      <c r="Q2714" t="s">
        <v>3916</v>
      </c>
      <c r="R2714" t="s">
        <v>19274</v>
      </c>
      <c r="S2714" t="s">
        <v>31524</v>
      </c>
      <c r="T2714" t="s">
        <v>31538</v>
      </c>
      <c r="U2714" t="s">
        <v>31638</v>
      </c>
    </row>
    <row r="2715" spans="17:21">
      <c r="Q2715" t="s">
        <v>3917</v>
      </c>
      <c r="R2715" t="s">
        <v>20703</v>
      </c>
      <c r="S2715" t="s">
        <v>19197</v>
      </c>
      <c r="T2715" t="s">
        <v>19197</v>
      </c>
      <c r="U2715" t="s">
        <v>19197</v>
      </c>
    </row>
    <row r="2716" spans="17:21">
      <c r="Q2716" t="s">
        <v>3918</v>
      </c>
      <c r="R2716" t="s">
        <v>20704</v>
      </c>
      <c r="S2716" t="s">
        <v>19197</v>
      </c>
      <c r="T2716" t="s">
        <v>19197</v>
      </c>
      <c r="U2716" t="s">
        <v>19197</v>
      </c>
    </row>
    <row r="2717" spans="17:21">
      <c r="Q2717" t="s">
        <v>3919</v>
      </c>
      <c r="R2717" t="s">
        <v>20705</v>
      </c>
      <c r="S2717" t="s">
        <v>19197</v>
      </c>
      <c r="T2717" t="s">
        <v>19197</v>
      </c>
      <c r="U2717" t="s">
        <v>19197</v>
      </c>
    </row>
    <row r="2718" spans="17:21">
      <c r="Q2718" t="s">
        <v>3920</v>
      </c>
      <c r="R2718" t="s">
        <v>20706</v>
      </c>
      <c r="S2718" t="s">
        <v>31522</v>
      </c>
      <c r="T2718" t="s">
        <v>31538</v>
      </c>
      <c r="U2718" t="s">
        <v>31666</v>
      </c>
    </row>
    <row r="2719" spans="17:21">
      <c r="Q2719" t="s">
        <v>3921</v>
      </c>
      <c r="R2719" t="s">
        <v>18714</v>
      </c>
      <c r="S2719" t="s">
        <v>31522</v>
      </c>
      <c r="T2719" t="s">
        <v>31538</v>
      </c>
      <c r="U2719" t="s">
        <v>31739</v>
      </c>
    </row>
    <row r="2720" spans="17:21">
      <c r="Q2720" t="s">
        <v>3922</v>
      </c>
      <c r="R2720" t="s">
        <v>20707</v>
      </c>
      <c r="S2720" t="s">
        <v>19197</v>
      </c>
      <c r="T2720" t="s">
        <v>19197</v>
      </c>
      <c r="U2720" t="s">
        <v>19197</v>
      </c>
    </row>
    <row r="2721" spans="17:21">
      <c r="Q2721" t="s">
        <v>3923</v>
      </c>
      <c r="R2721" t="s">
        <v>20708</v>
      </c>
      <c r="S2721" t="s">
        <v>19197</v>
      </c>
      <c r="T2721" t="s">
        <v>19197</v>
      </c>
      <c r="U2721" t="s">
        <v>19197</v>
      </c>
    </row>
    <row r="2722" spans="17:21">
      <c r="Q2722" t="s">
        <v>3924</v>
      </c>
      <c r="R2722" t="s">
        <v>20709</v>
      </c>
      <c r="S2722" t="s">
        <v>31525</v>
      </c>
      <c r="T2722" t="s">
        <v>31538</v>
      </c>
      <c r="U2722" t="s">
        <v>31666</v>
      </c>
    </row>
    <row r="2723" spans="17:21">
      <c r="Q2723" t="s">
        <v>3925</v>
      </c>
      <c r="R2723" t="s">
        <v>20710</v>
      </c>
      <c r="S2723" t="s">
        <v>31525</v>
      </c>
      <c r="T2723" t="s">
        <v>31538</v>
      </c>
      <c r="U2723" t="s">
        <v>31666</v>
      </c>
    </row>
    <row r="2724" spans="17:21">
      <c r="Q2724" t="s">
        <v>3926</v>
      </c>
      <c r="R2724" t="s">
        <v>20711</v>
      </c>
      <c r="S2724" t="s">
        <v>19197</v>
      </c>
      <c r="T2724" t="s">
        <v>19197</v>
      </c>
      <c r="U2724" t="s">
        <v>19197</v>
      </c>
    </row>
    <row r="2725" spans="17:21">
      <c r="Q2725" t="s">
        <v>3927</v>
      </c>
      <c r="R2725" t="s">
        <v>20709</v>
      </c>
      <c r="S2725" t="s">
        <v>31525</v>
      </c>
      <c r="T2725" t="s">
        <v>31538</v>
      </c>
      <c r="U2725" t="s">
        <v>31666</v>
      </c>
    </row>
    <row r="2726" spans="17:21">
      <c r="Q2726" t="s">
        <v>3928</v>
      </c>
      <c r="R2726" t="s">
        <v>20710</v>
      </c>
      <c r="S2726" t="s">
        <v>31525</v>
      </c>
      <c r="T2726" t="s">
        <v>31538</v>
      </c>
      <c r="U2726" t="s">
        <v>31666</v>
      </c>
    </row>
    <row r="2727" spans="17:21">
      <c r="Q2727" t="s">
        <v>3929</v>
      </c>
      <c r="R2727" t="s">
        <v>20712</v>
      </c>
      <c r="S2727" t="s">
        <v>31525</v>
      </c>
      <c r="T2727" t="s">
        <v>31538</v>
      </c>
      <c r="U2727" t="s">
        <v>31666</v>
      </c>
    </row>
    <row r="2728" spans="17:21">
      <c r="Q2728" t="s">
        <v>3930</v>
      </c>
      <c r="R2728" t="s">
        <v>18706</v>
      </c>
      <c r="S2728" t="s">
        <v>19197</v>
      </c>
      <c r="T2728" t="s">
        <v>19197</v>
      </c>
      <c r="U2728" t="s">
        <v>19197</v>
      </c>
    </row>
    <row r="2729" spans="17:21">
      <c r="Q2729" t="s">
        <v>3931</v>
      </c>
      <c r="R2729" t="s">
        <v>20713</v>
      </c>
      <c r="S2729" t="s">
        <v>19197</v>
      </c>
      <c r="T2729" t="s">
        <v>19197</v>
      </c>
      <c r="U2729" t="s">
        <v>19197</v>
      </c>
    </row>
    <row r="2730" spans="17:21">
      <c r="Q2730" t="s">
        <v>3932</v>
      </c>
      <c r="R2730" t="s">
        <v>20714</v>
      </c>
      <c r="S2730" t="s">
        <v>31508</v>
      </c>
      <c r="T2730" t="s">
        <v>31538</v>
      </c>
      <c r="U2730" t="s">
        <v>31666</v>
      </c>
    </row>
    <row r="2731" spans="17:21">
      <c r="Q2731" t="s">
        <v>3933</v>
      </c>
      <c r="R2731" t="s">
        <v>20715</v>
      </c>
      <c r="S2731" t="s">
        <v>31508</v>
      </c>
      <c r="T2731" t="s">
        <v>31538</v>
      </c>
      <c r="U2731" t="s">
        <v>31666</v>
      </c>
    </row>
    <row r="2732" spans="17:21">
      <c r="Q2732" t="s">
        <v>3934</v>
      </c>
      <c r="R2732" t="s">
        <v>20716</v>
      </c>
      <c r="S2732" t="s">
        <v>31525</v>
      </c>
      <c r="T2732" t="s">
        <v>31538</v>
      </c>
      <c r="U2732" t="s">
        <v>31678</v>
      </c>
    </row>
    <row r="2733" spans="17:21">
      <c r="Q2733" t="s">
        <v>3935</v>
      </c>
      <c r="R2733" t="s">
        <v>18714</v>
      </c>
      <c r="S2733" t="s">
        <v>19197</v>
      </c>
      <c r="T2733" t="s">
        <v>19197</v>
      </c>
      <c r="U2733" t="s">
        <v>19197</v>
      </c>
    </row>
    <row r="2734" spans="17:21">
      <c r="Q2734" t="s">
        <v>3936</v>
      </c>
      <c r="R2734" t="s">
        <v>20717</v>
      </c>
      <c r="S2734" t="s">
        <v>31508</v>
      </c>
      <c r="T2734" t="s">
        <v>31538</v>
      </c>
      <c r="U2734" t="s">
        <v>31666</v>
      </c>
    </row>
    <row r="2735" spans="17:21">
      <c r="Q2735" t="s">
        <v>3937</v>
      </c>
      <c r="R2735" t="s">
        <v>20718</v>
      </c>
      <c r="S2735" t="s">
        <v>31525</v>
      </c>
      <c r="T2735" t="s">
        <v>31538</v>
      </c>
      <c r="U2735" t="s">
        <v>31666</v>
      </c>
    </row>
    <row r="2736" spans="17:21">
      <c r="Q2736" t="s">
        <v>3938</v>
      </c>
      <c r="R2736" t="s">
        <v>20719</v>
      </c>
      <c r="S2736" t="s">
        <v>19197</v>
      </c>
      <c r="T2736" t="s">
        <v>19197</v>
      </c>
      <c r="U2736" t="s">
        <v>19197</v>
      </c>
    </row>
    <row r="2737" spans="17:21">
      <c r="Q2737" t="s">
        <v>3939</v>
      </c>
      <c r="R2737" t="s">
        <v>20720</v>
      </c>
      <c r="S2737" t="s">
        <v>31508</v>
      </c>
      <c r="T2737" t="s">
        <v>31538</v>
      </c>
      <c r="U2737" t="s">
        <v>31666</v>
      </c>
    </row>
    <row r="2738" spans="17:21">
      <c r="Q2738" t="s">
        <v>3940</v>
      </c>
      <c r="R2738" t="s">
        <v>20721</v>
      </c>
      <c r="S2738" t="s">
        <v>19197</v>
      </c>
      <c r="T2738" t="s">
        <v>19197</v>
      </c>
      <c r="U2738" t="s">
        <v>19197</v>
      </c>
    </row>
    <row r="2739" spans="17:21">
      <c r="Q2739" t="s">
        <v>3941</v>
      </c>
      <c r="R2739" t="s">
        <v>20722</v>
      </c>
      <c r="S2739" t="s">
        <v>31508</v>
      </c>
      <c r="T2739" t="s">
        <v>31538</v>
      </c>
      <c r="U2739" t="s">
        <v>31666</v>
      </c>
    </row>
    <row r="2740" spans="17:21">
      <c r="Q2740" t="s">
        <v>3942</v>
      </c>
      <c r="R2740" t="s">
        <v>20718</v>
      </c>
      <c r="S2740" t="s">
        <v>31525</v>
      </c>
      <c r="T2740" t="s">
        <v>31538</v>
      </c>
      <c r="U2740" t="s">
        <v>31666</v>
      </c>
    </row>
    <row r="2741" spans="17:21">
      <c r="Q2741" t="s">
        <v>3943</v>
      </c>
      <c r="R2741" t="s">
        <v>18674</v>
      </c>
      <c r="S2741" t="s">
        <v>19197</v>
      </c>
      <c r="T2741" t="s">
        <v>19197</v>
      </c>
      <c r="U2741" t="s">
        <v>19197</v>
      </c>
    </row>
    <row r="2742" spans="17:21">
      <c r="Q2742" t="s">
        <v>3944</v>
      </c>
      <c r="R2742" t="s">
        <v>20723</v>
      </c>
      <c r="S2742" t="s">
        <v>31508</v>
      </c>
      <c r="T2742" t="s">
        <v>31538</v>
      </c>
      <c r="U2742" t="s">
        <v>31666</v>
      </c>
    </row>
    <row r="2743" spans="17:21">
      <c r="Q2743" t="s">
        <v>3945</v>
      </c>
      <c r="R2743" t="s">
        <v>20724</v>
      </c>
      <c r="S2743" t="s">
        <v>31508</v>
      </c>
      <c r="T2743" t="s">
        <v>31538</v>
      </c>
      <c r="U2743" t="s">
        <v>31666</v>
      </c>
    </row>
    <row r="2744" spans="17:21">
      <c r="Q2744" t="s">
        <v>3946</v>
      </c>
      <c r="R2744" t="s">
        <v>20725</v>
      </c>
      <c r="S2744" t="s">
        <v>31508</v>
      </c>
      <c r="T2744" t="s">
        <v>31538</v>
      </c>
      <c r="U2744" t="s">
        <v>31666</v>
      </c>
    </row>
    <row r="2745" spans="17:21">
      <c r="Q2745" t="s">
        <v>3947</v>
      </c>
      <c r="R2745" t="s">
        <v>20721</v>
      </c>
      <c r="S2745" t="s">
        <v>31525</v>
      </c>
      <c r="T2745" t="s">
        <v>31538</v>
      </c>
      <c r="U2745" t="s">
        <v>31678</v>
      </c>
    </row>
    <row r="2746" spans="17:21">
      <c r="Q2746" t="s">
        <v>3948</v>
      </c>
      <c r="R2746" t="s">
        <v>20726</v>
      </c>
      <c r="S2746" t="s">
        <v>19197</v>
      </c>
      <c r="T2746" t="s">
        <v>19197</v>
      </c>
      <c r="U2746" t="s">
        <v>19197</v>
      </c>
    </row>
    <row r="2747" spans="17:21">
      <c r="Q2747" t="s">
        <v>3949</v>
      </c>
      <c r="R2747" t="s">
        <v>20727</v>
      </c>
      <c r="S2747" t="s">
        <v>19197</v>
      </c>
      <c r="T2747" t="s">
        <v>19197</v>
      </c>
      <c r="U2747" t="s">
        <v>19197</v>
      </c>
    </row>
    <row r="2748" spans="17:21">
      <c r="Q2748" t="s">
        <v>3950</v>
      </c>
      <c r="R2748" t="s">
        <v>20728</v>
      </c>
      <c r="S2748" t="s">
        <v>31512</v>
      </c>
      <c r="T2748" t="s">
        <v>31538</v>
      </c>
      <c r="U2748" t="s">
        <v>31646</v>
      </c>
    </row>
    <row r="2749" spans="17:21">
      <c r="Q2749" t="s">
        <v>3951</v>
      </c>
      <c r="R2749" t="s">
        <v>20729</v>
      </c>
      <c r="S2749" t="s">
        <v>31512</v>
      </c>
      <c r="T2749" t="s">
        <v>31538</v>
      </c>
      <c r="U2749" t="s">
        <v>31646</v>
      </c>
    </row>
    <row r="2750" spans="17:21">
      <c r="Q2750" t="s">
        <v>3952</v>
      </c>
      <c r="R2750" t="s">
        <v>20730</v>
      </c>
      <c r="S2750" t="s">
        <v>31512</v>
      </c>
      <c r="T2750" t="s">
        <v>31538</v>
      </c>
      <c r="U2750" t="s">
        <v>31646</v>
      </c>
    </row>
    <row r="2751" spans="17:21">
      <c r="Q2751" t="s">
        <v>3953</v>
      </c>
      <c r="R2751" t="s">
        <v>20730</v>
      </c>
      <c r="S2751" t="s">
        <v>31512</v>
      </c>
      <c r="T2751" t="s">
        <v>31538</v>
      </c>
      <c r="U2751" t="s">
        <v>31646</v>
      </c>
    </row>
    <row r="2752" spans="17:21">
      <c r="Q2752" t="s">
        <v>3954</v>
      </c>
      <c r="R2752" t="s">
        <v>20731</v>
      </c>
      <c r="S2752" t="s">
        <v>31512</v>
      </c>
      <c r="T2752" t="s">
        <v>31569</v>
      </c>
      <c r="U2752" t="s">
        <v>31646</v>
      </c>
    </row>
    <row r="2753" spans="17:21">
      <c r="Q2753" t="s">
        <v>3955</v>
      </c>
      <c r="R2753" t="s">
        <v>20732</v>
      </c>
      <c r="S2753" t="s">
        <v>31512</v>
      </c>
      <c r="T2753" t="s">
        <v>19197</v>
      </c>
      <c r="U2753" t="s">
        <v>31646</v>
      </c>
    </row>
    <row r="2754" spans="17:21">
      <c r="Q2754" t="s">
        <v>3956</v>
      </c>
      <c r="R2754" t="s">
        <v>20733</v>
      </c>
      <c r="S2754" t="s">
        <v>31512</v>
      </c>
      <c r="T2754" t="s">
        <v>31569</v>
      </c>
      <c r="U2754" t="s">
        <v>31646</v>
      </c>
    </row>
    <row r="2755" spans="17:21">
      <c r="Q2755" t="s">
        <v>3957</v>
      </c>
      <c r="R2755" t="s">
        <v>20734</v>
      </c>
      <c r="S2755" t="s">
        <v>31512</v>
      </c>
      <c r="T2755" t="s">
        <v>31569</v>
      </c>
      <c r="U2755" t="s">
        <v>31646</v>
      </c>
    </row>
    <row r="2756" spans="17:21">
      <c r="Q2756" t="s">
        <v>3958</v>
      </c>
      <c r="R2756" t="s">
        <v>20735</v>
      </c>
      <c r="S2756" t="s">
        <v>31512</v>
      </c>
      <c r="T2756" t="s">
        <v>31569</v>
      </c>
      <c r="U2756" t="s">
        <v>31646</v>
      </c>
    </row>
    <row r="2757" spans="17:21">
      <c r="Q2757" t="s">
        <v>3959</v>
      </c>
      <c r="R2757" t="s">
        <v>20736</v>
      </c>
      <c r="S2757" t="s">
        <v>31512</v>
      </c>
      <c r="T2757" t="s">
        <v>31569</v>
      </c>
      <c r="U2757" t="s">
        <v>31646</v>
      </c>
    </row>
    <row r="2758" spans="17:21">
      <c r="Q2758" t="s">
        <v>3960</v>
      </c>
      <c r="R2758" t="s">
        <v>20737</v>
      </c>
      <c r="S2758" t="s">
        <v>31512</v>
      </c>
      <c r="T2758" t="s">
        <v>19197</v>
      </c>
      <c r="U2758" t="s">
        <v>31646</v>
      </c>
    </row>
    <row r="2759" spans="17:21">
      <c r="Q2759" t="s">
        <v>3961</v>
      </c>
      <c r="R2759" t="s">
        <v>20738</v>
      </c>
      <c r="S2759" t="s">
        <v>31512</v>
      </c>
      <c r="T2759" t="s">
        <v>31569</v>
      </c>
      <c r="U2759" t="s">
        <v>31646</v>
      </c>
    </row>
    <row r="2760" spans="17:21">
      <c r="Q2760" t="s">
        <v>3962</v>
      </c>
      <c r="R2760" t="s">
        <v>20739</v>
      </c>
      <c r="S2760" t="s">
        <v>31512</v>
      </c>
      <c r="T2760" t="s">
        <v>31569</v>
      </c>
      <c r="U2760" t="s">
        <v>31646</v>
      </c>
    </row>
    <row r="2761" spans="17:21">
      <c r="Q2761" t="s">
        <v>3963</v>
      </c>
      <c r="R2761" t="s">
        <v>20740</v>
      </c>
      <c r="S2761" t="s">
        <v>31512</v>
      </c>
      <c r="T2761" t="s">
        <v>19197</v>
      </c>
      <c r="U2761" t="s">
        <v>31646</v>
      </c>
    </row>
    <row r="2762" spans="17:21">
      <c r="Q2762" t="s">
        <v>3964</v>
      </c>
      <c r="R2762" t="s">
        <v>20741</v>
      </c>
      <c r="S2762" t="s">
        <v>19197</v>
      </c>
      <c r="T2762" t="s">
        <v>19197</v>
      </c>
      <c r="U2762" t="s">
        <v>19197</v>
      </c>
    </row>
    <row r="2763" spans="17:21">
      <c r="Q2763" t="s">
        <v>3965</v>
      </c>
      <c r="R2763" t="s">
        <v>20742</v>
      </c>
      <c r="S2763" t="s">
        <v>31508</v>
      </c>
      <c r="T2763" t="s">
        <v>31569</v>
      </c>
      <c r="U2763" t="s">
        <v>31646</v>
      </c>
    </row>
    <row r="2764" spans="17:21">
      <c r="Q2764" t="s">
        <v>3966</v>
      </c>
      <c r="R2764" t="s">
        <v>20743</v>
      </c>
      <c r="S2764" t="s">
        <v>31508</v>
      </c>
      <c r="T2764" t="s">
        <v>31569</v>
      </c>
      <c r="U2764" t="s">
        <v>31646</v>
      </c>
    </row>
    <row r="2765" spans="17:21">
      <c r="Q2765" t="s">
        <v>3967</v>
      </c>
      <c r="R2765" t="s">
        <v>20058</v>
      </c>
      <c r="S2765" t="s">
        <v>31508</v>
      </c>
      <c r="T2765" t="s">
        <v>19197</v>
      </c>
      <c r="U2765" t="s">
        <v>31638</v>
      </c>
    </row>
    <row r="2766" spans="17:21">
      <c r="Q2766" t="s">
        <v>3968</v>
      </c>
      <c r="R2766" t="s">
        <v>20744</v>
      </c>
      <c r="S2766" t="s">
        <v>19197</v>
      </c>
      <c r="T2766" t="s">
        <v>19197</v>
      </c>
      <c r="U2766" t="s">
        <v>19197</v>
      </c>
    </row>
    <row r="2767" spans="17:21">
      <c r="Q2767" t="s">
        <v>3969</v>
      </c>
      <c r="R2767" t="s">
        <v>20745</v>
      </c>
      <c r="S2767" t="s">
        <v>31508</v>
      </c>
      <c r="T2767" t="s">
        <v>31570</v>
      </c>
      <c r="U2767" t="s">
        <v>31646</v>
      </c>
    </row>
    <row r="2768" spans="17:21">
      <c r="Q2768" t="s">
        <v>3970</v>
      </c>
      <c r="R2768" t="s">
        <v>20746</v>
      </c>
      <c r="S2768" t="s">
        <v>31508</v>
      </c>
      <c r="T2768" t="s">
        <v>31570</v>
      </c>
      <c r="U2768" t="s">
        <v>31646</v>
      </c>
    </row>
    <row r="2769" spans="17:21">
      <c r="Q2769" t="s">
        <v>3971</v>
      </c>
      <c r="R2769" t="s">
        <v>20058</v>
      </c>
      <c r="S2769" t="s">
        <v>31508</v>
      </c>
      <c r="T2769" t="s">
        <v>31564</v>
      </c>
      <c r="U2769" t="s">
        <v>31638</v>
      </c>
    </row>
    <row r="2770" spans="17:21">
      <c r="Q2770" t="s">
        <v>3972</v>
      </c>
      <c r="R2770" t="s">
        <v>20747</v>
      </c>
      <c r="S2770" t="s">
        <v>19197</v>
      </c>
      <c r="T2770" t="s">
        <v>19197</v>
      </c>
      <c r="U2770" t="s">
        <v>19197</v>
      </c>
    </row>
    <row r="2771" spans="17:21">
      <c r="Q2771" t="s">
        <v>3973</v>
      </c>
      <c r="R2771" t="s">
        <v>20748</v>
      </c>
      <c r="S2771" t="s">
        <v>31508</v>
      </c>
      <c r="T2771" t="s">
        <v>31563</v>
      </c>
      <c r="U2771" t="s">
        <v>31740</v>
      </c>
    </row>
    <row r="2772" spans="17:21">
      <c r="Q2772" t="s">
        <v>3974</v>
      </c>
      <c r="R2772" t="s">
        <v>18703</v>
      </c>
      <c r="S2772" t="s">
        <v>31508</v>
      </c>
      <c r="T2772" t="s">
        <v>19197</v>
      </c>
      <c r="U2772" t="s">
        <v>31740</v>
      </c>
    </row>
    <row r="2773" spans="17:21">
      <c r="Q2773" t="s">
        <v>3975</v>
      </c>
      <c r="R2773" t="s">
        <v>18900</v>
      </c>
      <c r="S2773" t="s">
        <v>19197</v>
      </c>
      <c r="T2773" t="s">
        <v>19197</v>
      </c>
      <c r="U2773" t="s">
        <v>19197</v>
      </c>
    </row>
    <row r="2774" spans="17:21">
      <c r="Q2774" t="s">
        <v>3976</v>
      </c>
      <c r="R2774" t="s">
        <v>20749</v>
      </c>
      <c r="S2774" t="s">
        <v>31508</v>
      </c>
      <c r="T2774" t="s">
        <v>19197</v>
      </c>
      <c r="U2774" t="s">
        <v>31646</v>
      </c>
    </row>
    <row r="2775" spans="17:21">
      <c r="Q2775" t="s">
        <v>3977</v>
      </c>
      <c r="R2775" t="s">
        <v>20750</v>
      </c>
      <c r="S2775" t="s">
        <v>31508</v>
      </c>
      <c r="T2775" t="s">
        <v>31569</v>
      </c>
      <c r="U2775" t="s">
        <v>31646</v>
      </c>
    </row>
    <row r="2776" spans="17:21">
      <c r="Q2776" t="s">
        <v>3978</v>
      </c>
      <c r="R2776" t="s">
        <v>20751</v>
      </c>
      <c r="S2776" t="s">
        <v>31508</v>
      </c>
      <c r="T2776" t="s">
        <v>19197</v>
      </c>
      <c r="U2776" t="s">
        <v>31646</v>
      </c>
    </row>
    <row r="2777" spans="17:21">
      <c r="Q2777" t="s">
        <v>3979</v>
      </c>
      <c r="R2777" t="s">
        <v>20752</v>
      </c>
      <c r="S2777" t="s">
        <v>31508</v>
      </c>
      <c r="T2777" t="s">
        <v>19197</v>
      </c>
      <c r="U2777" t="s">
        <v>31646</v>
      </c>
    </row>
    <row r="2778" spans="17:21">
      <c r="Q2778" t="s">
        <v>3980</v>
      </c>
      <c r="R2778" t="s">
        <v>20753</v>
      </c>
      <c r="S2778" t="s">
        <v>31508</v>
      </c>
      <c r="T2778" t="s">
        <v>31569</v>
      </c>
      <c r="U2778" t="s">
        <v>31646</v>
      </c>
    </row>
    <row r="2779" spans="17:21">
      <c r="Q2779" t="s">
        <v>3981</v>
      </c>
      <c r="R2779" t="s">
        <v>20058</v>
      </c>
      <c r="S2779" t="s">
        <v>31508</v>
      </c>
      <c r="T2779" t="s">
        <v>19197</v>
      </c>
      <c r="U2779" t="s">
        <v>31638</v>
      </c>
    </row>
    <row r="2780" spans="17:21">
      <c r="Q2780" t="s">
        <v>3982</v>
      </c>
      <c r="R2780" t="s">
        <v>20754</v>
      </c>
      <c r="S2780" t="s">
        <v>19197</v>
      </c>
      <c r="T2780" t="s">
        <v>19197</v>
      </c>
      <c r="U2780" t="s">
        <v>19197</v>
      </c>
    </row>
    <row r="2781" spans="17:21">
      <c r="Q2781" t="s">
        <v>3983</v>
      </c>
      <c r="R2781" t="s">
        <v>20755</v>
      </c>
      <c r="S2781" t="s">
        <v>31508</v>
      </c>
      <c r="T2781" t="s">
        <v>31569</v>
      </c>
      <c r="U2781" t="s">
        <v>31646</v>
      </c>
    </row>
    <row r="2782" spans="17:21">
      <c r="Q2782" t="s">
        <v>3984</v>
      </c>
      <c r="R2782" t="s">
        <v>20756</v>
      </c>
      <c r="S2782" t="s">
        <v>31508</v>
      </c>
      <c r="T2782" t="s">
        <v>31569</v>
      </c>
      <c r="U2782" t="s">
        <v>31646</v>
      </c>
    </row>
    <row r="2783" spans="17:21">
      <c r="Q2783" t="s">
        <v>3985</v>
      </c>
      <c r="R2783" t="s">
        <v>20757</v>
      </c>
      <c r="S2783" t="s">
        <v>19197</v>
      </c>
      <c r="T2783" t="s">
        <v>19197</v>
      </c>
      <c r="U2783" t="s">
        <v>19197</v>
      </c>
    </row>
    <row r="2784" spans="17:21">
      <c r="Q2784" t="s">
        <v>3986</v>
      </c>
      <c r="R2784" t="s">
        <v>20758</v>
      </c>
      <c r="S2784" t="s">
        <v>31508</v>
      </c>
      <c r="T2784" t="s">
        <v>31569</v>
      </c>
      <c r="U2784" t="s">
        <v>31646</v>
      </c>
    </row>
    <row r="2785" spans="17:21">
      <c r="Q2785" t="s">
        <v>3987</v>
      </c>
      <c r="R2785" t="s">
        <v>20759</v>
      </c>
      <c r="S2785" t="s">
        <v>31508</v>
      </c>
      <c r="T2785" t="s">
        <v>31569</v>
      </c>
      <c r="U2785" t="s">
        <v>31646</v>
      </c>
    </row>
    <row r="2786" spans="17:21">
      <c r="Q2786" t="s">
        <v>3988</v>
      </c>
      <c r="R2786" t="s">
        <v>20760</v>
      </c>
      <c r="S2786" t="s">
        <v>31508</v>
      </c>
      <c r="T2786" t="s">
        <v>19197</v>
      </c>
      <c r="U2786" t="s">
        <v>31646</v>
      </c>
    </row>
    <row r="2787" spans="17:21">
      <c r="Q2787" t="s">
        <v>3989</v>
      </c>
      <c r="R2787" t="s">
        <v>20761</v>
      </c>
      <c r="S2787" t="s">
        <v>31508</v>
      </c>
      <c r="T2787" t="s">
        <v>19197</v>
      </c>
      <c r="U2787" t="s">
        <v>31646</v>
      </c>
    </row>
    <row r="2788" spans="17:21">
      <c r="Q2788" t="s">
        <v>3990</v>
      </c>
      <c r="R2788" t="s">
        <v>20762</v>
      </c>
      <c r="S2788" t="s">
        <v>31508</v>
      </c>
      <c r="T2788" t="s">
        <v>19197</v>
      </c>
      <c r="U2788" t="s">
        <v>31646</v>
      </c>
    </row>
    <row r="2789" spans="17:21">
      <c r="Q2789" t="s">
        <v>3991</v>
      </c>
      <c r="R2789" t="s">
        <v>20763</v>
      </c>
      <c r="S2789" t="s">
        <v>31508</v>
      </c>
      <c r="T2789" t="s">
        <v>19197</v>
      </c>
      <c r="U2789" t="s">
        <v>31646</v>
      </c>
    </row>
    <row r="2790" spans="17:21">
      <c r="Q2790" t="s">
        <v>3992</v>
      </c>
      <c r="R2790" t="s">
        <v>20764</v>
      </c>
      <c r="S2790" t="s">
        <v>31508</v>
      </c>
      <c r="T2790" t="s">
        <v>19197</v>
      </c>
      <c r="U2790" t="s">
        <v>31646</v>
      </c>
    </row>
    <row r="2791" spans="17:21">
      <c r="Q2791" t="s">
        <v>3993</v>
      </c>
      <c r="R2791" t="s">
        <v>20765</v>
      </c>
      <c r="S2791" t="s">
        <v>31508</v>
      </c>
      <c r="T2791" t="s">
        <v>19197</v>
      </c>
      <c r="U2791" t="s">
        <v>31646</v>
      </c>
    </row>
    <row r="2792" spans="17:21">
      <c r="Q2792" t="s">
        <v>3994</v>
      </c>
      <c r="R2792" t="s">
        <v>20766</v>
      </c>
      <c r="S2792" t="s">
        <v>31508</v>
      </c>
      <c r="T2792" t="s">
        <v>31569</v>
      </c>
      <c r="U2792" t="s">
        <v>31646</v>
      </c>
    </row>
    <row r="2793" spans="17:21">
      <c r="Q2793" t="s">
        <v>3995</v>
      </c>
      <c r="R2793" t="s">
        <v>20767</v>
      </c>
      <c r="S2793" t="s">
        <v>31508</v>
      </c>
      <c r="T2793" t="s">
        <v>19197</v>
      </c>
      <c r="U2793" t="s">
        <v>31646</v>
      </c>
    </row>
    <row r="2794" spans="17:21">
      <c r="Q2794" t="s">
        <v>3996</v>
      </c>
      <c r="R2794" t="s">
        <v>20768</v>
      </c>
      <c r="S2794" t="s">
        <v>19197</v>
      </c>
      <c r="T2794" t="s">
        <v>19197</v>
      </c>
      <c r="U2794" t="s">
        <v>19197</v>
      </c>
    </row>
    <row r="2795" spans="17:21">
      <c r="Q2795" t="s">
        <v>3997</v>
      </c>
      <c r="R2795" t="s">
        <v>20769</v>
      </c>
      <c r="S2795" t="s">
        <v>19197</v>
      </c>
      <c r="T2795" t="s">
        <v>19197</v>
      </c>
      <c r="U2795" t="s">
        <v>19197</v>
      </c>
    </row>
    <row r="2796" spans="17:21">
      <c r="Q2796" t="s">
        <v>3998</v>
      </c>
      <c r="R2796" t="s">
        <v>20770</v>
      </c>
      <c r="S2796" t="s">
        <v>31508</v>
      </c>
      <c r="T2796" t="s">
        <v>31569</v>
      </c>
      <c r="U2796" t="s">
        <v>31646</v>
      </c>
    </row>
    <row r="2797" spans="17:21">
      <c r="Q2797" t="s">
        <v>3999</v>
      </c>
      <c r="R2797" t="s">
        <v>20771</v>
      </c>
      <c r="S2797" t="s">
        <v>31508</v>
      </c>
      <c r="T2797" t="s">
        <v>31569</v>
      </c>
      <c r="U2797" t="s">
        <v>31646</v>
      </c>
    </row>
    <row r="2798" spans="17:21">
      <c r="Q2798" t="s">
        <v>4000</v>
      </c>
      <c r="R2798" t="s">
        <v>18687</v>
      </c>
      <c r="S2798" t="s">
        <v>19197</v>
      </c>
      <c r="T2798" t="s">
        <v>19197</v>
      </c>
      <c r="U2798" t="s">
        <v>19197</v>
      </c>
    </row>
    <row r="2799" spans="17:21">
      <c r="Q2799" t="s">
        <v>4001</v>
      </c>
      <c r="R2799" t="s">
        <v>20772</v>
      </c>
      <c r="S2799" t="s">
        <v>31508</v>
      </c>
      <c r="T2799" t="s">
        <v>31569</v>
      </c>
      <c r="U2799" t="s">
        <v>31646</v>
      </c>
    </row>
    <row r="2800" spans="17:21">
      <c r="Q2800" t="s">
        <v>4002</v>
      </c>
      <c r="R2800" t="s">
        <v>20773</v>
      </c>
      <c r="S2800" t="s">
        <v>31508</v>
      </c>
      <c r="T2800" t="s">
        <v>31569</v>
      </c>
      <c r="U2800" t="s">
        <v>31646</v>
      </c>
    </row>
    <row r="2801" spans="17:21">
      <c r="Q2801" t="s">
        <v>4003</v>
      </c>
      <c r="R2801" t="s">
        <v>20774</v>
      </c>
      <c r="S2801" t="s">
        <v>31508</v>
      </c>
      <c r="T2801" t="s">
        <v>19197</v>
      </c>
      <c r="U2801" t="s">
        <v>31646</v>
      </c>
    </row>
    <row r="2802" spans="17:21">
      <c r="Q2802" t="s">
        <v>4004</v>
      </c>
      <c r="R2802" t="s">
        <v>20775</v>
      </c>
      <c r="S2802" t="s">
        <v>19197</v>
      </c>
      <c r="T2802" t="s">
        <v>19197</v>
      </c>
      <c r="U2802" t="s">
        <v>19197</v>
      </c>
    </row>
    <row r="2803" spans="17:21">
      <c r="Q2803" t="s">
        <v>4005</v>
      </c>
      <c r="R2803" t="s">
        <v>20776</v>
      </c>
      <c r="S2803" t="s">
        <v>19197</v>
      </c>
      <c r="T2803" t="s">
        <v>19197</v>
      </c>
      <c r="U2803" t="s">
        <v>19197</v>
      </c>
    </row>
    <row r="2804" spans="17:21">
      <c r="Q2804" t="s">
        <v>4006</v>
      </c>
      <c r="R2804" t="s">
        <v>20777</v>
      </c>
      <c r="S2804" t="s">
        <v>31508</v>
      </c>
      <c r="T2804" t="s">
        <v>31569</v>
      </c>
      <c r="U2804" t="s">
        <v>31741</v>
      </c>
    </row>
    <row r="2805" spans="17:21">
      <c r="Q2805" t="s">
        <v>4007</v>
      </c>
      <c r="R2805" t="s">
        <v>20778</v>
      </c>
      <c r="S2805" t="s">
        <v>31508</v>
      </c>
      <c r="T2805" t="s">
        <v>31569</v>
      </c>
      <c r="U2805" t="s">
        <v>31742</v>
      </c>
    </row>
    <row r="2806" spans="17:21">
      <c r="Q2806" t="s">
        <v>4008</v>
      </c>
      <c r="R2806" t="s">
        <v>20779</v>
      </c>
      <c r="S2806" t="s">
        <v>31508</v>
      </c>
      <c r="T2806" t="s">
        <v>31569</v>
      </c>
      <c r="U2806" t="s">
        <v>31742</v>
      </c>
    </row>
    <row r="2807" spans="17:21">
      <c r="Q2807" t="s">
        <v>4009</v>
      </c>
      <c r="R2807" t="s">
        <v>20780</v>
      </c>
      <c r="S2807" t="s">
        <v>31508</v>
      </c>
      <c r="T2807" t="s">
        <v>31569</v>
      </c>
      <c r="U2807" t="s">
        <v>31742</v>
      </c>
    </row>
    <row r="2808" spans="17:21">
      <c r="Q2808" t="s">
        <v>4010</v>
      </c>
      <c r="R2808" t="s">
        <v>18687</v>
      </c>
      <c r="S2808" t="s">
        <v>19197</v>
      </c>
      <c r="T2808" t="s">
        <v>19197</v>
      </c>
      <c r="U2808" t="s">
        <v>19197</v>
      </c>
    </row>
    <row r="2809" spans="17:21">
      <c r="Q2809" t="s">
        <v>4011</v>
      </c>
      <c r="R2809" t="s">
        <v>20781</v>
      </c>
      <c r="S2809" t="s">
        <v>31508</v>
      </c>
      <c r="T2809" t="s">
        <v>31569</v>
      </c>
      <c r="U2809" t="s">
        <v>31742</v>
      </c>
    </row>
    <row r="2810" spans="17:21">
      <c r="Q2810" t="s">
        <v>4012</v>
      </c>
      <c r="R2810" t="s">
        <v>20782</v>
      </c>
      <c r="S2810" t="s">
        <v>31508</v>
      </c>
      <c r="T2810" t="s">
        <v>31569</v>
      </c>
      <c r="U2810" t="s">
        <v>31742</v>
      </c>
    </row>
    <row r="2811" spans="17:21">
      <c r="Q2811" t="s">
        <v>4013</v>
      </c>
      <c r="R2811" t="s">
        <v>20783</v>
      </c>
      <c r="S2811" t="s">
        <v>31508</v>
      </c>
      <c r="T2811" t="s">
        <v>31569</v>
      </c>
      <c r="U2811" t="s">
        <v>31742</v>
      </c>
    </row>
    <row r="2812" spans="17:21">
      <c r="Q2812" t="s">
        <v>4014</v>
      </c>
      <c r="R2812" t="s">
        <v>20784</v>
      </c>
      <c r="S2812" t="s">
        <v>31508</v>
      </c>
      <c r="T2812" t="s">
        <v>31569</v>
      </c>
      <c r="U2812" t="s">
        <v>31742</v>
      </c>
    </row>
    <row r="2813" spans="17:21">
      <c r="Q2813" t="s">
        <v>4015</v>
      </c>
      <c r="R2813" t="s">
        <v>20785</v>
      </c>
      <c r="S2813" t="s">
        <v>31508</v>
      </c>
      <c r="T2813" t="s">
        <v>31569</v>
      </c>
      <c r="U2813" t="s">
        <v>31742</v>
      </c>
    </row>
    <row r="2814" spans="17:21">
      <c r="Q2814" t="s">
        <v>4016</v>
      </c>
      <c r="R2814" t="s">
        <v>18703</v>
      </c>
      <c r="S2814" t="s">
        <v>31508</v>
      </c>
      <c r="T2814" t="s">
        <v>31569</v>
      </c>
      <c r="U2814" t="s">
        <v>31638</v>
      </c>
    </row>
    <row r="2815" spans="17:21">
      <c r="Q2815" t="s">
        <v>4017</v>
      </c>
      <c r="R2815" t="s">
        <v>20786</v>
      </c>
      <c r="S2815" t="s">
        <v>19197</v>
      </c>
      <c r="T2815" t="s">
        <v>19197</v>
      </c>
      <c r="U2815" t="s">
        <v>19197</v>
      </c>
    </row>
    <row r="2816" spans="17:21">
      <c r="Q2816" t="s">
        <v>4018</v>
      </c>
      <c r="R2816" t="s">
        <v>20787</v>
      </c>
      <c r="S2816" t="s">
        <v>19197</v>
      </c>
      <c r="T2816" t="s">
        <v>19197</v>
      </c>
      <c r="U2816" t="s">
        <v>19197</v>
      </c>
    </row>
    <row r="2817" spans="17:21">
      <c r="Q2817" t="s">
        <v>4019</v>
      </c>
      <c r="R2817" t="s">
        <v>20788</v>
      </c>
      <c r="S2817" t="s">
        <v>19197</v>
      </c>
      <c r="T2817" t="s">
        <v>19197</v>
      </c>
      <c r="U2817" t="s">
        <v>19197</v>
      </c>
    </row>
    <row r="2818" spans="17:21">
      <c r="Q2818" t="s">
        <v>4020</v>
      </c>
      <c r="R2818" t="s">
        <v>20789</v>
      </c>
      <c r="S2818" t="s">
        <v>31508</v>
      </c>
      <c r="T2818" t="s">
        <v>31569</v>
      </c>
      <c r="U2818" t="s">
        <v>31646</v>
      </c>
    </row>
    <row r="2819" spans="17:21">
      <c r="Q2819" t="s">
        <v>4021</v>
      </c>
      <c r="R2819" t="s">
        <v>20790</v>
      </c>
      <c r="S2819" t="s">
        <v>31508</v>
      </c>
      <c r="T2819" t="s">
        <v>31569</v>
      </c>
      <c r="U2819" t="s">
        <v>31646</v>
      </c>
    </row>
    <row r="2820" spans="17:21">
      <c r="Q2820" t="s">
        <v>4022</v>
      </c>
      <c r="R2820" t="s">
        <v>18714</v>
      </c>
      <c r="S2820" t="s">
        <v>19197</v>
      </c>
      <c r="T2820" t="s">
        <v>19197</v>
      </c>
      <c r="U2820" t="s">
        <v>19197</v>
      </c>
    </row>
    <row r="2821" spans="17:21">
      <c r="Q2821" t="s">
        <v>4023</v>
      </c>
      <c r="R2821" t="s">
        <v>20791</v>
      </c>
      <c r="S2821" t="s">
        <v>31512</v>
      </c>
      <c r="T2821" t="s">
        <v>19197</v>
      </c>
      <c r="U2821" t="s">
        <v>31646</v>
      </c>
    </row>
    <row r="2822" spans="17:21">
      <c r="Q2822" t="s">
        <v>4024</v>
      </c>
      <c r="R2822" t="s">
        <v>20792</v>
      </c>
      <c r="S2822" t="s">
        <v>31512</v>
      </c>
      <c r="T2822" t="s">
        <v>19197</v>
      </c>
      <c r="U2822" t="s">
        <v>31646</v>
      </c>
    </row>
    <row r="2823" spans="17:21">
      <c r="Q2823" t="s">
        <v>4025</v>
      </c>
      <c r="R2823" t="s">
        <v>20793</v>
      </c>
      <c r="S2823" t="s">
        <v>31512</v>
      </c>
      <c r="T2823" t="s">
        <v>19197</v>
      </c>
      <c r="U2823" t="s">
        <v>31646</v>
      </c>
    </row>
    <row r="2824" spans="17:21">
      <c r="Q2824" t="s">
        <v>4026</v>
      </c>
      <c r="R2824" t="s">
        <v>20794</v>
      </c>
      <c r="S2824" t="s">
        <v>31512</v>
      </c>
      <c r="T2824" t="s">
        <v>19197</v>
      </c>
      <c r="U2824" t="s">
        <v>31646</v>
      </c>
    </row>
    <row r="2825" spans="17:21">
      <c r="Q2825" t="s">
        <v>4027</v>
      </c>
      <c r="R2825" t="s">
        <v>20058</v>
      </c>
      <c r="S2825" t="s">
        <v>31512</v>
      </c>
      <c r="T2825" t="s">
        <v>31569</v>
      </c>
      <c r="U2825" t="s">
        <v>31638</v>
      </c>
    </row>
    <row r="2826" spans="17:21">
      <c r="Q2826" t="s">
        <v>4028</v>
      </c>
      <c r="R2826" t="s">
        <v>20795</v>
      </c>
      <c r="S2826" t="s">
        <v>19197</v>
      </c>
      <c r="T2826" t="s">
        <v>19197</v>
      </c>
      <c r="U2826" t="s">
        <v>19197</v>
      </c>
    </row>
    <row r="2827" spans="17:21">
      <c r="Q2827" t="s">
        <v>4029</v>
      </c>
      <c r="R2827" t="s">
        <v>20796</v>
      </c>
      <c r="S2827" t="s">
        <v>31512</v>
      </c>
      <c r="T2827" t="s">
        <v>31569</v>
      </c>
      <c r="U2827" t="s">
        <v>31646</v>
      </c>
    </row>
    <row r="2828" spans="17:21">
      <c r="Q2828" t="s">
        <v>4030</v>
      </c>
      <c r="R2828" t="s">
        <v>20797</v>
      </c>
      <c r="S2828" t="s">
        <v>31512</v>
      </c>
      <c r="T2828" t="s">
        <v>31569</v>
      </c>
      <c r="U2828" t="s">
        <v>31646</v>
      </c>
    </row>
    <row r="2829" spans="17:21">
      <c r="Q2829" t="s">
        <v>4031</v>
      </c>
      <c r="R2829" t="s">
        <v>20798</v>
      </c>
      <c r="S2829" t="s">
        <v>31512</v>
      </c>
      <c r="T2829" t="s">
        <v>31569</v>
      </c>
      <c r="U2829" t="s">
        <v>31646</v>
      </c>
    </row>
    <row r="2830" spans="17:21">
      <c r="Q2830" t="s">
        <v>4032</v>
      </c>
      <c r="R2830" t="s">
        <v>20799</v>
      </c>
      <c r="S2830" t="s">
        <v>31512</v>
      </c>
      <c r="T2830" t="s">
        <v>31569</v>
      </c>
      <c r="U2830" t="s">
        <v>31646</v>
      </c>
    </row>
    <row r="2831" spans="17:21">
      <c r="Q2831" t="s">
        <v>4033</v>
      </c>
      <c r="R2831" t="s">
        <v>20800</v>
      </c>
      <c r="S2831" t="s">
        <v>19197</v>
      </c>
      <c r="T2831" t="s">
        <v>19197</v>
      </c>
      <c r="U2831" t="s">
        <v>19197</v>
      </c>
    </row>
    <row r="2832" spans="17:21">
      <c r="Q2832" t="s">
        <v>4034</v>
      </c>
      <c r="R2832" t="s">
        <v>20801</v>
      </c>
      <c r="S2832" t="s">
        <v>19197</v>
      </c>
      <c r="T2832" t="s">
        <v>19197</v>
      </c>
      <c r="U2832" t="s">
        <v>19197</v>
      </c>
    </row>
    <row r="2833" spans="17:21">
      <c r="Q2833" t="s">
        <v>4035</v>
      </c>
      <c r="R2833" t="s">
        <v>20802</v>
      </c>
      <c r="S2833" t="s">
        <v>31508</v>
      </c>
      <c r="T2833" t="s">
        <v>31569</v>
      </c>
      <c r="U2833" t="s">
        <v>31646</v>
      </c>
    </row>
    <row r="2834" spans="17:21">
      <c r="Q2834" t="s">
        <v>4036</v>
      </c>
      <c r="R2834" t="s">
        <v>20803</v>
      </c>
      <c r="S2834" t="s">
        <v>31508</v>
      </c>
      <c r="T2834" t="s">
        <v>31569</v>
      </c>
      <c r="U2834" t="s">
        <v>31646</v>
      </c>
    </row>
    <row r="2835" spans="17:21">
      <c r="Q2835" t="s">
        <v>4037</v>
      </c>
      <c r="R2835" t="s">
        <v>18714</v>
      </c>
      <c r="S2835" t="s">
        <v>19197</v>
      </c>
      <c r="T2835" t="s">
        <v>19197</v>
      </c>
      <c r="U2835" t="s">
        <v>19197</v>
      </c>
    </row>
    <row r="2836" spans="17:21">
      <c r="Q2836" t="s">
        <v>4038</v>
      </c>
      <c r="R2836" t="s">
        <v>20804</v>
      </c>
      <c r="S2836" t="s">
        <v>31508</v>
      </c>
      <c r="T2836" t="s">
        <v>31569</v>
      </c>
      <c r="U2836" t="s">
        <v>31646</v>
      </c>
    </row>
    <row r="2837" spans="17:21">
      <c r="Q2837" t="s">
        <v>4039</v>
      </c>
      <c r="R2837" t="s">
        <v>20805</v>
      </c>
      <c r="S2837" t="s">
        <v>31508</v>
      </c>
      <c r="T2837" t="s">
        <v>31569</v>
      </c>
      <c r="U2837" t="s">
        <v>31646</v>
      </c>
    </row>
    <row r="2838" spans="17:21">
      <c r="Q2838" t="s">
        <v>4040</v>
      </c>
      <c r="R2838" t="s">
        <v>20806</v>
      </c>
      <c r="S2838" t="s">
        <v>31508</v>
      </c>
      <c r="T2838" t="s">
        <v>31569</v>
      </c>
      <c r="U2838" t="s">
        <v>31646</v>
      </c>
    </row>
    <row r="2839" spans="17:21">
      <c r="Q2839" t="s">
        <v>4041</v>
      </c>
      <c r="R2839" t="s">
        <v>20807</v>
      </c>
      <c r="S2839" t="s">
        <v>31508</v>
      </c>
      <c r="T2839" t="s">
        <v>31569</v>
      </c>
      <c r="U2839" t="s">
        <v>31646</v>
      </c>
    </row>
    <row r="2840" spans="17:21">
      <c r="Q2840" t="s">
        <v>4042</v>
      </c>
      <c r="R2840" t="s">
        <v>20808</v>
      </c>
      <c r="S2840" t="s">
        <v>31508</v>
      </c>
      <c r="T2840" t="s">
        <v>31569</v>
      </c>
      <c r="U2840" t="s">
        <v>31646</v>
      </c>
    </row>
    <row r="2841" spans="17:21">
      <c r="Q2841" t="s">
        <v>4043</v>
      </c>
      <c r="R2841" t="s">
        <v>20058</v>
      </c>
      <c r="S2841" t="s">
        <v>31508</v>
      </c>
      <c r="T2841" t="s">
        <v>31569</v>
      </c>
      <c r="U2841" t="s">
        <v>31638</v>
      </c>
    </row>
    <row r="2842" spans="17:21">
      <c r="Q2842" t="s">
        <v>4044</v>
      </c>
      <c r="R2842" t="s">
        <v>20809</v>
      </c>
      <c r="S2842" t="s">
        <v>19197</v>
      </c>
      <c r="T2842" t="s">
        <v>19197</v>
      </c>
      <c r="U2842" t="s">
        <v>19197</v>
      </c>
    </row>
    <row r="2843" spans="17:21">
      <c r="Q2843" t="s">
        <v>4045</v>
      </c>
      <c r="R2843" t="s">
        <v>20810</v>
      </c>
      <c r="S2843" t="s">
        <v>19197</v>
      </c>
      <c r="T2843" t="s">
        <v>19197</v>
      </c>
      <c r="U2843" t="s">
        <v>19197</v>
      </c>
    </row>
    <row r="2844" spans="17:21">
      <c r="Q2844" t="s">
        <v>4046</v>
      </c>
      <c r="R2844" t="s">
        <v>20811</v>
      </c>
      <c r="S2844" t="s">
        <v>31508</v>
      </c>
      <c r="T2844" t="s">
        <v>31569</v>
      </c>
      <c r="U2844" t="s">
        <v>31646</v>
      </c>
    </row>
    <row r="2845" spans="17:21">
      <c r="Q2845" t="s">
        <v>4047</v>
      </c>
      <c r="R2845" t="s">
        <v>20812</v>
      </c>
      <c r="S2845" t="s">
        <v>31508</v>
      </c>
      <c r="T2845" t="s">
        <v>31569</v>
      </c>
      <c r="U2845" t="s">
        <v>31646</v>
      </c>
    </row>
    <row r="2846" spans="17:21">
      <c r="Q2846" t="s">
        <v>4048</v>
      </c>
      <c r="R2846" t="s">
        <v>20813</v>
      </c>
      <c r="S2846" t="s">
        <v>31508</v>
      </c>
      <c r="T2846" t="s">
        <v>19197</v>
      </c>
      <c r="U2846" t="s">
        <v>31743</v>
      </c>
    </row>
    <row r="2847" spans="17:21">
      <c r="Q2847" t="s">
        <v>4049</v>
      </c>
      <c r="R2847" t="s">
        <v>18703</v>
      </c>
      <c r="S2847" t="s">
        <v>31508</v>
      </c>
      <c r="T2847" t="s">
        <v>31569</v>
      </c>
      <c r="U2847" t="s">
        <v>31743</v>
      </c>
    </row>
    <row r="2848" spans="17:21">
      <c r="Q2848" t="s">
        <v>4050</v>
      </c>
      <c r="R2848" t="s">
        <v>20814</v>
      </c>
      <c r="S2848" t="s">
        <v>19197</v>
      </c>
      <c r="T2848" t="s">
        <v>19197</v>
      </c>
      <c r="U2848" t="s">
        <v>19197</v>
      </c>
    </row>
    <row r="2849" spans="17:21">
      <c r="Q2849" t="s">
        <v>4051</v>
      </c>
      <c r="R2849" t="s">
        <v>20815</v>
      </c>
      <c r="S2849" t="s">
        <v>31508</v>
      </c>
      <c r="T2849" t="s">
        <v>31569</v>
      </c>
      <c r="U2849" t="s">
        <v>31646</v>
      </c>
    </row>
    <row r="2850" spans="17:21">
      <c r="Q2850" t="s">
        <v>4052</v>
      </c>
      <c r="R2850" t="s">
        <v>20816</v>
      </c>
      <c r="S2850" t="s">
        <v>31508</v>
      </c>
      <c r="T2850" t="s">
        <v>31569</v>
      </c>
      <c r="U2850" t="s">
        <v>31646</v>
      </c>
    </row>
    <row r="2851" spans="17:21">
      <c r="Q2851" t="s">
        <v>4053</v>
      </c>
      <c r="R2851" t="s">
        <v>20817</v>
      </c>
      <c r="S2851" t="s">
        <v>19197</v>
      </c>
      <c r="T2851" t="s">
        <v>19197</v>
      </c>
      <c r="U2851" t="s">
        <v>19197</v>
      </c>
    </row>
    <row r="2852" spans="17:21">
      <c r="Q2852" t="s">
        <v>4054</v>
      </c>
      <c r="R2852" t="s">
        <v>20818</v>
      </c>
      <c r="S2852" t="s">
        <v>31508</v>
      </c>
      <c r="T2852" t="s">
        <v>31569</v>
      </c>
      <c r="U2852" t="s">
        <v>31646</v>
      </c>
    </row>
    <row r="2853" spans="17:21">
      <c r="Q2853" t="s">
        <v>4055</v>
      </c>
      <c r="R2853" t="s">
        <v>20819</v>
      </c>
      <c r="S2853" t="s">
        <v>31508</v>
      </c>
      <c r="T2853" t="s">
        <v>31569</v>
      </c>
      <c r="U2853" t="s">
        <v>31646</v>
      </c>
    </row>
    <row r="2854" spans="17:21">
      <c r="Q2854" t="s">
        <v>4056</v>
      </c>
      <c r="R2854" t="s">
        <v>20820</v>
      </c>
      <c r="S2854" t="s">
        <v>31508</v>
      </c>
      <c r="T2854" t="s">
        <v>31569</v>
      </c>
      <c r="U2854" t="s">
        <v>31646</v>
      </c>
    </row>
    <row r="2855" spans="17:21">
      <c r="Q2855" t="s">
        <v>4057</v>
      </c>
      <c r="R2855" t="s">
        <v>20821</v>
      </c>
      <c r="S2855" t="s">
        <v>31508</v>
      </c>
      <c r="T2855" t="s">
        <v>31569</v>
      </c>
      <c r="U2855" t="s">
        <v>31646</v>
      </c>
    </row>
    <row r="2856" spans="17:21">
      <c r="Q2856" t="s">
        <v>4058</v>
      </c>
      <c r="R2856" t="s">
        <v>20822</v>
      </c>
      <c r="S2856" t="s">
        <v>19197</v>
      </c>
      <c r="T2856" t="s">
        <v>19197</v>
      </c>
      <c r="U2856" t="s">
        <v>19197</v>
      </c>
    </row>
    <row r="2857" spans="17:21">
      <c r="Q2857" t="s">
        <v>4059</v>
      </c>
      <c r="R2857" t="s">
        <v>20823</v>
      </c>
      <c r="S2857" t="s">
        <v>31508</v>
      </c>
      <c r="T2857" t="s">
        <v>31569</v>
      </c>
      <c r="U2857" t="s">
        <v>31646</v>
      </c>
    </row>
    <row r="2858" spans="17:21">
      <c r="Q2858" t="s">
        <v>4060</v>
      </c>
      <c r="R2858" t="s">
        <v>20824</v>
      </c>
      <c r="S2858" t="s">
        <v>31508</v>
      </c>
      <c r="T2858" t="s">
        <v>31569</v>
      </c>
      <c r="U2858" t="s">
        <v>31646</v>
      </c>
    </row>
    <row r="2859" spans="17:21">
      <c r="Q2859" t="s">
        <v>4061</v>
      </c>
      <c r="R2859" t="s">
        <v>20825</v>
      </c>
      <c r="S2859" t="s">
        <v>31508</v>
      </c>
      <c r="T2859" t="s">
        <v>31569</v>
      </c>
      <c r="U2859" t="s">
        <v>31646</v>
      </c>
    </row>
    <row r="2860" spans="17:21">
      <c r="Q2860" t="s">
        <v>4062</v>
      </c>
      <c r="R2860" t="s">
        <v>20826</v>
      </c>
      <c r="S2860" t="s">
        <v>31508</v>
      </c>
      <c r="T2860" t="s">
        <v>31569</v>
      </c>
      <c r="U2860" t="s">
        <v>31646</v>
      </c>
    </row>
    <row r="2861" spans="17:21">
      <c r="Q2861" t="s">
        <v>4063</v>
      </c>
      <c r="R2861" t="s">
        <v>20827</v>
      </c>
      <c r="S2861" t="s">
        <v>31508</v>
      </c>
      <c r="T2861" t="s">
        <v>31569</v>
      </c>
      <c r="U2861" t="s">
        <v>31646</v>
      </c>
    </row>
    <row r="2862" spans="17:21">
      <c r="Q2862" t="s">
        <v>4064</v>
      </c>
      <c r="R2862" t="s">
        <v>20828</v>
      </c>
      <c r="S2862" t="s">
        <v>31508</v>
      </c>
      <c r="T2862" t="s">
        <v>31569</v>
      </c>
      <c r="U2862" t="s">
        <v>31646</v>
      </c>
    </row>
    <row r="2863" spans="17:21">
      <c r="Q2863" t="s">
        <v>4065</v>
      </c>
      <c r="R2863" t="s">
        <v>20829</v>
      </c>
      <c r="S2863" t="s">
        <v>19197</v>
      </c>
      <c r="T2863" t="s">
        <v>19197</v>
      </c>
      <c r="U2863" t="s">
        <v>19197</v>
      </c>
    </row>
    <row r="2864" spans="17:21">
      <c r="Q2864" t="s">
        <v>4066</v>
      </c>
      <c r="R2864" t="s">
        <v>20830</v>
      </c>
      <c r="S2864" t="s">
        <v>31508</v>
      </c>
      <c r="T2864" t="s">
        <v>31569</v>
      </c>
      <c r="U2864" t="s">
        <v>31646</v>
      </c>
    </row>
    <row r="2865" spans="17:21">
      <c r="Q2865" t="s">
        <v>4067</v>
      </c>
      <c r="R2865" t="s">
        <v>20831</v>
      </c>
      <c r="S2865" t="s">
        <v>31508</v>
      </c>
      <c r="T2865" t="s">
        <v>31569</v>
      </c>
      <c r="U2865" t="s">
        <v>31646</v>
      </c>
    </row>
    <row r="2866" spans="17:21">
      <c r="Q2866" t="s">
        <v>4068</v>
      </c>
      <c r="R2866" t="s">
        <v>20832</v>
      </c>
      <c r="S2866" t="s">
        <v>19197</v>
      </c>
      <c r="T2866" t="s">
        <v>19197</v>
      </c>
      <c r="U2866" t="s">
        <v>19197</v>
      </c>
    </row>
    <row r="2867" spans="17:21">
      <c r="Q2867" t="s">
        <v>4069</v>
      </c>
      <c r="R2867" t="s">
        <v>20833</v>
      </c>
      <c r="S2867" t="s">
        <v>31508</v>
      </c>
      <c r="T2867" t="s">
        <v>31569</v>
      </c>
      <c r="U2867" t="s">
        <v>31646</v>
      </c>
    </row>
    <row r="2868" spans="17:21">
      <c r="Q2868" t="s">
        <v>4070</v>
      </c>
      <c r="R2868" t="s">
        <v>20834</v>
      </c>
      <c r="S2868" t="s">
        <v>31508</v>
      </c>
      <c r="T2868" t="s">
        <v>31569</v>
      </c>
      <c r="U2868" t="s">
        <v>31646</v>
      </c>
    </row>
    <row r="2869" spans="17:21">
      <c r="Q2869" t="s">
        <v>4071</v>
      </c>
      <c r="R2869" t="s">
        <v>20835</v>
      </c>
      <c r="S2869" t="s">
        <v>31508</v>
      </c>
      <c r="T2869" t="s">
        <v>31569</v>
      </c>
      <c r="U2869" t="s">
        <v>31646</v>
      </c>
    </row>
    <row r="2870" spans="17:21">
      <c r="Q2870" t="s">
        <v>4072</v>
      </c>
      <c r="R2870" t="s">
        <v>20836</v>
      </c>
      <c r="S2870" t="s">
        <v>19197</v>
      </c>
      <c r="T2870" t="s">
        <v>19197</v>
      </c>
      <c r="U2870" t="s">
        <v>19197</v>
      </c>
    </row>
    <row r="2871" spans="17:21">
      <c r="Q2871" t="s">
        <v>4073</v>
      </c>
      <c r="R2871" t="s">
        <v>20837</v>
      </c>
      <c r="S2871" t="s">
        <v>19197</v>
      </c>
      <c r="T2871" t="s">
        <v>19197</v>
      </c>
      <c r="U2871" t="s">
        <v>19197</v>
      </c>
    </row>
    <row r="2872" spans="17:21">
      <c r="Q2872" t="s">
        <v>4074</v>
      </c>
      <c r="R2872" t="s">
        <v>20838</v>
      </c>
      <c r="S2872" t="s">
        <v>31508</v>
      </c>
      <c r="T2872" t="s">
        <v>31569</v>
      </c>
      <c r="U2872" t="s">
        <v>31646</v>
      </c>
    </row>
    <row r="2873" spans="17:21">
      <c r="Q2873" t="s">
        <v>4075</v>
      </c>
      <c r="R2873" t="s">
        <v>20839</v>
      </c>
      <c r="S2873" t="s">
        <v>31508</v>
      </c>
      <c r="T2873" t="s">
        <v>31569</v>
      </c>
      <c r="U2873" t="s">
        <v>31646</v>
      </c>
    </row>
    <row r="2874" spans="17:21">
      <c r="Q2874" t="s">
        <v>4076</v>
      </c>
      <c r="R2874" t="s">
        <v>18714</v>
      </c>
      <c r="S2874" t="s">
        <v>19197</v>
      </c>
      <c r="T2874" t="s">
        <v>19197</v>
      </c>
      <c r="U2874" t="s">
        <v>19197</v>
      </c>
    </row>
    <row r="2875" spans="17:21">
      <c r="Q2875" t="s">
        <v>4077</v>
      </c>
      <c r="R2875" t="s">
        <v>20840</v>
      </c>
      <c r="S2875" t="s">
        <v>31508</v>
      </c>
      <c r="T2875" t="s">
        <v>31569</v>
      </c>
      <c r="U2875" t="s">
        <v>31646</v>
      </c>
    </row>
    <row r="2876" spans="17:21">
      <c r="Q2876" t="s">
        <v>4078</v>
      </c>
      <c r="R2876" t="s">
        <v>20841</v>
      </c>
      <c r="S2876" t="s">
        <v>31508</v>
      </c>
      <c r="T2876" t="s">
        <v>31569</v>
      </c>
      <c r="U2876" t="s">
        <v>31646</v>
      </c>
    </row>
    <row r="2877" spans="17:21">
      <c r="Q2877" t="s">
        <v>4079</v>
      </c>
      <c r="R2877" t="s">
        <v>20842</v>
      </c>
      <c r="S2877" t="s">
        <v>19197</v>
      </c>
      <c r="T2877" t="s">
        <v>19197</v>
      </c>
      <c r="U2877" t="s">
        <v>19197</v>
      </c>
    </row>
    <row r="2878" spans="17:21">
      <c r="Q2878" t="s">
        <v>4080</v>
      </c>
      <c r="R2878" t="s">
        <v>20843</v>
      </c>
      <c r="S2878" t="s">
        <v>19197</v>
      </c>
      <c r="T2878" t="s">
        <v>19197</v>
      </c>
      <c r="U2878" t="s">
        <v>19197</v>
      </c>
    </row>
    <row r="2879" spans="17:21">
      <c r="Q2879" t="s">
        <v>4081</v>
      </c>
      <c r="R2879" t="s">
        <v>20844</v>
      </c>
      <c r="S2879" t="s">
        <v>31508</v>
      </c>
      <c r="T2879" t="s">
        <v>31569</v>
      </c>
      <c r="U2879" t="s">
        <v>31646</v>
      </c>
    </row>
    <row r="2880" spans="17:21">
      <c r="Q2880" t="s">
        <v>4082</v>
      </c>
      <c r="R2880" t="s">
        <v>20845</v>
      </c>
      <c r="S2880" t="s">
        <v>31508</v>
      </c>
      <c r="T2880" t="s">
        <v>31569</v>
      </c>
      <c r="U2880" t="s">
        <v>31646</v>
      </c>
    </row>
    <row r="2881" spans="17:21">
      <c r="Q2881" t="s">
        <v>4083</v>
      </c>
      <c r="R2881" t="s">
        <v>20846</v>
      </c>
      <c r="S2881" t="s">
        <v>31508</v>
      </c>
      <c r="T2881" t="s">
        <v>31569</v>
      </c>
      <c r="U2881" t="s">
        <v>31646</v>
      </c>
    </row>
    <row r="2882" spans="17:21">
      <c r="Q2882" t="s">
        <v>4084</v>
      </c>
      <c r="R2882" t="s">
        <v>20847</v>
      </c>
      <c r="S2882" t="s">
        <v>19197</v>
      </c>
      <c r="T2882" t="s">
        <v>19197</v>
      </c>
      <c r="U2882" t="s">
        <v>19197</v>
      </c>
    </row>
    <row r="2883" spans="17:21">
      <c r="Q2883" t="s">
        <v>4085</v>
      </c>
      <c r="R2883" t="s">
        <v>20848</v>
      </c>
      <c r="S2883" t="s">
        <v>31508</v>
      </c>
      <c r="T2883" t="s">
        <v>31569</v>
      </c>
      <c r="U2883" t="s">
        <v>31646</v>
      </c>
    </row>
    <row r="2884" spans="17:21">
      <c r="Q2884" t="s">
        <v>4086</v>
      </c>
      <c r="R2884" t="s">
        <v>20849</v>
      </c>
      <c r="S2884" t="s">
        <v>31508</v>
      </c>
      <c r="T2884" t="s">
        <v>31569</v>
      </c>
      <c r="U2884" t="s">
        <v>31646</v>
      </c>
    </row>
    <row r="2885" spans="17:21">
      <c r="Q2885" t="s">
        <v>4087</v>
      </c>
      <c r="R2885" t="s">
        <v>20850</v>
      </c>
      <c r="S2885" t="s">
        <v>31508</v>
      </c>
      <c r="T2885" t="s">
        <v>31569</v>
      </c>
      <c r="U2885" t="s">
        <v>31646</v>
      </c>
    </row>
    <row r="2886" spans="17:21">
      <c r="Q2886" t="s">
        <v>4088</v>
      </c>
      <c r="R2886" t="s">
        <v>20851</v>
      </c>
      <c r="S2886" t="s">
        <v>19197</v>
      </c>
      <c r="T2886" t="s">
        <v>19197</v>
      </c>
      <c r="U2886" t="s">
        <v>19197</v>
      </c>
    </row>
    <row r="2887" spans="17:21">
      <c r="Q2887" t="s">
        <v>4089</v>
      </c>
      <c r="R2887" t="s">
        <v>20852</v>
      </c>
      <c r="S2887" t="s">
        <v>19197</v>
      </c>
      <c r="T2887" t="s">
        <v>19197</v>
      </c>
      <c r="U2887" t="s">
        <v>19197</v>
      </c>
    </row>
    <row r="2888" spans="17:21">
      <c r="Q2888" t="s">
        <v>4090</v>
      </c>
      <c r="R2888" t="s">
        <v>20853</v>
      </c>
      <c r="S2888" t="s">
        <v>31508</v>
      </c>
      <c r="T2888" t="s">
        <v>31569</v>
      </c>
      <c r="U2888" t="s">
        <v>31646</v>
      </c>
    </row>
    <row r="2889" spans="17:21">
      <c r="Q2889" t="s">
        <v>4091</v>
      </c>
      <c r="R2889" t="s">
        <v>20854</v>
      </c>
      <c r="S2889" t="s">
        <v>31508</v>
      </c>
      <c r="T2889" t="s">
        <v>31569</v>
      </c>
      <c r="U2889" t="s">
        <v>31646</v>
      </c>
    </row>
    <row r="2890" spans="17:21">
      <c r="Q2890" t="s">
        <v>4092</v>
      </c>
      <c r="R2890" t="s">
        <v>20855</v>
      </c>
      <c r="S2890" t="s">
        <v>19197</v>
      </c>
      <c r="T2890" t="s">
        <v>19197</v>
      </c>
      <c r="U2890" t="s">
        <v>19197</v>
      </c>
    </row>
    <row r="2891" spans="17:21">
      <c r="Q2891" t="s">
        <v>4093</v>
      </c>
      <c r="R2891" t="s">
        <v>20856</v>
      </c>
      <c r="S2891" t="s">
        <v>31508</v>
      </c>
      <c r="T2891" t="s">
        <v>31569</v>
      </c>
      <c r="U2891" t="s">
        <v>31646</v>
      </c>
    </row>
    <row r="2892" spans="17:21">
      <c r="Q2892" t="s">
        <v>4094</v>
      </c>
      <c r="R2892" t="s">
        <v>20857</v>
      </c>
      <c r="S2892" t="s">
        <v>31508</v>
      </c>
      <c r="T2892" t="s">
        <v>31569</v>
      </c>
      <c r="U2892" t="s">
        <v>31646</v>
      </c>
    </row>
    <row r="2893" spans="17:21">
      <c r="Q2893" t="s">
        <v>4095</v>
      </c>
      <c r="R2893" t="s">
        <v>20858</v>
      </c>
      <c r="S2893" t="s">
        <v>19197</v>
      </c>
      <c r="T2893" t="s">
        <v>19197</v>
      </c>
      <c r="U2893" t="s">
        <v>19197</v>
      </c>
    </row>
    <row r="2894" spans="17:21">
      <c r="Q2894" t="s">
        <v>4096</v>
      </c>
      <c r="R2894" t="s">
        <v>20859</v>
      </c>
      <c r="S2894" t="s">
        <v>31508</v>
      </c>
      <c r="T2894" t="s">
        <v>19197</v>
      </c>
      <c r="U2894" t="s">
        <v>31646</v>
      </c>
    </row>
    <row r="2895" spans="17:21">
      <c r="Q2895" t="s">
        <v>4097</v>
      </c>
      <c r="R2895" t="s">
        <v>20860</v>
      </c>
      <c r="S2895" t="s">
        <v>31508</v>
      </c>
      <c r="T2895" t="s">
        <v>19197</v>
      </c>
      <c r="U2895" t="s">
        <v>31646</v>
      </c>
    </row>
    <row r="2896" spans="17:21">
      <c r="Q2896" t="s">
        <v>4098</v>
      </c>
      <c r="R2896" t="s">
        <v>20861</v>
      </c>
      <c r="S2896" t="s">
        <v>31508</v>
      </c>
      <c r="T2896" t="s">
        <v>19197</v>
      </c>
      <c r="U2896" t="s">
        <v>31646</v>
      </c>
    </row>
    <row r="2897" spans="17:21">
      <c r="Q2897" t="s">
        <v>4099</v>
      </c>
      <c r="R2897" t="s">
        <v>20862</v>
      </c>
      <c r="S2897" t="s">
        <v>31508</v>
      </c>
      <c r="T2897" t="s">
        <v>19197</v>
      </c>
      <c r="U2897" t="s">
        <v>31646</v>
      </c>
    </row>
    <row r="2898" spans="17:21">
      <c r="Q2898" t="s">
        <v>4100</v>
      </c>
      <c r="R2898" t="s">
        <v>20863</v>
      </c>
      <c r="S2898" t="s">
        <v>31508</v>
      </c>
      <c r="T2898" t="s">
        <v>31569</v>
      </c>
      <c r="U2898" t="s">
        <v>31646</v>
      </c>
    </row>
    <row r="2899" spans="17:21">
      <c r="Q2899" t="s">
        <v>4101</v>
      </c>
      <c r="R2899" t="s">
        <v>20864</v>
      </c>
      <c r="S2899" t="s">
        <v>31508</v>
      </c>
      <c r="T2899" t="s">
        <v>31569</v>
      </c>
      <c r="U2899" t="s">
        <v>31646</v>
      </c>
    </row>
    <row r="2900" spans="17:21">
      <c r="Q2900" t="s">
        <v>4102</v>
      </c>
      <c r="R2900" t="s">
        <v>20058</v>
      </c>
      <c r="S2900" t="s">
        <v>31508</v>
      </c>
      <c r="T2900" t="s">
        <v>31569</v>
      </c>
      <c r="U2900" t="s">
        <v>31638</v>
      </c>
    </row>
    <row r="2901" spans="17:21">
      <c r="Q2901" t="s">
        <v>4103</v>
      </c>
      <c r="R2901" t="s">
        <v>20865</v>
      </c>
      <c r="S2901" t="s">
        <v>19197</v>
      </c>
      <c r="T2901" t="s">
        <v>19197</v>
      </c>
      <c r="U2901" t="s">
        <v>19197</v>
      </c>
    </row>
    <row r="2902" spans="17:21">
      <c r="Q2902" t="s">
        <v>4104</v>
      </c>
      <c r="R2902" t="s">
        <v>20866</v>
      </c>
      <c r="S2902" t="s">
        <v>19197</v>
      </c>
      <c r="T2902" t="s">
        <v>19197</v>
      </c>
      <c r="U2902" t="s">
        <v>19197</v>
      </c>
    </row>
    <row r="2903" spans="17:21">
      <c r="Q2903" t="s">
        <v>4105</v>
      </c>
      <c r="R2903" t="s">
        <v>20867</v>
      </c>
      <c r="S2903" t="s">
        <v>31508</v>
      </c>
      <c r="T2903" t="s">
        <v>31569</v>
      </c>
      <c r="U2903" t="s">
        <v>31646</v>
      </c>
    </row>
    <row r="2904" spans="17:21">
      <c r="Q2904" t="s">
        <v>4106</v>
      </c>
      <c r="R2904" t="s">
        <v>20868</v>
      </c>
      <c r="S2904" t="s">
        <v>31508</v>
      </c>
      <c r="T2904" t="s">
        <v>31569</v>
      </c>
      <c r="U2904" t="s">
        <v>31646</v>
      </c>
    </row>
    <row r="2905" spans="17:21">
      <c r="Q2905" t="s">
        <v>4107</v>
      </c>
      <c r="R2905" t="s">
        <v>20869</v>
      </c>
      <c r="S2905" t="s">
        <v>19197</v>
      </c>
      <c r="T2905" t="s">
        <v>19197</v>
      </c>
      <c r="U2905" t="s">
        <v>19197</v>
      </c>
    </row>
    <row r="2906" spans="17:21">
      <c r="Q2906" t="s">
        <v>4108</v>
      </c>
      <c r="R2906" t="s">
        <v>20870</v>
      </c>
      <c r="S2906" t="s">
        <v>19197</v>
      </c>
      <c r="T2906" t="s">
        <v>19197</v>
      </c>
      <c r="U2906" t="s">
        <v>19197</v>
      </c>
    </row>
    <row r="2907" spans="17:21">
      <c r="Q2907" t="s">
        <v>4109</v>
      </c>
      <c r="R2907" t="s">
        <v>20871</v>
      </c>
      <c r="S2907" t="s">
        <v>31508</v>
      </c>
      <c r="T2907" t="s">
        <v>31569</v>
      </c>
      <c r="U2907" t="s">
        <v>31646</v>
      </c>
    </row>
    <row r="2908" spans="17:21">
      <c r="Q2908" t="s">
        <v>4110</v>
      </c>
      <c r="R2908" t="s">
        <v>20872</v>
      </c>
      <c r="S2908" t="s">
        <v>31508</v>
      </c>
      <c r="T2908" t="s">
        <v>31569</v>
      </c>
      <c r="U2908" t="s">
        <v>31646</v>
      </c>
    </row>
    <row r="2909" spans="17:21">
      <c r="Q2909" t="s">
        <v>4111</v>
      </c>
      <c r="R2909" t="s">
        <v>20873</v>
      </c>
      <c r="S2909" t="s">
        <v>19197</v>
      </c>
      <c r="T2909" t="s">
        <v>19197</v>
      </c>
      <c r="U2909" t="s">
        <v>19197</v>
      </c>
    </row>
    <row r="2910" spans="17:21">
      <c r="Q2910" t="s">
        <v>4112</v>
      </c>
      <c r="R2910" t="s">
        <v>20874</v>
      </c>
      <c r="S2910" t="s">
        <v>31508</v>
      </c>
      <c r="T2910" t="s">
        <v>31569</v>
      </c>
      <c r="U2910" t="s">
        <v>31646</v>
      </c>
    </row>
    <row r="2911" spans="17:21">
      <c r="Q2911" t="s">
        <v>4113</v>
      </c>
      <c r="R2911" t="s">
        <v>20875</v>
      </c>
      <c r="S2911" t="s">
        <v>31508</v>
      </c>
      <c r="T2911" t="s">
        <v>31569</v>
      </c>
      <c r="U2911" t="s">
        <v>31646</v>
      </c>
    </row>
    <row r="2912" spans="17:21">
      <c r="Q2912" t="s">
        <v>4114</v>
      </c>
      <c r="R2912" t="s">
        <v>20876</v>
      </c>
      <c r="S2912" t="s">
        <v>19197</v>
      </c>
      <c r="T2912" t="s">
        <v>19197</v>
      </c>
      <c r="U2912" t="s">
        <v>19197</v>
      </c>
    </row>
    <row r="2913" spans="17:21">
      <c r="Q2913" t="s">
        <v>4115</v>
      </c>
      <c r="R2913" t="s">
        <v>20874</v>
      </c>
      <c r="S2913" t="s">
        <v>31508</v>
      </c>
      <c r="T2913" t="s">
        <v>31569</v>
      </c>
      <c r="U2913" t="s">
        <v>31646</v>
      </c>
    </row>
    <row r="2914" spans="17:21">
      <c r="Q2914" t="s">
        <v>4116</v>
      </c>
      <c r="R2914" t="s">
        <v>20874</v>
      </c>
      <c r="S2914" t="s">
        <v>31508</v>
      </c>
      <c r="T2914" t="s">
        <v>31569</v>
      </c>
      <c r="U2914" t="s">
        <v>31646</v>
      </c>
    </row>
    <row r="2915" spans="17:21">
      <c r="Q2915" t="s">
        <v>4117</v>
      </c>
      <c r="R2915" t="s">
        <v>20877</v>
      </c>
      <c r="S2915" t="s">
        <v>19197</v>
      </c>
      <c r="T2915" t="s">
        <v>19197</v>
      </c>
      <c r="U2915" t="s">
        <v>19197</v>
      </c>
    </row>
    <row r="2916" spans="17:21">
      <c r="Q2916" t="s">
        <v>4118</v>
      </c>
      <c r="R2916" t="s">
        <v>20878</v>
      </c>
      <c r="S2916" t="s">
        <v>31508</v>
      </c>
      <c r="T2916" t="s">
        <v>31569</v>
      </c>
      <c r="U2916" t="s">
        <v>31646</v>
      </c>
    </row>
    <row r="2917" spans="17:21">
      <c r="Q2917" t="s">
        <v>4119</v>
      </c>
      <c r="R2917" t="s">
        <v>20879</v>
      </c>
      <c r="S2917" t="s">
        <v>31508</v>
      </c>
      <c r="T2917" t="s">
        <v>31569</v>
      </c>
      <c r="U2917" t="s">
        <v>31646</v>
      </c>
    </row>
    <row r="2918" spans="17:21">
      <c r="Q2918" t="s">
        <v>4120</v>
      </c>
      <c r="R2918" t="s">
        <v>18714</v>
      </c>
      <c r="S2918" t="s">
        <v>19197</v>
      </c>
      <c r="T2918" t="s">
        <v>19197</v>
      </c>
      <c r="U2918" t="s">
        <v>19197</v>
      </c>
    </row>
    <row r="2919" spans="17:21">
      <c r="Q2919" t="s">
        <v>4121</v>
      </c>
      <c r="R2919" t="s">
        <v>20880</v>
      </c>
      <c r="S2919" t="s">
        <v>31508</v>
      </c>
      <c r="T2919" t="s">
        <v>19197</v>
      </c>
      <c r="U2919" t="s">
        <v>31646</v>
      </c>
    </row>
    <row r="2920" spans="17:21">
      <c r="Q2920" t="s">
        <v>4122</v>
      </c>
      <c r="R2920" t="s">
        <v>20841</v>
      </c>
      <c r="S2920" t="s">
        <v>31508</v>
      </c>
      <c r="T2920" t="s">
        <v>19197</v>
      </c>
      <c r="U2920" t="s">
        <v>31646</v>
      </c>
    </row>
    <row r="2921" spans="17:21">
      <c r="Q2921" t="s">
        <v>4123</v>
      </c>
      <c r="R2921" t="s">
        <v>20881</v>
      </c>
      <c r="S2921" t="s">
        <v>19197</v>
      </c>
      <c r="T2921" t="s">
        <v>19197</v>
      </c>
      <c r="U2921" t="s">
        <v>19197</v>
      </c>
    </row>
    <row r="2922" spans="17:21">
      <c r="Q2922" t="s">
        <v>4124</v>
      </c>
      <c r="R2922" t="s">
        <v>20882</v>
      </c>
      <c r="S2922" t="s">
        <v>19197</v>
      </c>
      <c r="T2922" t="s">
        <v>19197</v>
      </c>
      <c r="U2922" t="s">
        <v>19197</v>
      </c>
    </row>
    <row r="2923" spans="17:21">
      <c r="Q2923" t="s">
        <v>4125</v>
      </c>
      <c r="R2923" t="s">
        <v>20883</v>
      </c>
      <c r="S2923" t="s">
        <v>31508</v>
      </c>
      <c r="T2923" t="s">
        <v>31569</v>
      </c>
      <c r="U2923" t="s">
        <v>31646</v>
      </c>
    </row>
    <row r="2924" spans="17:21">
      <c r="Q2924" t="s">
        <v>4126</v>
      </c>
      <c r="R2924" t="s">
        <v>20884</v>
      </c>
      <c r="S2924" t="s">
        <v>31508</v>
      </c>
      <c r="T2924" t="s">
        <v>31569</v>
      </c>
      <c r="U2924" t="s">
        <v>31646</v>
      </c>
    </row>
    <row r="2925" spans="17:21">
      <c r="Q2925" t="s">
        <v>4127</v>
      </c>
      <c r="R2925" t="s">
        <v>18714</v>
      </c>
      <c r="S2925" t="s">
        <v>19197</v>
      </c>
      <c r="T2925" t="s">
        <v>19197</v>
      </c>
      <c r="U2925" t="s">
        <v>19197</v>
      </c>
    </row>
    <row r="2926" spans="17:21">
      <c r="Q2926" t="s">
        <v>4128</v>
      </c>
      <c r="R2926" t="s">
        <v>20885</v>
      </c>
      <c r="S2926" t="s">
        <v>31508</v>
      </c>
      <c r="T2926" t="s">
        <v>31569</v>
      </c>
      <c r="U2926" t="s">
        <v>31646</v>
      </c>
    </row>
    <row r="2927" spans="17:21">
      <c r="Q2927" t="s">
        <v>4129</v>
      </c>
      <c r="R2927" t="s">
        <v>20886</v>
      </c>
      <c r="S2927" t="s">
        <v>31508</v>
      </c>
      <c r="T2927" t="s">
        <v>31569</v>
      </c>
      <c r="U2927" t="s">
        <v>31646</v>
      </c>
    </row>
    <row r="2928" spans="17:21">
      <c r="Q2928" t="s">
        <v>4130</v>
      </c>
      <c r="R2928" t="s">
        <v>20887</v>
      </c>
      <c r="S2928" t="s">
        <v>31508</v>
      </c>
      <c r="T2928" t="s">
        <v>31569</v>
      </c>
      <c r="U2928" t="s">
        <v>31646</v>
      </c>
    </row>
    <row r="2929" spans="17:21">
      <c r="Q2929" t="s">
        <v>4131</v>
      </c>
      <c r="R2929" t="s">
        <v>20888</v>
      </c>
      <c r="S2929" t="s">
        <v>31508</v>
      </c>
      <c r="T2929" t="s">
        <v>19197</v>
      </c>
      <c r="U2929" t="s">
        <v>31646</v>
      </c>
    </row>
    <row r="2930" spans="17:21">
      <c r="Q2930" t="s">
        <v>4132</v>
      </c>
      <c r="R2930" t="s">
        <v>20058</v>
      </c>
      <c r="S2930" t="s">
        <v>31508</v>
      </c>
      <c r="T2930" t="s">
        <v>31569</v>
      </c>
      <c r="U2930" t="s">
        <v>31638</v>
      </c>
    </row>
    <row r="2931" spans="17:21">
      <c r="Q2931" t="s">
        <v>4133</v>
      </c>
      <c r="R2931" t="s">
        <v>20889</v>
      </c>
      <c r="S2931" t="s">
        <v>19197</v>
      </c>
      <c r="T2931" t="s">
        <v>19197</v>
      </c>
      <c r="U2931" t="s">
        <v>19197</v>
      </c>
    </row>
    <row r="2932" spans="17:21">
      <c r="Q2932" t="s">
        <v>4134</v>
      </c>
      <c r="R2932" t="s">
        <v>20890</v>
      </c>
      <c r="S2932" t="s">
        <v>19197</v>
      </c>
      <c r="T2932" t="s">
        <v>19197</v>
      </c>
      <c r="U2932" t="s">
        <v>19197</v>
      </c>
    </row>
    <row r="2933" spans="17:21">
      <c r="Q2933" t="s">
        <v>4135</v>
      </c>
      <c r="R2933" t="s">
        <v>20891</v>
      </c>
      <c r="S2933" t="s">
        <v>19197</v>
      </c>
      <c r="T2933" t="s">
        <v>19197</v>
      </c>
      <c r="U2933" t="s">
        <v>19197</v>
      </c>
    </row>
    <row r="2934" spans="17:21">
      <c r="Q2934" t="s">
        <v>4136</v>
      </c>
      <c r="R2934" t="s">
        <v>20892</v>
      </c>
      <c r="S2934" t="s">
        <v>31508</v>
      </c>
      <c r="T2934" t="s">
        <v>31569</v>
      </c>
      <c r="U2934" t="s">
        <v>31646</v>
      </c>
    </row>
    <row r="2935" spans="17:21">
      <c r="Q2935" t="s">
        <v>4137</v>
      </c>
      <c r="R2935" t="s">
        <v>20893</v>
      </c>
      <c r="S2935" t="s">
        <v>31508</v>
      </c>
      <c r="T2935" t="s">
        <v>31569</v>
      </c>
      <c r="U2935" t="s">
        <v>31646</v>
      </c>
    </row>
    <row r="2936" spans="17:21">
      <c r="Q2936" t="s">
        <v>4138</v>
      </c>
      <c r="R2936" t="s">
        <v>20894</v>
      </c>
      <c r="S2936" t="s">
        <v>31508</v>
      </c>
      <c r="T2936" t="s">
        <v>31569</v>
      </c>
      <c r="U2936" t="s">
        <v>31646</v>
      </c>
    </row>
    <row r="2937" spans="17:21">
      <c r="Q2937" t="s">
        <v>4139</v>
      </c>
      <c r="R2937" t="s">
        <v>20895</v>
      </c>
      <c r="S2937" t="s">
        <v>31508</v>
      </c>
      <c r="T2937" t="s">
        <v>31569</v>
      </c>
      <c r="U2937" t="s">
        <v>31646</v>
      </c>
    </row>
    <row r="2938" spans="17:21">
      <c r="Q2938" t="s">
        <v>4140</v>
      </c>
      <c r="R2938" t="s">
        <v>20896</v>
      </c>
      <c r="S2938" t="s">
        <v>19197</v>
      </c>
      <c r="T2938" t="s">
        <v>19197</v>
      </c>
      <c r="U2938" t="s">
        <v>19197</v>
      </c>
    </row>
    <row r="2939" spans="17:21">
      <c r="Q2939" t="s">
        <v>4141</v>
      </c>
      <c r="R2939" t="s">
        <v>20897</v>
      </c>
      <c r="S2939" t="s">
        <v>31508</v>
      </c>
      <c r="T2939" t="s">
        <v>31569</v>
      </c>
      <c r="U2939" t="s">
        <v>31646</v>
      </c>
    </row>
    <row r="2940" spans="17:21">
      <c r="Q2940" t="s">
        <v>4142</v>
      </c>
      <c r="R2940" t="s">
        <v>20898</v>
      </c>
      <c r="S2940" t="s">
        <v>31508</v>
      </c>
      <c r="T2940" t="s">
        <v>31569</v>
      </c>
      <c r="U2940" t="s">
        <v>31646</v>
      </c>
    </row>
    <row r="2941" spans="17:21">
      <c r="Q2941" t="s">
        <v>4143</v>
      </c>
      <c r="R2941" t="s">
        <v>20899</v>
      </c>
      <c r="S2941" t="s">
        <v>31508</v>
      </c>
      <c r="T2941" t="s">
        <v>31569</v>
      </c>
      <c r="U2941" t="s">
        <v>31646</v>
      </c>
    </row>
    <row r="2942" spans="17:21">
      <c r="Q2942" t="s">
        <v>4144</v>
      </c>
      <c r="R2942" t="s">
        <v>20900</v>
      </c>
      <c r="S2942" t="s">
        <v>31508</v>
      </c>
      <c r="T2942" t="s">
        <v>31569</v>
      </c>
      <c r="U2942" t="s">
        <v>31646</v>
      </c>
    </row>
    <row r="2943" spans="17:21">
      <c r="Q2943" t="s">
        <v>4145</v>
      </c>
      <c r="R2943" t="s">
        <v>20901</v>
      </c>
      <c r="S2943" t="s">
        <v>19197</v>
      </c>
      <c r="T2943" t="s">
        <v>19197</v>
      </c>
      <c r="U2943" t="s">
        <v>19197</v>
      </c>
    </row>
    <row r="2944" spans="17:21">
      <c r="Q2944" t="s">
        <v>4146</v>
      </c>
      <c r="R2944" t="s">
        <v>20902</v>
      </c>
      <c r="S2944" t="s">
        <v>19197</v>
      </c>
      <c r="T2944" t="s">
        <v>19197</v>
      </c>
      <c r="U2944" t="s">
        <v>19197</v>
      </c>
    </row>
    <row r="2945" spans="17:21">
      <c r="Q2945" t="s">
        <v>4147</v>
      </c>
      <c r="R2945" t="s">
        <v>20903</v>
      </c>
      <c r="S2945" t="s">
        <v>31508</v>
      </c>
      <c r="T2945" t="s">
        <v>31569</v>
      </c>
      <c r="U2945" t="s">
        <v>31646</v>
      </c>
    </row>
    <row r="2946" spans="17:21">
      <c r="Q2946" t="s">
        <v>4148</v>
      </c>
      <c r="R2946" t="s">
        <v>20904</v>
      </c>
      <c r="S2946" t="s">
        <v>31508</v>
      </c>
      <c r="T2946" t="s">
        <v>31569</v>
      </c>
      <c r="U2946" t="s">
        <v>31646</v>
      </c>
    </row>
    <row r="2947" spans="17:21">
      <c r="Q2947" t="s">
        <v>4149</v>
      </c>
      <c r="R2947" t="s">
        <v>20905</v>
      </c>
      <c r="S2947" t="s">
        <v>31508</v>
      </c>
      <c r="T2947" t="s">
        <v>31569</v>
      </c>
      <c r="U2947" t="s">
        <v>31646</v>
      </c>
    </row>
    <row r="2948" spans="17:21">
      <c r="Q2948" t="s">
        <v>4150</v>
      </c>
      <c r="R2948" t="s">
        <v>20906</v>
      </c>
      <c r="S2948" t="s">
        <v>31508</v>
      </c>
      <c r="T2948" t="s">
        <v>31569</v>
      </c>
      <c r="U2948" t="s">
        <v>31646</v>
      </c>
    </row>
    <row r="2949" spans="17:21">
      <c r="Q2949" t="s">
        <v>4151</v>
      </c>
      <c r="R2949" t="s">
        <v>20907</v>
      </c>
      <c r="S2949" t="s">
        <v>19197</v>
      </c>
      <c r="T2949" t="s">
        <v>19197</v>
      </c>
      <c r="U2949" t="s">
        <v>19197</v>
      </c>
    </row>
    <row r="2950" spans="17:21">
      <c r="Q2950" t="s">
        <v>4152</v>
      </c>
      <c r="R2950" t="s">
        <v>20908</v>
      </c>
      <c r="S2950" t="s">
        <v>31508</v>
      </c>
      <c r="T2950" t="s">
        <v>31569</v>
      </c>
      <c r="U2950" t="s">
        <v>31646</v>
      </c>
    </row>
    <row r="2951" spans="17:21">
      <c r="Q2951" t="s">
        <v>4153</v>
      </c>
      <c r="R2951" t="s">
        <v>20909</v>
      </c>
      <c r="S2951" t="s">
        <v>31508</v>
      </c>
      <c r="T2951" t="s">
        <v>31569</v>
      </c>
      <c r="U2951" t="s">
        <v>31646</v>
      </c>
    </row>
    <row r="2952" spans="17:21">
      <c r="Q2952" t="s">
        <v>4154</v>
      </c>
      <c r="R2952" t="s">
        <v>20910</v>
      </c>
      <c r="S2952" t="s">
        <v>31508</v>
      </c>
      <c r="T2952" t="s">
        <v>31569</v>
      </c>
      <c r="U2952" t="s">
        <v>31646</v>
      </c>
    </row>
    <row r="2953" spans="17:21">
      <c r="Q2953" t="s">
        <v>4155</v>
      </c>
      <c r="R2953" t="s">
        <v>20910</v>
      </c>
      <c r="S2953" t="s">
        <v>31508</v>
      </c>
      <c r="T2953" t="s">
        <v>31569</v>
      </c>
      <c r="U2953" t="s">
        <v>31646</v>
      </c>
    </row>
    <row r="2954" spans="17:21">
      <c r="Q2954" t="s">
        <v>4156</v>
      </c>
      <c r="R2954" t="s">
        <v>20911</v>
      </c>
      <c r="S2954" t="s">
        <v>19197</v>
      </c>
      <c r="T2954" t="s">
        <v>19197</v>
      </c>
      <c r="U2954" t="s">
        <v>19197</v>
      </c>
    </row>
    <row r="2955" spans="17:21">
      <c r="Q2955" t="s">
        <v>4157</v>
      </c>
      <c r="R2955" t="s">
        <v>20912</v>
      </c>
      <c r="S2955" t="s">
        <v>19197</v>
      </c>
      <c r="T2955" t="s">
        <v>19197</v>
      </c>
      <c r="U2955" t="s">
        <v>19197</v>
      </c>
    </row>
    <row r="2956" spans="17:21">
      <c r="Q2956" t="s">
        <v>4158</v>
      </c>
      <c r="R2956" t="s">
        <v>20891</v>
      </c>
      <c r="S2956" t="s">
        <v>19197</v>
      </c>
      <c r="T2956" t="s">
        <v>19197</v>
      </c>
      <c r="U2956" t="s">
        <v>19197</v>
      </c>
    </row>
    <row r="2957" spans="17:21">
      <c r="Q2957" t="s">
        <v>4159</v>
      </c>
      <c r="R2957" t="s">
        <v>20913</v>
      </c>
      <c r="S2957" t="s">
        <v>31508</v>
      </c>
      <c r="T2957" t="s">
        <v>31569</v>
      </c>
      <c r="U2957" t="s">
        <v>31646</v>
      </c>
    </row>
    <row r="2958" spans="17:21">
      <c r="Q2958" t="s">
        <v>4160</v>
      </c>
      <c r="R2958" t="s">
        <v>20914</v>
      </c>
      <c r="S2958" t="s">
        <v>31508</v>
      </c>
      <c r="T2958" t="s">
        <v>31569</v>
      </c>
      <c r="U2958" t="s">
        <v>31646</v>
      </c>
    </row>
    <row r="2959" spans="17:21">
      <c r="Q2959" t="s">
        <v>4161</v>
      </c>
      <c r="R2959" t="s">
        <v>20915</v>
      </c>
      <c r="S2959" t="s">
        <v>31508</v>
      </c>
      <c r="T2959" t="s">
        <v>31569</v>
      </c>
      <c r="U2959" t="s">
        <v>31646</v>
      </c>
    </row>
    <row r="2960" spans="17:21">
      <c r="Q2960" t="s">
        <v>4162</v>
      </c>
      <c r="R2960" t="s">
        <v>20916</v>
      </c>
      <c r="S2960" t="s">
        <v>31508</v>
      </c>
      <c r="T2960" t="s">
        <v>31569</v>
      </c>
      <c r="U2960" t="s">
        <v>31646</v>
      </c>
    </row>
    <row r="2961" spans="17:21">
      <c r="Q2961" t="s">
        <v>4163</v>
      </c>
      <c r="R2961" t="s">
        <v>20896</v>
      </c>
      <c r="S2961" t="s">
        <v>19197</v>
      </c>
      <c r="T2961" t="s">
        <v>19197</v>
      </c>
      <c r="U2961" t="s">
        <v>19197</v>
      </c>
    </row>
    <row r="2962" spans="17:21">
      <c r="Q2962" t="s">
        <v>4164</v>
      </c>
      <c r="R2962" t="s">
        <v>20917</v>
      </c>
      <c r="S2962" t="s">
        <v>31508</v>
      </c>
      <c r="T2962" t="s">
        <v>31569</v>
      </c>
      <c r="U2962" t="s">
        <v>31646</v>
      </c>
    </row>
    <row r="2963" spans="17:21">
      <c r="Q2963" t="s">
        <v>4165</v>
      </c>
      <c r="R2963" t="s">
        <v>20918</v>
      </c>
      <c r="S2963" t="s">
        <v>31508</v>
      </c>
      <c r="T2963" t="s">
        <v>31569</v>
      </c>
      <c r="U2963" t="s">
        <v>31646</v>
      </c>
    </row>
    <row r="2964" spans="17:21">
      <c r="Q2964" t="s">
        <v>4166</v>
      </c>
      <c r="R2964" t="s">
        <v>20919</v>
      </c>
      <c r="S2964" t="s">
        <v>31508</v>
      </c>
      <c r="T2964" t="s">
        <v>31569</v>
      </c>
      <c r="U2964" t="s">
        <v>31646</v>
      </c>
    </row>
    <row r="2965" spans="17:21">
      <c r="Q2965" t="s">
        <v>4167</v>
      </c>
      <c r="R2965" t="s">
        <v>20920</v>
      </c>
      <c r="S2965" t="s">
        <v>31508</v>
      </c>
      <c r="T2965" t="s">
        <v>31569</v>
      </c>
      <c r="U2965" t="s">
        <v>31646</v>
      </c>
    </row>
    <row r="2966" spans="17:21">
      <c r="Q2966" t="s">
        <v>4168</v>
      </c>
      <c r="R2966" t="s">
        <v>20921</v>
      </c>
      <c r="S2966" t="s">
        <v>19197</v>
      </c>
      <c r="T2966" t="s">
        <v>19197</v>
      </c>
      <c r="U2966" t="s">
        <v>19197</v>
      </c>
    </row>
    <row r="2967" spans="17:21">
      <c r="Q2967" t="s">
        <v>4169</v>
      </c>
      <c r="R2967" t="s">
        <v>20922</v>
      </c>
      <c r="S2967" t="s">
        <v>31508</v>
      </c>
      <c r="T2967" t="s">
        <v>31569</v>
      </c>
      <c r="U2967" t="s">
        <v>31646</v>
      </c>
    </row>
    <row r="2968" spans="17:21">
      <c r="Q2968" t="s">
        <v>4170</v>
      </c>
      <c r="R2968" t="s">
        <v>20923</v>
      </c>
      <c r="S2968" t="s">
        <v>31508</v>
      </c>
      <c r="T2968" t="s">
        <v>31569</v>
      </c>
      <c r="U2968" t="s">
        <v>31646</v>
      </c>
    </row>
    <row r="2969" spans="17:21">
      <c r="Q2969" t="s">
        <v>4171</v>
      </c>
      <c r="R2969" t="s">
        <v>20924</v>
      </c>
      <c r="S2969" t="s">
        <v>31508</v>
      </c>
      <c r="T2969" t="s">
        <v>31569</v>
      </c>
      <c r="U2969" t="s">
        <v>31646</v>
      </c>
    </row>
    <row r="2970" spans="17:21">
      <c r="Q2970" t="s">
        <v>4172</v>
      </c>
      <c r="R2970" t="s">
        <v>20925</v>
      </c>
      <c r="S2970" t="s">
        <v>19197</v>
      </c>
      <c r="T2970" t="s">
        <v>19197</v>
      </c>
      <c r="U2970" t="s">
        <v>19197</v>
      </c>
    </row>
    <row r="2971" spans="17:21">
      <c r="Q2971" t="s">
        <v>4173</v>
      </c>
      <c r="R2971" t="s">
        <v>20926</v>
      </c>
      <c r="S2971" t="s">
        <v>19197</v>
      </c>
      <c r="T2971" t="s">
        <v>19197</v>
      </c>
      <c r="U2971" t="s">
        <v>19197</v>
      </c>
    </row>
    <row r="2972" spans="17:21">
      <c r="Q2972" t="s">
        <v>4174</v>
      </c>
      <c r="R2972" t="s">
        <v>20927</v>
      </c>
      <c r="S2972" t="s">
        <v>31508</v>
      </c>
      <c r="T2972" t="s">
        <v>31569</v>
      </c>
      <c r="U2972" t="s">
        <v>31646</v>
      </c>
    </row>
    <row r="2973" spans="17:21">
      <c r="Q2973" t="s">
        <v>4175</v>
      </c>
      <c r="R2973" t="s">
        <v>20928</v>
      </c>
      <c r="S2973" t="s">
        <v>31508</v>
      </c>
      <c r="T2973" t="s">
        <v>31569</v>
      </c>
      <c r="U2973" t="s">
        <v>31646</v>
      </c>
    </row>
    <row r="2974" spans="17:21">
      <c r="Q2974" t="s">
        <v>4176</v>
      </c>
      <c r="R2974" t="s">
        <v>20929</v>
      </c>
      <c r="S2974" t="s">
        <v>31508</v>
      </c>
      <c r="T2974" t="s">
        <v>31569</v>
      </c>
      <c r="U2974" t="s">
        <v>31646</v>
      </c>
    </row>
    <row r="2975" spans="17:21">
      <c r="Q2975" t="s">
        <v>4177</v>
      </c>
      <c r="R2975" t="s">
        <v>20930</v>
      </c>
      <c r="S2975" t="s">
        <v>31508</v>
      </c>
      <c r="T2975" t="s">
        <v>31569</v>
      </c>
      <c r="U2975" t="s">
        <v>31646</v>
      </c>
    </row>
    <row r="2976" spans="17:21">
      <c r="Q2976" t="s">
        <v>4178</v>
      </c>
      <c r="R2976" t="s">
        <v>20931</v>
      </c>
      <c r="S2976" t="s">
        <v>31508</v>
      </c>
      <c r="T2976" t="s">
        <v>31569</v>
      </c>
      <c r="U2976" t="s">
        <v>31646</v>
      </c>
    </row>
    <row r="2977" spans="17:21">
      <c r="Q2977" t="s">
        <v>4179</v>
      </c>
      <c r="R2977" t="s">
        <v>20932</v>
      </c>
      <c r="S2977" t="s">
        <v>31508</v>
      </c>
      <c r="T2977" t="s">
        <v>31569</v>
      </c>
      <c r="U2977" t="s">
        <v>31646</v>
      </c>
    </row>
    <row r="2978" spans="17:21">
      <c r="Q2978" t="s">
        <v>4180</v>
      </c>
      <c r="R2978" t="s">
        <v>20933</v>
      </c>
      <c r="S2978" t="s">
        <v>31508</v>
      </c>
      <c r="T2978" t="s">
        <v>31569</v>
      </c>
      <c r="U2978" t="s">
        <v>31646</v>
      </c>
    </row>
    <row r="2979" spans="17:21">
      <c r="Q2979" t="s">
        <v>4181</v>
      </c>
      <c r="R2979" t="s">
        <v>20934</v>
      </c>
      <c r="S2979" t="s">
        <v>31508</v>
      </c>
      <c r="T2979" t="s">
        <v>31569</v>
      </c>
      <c r="U2979" t="s">
        <v>31646</v>
      </c>
    </row>
    <row r="2980" spans="17:21">
      <c r="Q2980" t="s">
        <v>4182</v>
      </c>
      <c r="R2980" t="s">
        <v>20935</v>
      </c>
      <c r="S2980" t="s">
        <v>31508</v>
      </c>
      <c r="T2980" t="s">
        <v>31569</v>
      </c>
      <c r="U2980" t="s">
        <v>31646</v>
      </c>
    </row>
    <row r="2981" spans="17:21">
      <c r="Q2981" t="s">
        <v>4183</v>
      </c>
      <c r="R2981" t="s">
        <v>20936</v>
      </c>
      <c r="S2981" t="s">
        <v>31508</v>
      </c>
      <c r="T2981" t="s">
        <v>31569</v>
      </c>
      <c r="U2981" t="s">
        <v>31646</v>
      </c>
    </row>
    <row r="2982" spans="17:21">
      <c r="Q2982" t="s">
        <v>4184</v>
      </c>
      <c r="R2982" t="s">
        <v>20937</v>
      </c>
      <c r="S2982" t="s">
        <v>31508</v>
      </c>
      <c r="T2982" t="s">
        <v>31569</v>
      </c>
      <c r="U2982" t="s">
        <v>31646</v>
      </c>
    </row>
    <row r="2983" spans="17:21">
      <c r="Q2983" t="s">
        <v>4185</v>
      </c>
      <c r="R2983" t="s">
        <v>20938</v>
      </c>
      <c r="S2983" t="s">
        <v>31508</v>
      </c>
      <c r="T2983" t="s">
        <v>31569</v>
      </c>
      <c r="U2983" t="s">
        <v>31646</v>
      </c>
    </row>
    <row r="2984" spans="17:21">
      <c r="Q2984" t="s">
        <v>4186</v>
      </c>
      <c r="R2984" t="s">
        <v>20939</v>
      </c>
      <c r="S2984" t="s">
        <v>31508</v>
      </c>
      <c r="T2984" t="s">
        <v>31569</v>
      </c>
      <c r="U2984" t="s">
        <v>31673</v>
      </c>
    </row>
    <row r="2985" spans="17:21">
      <c r="Q2985" t="s">
        <v>4187</v>
      </c>
      <c r="R2985" t="s">
        <v>20940</v>
      </c>
      <c r="S2985" t="s">
        <v>19197</v>
      </c>
      <c r="T2985" t="s">
        <v>19197</v>
      </c>
      <c r="U2985" t="s">
        <v>19197</v>
      </c>
    </row>
    <row r="2986" spans="17:21">
      <c r="Q2986" t="s">
        <v>4188</v>
      </c>
      <c r="R2986" t="s">
        <v>20941</v>
      </c>
      <c r="S2986" t="s">
        <v>19197</v>
      </c>
      <c r="T2986" t="s">
        <v>19197</v>
      </c>
      <c r="U2986" t="s">
        <v>19197</v>
      </c>
    </row>
    <row r="2987" spans="17:21">
      <c r="Q2987" t="s">
        <v>4189</v>
      </c>
      <c r="R2987" t="s">
        <v>20942</v>
      </c>
      <c r="S2987" t="s">
        <v>31508</v>
      </c>
      <c r="T2987" t="s">
        <v>31569</v>
      </c>
      <c r="U2987" t="s">
        <v>31744</v>
      </c>
    </row>
    <row r="2988" spans="17:21">
      <c r="Q2988" t="s">
        <v>4190</v>
      </c>
      <c r="R2988" t="s">
        <v>20943</v>
      </c>
      <c r="S2988" t="s">
        <v>31508</v>
      </c>
      <c r="T2988" t="s">
        <v>31569</v>
      </c>
      <c r="U2988" t="s">
        <v>31742</v>
      </c>
    </row>
    <row r="2989" spans="17:21">
      <c r="Q2989" t="s">
        <v>4191</v>
      </c>
      <c r="R2989" t="s">
        <v>20944</v>
      </c>
      <c r="S2989" t="s">
        <v>31508</v>
      </c>
      <c r="T2989" t="s">
        <v>31569</v>
      </c>
      <c r="U2989" t="s">
        <v>31745</v>
      </c>
    </row>
    <row r="2990" spans="17:21">
      <c r="Q2990" t="s">
        <v>4192</v>
      </c>
      <c r="R2990" t="s">
        <v>20945</v>
      </c>
      <c r="S2990" t="s">
        <v>31508</v>
      </c>
      <c r="T2990" t="s">
        <v>31569</v>
      </c>
      <c r="U2990" t="s">
        <v>31742</v>
      </c>
    </row>
    <row r="2991" spans="17:21">
      <c r="Q2991" t="s">
        <v>4193</v>
      </c>
      <c r="R2991" t="s">
        <v>20946</v>
      </c>
      <c r="S2991" t="s">
        <v>31508</v>
      </c>
      <c r="T2991" t="s">
        <v>31569</v>
      </c>
      <c r="U2991" t="s">
        <v>31742</v>
      </c>
    </row>
    <row r="2992" spans="17:21">
      <c r="Q2992" t="s">
        <v>4194</v>
      </c>
      <c r="R2992" t="s">
        <v>20947</v>
      </c>
      <c r="S2992" t="s">
        <v>31508</v>
      </c>
      <c r="T2992" t="s">
        <v>31569</v>
      </c>
      <c r="U2992" t="s">
        <v>31742</v>
      </c>
    </row>
    <row r="2993" spans="17:21">
      <c r="Q2993" t="s">
        <v>4195</v>
      </c>
      <c r="R2993" t="s">
        <v>20948</v>
      </c>
      <c r="S2993" t="s">
        <v>31508</v>
      </c>
      <c r="T2993" t="s">
        <v>31569</v>
      </c>
      <c r="U2993" t="s">
        <v>31742</v>
      </c>
    </row>
    <row r="2994" spans="17:21">
      <c r="Q2994" t="s">
        <v>4196</v>
      </c>
      <c r="R2994" t="s">
        <v>20949</v>
      </c>
      <c r="S2994" t="s">
        <v>31508</v>
      </c>
      <c r="T2994" t="s">
        <v>31569</v>
      </c>
      <c r="U2994" t="s">
        <v>31742</v>
      </c>
    </row>
    <row r="2995" spans="17:21">
      <c r="Q2995" t="s">
        <v>4197</v>
      </c>
      <c r="R2995" t="s">
        <v>20950</v>
      </c>
      <c r="S2995" t="s">
        <v>31508</v>
      </c>
      <c r="T2995" t="s">
        <v>31569</v>
      </c>
      <c r="U2995" t="s">
        <v>31742</v>
      </c>
    </row>
    <row r="2996" spans="17:21">
      <c r="Q2996" t="s">
        <v>4198</v>
      </c>
      <c r="R2996" t="s">
        <v>20951</v>
      </c>
      <c r="S2996" t="s">
        <v>31508</v>
      </c>
      <c r="T2996" t="s">
        <v>31569</v>
      </c>
      <c r="U2996" t="s">
        <v>31742</v>
      </c>
    </row>
    <row r="2997" spans="17:21">
      <c r="Q2997" t="s">
        <v>4199</v>
      </c>
      <c r="R2997" t="s">
        <v>20952</v>
      </c>
      <c r="S2997" t="s">
        <v>19197</v>
      </c>
      <c r="T2997" t="s">
        <v>19197</v>
      </c>
      <c r="U2997" t="s">
        <v>19197</v>
      </c>
    </row>
    <row r="2998" spans="17:21">
      <c r="Q2998" t="s">
        <v>4200</v>
      </c>
      <c r="R2998" t="s">
        <v>20953</v>
      </c>
      <c r="S2998" t="s">
        <v>31508</v>
      </c>
      <c r="T2998" t="s">
        <v>31569</v>
      </c>
      <c r="U2998" t="s">
        <v>31742</v>
      </c>
    </row>
    <row r="2999" spans="17:21">
      <c r="Q2999" t="s">
        <v>4201</v>
      </c>
      <c r="R2999" t="s">
        <v>20954</v>
      </c>
      <c r="S2999" t="s">
        <v>31508</v>
      </c>
      <c r="T2999" t="s">
        <v>31569</v>
      </c>
      <c r="U2999" t="s">
        <v>31742</v>
      </c>
    </row>
    <row r="3000" spans="17:21">
      <c r="Q3000" t="s">
        <v>4202</v>
      </c>
      <c r="R3000" t="s">
        <v>20955</v>
      </c>
      <c r="S3000" t="s">
        <v>19197</v>
      </c>
      <c r="T3000" t="s">
        <v>19197</v>
      </c>
      <c r="U3000" t="s">
        <v>19197</v>
      </c>
    </row>
    <row r="3001" spans="17:21">
      <c r="Q3001" t="s">
        <v>4203</v>
      </c>
      <c r="R3001" t="s">
        <v>20956</v>
      </c>
      <c r="S3001" t="s">
        <v>31508</v>
      </c>
      <c r="T3001" t="s">
        <v>31569</v>
      </c>
      <c r="U3001" t="s">
        <v>31742</v>
      </c>
    </row>
    <row r="3002" spans="17:21">
      <c r="Q3002" t="s">
        <v>4204</v>
      </c>
      <c r="R3002" t="s">
        <v>20957</v>
      </c>
      <c r="S3002" t="s">
        <v>31508</v>
      </c>
      <c r="T3002" t="s">
        <v>31569</v>
      </c>
      <c r="U3002" t="s">
        <v>31742</v>
      </c>
    </row>
    <row r="3003" spans="17:21">
      <c r="Q3003" t="s">
        <v>4205</v>
      </c>
      <c r="R3003" t="s">
        <v>20958</v>
      </c>
      <c r="S3003" t="s">
        <v>19197</v>
      </c>
      <c r="T3003" t="s">
        <v>19197</v>
      </c>
      <c r="U3003" t="s">
        <v>19197</v>
      </c>
    </row>
    <row r="3004" spans="17:21">
      <c r="Q3004" t="s">
        <v>4206</v>
      </c>
      <c r="R3004" t="s">
        <v>20959</v>
      </c>
      <c r="S3004" t="s">
        <v>19197</v>
      </c>
      <c r="T3004" t="s">
        <v>19197</v>
      </c>
      <c r="U3004" t="s">
        <v>19197</v>
      </c>
    </row>
    <row r="3005" spans="17:21">
      <c r="Q3005" t="s">
        <v>4207</v>
      </c>
      <c r="R3005" t="s">
        <v>20960</v>
      </c>
      <c r="S3005" t="s">
        <v>31508</v>
      </c>
      <c r="T3005" t="s">
        <v>31569</v>
      </c>
      <c r="U3005" t="s">
        <v>31746</v>
      </c>
    </row>
    <row r="3006" spans="17:21">
      <c r="Q3006" t="s">
        <v>4208</v>
      </c>
      <c r="R3006" t="s">
        <v>20961</v>
      </c>
      <c r="S3006" t="s">
        <v>31508</v>
      </c>
      <c r="T3006" t="s">
        <v>31569</v>
      </c>
      <c r="U3006" t="s">
        <v>31742</v>
      </c>
    </row>
    <row r="3007" spans="17:21">
      <c r="Q3007" t="s">
        <v>4209</v>
      </c>
      <c r="R3007" t="s">
        <v>18693</v>
      </c>
      <c r="S3007" t="s">
        <v>19197</v>
      </c>
      <c r="T3007" t="s">
        <v>19197</v>
      </c>
      <c r="U3007" t="s">
        <v>19197</v>
      </c>
    </row>
    <row r="3008" spans="17:21">
      <c r="Q3008" t="s">
        <v>4210</v>
      </c>
      <c r="R3008" t="s">
        <v>20962</v>
      </c>
      <c r="S3008" t="s">
        <v>31508</v>
      </c>
      <c r="T3008" t="s">
        <v>31569</v>
      </c>
      <c r="U3008" t="s">
        <v>31742</v>
      </c>
    </row>
    <row r="3009" spans="17:21">
      <c r="Q3009" t="s">
        <v>4211</v>
      </c>
      <c r="R3009" t="s">
        <v>20963</v>
      </c>
      <c r="S3009" t="s">
        <v>31508</v>
      </c>
      <c r="T3009" t="s">
        <v>31569</v>
      </c>
      <c r="U3009" t="s">
        <v>31742</v>
      </c>
    </row>
    <row r="3010" spans="17:21">
      <c r="Q3010" t="s">
        <v>4212</v>
      </c>
      <c r="R3010" t="s">
        <v>20964</v>
      </c>
      <c r="S3010" t="s">
        <v>31508</v>
      </c>
      <c r="T3010" t="s">
        <v>31569</v>
      </c>
      <c r="U3010" t="s">
        <v>31742</v>
      </c>
    </row>
    <row r="3011" spans="17:21">
      <c r="Q3011" t="s">
        <v>4213</v>
      </c>
      <c r="R3011" t="s">
        <v>20965</v>
      </c>
      <c r="S3011" t="s">
        <v>31508</v>
      </c>
      <c r="T3011" t="s">
        <v>31569</v>
      </c>
      <c r="U3011" t="s">
        <v>31742</v>
      </c>
    </row>
    <row r="3012" spans="17:21">
      <c r="Q3012" t="s">
        <v>4214</v>
      </c>
      <c r="R3012" t="s">
        <v>20966</v>
      </c>
      <c r="S3012" t="s">
        <v>31508</v>
      </c>
      <c r="T3012" t="s">
        <v>31569</v>
      </c>
      <c r="U3012" t="s">
        <v>31742</v>
      </c>
    </row>
    <row r="3013" spans="17:21">
      <c r="Q3013" t="s">
        <v>4215</v>
      </c>
      <c r="R3013" t="s">
        <v>20967</v>
      </c>
      <c r="S3013" t="s">
        <v>31508</v>
      </c>
      <c r="T3013" t="s">
        <v>31569</v>
      </c>
      <c r="U3013" t="s">
        <v>31742</v>
      </c>
    </row>
    <row r="3014" spans="17:21">
      <c r="Q3014" t="s">
        <v>4216</v>
      </c>
      <c r="R3014" t="s">
        <v>20968</v>
      </c>
      <c r="S3014" t="s">
        <v>31508</v>
      </c>
      <c r="T3014" t="s">
        <v>31569</v>
      </c>
      <c r="U3014" t="s">
        <v>31742</v>
      </c>
    </row>
    <row r="3015" spans="17:21">
      <c r="Q3015" t="s">
        <v>4217</v>
      </c>
      <c r="R3015" t="s">
        <v>20969</v>
      </c>
      <c r="S3015" t="s">
        <v>31508</v>
      </c>
      <c r="T3015" t="s">
        <v>31569</v>
      </c>
      <c r="U3015" t="s">
        <v>31742</v>
      </c>
    </row>
    <row r="3016" spans="17:21">
      <c r="Q3016" t="s">
        <v>4218</v>
      </c>
      <c r="R3016" t="s">
        <v>20970</v>
      </c>
      <c r="S3016" t="s">
        <v>31508</v>
      </c>
      <c r="T3016" t="s">
        <v>31569</v>
      </c>
      <c r="U3016" t="s">
        <v>31742</v>
      </c>
    </row>
    <row r="3017" spans="17:21">
      <c r="Q3017" t="s">
        <v>4219</v>
      </c>
      <c r="R3017" t="s">
        <v>20971</v>
      </c>
      <c r="S3017" t="s">
        <v>19197</v>
      </c>
      <c r="T3017" t="s">
        <v>19197</v>
      </c>
      <c r="U3017" t="s">
        <v>19197</v>
      </c>
    </row>
    <row r="3018" spans="17:21">
      <c r="Q3018" t="s">
        <v>4220</v>
      </c>
      <c r="R3018" t="s">
        <v>20972</v>
      </c>
      <c r="S3018" t="s">
        <v>19197</v>
      </c>
      <c r="T3018" t="s">
        <v>19197</v>
      </c>
      <c r="U3018" t="s">
        <v>19197</v>
      </c>
    </row>
    <row r="3019" spans="17:21">
      <c r="Q3019" t="s">
        <v>4221</v>
      </c>
      <c r="R3019" t="s">
        <v>20902</v>
      </c>
      <c r="S3019" t="s">
        <v>19197</v>
      </c>
      <c r="T3019" t="s">
        <v>19197</v>
      </c>
      <c r="U3019" t="s">
        <v>19197</v>
      </c>
    </row>
    <row r="3020" spans="17:21">
      <c r="Q3020" t="s">
        <v>4222</v>
      </c>
      <c r="R3020" t="s">
        <v>20973</v>
      </c>
      <c r="S3020" t="s">
        <v>31508</v>
      </c>
      <c r="T3020" t="s">
        <v>31569</v>
      </c>
      <c r="U3020" t="s">
        <v>31646</v>
      </c>
    </row>
    <row r="3021" spans="17:21">
      <c r="Q3021" t="s">
        <v>4223</v>
      </c>
      <c r="R3021" t="s">
        <v>20974</v>
      </c>
      <c r="S3021" t="s">
        <v>31508</v>
      </c>
      <c r="T3021" t="s">
        <v>31569</v>
      </c>
      <c r="U3021" t="s">
        <v>31646</v>
      </c>
    </row>
    <row r="3022" spans="17:21">
      <c r="Q3022" t="s">
        <v>4224</v>
      </c>
      <c r="R3022" t="s">
        <v>20975</v>
      </c>
      <c r="S3022" t="s">
        <v>31508</v>
      </c>
      <c r="T3022" t="s">
        <v>31569</v>
      </c>
      <c r="U3022" t="s">
        <v>31646</v>
      </c>
    </row>
    <row r="3023" spans="17:21">
      <c r="Q3023" t="s">
        <v>4225</v>
      </c>
      <c r="R3023" t="s">
        <v>20976</v>
      </c>
      <c r="S3023" t="s">
        <v>31508</v>
      </c>
      <c r="T3023" t="s">
        <v>31569</v>
      </c>
      <c r="U3023" t="s">
        <v>31646</v>
      </c>
    </row>
    <row r="3024" spans="17:21">
      <c r="Q3024" t="s">
        <v>4226</v>
      </c>
      <c r="R3024" t="s">
        <v>20907</v>
      </c>
      <c r="S3024" t="s">
        <v>19197</v>
      </c>
      <c r="T3024" t="s">
        <v>19197</v>
      </c>
      <c r="U3024" t="s">
        <v>19197</v>
      </c>
    </row>
    <row r="3025" spans="17:21">
      <c r="Q3025" t="s">
        <v>4227</v>
      </c>
      <c r="R3025" t="s">
        <v>20977</v>
      </c>
      <c r="S3025" t="s">
        <v>31508</v>
      </c>
      <c r="T3025" t="s">
        <v>31569</v>
      </c>
      <c r="U3025" t="s">
        <v>31646</v>
      </c>
    </row>
    <row r="3026" spans="17:21">
      <c r="Q3026" t="s">
        <v>4228</v>
      </c>
      <c r="R3026" t="s">
        <v>20977</v>
      </c>
      <c r="S3026" t="s">
        <v>31508</v>
      </c>
      <c r="T3026" t="s">
        <v>31569</v>
      </c>
      <c r="U3026" t="s">
        <v>31646</v>
      </c>
    </row>
    <row r="3027" spans="17:21">
      <c r="Q3027" t="s">
        <v>4229</v>
      </c>
      <c r="R3027" t="s">
        <v>20978</v>
      </c>
      <c r="S3027" t="s">
        <v>31508</v>
      </c>
      <c r="T3027" t="s">
        <v>31569</v>
      </c>
      <c r="U3027" t="s">
        <v>31646</v>
      </c>
    </row>
    <row r="3028" spans="17:21">
      <c r="Q3028" t="s">
        <v>4230</v>
      </c>
      <c r="R3028" t="s">
        <v>20978</v>
      </c>
      <c r="S3028" t="s">
        <v>31508</v>
      </c>
      <c r="T3028" t="s">
        <v>31569</v>
      </c>
      <c r="U3028" t="s">
        <v>31646</v>
      </c>
    </row>
    <row r="3029" spans="17:21">
      <c r="Q3029" t="s">
        <v>4231</v>
      </c>
      <c r="R3029" t="s">
        <v>20979</v>
      </c>
      <c r="S3029" t="s">
        <v>19197</v>
      </c>
      <c r="T3029" t="s">
        <v>19197</v>
      </c>
      <c r="U3029" t="s">
        <v>19197</v>
      </c>
    </row>
    <row r="3030" spans="17:21">
      <c r="Q3030" t="s">
        <v>4232</v>
      </c>
      <c r="R3030" t="s">
        <v>20902</v>
      </c>
      <c r="S3030" t="s">
        <v>19197</v>
      </c>
      <c r="T3030" t="s">
        <v>19197</v>
      </c>
      <c r="U3030" t="s">
        <v>19197</v>
      </c>
    </row>
    <row r="3031" spans="17:21">
      <c r="Q3031" t="s">
        <v>4233</v>
      </c>
      <c r="R3031" t="s">
        <v>20980</v>
      </c>
      <c r="S3031" t="s">
        <v>31508</v>
      </c>
      <c r="T3031" t="s">
        <v>31569</v>
      </c>
      <c r="U3031" t="s">
        <v>31646</v>
      </c>
    </row>
    <row r="3032" spans="17:21">
      <c r="Q3032" t="s">
        <v>4234</v>
      </c>
      <c r="R3032" t="s">
        <v>20981</v>
      </c>
      <c r="S3032" t="s">
        <v>31508</v>
      </c>
      <c r="T3032" t="s">
        <v>31569</v>
      </c>
      <c r="U3032" t="s">
        <v>31646</v>
      </c>
    </row>
    <row r="3033" spans="17:21">
      <c r="Q3033" t="s">
        <v>4235</v>
      </c>
      <c r="R3033" t="s">
        <v>20982</v>
      </c>
      <c r="S3033" t="s">
        <v>31508</v>
      </c>
      <c r="T3033" t="s">
        <v>31569</v>
      </c>
      <c r="U3033" t="s">
        <v>31646</v>
      </c>
    </row>
    <row r="3034" spans="17:21">
      <c r="Q3034" t="s">
        <v>4236</v>
      </c>
      <c r="R3034" t="s">
        <v>20983</v>
      </c>
      <c r="S3034" t="s">
        <v>31508</v>
      </c>
      <c r="T3034" t="s">
        <v>31569</v>
      </c>
      <c r="U3034" t="s">
        <v>31646</v>
      </c>
    </row>
    <row r="3035" spans="17:21">
      <c r="Q3035" t="s">
        <v>4237</v>
      </c>
      <c r="R3035" t="s">
        <v>20907</v>
      </c>
      <c r="S3035" t="s">
        <v>19197</v>
      </c>
      <c r="T3035" t="s">
        <v>19197</v>
      </c>
      <c r="U3035" t="s">
        <v>19197</v>
      </c>
    </row>
    <row r="3036" spans="17:21">
      <c r="Q3036" t="s">
        <v>4238</v>
      </c>
      <c r="R3036" t="s">
        <v>20984</v>
      </c>
      <c r="S3036" t="s">
        <v>31508</v>
      </c>
      <c r="T3036" t="s">
        <v>31569</v>
      </c>
      <c r="U3036" t="s">
        <v>31646</v>
      </c>
    </row>
    <row r="3037" spans="17:21">
      <c r="Q3037" t="s">
        <v>4239</v>
      </c>
      <c r="R3037" t="s">
        <v>20984</v>
      </c>
      <c r="S3037" t="s">
        <v>31508</v>
      </c>
      <c r="T3037" t="s">
        <v>31569</v>
      </c>
      <c r="U3037" t="s">
        <v>31646</v>
      </c>
    </row>
    <row r="3038" spans="17:21">
      <c r="Q3038" t="s">
        <v>4240</v>
      </c>
      <c r="R3038" t="s">
        <v>20985</v>
      </c>
      <c r="S3038" t="s">
        <v>31508</v>
      </c>
      <c r="T3038" t="s">
        <v>31569</v>
      </c>
      <c r="U3038" t="s">
        <v>31646</v>
      </c>
    </row>
    <row r="3039" spans="17:21">
      <c r="Q3039" t="s">
        <v>4241</v>
      </c>
      <c r="R3039" t="s">
        <v>20985</v>
      </c>
      <c r="S3039" t="s">
        <v>31508</v>
      </c>
      <c r="T3039" t="s">
        <v>31569</v>
      </c>
      <c r="U3039" t="s">
        <v>31646</v>
      </c>
    </row>
    <row r="3040" spans="17:21">
      <c r="Q3040" t="s">
        <v>4242</v>
      </c>
      <c r="R3040" t="s">
        <v>20986</v>
      </c>
      <c r="S3040" t="s">
        <v>19197</v>
      </c>
      <c r="T3040" t="s">
        <v>19197</v>
      </c>
      <c r="U3040" t="s">
        <v>19197</v>
      </c>
    </row>
    <row r="3041" spans="17:21">
      <c r="Q3041" t="s">
        <v>4243</v>
      </c>
      <c r="R3041" t="s">
        <v>20987</v>
      </c>
      <c r="S3041" t="s">
        <v>31508</v>
      </c>
      <c r="T3041" t="s">
        <v>31569</v>
      </c>
      <c r="U3041" t="s">
        <v>31673</v>
      </c>
    </row>
    <row r="3042" spans="17:21">
      <c r="Q3042" t="s">
        <v>4244</v>
      </c>
      <c r="R3042" t="s">
        <v>18687</v>
      </c>
      <c r="S3042" t="s">
        <v>19197</v>
      </c>
      <c r="T3042" t="s">
        <v>19197</v>
      </c>
      <c r="U3042" t="s">
        <v>19197</v>
      </c>
    </row>
    <row r="3043" spans="17:21">
      <c r="Q3043" t="s">
        <v>4245</v>
      </c>
      <c r="R3043" t="s">
        <v>20988</v>
      </c>
      <c r="S3043" t="s">
        <v>19197</v>
      </c>
      <c r="T3043" t="s">
        <v>19197</v>
      </c>
      <c r="U3043" t="s">
        <v>19197</v>
      </c>
    </row>
    <row r="3044" spans="17:21">
      <c r="Q3044" t="s">
        <v>4246</v>
      </c>
      <c r="R3044" t="s">
        <v>20989</v>
      </c>
      <c r="S3044" t="s">
        <v>31508</v>
      </c>
      <c r="T3044" t="s">
        <v>31569</v>
      </c>
      <c r="U3044" t="s">
        <v>31646</v>
      </c>
    </row>
    <row r="3045" spans="17:21">
      <c r="Q3045" t="s">
        <v>4247</v>
      </c>
      <c r="R3045" t="s">
        <v>20990</v>
      </c>
      <c r="S3045" t="s">
        <v>31508</v>
      </c>
      <c r="T3045" t="s">
        <v>31569</v>
      </c>
      <c r="U3045" t="s">
        <v>31646</v>
      </c>
    </row>
    <row r="3046" spans="17:21">
      <c r="Q3046" t="s">
        <v>4248</v>
      </c>
      <c r="R3046" t="s">
        <v>18731</v>
      </c>
      <c r="S3046" t="s">
        <v>19197</v>
      </c>
      <c r="T3046" t="s">
        <v>19197</v>
      </c>
      <c r="U3046" t="s">
        <v>19197</v>
      </c>
    </row>
    <row r="3047" spans="17:21">
      <c r="Q3047" t="s">
        <v>4249</v>
      </c>
      <c r="R3047" t="s">
        <v>20991</v>
      </c>
      <c r="S3047" t="s">
        <v>31508</v>
      </c>
      <c r="T3047" t="s">
        <v>19197</v>
      </c>
      <c r="U3047" t="s">
        <v>31646</v>
      </c>
    </row>
    <row r="3048" spans="17:21">
      <c r="Q3048" t="s">
        <v>4250</v>
      </c>
      <c r="R3048" t="s">
        <v>20992</v>
      </c>
      <c r="S3048" t="s">
        <v>31508</v>
      </c>
      <c r="T3048" t="s">
        <v>19197</v>
      </c>
      <c r="U3048" t="s">
        <v>31646</v>
      </c>
    </row>
    <row r="3049" spans="17:21">
      <c r="Q3049" t="s">
        <v>4251</v>
      </c>
      <c r="R3049" t="s">
        <v>20993</v>
      </c>
      <c r="S3049" t="s">
        <v>31508</v>
      </c>
      <c r="T3049" t="s">
        <v>19197</v>
      </c>
      <c r="U3049" t="s">
        <v>31646</v>
      </c>
    </row>
    <row r="3050" spans="17:21">
      <c r="Q3050" t="s">
        <v>4252</v>
      </c>
      <c r="R3050" t="s">
        <v>20058</v>
      </c>
      <c r="S3050" t="s">
        <v>31508</v>
      </c>
      <c r="T3050" t="s">
        <v>31569</v>
      </c>
      <c r="U3050" t="s">
        <v>31638</v>
      </c>
    </row>
    <row r="3051" spans="17:21">
      <c r="Q3051" t="s">
        <v>4253</v>
      </c>
      <c r="R3051" t="s">
        <v>20994</v>
      </c>
      <c r="S3051" t="s">
        <v>19197</v>
      </c>
      <c r="T3051" t="s">
        <v>19197</v>
      </c>
      <c r="U3051" t="s">
        <v>19197</v>
      </c>
    </row>
    <row r="3052" spans="17:21">
      <c r="Q3052" t="s">
        <v>4254</v>
      </c>
      <c r="R3052" t="s">
        <v>20995</v>
      </c>
      <c r="S3052" t="s">
        <v>19197</v>
      </c>
      <c r="T3052" t="s">
        <v>19197</v>
      </c>
      <c r="U3052" t="s">
        <v>19197</v>
      </c>
    </row>
    <row r="3053" spans="17:21">
      <c r="Q3053" t="s">
        <v>4255</v>
      </c>
      <c r="R3053" t="s">
        <v>20996</v>
      </c>
      <c r="S3053" t="s">
        <v>19197</v>
      </c>
      <c r="T3053" t="s">
        <v>19197</v>
      </c>
      <c r="U3053" t="s">
        <v>19197</v>
      </c>
    </row>
    <row r="3054" spans="17:21">
      <c r="Q3054" t="s">
        <v>4256</v>
      </c>
      <c r="R3054" t="s">
        <v>20997</v>
      </c>
      <c r="S3054" t="s">
        <v>31512</v>
      </c>
      <c r="T3054" t="s">
        <v>31569</v>
      </c>
      <c r="U3054" t="s">
        <v>31668</v>
      </c>
    </row>
    <row r="3055" spans="17:21">
      <c r="Q3055" t="s">
        <v>4257</v>
      </c>
      <c r="R3055" t="s">
        <v>20998</v>
      </c>
      <c r="S3055" t="s">
        <v>31512</v>
      </c>
      <c r="T3055" t="s">
        <v>31569</v>
      </c>
      <c r="U3055" t="s">
        <v>31668</v>
      </c>
    </row>
    <row r="3056" spans="17:21">
      <c r="Q3056" t="s">
        <v>4258</v>
      </c>
      <c r="R3056" t="s">
        <v>20999</v>
      </c>
      <c r="S3056" t="s">
        <v>19197</v>
      </c>
      <c r="T3056" t="s">
        <v>19197</v>
      </c>
      <c r="U3056" t="s">
        <v>19197</v>
      </c>
    </row>
    <row r="3057" spans="17:21">
      <c r="Q3057" t="s">
        <v>4259</v>
      </c>
      <c r="R3057" t="s">
        <v>21000</v>
      </c>
      <c r="S3057" t="s">
        <v>31512</v>
      </c>
      <c r="T3057" t="s">
        <v>31569</v>
      </c>
      <c r="U3057" t="s">
        <v>31668</v>
      </c>
    </row>
    <row r="3058" spans="17:21">
      <c r="Q3058" t="s">
        <v>4260</v>
      </c>
      <c r="R3058" t="s">
        <v>21001</v>
      </c>
      <c r="S3058" t="s">
        <v>31512</v>
      </c>
      <c r="T3058" t="s">
        <v>31569</v>
      </c>
      <c r="U3058" t="s">
        <v>31668</v>
      </c>
    </row>
    <row r="3059" spans="17:21">
      <c r="Q3059" t="s">
        <v>4261</v>
      </c>
      <c r="R3059" t="s">
        <v>21002</v>
      </c>
      <c r="S3059" t="s">
        <v>19197</v>
      </c>
      <c r="T3059" t="s">
        <v>19197</v>
      </c>
      <c r="U3059" t="s">
        <v>19197</v>
      </c>
    </row>
    <row r="3060" spans="17:21">
      <c r="Q3060" t="s">
        <v>4262</v>
      </c>
      <c r="R3060" t="s">
        <v>21003</v>
      </c>
      <c r="S3060" t="s">
        <v>31508</v>
      </c>
      <c r="T3060" t="s">
        <v>19197</v>
      </c>
      <c r="U3060" t="s">
        <v>31673</v>
      </c>
    </row>
    <row r="3061" spans="17:21">
      <c r="Q3061" t="s">
        <v>4263</v>
      </c>
      <c r="R3061" t="s">
        <v>18714</v>
      </c>
      <c r="S3061" t="s">
        <v>19197</v>
      </c>
      <c r="T3061" t="s">
        <v>19197</v>
      </c>
      <c r="U3061" t="s">
        <v>19197</v>
      </c>
    </row>
    <row r="3062" spans="17:21">
      <c r="Q3062" t="s">
        <v>4264</v>
      </c>
      <c r="R3062" t="s">
        <v>21004</v>
      </c>
      <c r="S3062" t="s">
        <v>31508</v>
      </c>
      <c r="T3062" t="s">
        <v>19197</v>
      </c>
      <c r="U3062" t="s">
        <v>31646</v>
      </c>
    </row>
    <row r="3063" spans="17:21">
      <c r="Q3063" t="s">
        <v>4265</v>
      </c>
      <c r="R3063" t="s">
        <v>21005</v>
      </c>
      <c r="S3063" t="s">
        <v>31508</v>
      </c>
      <c r="T3063" t="s">
        <v>31569</v>
      </c>
      <c r="U3063" t="s">
        <v>31646</v>
      </c>
    </row>
    <row r="3064" spans="17:21">
      <c r="Q3064" t="s">
        <v>4266</v>
      </c>
      <c r="R3064" t="s">
        <v>21006</v>
      </c>
      <c r="S3064" t="s">
        <v>31508</v>
      </c>
      <c r="T3064" t="s">
        <v>31569</v>
      </c>
      <c r="U3064" t="s">
        <v>31646</v>
      </c>
    </row>
    <row r="3065" spans="17:21">
      <c r="Q3065" t="s">
        <v>4267</v>
      </c>
      <c r="R3065" t="s">
        <v>20058</v>
      </c>
      <c r="S3065" t="s">
        <v>31508</v>
      </c>
      <c r="T3065" t="s">
        <v>19197</v>
      </c>
      <c r="U3065" t="s">
        <v>31638</v>
      </c>
    </row>
    <row r="3066" spans="17:21">
      <c r="Q3066" t="s">
        <v>4268</v>
      </c>
      <c r="R3066" t="s">
        <v>21007</v>
      </c>
      <c r="S3066" t="s">
        <v>19197</v>
      </c>
      <c r="T3066" t="s">
        <v>19197</v>
      </c>
      <c r="U3066" t="s">
        <v>19197</v>
      </c>
    </row>
    <row r="3067" spans="17:21">
      <c r="Q3067" t="s">
        <v>4269</v>
      </c>
      <c r="R3067" t="s">
        <v>21008</v>
      </c>
      <c r="S3067" t="s">
        <v>31508</v>
      </c>
      <c r="T3067" t="s">
        <v>31569</v>
      </c>
      <c r="U3067" t="s">
        <v>31646</v>
      </c>
    </row>
    <row r="3068" spans="17:21">
      <c r="Q3068" t="s">
        <v>4270</v>
      </c>
      <c r="R3068" t="s">
        <v>21009</v>
      </c>
      <c r="S3068" t="s">
        <v>31508</v>
      </c>
      <c r="T3068" t="s">
        <v>31569</v>
      </c>
      <c r="U3068" t="s">
        <v>31646</v>
      </c>
    </row>
    <row r="3069" spans="17:21">
      <c r="Q3069" t="s">
        <v>4271</v>
      </c>
      <c r="R3069" t="s">
        <v>21010</v>
      </c>
      <c r="S3069" t="s">
        <v>31508</v>
      </c>
      <c r="T3069" t="s">
        <v>31569</v>
      </c>
      <c r="U3069" t="s">
        <v>31646</v>
      </c>
    </row>
    <row r="3070" spans="17:21">
      <c r="Q3070" t="s">
        <v>4272</v>
      </c>
      <c r="R3070" t="s">
        <v>21011</v>
      </c>
      <c r="S3070" t="s">
        <v>31508</v>
      </c>
      <c r="T3070" t="s">
        <v>31569</v>
      </c>
      <c r="U3070" t="s">
        <v>31646</v>
      </c>
    </row>
    <row r="3071" spans="17:21">
      <c r="Q3071" t="s">
        <v>4273</v>
      </c>
      <c r="R3071" t="s">
        <v>21012</v>
      </c>
      <c r="S3071" t="s">
        <v>31508</v>
      </c>
      <c r="T3071" t="s">
        <v>31569</v>
      </c>
      <c r="U3071" t="s">
        <v>31646</v>
      </c>
    </row>
    <row r="3072" spans="17:21">
      <c r="Q3072" t="s">
        <v>4274</v>
      </c>
      <c r="R3072" t="s">
        <v>21013</v>
      </c>
      <c r="S3072" t="s">
        <v>19197</v>
      </c>
      <c r="T3072" t="s">
        <v>19197</v>
      </c>
      <c r="U3072" t="s">
        <v>19197</v>
      </c>
    </row>
    <row r="3073" spans="17:21">
      <c r="Q3073" t="s">
        <v>4275</v>
      </c>
      <c r="R3073" t="s">
        <v>21014</v>
      </c>
      <c r="S3073" t="s">
        <v>19197</v>
      </c>
      <c r="T3073" t="s">
        <v>19197</v>
      </c>
      <c r="U3073" t="s">
        <v>19197</v>
      </c>
    </row>
    <row r="3074" spans="17:21">
      <c r="Q3074" t="s">
        <v>4276</v>
      </c>
      <c r="R3074" t="s">
        <v>21015</v>
      </c>
      <c r="S3074" t="s">
        <v>31512</v>
      </c>
      <c r="T3074" t="s">
        <v>19197</v>
      </c>
      <c r="U3074" t="s">
        <v>31668</v>
      </c>
    </row>
    <row r="3075" spans="17:21">
      <c r="Q3075" t="s">
        <v>4277</v>
      </c>
      <c r="R3075" t="s">
        <v>21016</v>
      </c>
      <c r="S3075" t="s">
        <v>31512</v>
      </c>
      <c r="T3075" t="s">
        <v>19197</v>
      </c>
      <c r="U3075" t="s">
        <v>31668</v>
      </c>
    </row>
    <row r="3076" spans="17:21">
      <c r="Q3076" t="s">
        <v>4278</v>
      </c>
      <c r="R3076" t="s">
        <v>21017</v>
      </c>
      <c r="S3076" t="s">
        <v>19197</v>
      </c>
      <c r="T3076" t="s">
        <v>19197</v>
      </c>
      <c r="U3076" t="s">
        <v>19197</v>
      </c>
    </row>
    <row r="3077" spans="17:21">
      <c r="Q3077" t="s">
        <v>4279</v>
      </c>
      <c r="R3077" t="s">
        <v>21018</v>
      </c>
      <c r="S3077" t="s">
        <v>31512</v>
      </c>
      <c r="T3077" t="s">
        <v>19197</v>
      </c>
      <c r="U3077" t="s">
        <v>31668</v>
      </c>
    </row>
    <row r="3078" spans="17:21">
      <c r="Q3078" t="s">
        <v>4280</v>
      </c>
      <c r="R3078" t="s">
        <v>21019</v>
      </c>
      <c r="S3078" t="s">
        <v>31512</v>
      </c>
      <c r="T3078" t="s">
        <v>19197</v>
      </c>
      <c r="U3078" t="s">
        <v>31668</v>
      </c>
    </row>
    <row r="3079" spans="17:21">
      <c r="Q3079" t="s">
        <v>4281</v>
      </c>
      <c r="R3079" t="s">
        <v>21020</v>
      </c>
      <c r="S3079" t="s">
        <v>19197</v>
      </c>
      <c r="T3079" t="s">
        <v>19197</v>
      </c>
      <c r="U3079" t="s">
        <v>19197</v>
      </c>
    </row>
    <row r="3080" spans="17:21">
      <c r="Q3080" t="s">
        <v>4282</v>
      </c>
      <c r="R3080" t="s">
        <v>21021</v>
      </c>
      <c r="S3080" t="s">
        <v>31514</v>
      </c>
      <c r="T3080" t="s">
        <v>19197</v>
      </c>
      <c r="U3080" t="s">
        <v>31645</v>
      </c>
    </row>
    <row r="3081" spans="17:21">
      <c r="Q3081" t="s">
        <v>4283</v>
      </c>
      <c r="R3081" t="s">
        <v>21022</v>
      </c>
      <c r="S3081" t="s">
        <v>31514</v>
      </c>
      <c r="T3081" t="s">
        <v>19197</v>
      </c>
      <c r="U3081" t="s">
        <v>31645</v>
      </c>
    </row>
    <row r="3082" spans="17:21">
      <c r="Q3082" t="s">
        <v>4284</v>
      </c>
      <c r="R3082" t="s">
        <v>21023</v>
      </c>
      <c r="S3082" t="s">
        <v>19197</v>
      </c>
      <c r="T3082" t="s">
        <v>19197</v>
      </c>
      <c r="U3082" t="s">
        <v>19197</v>
      </c>
    </row>
    <row r="3083" spans="17:21">
      <c r="Q3083" t="s">
        <v>4285</v>
      </c>
      <c r="R3083" t="s">
        <v>21024</v>
      </c>
      <c r="S3083" t="s">
        <v>19197</v>
      </c>
      <c r="T3083" t="s">
        <v>19197</v>
      </c>
      <c r="U3083" t="s">
        <v>19197</v>
      </c>
    </row>
    <row r="3084" spans="17:21">
      <c r="Q3084" t="s">
        <v>4286</v>
      </c>
      <c r="R3084" t="s">
        <v>21025</v>
      </c>
      <c r="S3084" t="s">
        <v>31508</v>
      </c>
      <c r="T3084" t="s">
        <v>31571</v>
      </c>
      <c r="U3084" t="s">
        <v>31646</v>
      </c>
    </row>
    <row r="3085" spans="17:21">
      <c r="Q3085" t="s">
        <v>4287</v>
      </c>
      <c r="R3085" t="s">
        <v>21026</v>
      </c>
      <c r="S3085" t="s">
        <v>31508</v>
      </c>
      <c r="T3085" t="s">
        <v>31571</v>
      </c>
      <c r="U3085" t="s">
        <v>31747</v>
      </c>
    </row>
    <row r="3086" spans="17:21">
      <c r="Q3086" t="s">
        <v>4288</v>
      </c>
      <c r="R3086" t="s">
        <v>21027</v>
      </c>
      <c r="S3086" t="s">
        <v>31508</v>
      </c>
      <c r="T3086" t="s">
        <v>31571</v>
      </c>
      <c r="U3086" t="s">
        <v>31646</v>
      </c>
    </row>
    <row r="3087" spans="17:21">
      <c r="Q3087" t="s">
        <v>4289</v>
      </c>
      <c r="R3087" t="s">
        <v>21028</v>
      </c>
      <c r="S3087" t="s">
        <v>31508</v>
      </c>
      <c r="T3087" t="s">
        <v>31571</v>
      </c>
      <c r="U3087" t="s">
        <v>31646</v>
      </c>
    </row>
    <row r="3088" spans="17:21">
      <c r="Q3088" t="s">
        <v>4290</v>
      </c>
      <c r="R3088" t="s">
        <v>21029</v>
      </c>
      <c r="S3088" t="s">
        <v>31508</v>
      </c>
      <c r="T3088" t="s">
        <v>31571</v>
      </c>
      <c r="U3088" t="s">
        <v>31646</v>
      </c>
    </row>
    <row r="3089" spans="17:21">
      <c r="Q3089" t="s">
        <v>4291</v>
      </c>
      <c r="R3089" t="s">
        <v>21030</v>
      </c>
      <c r="S3089" t="s">
        <v>31508</v>
      </c>
      <c r="T3089" t="s">
        <v>31571</v>
      </c>
      <c r="U3089" t="s">
        <v>31646</v>
      </c>
    </row>
    <row r="3090" spans="17:21">
      <c r="Q3090" t="s">
        <v>4292</v>
      </c>
      <c r="R3090" t="s">
        <v>21031</v>
      </c>
      <c r="S3090" t="s">
        <v>31508</v>
      </c>
      <c r="T3090" t="s">
        <v>31571</v>
      </c>
      <c r="U3090" t="s">
        <v>31646</v>
      </c>
    </row>
    <row r="3091" spans="17:21">
      <c r="Q3091" t="s">
        <v>4293</v>
      </c>
      <c r="R3091" t="s">
        <v>21032</v>
      </c>
      <c r="S3091" t="s">
        <v>31508</v>
      </c>
      <c r="T3091" t="s">
        <v>31571</v>
      </c>
      <c r="U3091" t="s">
        <v>31646</v>
      </c>
    </row>
    <row r="3092" spans="17:21">
      <c r="Q3092" t="s">
        <v>4294</v>
      </c>
      <c r="R3092" t="s">
        <v>21033</v>
      </c>
      <c r="S3092" t="s">
        <v>19197</v>
      </c>
      <c r="T3092" t="s">
        <v>19197</v>
      </c>
      <c r="U3092" t="s">
        <v>19197</v>
      </c>
    </row>
    <row r="3093" spans="17:21">
      <c r="Q3093" t="s">
        <v>4295</v>
      </c>
      <c r="R3093" t="s">
        <v>21034</v>
      </c>
      <c r="S3093" t="s">
        <v>19197</v>
      </c>
      <c r="T3093" t="s">
        <v>19197</v>
      </c>
      <c r="U3093" t="s">
        <v>19197</v>
      </c>
    </row>
    <row r="3094" spans="17:21">
      <c r="Q3094" t="s">
        <v>4296</v>
      </c>
      <c r="R3094" t="s">
        <v>21035</v>
      </c>
      <c r="S3094" t="s">
        <v>31508</v>
      </c>
      <c r="T3094" t="s">
        <v>31571</v>
      </c>
      <c r="U3094" t="s">
        <v>31646</v>
      </c>
    </row>
    <row r="3095" spans="17:21">
      <c r="Q3095" t="s">
        <v>4297</v>
      </c>
      <c r="R3095" t="s">
        <v>21036</v>
      </c>
      <c r="S3095" t="s">
        <v>31508</v>
      </c>
      <c r="T3095" t="s">
        <v>31571</v>
      </c>
      <c r="U3095" t="s">
        <v>31646</v>
      </c>
    </row>
    <row r="3096" spans="17:21">
      <c r="Q3096" t="s">
        <v>4298</v>
      </c>
      <c r="R3096" t="s">
        <v>21037</v>
      </c>
      <c r="S3096" t="s">
        <v>31508</v>
      </c>
      <c r="T3096" t="s">
        <v>31571</v>
      </c>
      <c r="U3096" t="s">
        <v>31646</v>
      </c>
    </row>
    <row r="3097" spans="17:21">
      <c r="Q3097" t="s">
        <v>4299</v>
      </c>
      <c r="R3097" t="s">
        <v>21038</v>
      </c>
      <c r="S3097" t="s">
        <v>31508</v>
      </c>
      <c r="T3097" t="s">
        <v>31571</v>
      </c>
      <c r="U3097" t="s">
        <v>31646</v>
      </c>
    </row>
    <row r="3098" spans="17:21">
      <c r="Q3098" t="s">
        <v>4300</v>
      </c>
      <c r="R3098" t="s">
        <v>18693</v>
      </c>
      <c r="S3098" t="s">
        <v>19197</v>
      </c>
      <c r="T3098" t="s">
        <v>19197</v>
      </c>
      <c r="U3098" t="s">
        <v>19197</v>
      </c>
    </row>
    <row r="3099" spans="17:21">
      <c r="Q3099" t="s">
        <v>4301</v>
      </c>
      <c r="R3099" t="s">
        <v>21039</v>
      </c>
      <c r="S3099" t="s">
        <v>19197</v>
      </c>
      <c r="T3099" t="s">
        <v>19197</v>
      </c>
      <c r="U3099" t="s">
        <v>19197</v>
      </c>
    </row>
    <row r="3100" spans="17:21">
      <c r="Q3100" t="s">
        <v>4302</v>
      </c>
      <c r="R3100" t="s">
        <v>21040</v>
      </c>
      <c r="S3100" t="s">
        <v>31508</v>
      </c>
      <c r="T3100" t="s">
        <v>31571</v>
      </c>
      <c r="U3100" t="s">
        <v>31646</v>
      </c>
    </row>
    <row r="3101" spans="17:21">
      <c r="Q3101" t="s">
        <v>4303</v>
      </c>
      <c r="R3101" t="s">
        <v>21041</v>
      </c>
      <c r="S3101" t="s">
        <v>31508</v>
      </c>
      <c r="T3101" t="s">
        <v>31571</v>
      </c>
      <c r="U3101" t="s">
        <v>31646</v>
      </c>
    </row>
    <row r="3102" spans="17:21">
      <c r="Q3102" t="s">
        <v>4304</v>
      </c>
      <c r="R3102" t="s">
        <v>21042</v>
      </c>
      <c r="S3102" t="s">
        <v>19197</v>
      </c>
      <c r="T3102" t="s">
        <v>19197</v>
      </c>
      <c r="U3102" t="s">
        <v>19197</v>
      </c>
    </row>
    <row r="3103" spans="17:21">
      <c r="Q3103" t="s">
        <v>4305</v>
      </c>
      <c r="R3103" t="s">
        <v>21043</v>
      </c>
      <c r="S3103" t="s">
        <v>31508</v>
      </c>
      <c r="T3103" t="s">
        <v>31571</v>
      </c>
      <c r="U3103" t="s">
        <v>31646</v>
      </c>
    </row>
    <row r="3104" spans="17:21">
      <c r="Q3104" t="s">
        <v>4306</v>
      </c>
      <c r="R3104" t="s">
        <v>21044</v>
      </c>
      <c r="S3104" t="s">
        <v>31508</v>
      </c>
      <c r="T3104" t="s">
        <v>31571</v>
      </c>
      <c r="U3104" t="s">
        <v>31646</v>
      </c>
    </row>
    <row r="3105" spans="17:21">
      <c r="Q3105" t="s">
        <v>4307</v>
      </c>
      <c r="R3105" t="s">
        <v>18714</v>
      </c>
      <c r="S3105" t="s">
        <v>31508</v>
      </c>
      <c r="T3105" t="s">
        <v>31571</v>
      </c>
      <c r="U3105" t="s">
        <v>31748</v>
      </c>
    </row>
    <row r="3106" spans="17:21">
      <c r="Q3106" t="s">
        <v>4308</v>
      </c>
      <c r="R3106" t="s">
        <v>21045</v>
      </c>
      <c r="S3106" t="s">
        <v>19197</v>
      </c>
      <c r="T3106" t="s">
        <v>19197</v>
      </c>
      <c r="U3106" t="s">
        <v>19197</v>
      </c>
    </row>
    <row r="3107" spans="17:21">
      <c r="Q3107" t="s">
        <v>4309</v>
      </c>
      <c r="R3107" t="s">
        <v>21046</v>
      </c>
      <c r="S3107" t="s">
        <v>31508</v>
      </c>
      <c r="T3107" t="s">
        <v>31571</v>
      </c>
      <c r="U3107" t="s">
        <v>31646</v>
      </c>
    </row>
    <row r="3108" spans="17:21">
      <c r="Q3108" t="s">
        <v>4310</v>
      </c>
      <c r="R3108" t="s">
        <v>21047</v>
      </c>
      <c r="S3108" t="s">
        <v>31508</v>
      </c>
      <c r="T3108" t="s">
        <v>31571</v>
      </c>
      <c r="U3108" t="s">
        <v>31646</v>
      </c>
    </row>
    <row r="3109" spans="17:21">
      <c r="Q3109" t="s">
        <v>4311</v>
      </c>
      <c r="R3109" t="s">
        <v>21048</v>
      </c>
      <c r="S3109" t="s">
        <v>19197</v>
      </c>
      <c r="T3109" t="s">
        <v>19197</v>
      </c>
      <c r="U3109" t="s">
        <v>19197</v>
      </c>
    </row>
    <row r="3110" spans="17:21">
      <c r="Q3110" t="s">
        <v>4312</v>
      </c>
      <c r="R3110" t="s">
        <v>21049</v>
      </c>
      <c r="S3110" t="s">
        <v>31508</v>
      </c>
      <c r="T3110" t="s">
        <v>31571</v>
      </c>
      <c r="U3110" t="s">
        <v>31646</v>
      </c>
    </row>
    <row r="3111" spans="17:21">
      <c r="Q3111" t="s">
        <v>4313</v>
      </c>
      <c r="R3111" t="s">
        <v>21050</v>
      </c>
      <c r="S3111" t="s">
        <v>31508</v>
      </c>
      <c r="T3111" t="s">
        <v>31571</v>
      </c>
      <c r="U3111" t="s">
        <v>31646</v>
      </c>
    </row>
    <row r="3112" spans="17:21">
      <c r="Q3112" t="s">
        <v>4314</v>
      </c>
      <c r="R3112" t="s">
        <v>21051</v>
      </c>
      <c r="S3112" t="s">
        <v>31508</v>
      </c>
      <c r="T3112" t="s">
        <v>31571</v>
      </c>
      <c r="U3112" t="s">
        <v>31646</v>
      </c>
    </row>
    <row r="3113" spans="17:21">
      <c r="Q3113" t="s">
        <v>4315</v>
      </c>
      <c r="R3113" t="s">
        <v>21052</v>
      </c>
      <c r="S3113" t="s">
        <v>31508</v>
      </c>
      <c r="T3113" t="s">
        <v>31571</v>
      </c>
      <c r="U3113" t="s">
        <v>31646</v>
      </c>
    </row>
    <row r="3114" spans="17:21">
      <c r="Q3114" t="s">
        <v>4316</v>
      </c>
      <c r="R3114" t="s">
        <v>21053</v>
      </c>
      <c r="S3114" t="s">
        <v>19197</v>
      </c>
      <c r="T3114" t="s">
        <v>19197</v>
      </c>
      <c r="U3114" t="s">
        <v>31638</v>
      </c>
    </row>
    <row r="3115" spans="17:21">
      <c r="Q3115" t="s">
        <v>4317</v>
      </c>
      <c r="R3115" t="s">
        <v>21054</v>
      </c>
      <c r="S3115" t="s">
        <v>31507</v>
      </c>
      <c r="T3115" t="s">
        <v>19197</v>
      </c>
      <c r="U3115" t="s">
        <v>31638</v>
      </c>
    </row>
    <row r="3116" spans="17:21">
      <c r="Q3116" t="s">
        <v>4318</v>
      </c>
      <c r="R3116" t="s">
        <v>18687</v>
      </c>
      <c r="S3116" t="s">
        <v>31507</v>
      </c>
      <c r="T3116" t="s">
        <v>19197</v>
      </c>
      <c r="U3116" t="s">
        <v>31703</v>
      </c>
    </row>
    <row r="3117" spans="17:21">
      <c r="Q3117" t="s">
        <v>4319</v>
      </c>
      <c r="R3117" t="s">
        <v>21055</v>
      </c>
      <c r="S3117" t="s">
        <v>31507</v>
      </c>
      <c r="T3117" t="s">
        <v>19197</v>
      </c>
      <c r="U3117" t="s">
        <v>31638</v>
      </c>
    </row>
    <row r="3118" spans="17:21">
      <c r="Q3118" t="s">
        <v>4320</v>
      </c>
      <c r="R3118" t="s">
        <v>21056</v>
      </c>
      <c r="S3118" t="s">
        <v>31507</v>
      </c>
      <c r="T3118" t="s">
        <v>19197</v>
      </c>
      <c r="U3118" t="s">
        <v>31638</v>
      </c>
    </row>
    <row r="3119" spans="17:21">
      <c r="Q3119" t="s">
        <v>4321</v>
      </c>
      <c r="R3119" t="s">
        <v>21057</v>
      </c>
      <c r="S3119" t="s">
        <v>31507</v>
      </c>
      <c r="T3119" t="s">
        <v>19197</v>
      </c>
      <c r="U3119" t="s">
        <v>31638</v>
      </c>
    </row>
    <row r="3120" spans="17:21">
      <c r="Q3120" t="s">
        <v>4322</v>
      </c>
      <c r="R3120" t="s">
        <v>21058</v>
      </c>
      <c r="S3120" t="s">
        <v>31507</v>
      </c>
      <c r="T3120" t="s">
        <v>19197</v>
      </c>
      <c r="U3120" t="s">
        <v>31638</v>
      </c>
    </row>
    <row r="3121" spans="17:21">
      <c r="Q3121" t="s">
        <v>4323</v>
      </c>
      <c r="R3121" t="s">
        <v>18671</v>
      </c>
      <c r="S3121" t="s">
        <v>31507</v>
      </c>
      <c r="T3121" t="s">
        <v>19197</v>
      </c>
      <c r="U3121" t="s">
        <v>31638</v>
      </c>
    </row>
    <row r="3122" spans="17:21">
      <c r="Q3122" t="s">
        <v>4324</v>
      </c>
      <c r="R3122" t="s">
        <v>21059</v>
      </c>
      <c r="S3122" t="s">
        <v>19197</v>
      </c>
      <c r="T3122" t="s">
        <v>19197</v>
      </c>
      <c r="U3122" t="s">
        <v>19197</v>
      </c>
    </row>
    <row r="3123" spans="17:21">
      <c r="Q3123" t="s">
        <v>4325</v>
      </c>
      <c r="R3123" t="s">
        <v>21060</v>
      </c>
      <c r="S3123" t="s">
        <v>19197</v>
      </c>
      <c r="T3123" t="s">
        <v>19197</v>
      </c>
      <c r="U3123" t="s">
        <v>19197</v>
      </c>
    </row>
    <row r="3124" spans="17:21">
      <c r="Q3124" t="s">
        <v>4326</v>
      </c>
      <c r="R3124" t="s">
        <v>21061</v>
      </c>
      <c r="S3124" t="s">
        <v>31508</v>
      </c>
      <c r="T3124" t="s">
        <v>31569</v>
      </c>
      <c r="U3124" t="s">
        <v>31646</v>
      </c>
    </row>
    <row r="3125" spans="17:21">
      <c r="Q3125" t="s">
        <v>4327</v>
      </c>
      <c r="R3125" t="s">
        <v>21062</v>
      </c>
      <c r="S3125" t="s">
        <v>31508</v>
      </c>
      <c r="T3125" t="s">
        <v>31569</v>
      </c>
      <c r="U3125" t="s">
        <v>31646</v>
      </c>
    </row>
    <row r="3126" spans="17:21">
      <c r="Q3126" t="s">
        <v>4328</v>
      </c>
      <c r="R3126" t="s">
        <v>21063</v>
      </c>
      <c r="S3126" t="s">
        <v>31508</v>
      </c>
      <c r="T3126" t="s">
        <v>31569</v>
      </c>
      <c r="U3126" t="s">
        <v>31673</v>
      </c>
    </row>
    <row r="3127" spans="17:21">
      <c r="Q3127" t="s">
        <v>4329</v>
      </c>
      <c r="R3127" t="s">
        <v>21064</v>
      </c>
      <c r="S3127" t="s">
        <v>31508</v>
      </c>
      <c r="T3127" t="s">
        <v>19197</v>
      </c>
      <c r="U3127" t="s">
        <v>31673</v>
      </c>
    </row>
    <row r="3128" spans="17:21">
      <c r="Q3128" t="s">
        <v>4330</v>
      </c>
      <c r="R3128" t="s">
        <v>21065</v>
      </c>
      <c r="S3128" t="s">
        <v>19197</v>
      </c>
      <c r="T3128" t="s">
        <v>19197</v>
      </c>
      <c r="U3128" t="s">
        <v>19197</v>
      </c>
    </row>
    <row r="3129" spans="17:21">
      <c r="Q3129" t="s">
        <v>4331</v>
      </c>
      <c r="R3129" t="s">
        <v>21066</v>
      </c>
      <c r="S3129" t="s">
        <v>19197</v>
      </c>
      <c r="T3129" t="s">
        <v>19197</v>
      </c>
      <c r="U3129" t="s">
        <v>19197</v>
      </c>
    </row>
    <row r="3130" spans="17:21">
      <c r="Q3130" t="s">
        <v>4332</v>
      </c>
      <c r="R3130" t="s">
        <v>21067</v>
      </c>
      <c r="S3130" t="s">
        <v>19197</v>
      </c>
      <c r="T3130" t="s">
        <v>19197</v>
      </c>
      <c r="U3130" t="s">
        <v>19197</v>
      </c>
    </row>
    <row r="3131" spans="17:21">
      <c r="Q3131" t="s">
        <v>4333</v>
      </c>
      <c r="R3131" t="s">
        <v>21068</v>
      </c>
      <c r="S3131" t="s">
        <v>31508</v>
      </c>
      <c r="T3131" t="s">
        <v>31569</v>
      </c>
      <c r="U3131" t="s">
        <v>31646</v>
      </c>
    </row>
    <row r="3132" spans="17:21">
      <c r="Q3132" t="s">
        <v>4334</v>
      </c>
      <c r="R3132" t="s">
        <v>21068</v>
      </c>
      <c r="S3132" t="s">
        <v>31508</v>
      </c>
      <c r="T3132" t="s">
        <v>31569</v>
      </c>
      <c r="U3132" t="s">
        <v>31646</v>
      </c>
    </row>
    <row r="3133" spans="17:21">
      <c r="Q3133" t="s">
        <v>4335</v>
      </c>
      <c r="R3133" t="s">
        <v>21069</v>
      </c>
      <c r="S3133" t="s">
        <v>31508</v>
      </c>
      <c r="T3133" t="s">
        <v>31569</v>
      </c>
      <c r="U3133" t="s">
        <v>31646</v>
      </c>
    </row>
    <row r="3134" spans="17:21">
      <c r="Q3134" t="s">
        <v>4336</v>
      </c>
      <c r="R3134" t="s">
        <v>21070</v>
      </c>
      <c r="S3134" t="s">
        <v>19197</v>
      </c>
      <c r="T3134" t="s">
        <v>19197</v>
      </c>
      <c r="U3134" t="s">
        <v>19197</v>
      </c>
    </row>
    <row r="3135" spans="17:21">
      <c r="Q3135" t="s">
        <v>4337</v>
      </c>
      <c r="R3135" t="s">
        <v>21071</v>
      </c>
      <c r="S3135" t="s">
        <v>31508</v>
      </c>
      <c r="T3135" t="s">
        <v>31569</v>
      </c>
      <c r="U3135" t="s">
        <v>31646</v>
      </c>
    </row>
    <row r="3136" spans="17:21">
      <c r="Q3136" t="s">
        <v>4338</v>
      </c>
      <c r="R3136" t="s">
        <v>21072</v>
      </c>
      <c r="S3136" t="s">
        <v>31508</v>
      </c>
      <c r="T3136" t="s">
        <v>31569</v>
      </c>
      <c r="U3136" t="s">
        <v>31646</v>
      </c>
    </row>
    <row r="3137" spans="17:21">
      <c r="Q3137" t="s">
        <v>4339</v>
      </c>
      <c r="R3137" t="s">
        <v>21073</v>
      </c>
      <c r="S3137" t="s">
        <v>19197</v>
      </c>
      <c r="T3137" t="s">
        <v>19197</v>
      </c>
      <c r="U3137" t="s">
        <v>19197</v>
      </c>
    </row>
    <row r="3138" spans="17:21">
      <c r="Q3138" t="s">
        <v>4340</v>
      </c>
      <c r="R3138" t="s">
        <v>21067</v>
      </c>
      <c r="S3138" t="s">
        <v>19197</v>
      </c>
      <c r="T3138" t="s">
        <v>19197</v>
      </c>
      <c r="U3138" t="s">
        <v>19197</v>
      </c>
    </row>
    <row r="3139" spans="17:21">
      <c r="Q3139" t="s">
        <v>4341</v>
      </c>
      <c r="R3139" t="s">
        <v>21074</v>
      </c>
      <c r="S3139" t="s">
        <v>31508</v>
      </c>
      <c r="T3139" t="s">
        <v>31569</v>
      </c>
      <c r="U3139" t="s">
        <v>31646</v>
      </c>
    </row>
    <row r="3140" spans="17:21">
      <c r="Q3140" t="s">
        <v>4342</v>
      </c>
      <c r="R3140" t="s">
        <v>21075</v>
      </c>
      <c r="S3140" t="s">
        <v>31508</v>
      </c>
      <c r="T3140" t="s">
        <v>31569</v>
      </c>
      <c r="U3140" t="s">
        <v>31646</v>
      </c>
    </row>
    <row r="3141" spans="17:21">
      <c r="Q3141" t="s">
        <v>4343</v>
      </c>
      <c r="R3141" t="s">
        <v>21076</v>
      </c>
      <c r="S3141" t="s">
        <v>31508</v>
      </c>
      <c r="T3141" t="s">
        <v>31569</v>
      </c>
      <c r="U3141" t="s">
        <v>31646</v>
      </c>
    </row>
    <row r="3142" spans="17:21">
      <c r="Q3142" t="s">
        <v>4344</v>
      </c>
      <c r="R3142" t="s">
        <v>21070</v>
      </c>
      <c r="S3142" t="s">
        <v>19197</v>
      </c>
      <c r="T3142" t="s">
        <v>19197</v>
      </c>
      <c r="U3142" t="s">
        <v>19197</v>
      </c>
    </row>
    <row r="3143" spans="17:21">
      <c r="Q3143" t="s">
        <v>4345</v>
      </c>
      <c r="R3143" t="s">
        <v>21077</v>
      </c>
      <c r="S3143" t="s">
        <v>31508</v>
      </c>
      <c r="T3143" t="s">
        <v>31569</v>
      </c>
      <c r="U3143" t="s">
        <v>31646</v>
      </c>
    </row>
    <row r="3144" spans="17:21">
      <c r="Q3144" t="s">
        <v>4346</v>
      </c>
      <c r="R3144" t="s">
        <v>21078</v>
      </c>
      <c r="S3144" t="s">
        <v>31508</v>
      </c>
      <c r="T3144" t="s">
        <v>31569</v>
      </c>
      <c r="U3144" t="s">
        <v>31646</v>
      </c>
    </row>
    <row r="3145" spans="17:21">
      <c r="Q3145" t="s">
        <v>4347</v>
      </c>
      <c r="R3145" t="s">
        <v>21079</v>
      </c>
      <c r="S3145" t="s">
        <v>19197</v>
      </c>
      <c r="T3145" t="s">
        <v>19197</v>
      </c>
      <c r="U3145" t="s">
        <v>19197</v>
      </c>
    </row>
    <row r="3146" spans="17:21">
      <c r="Q3146" t="s">
        <v>4348</v>
      </c>
      <c r="R3146" t="s">
        <v>21080</v>
      </c>
      <c r="S3146" t="s">
        <v>31508</v>
      </c>
      <c r="T3146" t="s">
        <v>31569</v>
      </c>
      <c r="U3146" t="s">
        <v>31646</v>
      </c>
    </row>
    <row r="3147" spans="17:21">
      <c r="Q3147" t="s">
        <v>4349</v>
      </c>
      <c r="R3147" t="s">
        <v>21081</v>
      </c>
      <c r="S3147" t="s">
        <v>31508</v>
      </c>
      <c r="T3147" t="s">
        <v>31569</v>
      </c>
      <c r="U3147" t="s">
        <v>31646</v>
      </c>
    </row>
    <row r="3148" spans="17:21">
      <c r="Q3148" t="s">
        <v>4350</v>
      </c>
      <c r="R3148" t="s">
        <v>21082</v>
      </c>
      <c r="S3148" t="s">
        <v>31508</v>
      </c>
      <c r="T3148" t="s">
        <v>31569</v>
      </c>
      <c r="U3148" t="s">
        <v>31646</v>
      </c>
    </row>
    <row r="3149" spans="17:21">
      <c r="Q3149" t="s">
        <v>4351</v>
      </c>
      <c r="R3149" t="s">
        <v>21083</v>
      </c>
      <c r="S3149" t="s">
        <v>19197</v>
      </c>
      <c r="T3149" t="s">
        <v>19197</v>
      </c>
      <c r="U3149" t="s">
        <v>19197</v>
      </c>
    </row>
    <row r="3150" spans="17:21">
      <c r="Q3150" t="s">
        <v>4352</v>
      </c>
      <c r="R3150" t="s">
        <v>21084</v>
      </c>
      <c r="S3150" t="s">
        <v>31508</v>
      </c>
      <c r="T3150" t="s">
        <v>31569</v>
      </c>
      <c r="U3150" t="s">
        <v>31673</v>
      </c>
    </row>
    <row r="3151" spans="17:21">
      <c r="Q3151" t="s">
        <v>4353</v>
      </c>
      <c r="R3151" t="s">
        <v>21085</v>
      </c>
      <c r="S3151" t="s">
        <v>19197</v>
      </c>
      <c r="T3151" t="s">
        <v>19197</v>
      </c>
      <c r="U3151" t="s">
        <v>19197</v>
      </c>
    </row>
    <row r="3152" spans="17:21">
      <c r="Q3152" t="s">
        <v>4354</v>
      </c>
      <c r="R3152" t="s">
        <v>21086</v>
      </c>
      <c r="S3152" t="s">
        <v>31508</v>
      </c>
      <c r="T3152" t="s">
        <v>31569</v>
      </c>
      <c r="U3152" t="s">
        <v>31673</v>
      </c>
    </row>
    <row r="3153" spans="17:21">
      <c r="Q3153" t="s">
        <v>4355</v>
      </c>
      <c r="R3153" t="s">
        <v>21087</v>
      </c>
      <c r="S3153" t="s">
        <v>31508</v>
      </c>
      <c r="T3153" t="s">
        <v>31569</v>
      </c>
      <c r="U3153" t="s">
        <v>31673</v>
      </c>
    </row>
    <row r="3154" spans="17:21">
      <c r="Q3154" t="s">
        <v>4356</v>
      </c>
      <c r="R3154" t="s">
        <v>21088</v>
      </c>
      <c r="S3154" t="s">
        <v>19197</v>
      </c>
      <c r="T3154" t="s">
        <v>19197</v>
      </c>
      <c r="U3154" t="s">
        <v>19197</v>
      </c>
    </row>
    <row r="3155" spans="17:21">
      <c r="Q3155" t="s">
        <v>4357</v>
      </c>
      <c r="R3155" t="s">
        <v>21089</v>
      </c>
      <c r="S3155" t="s">
        <v>31508</v>
      </c>
      <c r="T3155" t="s">
        <v>31569</v>
      </c>
      <c r="U3155" t="s">
        <v>31646</v>
      </c>
    </row>
    <row r="3156" spans="17:21">
      <c r="Q3156" t="s">
        <v>4358</v>
      </c>
      <c r="R3156" t="s">
        <v>21090</v>
      </c>
      <c r="S3156" t="s">
        <v>31508</v>
      </c>
      <c r="T3156" t="s">
        <v>31569</v>
      </c>
      <c r="U3156" t="s">
        <v>31646</v>
      </c>
    </row>
    <row r="3157" spans="17:21">
      <c r="Q3157" t="s">
        <v>4359</v>
      </c>
      <c r="R3157" t="s">
        <v>21091</v>
      </c>
      <c r="S3157" t="s">
        <v>19197</v>
      </c>
      <c r="T3157" t="s">
        <v>19197</v>
      </c>
      <c r="U3157" t="s">
        <v>19197</v>
      </c>
    </row>
    <row r="3158" spans="17:21">
      <c r="Q3158" t="s">
        <v>4360</v>
      </c>
      <c r="R3158" t="s">
        <v>21092</v>
      </c>
      <c r="S3158" t="s">
        <v>19197</v>
      </c>
      <c r="T3158" t="s">
        <v>19197</v>
      </c>
      <c r="U3158" t="s">
        <v>19197</v>
      </c>
    </row>
    <row r="3159" spans="17:21">
      <c r="Q3159" t="s">
        <v>4361</v>
      </c>
      <c r="R3159" t="s">
        <v>21093</v>
      </c>
      <c r="S3159" t="s">
        <v>31508</v>
      </c>
      <c r="T3159" t="s">
        <v>31572</v>
      </c>
      <c r="U3159" t="s">
        <v>31646</v>
      </c>
    </row>
    <row r="3160" spans="17:21">
      <c r="Q3160" t="s">
        <v>4362</v>
      </c>
      <c r="R3160" t="s">
        <v>21094</v>
      </c>
      <c r="S3160" t="s">
        <v>31508</v>
      </c>
      <c r="T3160" t="s">
        <v>31572</v>
      </c>
      <c r="U3160" t="s">
        <v>31646</v>
      </c>
    </row>
    <row r="3161" spans="17:21">
      <c r="Q3161" t="s">
        <v>4363</v>
      </c>
      <c r="R3161" t="s">
        <v>21095</v>
      </c>
      <c r="S3161" t="s">
        <v>31508</v>
      </c>
      <c r="T3161" t="s">
        <v>31572</v>
      </c>
      <c r="U3161" t="s">
        <v>31646</v>
      </c>
    </row>
    <row r="3162" spans="17:21">
      <c r="Q3162" t="s">
        <v>4364</v>
      </c>
      <c r="R3162" t="s">
        <v>21096</v>
      </c>
      <c r="S3162" t="s">
        <v>31508</v>
      </c>
      <c r="T3162" t="s">
        <v>31573</v>
      </c>
      <c r="U3162" t="s">
        <v>31646</v>
      </c>
    </row>
    <row r="3163" spans="17:21">
      <c r="Q3163" t="s">
        <v>4365</v>
      </c>
      <c r="R3163" t="s">
        <v>21097</v>
      </c>
      <c r="S3163" t="s">
        <v>19197</v>
      </c>
      <c r="T3163" t="s">
        <v>19197</v>
      </c>
      <c r="U3163" t="s">
        <v>19197</v>
      </c>
    </row>
    <row r="3164" spans="17:21">
      <c r="Q3164" t="s">
        <v>4366</v>
      </c>
      <c r="R3164" t="s">
        <v>21098</v>
      </c>
      <c r="S3164" t="s">
        <v>31508</v>
      </c>
      <c r="T3164" t="s">
        <v>31569</v>
      </c>
      <c r="U3164" t="s">
        <v>31646</v>
      </c>
    </row>
    <row r="3165" spans="17:21">
      <c r="Q3165" t="s">
        <v>4367</v>
      </c>
      <c r="R3165" t="s">
        <v>21099</v>
      </c>
      <c r="S3165" t="s">
        <v>31508</v>
      </c>
      <c r="T3165" t="s">
        <v>31569</v>
      </c>
      <c r="U3165" t="s">
        <v>31646</v>
      </c>
    </row>
    <row r="3166" spans="17:21">
      <c r="Q3166" t="s">
        <v>4368</v>
      </c>
      <c r="R3166" t="s">
        <v>18687</v>
      </c>
      <c r="S3166" t="s">
        <v>19197</v>
      </c>
      <c r="T3166" t="s">
        <v>19197</v>
      </c>
      <c r="U3166" t="s">
        <v>19197</v>
      </c>
    </row>
    <row r="3167" spans="17:21">
      <c r="Q3167" t="s">
        <v>4369</v>
      </c>
      <c r="R3167" t="s">
        <v>21100</v>
      </c>
      <c r="S3167" t="s">
        <v>19197</v>
      </c>
      <c r="T3167" t="s">
        <v>19197</v>
      </c>
      <c r="U3167" t="s">
        <v>19197</v>
      </c>
    </row>
    <row r="3168" spans="17:21">
      <c r="Q3168" t="s">
        <v>4370</v>
      </c>
      <c r="R3168" t="s">
        <v>21101</v>
      </c>
      <c r="S3168" t="s">
        <v>31508</v>
      </c>
      <c r="T3168" t="s">
        <v>19197</v>
      </c>
      <c r="U3168" t="s">
        <v>31673</v>
      </c>
    </row>
    <row r="3169" spans="17:21">
      <c r="Q3169" t="s">
        <v>4371</v>
      </c>
      <c r="R3169" t="s">
        <v>18899</v>
      </c>
      <c r="S3169" t="s">
        <v>19197</v>
      </c>
      <c r="T3169" t="s">
        <v>19197</v>
      </c>
      <c r="U3169" t="s">
        <v>19197</v>
      </c>
    </row>
    <row r="3170" spans="17:21">
      <c r="Q3170" t="s">
        <v>4372</v>
      </c>
      <c r="R3170" t="s">
        <v>21102</v>
      </c>
      <c r="S3170" t="s">
        <v>31508</v>
      </c>
      <c r="T3170" t="s">
        <v>31569</v>
      </c>
      <c r="U3170" t="s">
        <v>31646</v>
      </c>
    </row>
    <row r="3171" spans="17:21">
      <c r="Q3171" t="s">
        <v>4373</v>
      </c>
      <c r="R3171" t="s">
        <v>21103</v>
      </c>
      <c r="S3171" t="s">
        <v>31508</v>
      </c>
      <c r="T3171" t="s">
        <v>31569</v>
      </c>
      <c r="U3171" t="s">
        <v>31646</v>
      </c>
    </row>
    <row r="3172" spans="17:21">
      <c r="Q3172" t="s">
        <v>4374</v>
      </c>
      <c r="R3172" t="s">
        <v>20058</v>
      </c>
      <c r="S3172" t="s">
        <v>31508</v>
      </c>
      <c r="T3172" t="s">
        <v>31573</v>
      </c>
      <c r="U3172" t="s">
        <v>31638</v>
      </c>
    </row>
    <row r="3173" spans="17:21">
      <c r="Q3173" t="s">
        <v>4375</v>
      </c>
      <c r="R3173" t="s">
        <v>21104</v>
      </c>
      <c r="S3173" t="s">
        <v>31508</v>
      </c>
      <c r="T3173" t="s">
        <v>19197</v>
      </c>
      <c r="U3173" t="s">
        <v>31673</v>
      </c>
    </row>
    <row r="3174" spans="17:21">
      <c r="Q3174" t="s">
        <v>4376</v>
      </c>
      <c r="R3174" t="s">
        <v>21105</v>
      </c>
      <c r="S3174" t="s">
        <v>31508</v>
      </c>
      <c r="T3174" t="s">
        <v>19197</v>
      </c>
      <c r="U3174" t="s">
        <v>31673</v>
      </c>
    </row>
    <row r="3175" spans="17:21">
      <c r="Q3175" t="s">
        <v>4377</v>
      </c>
      <c r="R3175" t="s">
        <v>21106</v>
      </c>
      <c r="S3175" t="s">
        <v>19197</v>
      </c>
      <c r="T3175" t="s">
        <v>19197</v>
      </c>
      <c r="U3175" t="s">
        <v>19197</v>
      </c>
    </row>
    <row r="3176" spans="17:21">
      <c r="Q3176" t="s">
        <v>4378</v>
      </c>
      <c r="R3176" t="s">
        <v>21107</v>
      </c>
      <c r="S3176" t="s">
        <v>31508</v>
      </c>
      <c r="T3176" t="s">
        <v>31569</v>
      </c>
      <c r="U3176" t="s">
        <v>31646</v>
      </c>
    </row>
    <row r="3177" spans="17:21">
      <c r="Q3177" t="s">
        <v>4379</v>
      </c>
      <c r="R3177" t="s">
        <v>21108</v>
      </c>
      <c r="S3177" t="s">
        <v>31508</v>
      </c>
      <c r="T3177" t="s">
        <v>31569</v>
      </c>
      <c r="U3177" t="s">
        <v>31646</v>
      </c>
    </row>
    <row r="3178" spans="17:21">
      <c r="Q3178" t="s">
        <v>4380</v>
      </c>
      <c r="R3178" t="s">
        <v>21109</v>
      </c>
      <c r="S3178" t="s">
        <v>31508</v>
      </c>
      <c r="T3178" t="s">
        <v>31569</v>
      </c>
      <c r="U3178" t="s">
        <v>31646</v>
      </c>
    </row>
    <row r="3179" spans="17:21">
      <c r="Q3179" t="s">
        <v>4381</v>
      </c>
      <c r="R3179" t="s">
        <v>21110</v>
      </c>
      <c r="S3179" t="s">
        <v>31508</v>
      </c>
      <c r="T3179" t="s">
        <v>31569</v>
      </c>
      <c r="U3179" t="s">
        <v>31646</v>
      </c>
    </row>
    <row r="3180" spans="17:21">
      <c r="Q3180" t="s">
        <v>4382</v>
      </c>
      <c r="R3180" t="s">
        <v>21111</v>
      </c>
      <c r="S3180" t="s">
        <v>31508</v>
      </c>
      <c r="T3180" t="s">
        <v>19197</v>
      </c>
      <c r="U3180" t="s">
        <v>31646</v>
      </c>
    </row>
    <row r="3181" spans="17:21">
      <c r="Q3181" t="s">
        <v>4383</v>
      </c>
      <c r="R3181" t="s">
        <v>21112</v>
      </c>
      <c r="S3181" t="s">
        <v>31508</v>
      </c>
      <c r="T3181" t="s">
        <v>31569</v>
      </c>
      <c r="U3181" t="s">
        <v>31705</v>
      </c>
    </row>
    <row r="3182" spans="17:21">
      <c r="Q3182" t="s">
        <v>4384</v>
      </c>
      <c r="R3182" t="s">
        <v>18714</v>
      </c>
      <c r="S3182" t="s">
        <v>19197</v>
      </c>
      <c r="T3182" t="s">
        <v>19197</v>
      </c>
      <c r="U3182" t="s">
        <v>19197</v>
      </c>
    </row>
    <row r="3183" spans="17:21">
      <c r="Q3183" t="s">
        <v>4385</v>
      </c>
      <c r="R3183" t="s">
        <v>21113</v>
      </c>
      <c r="S3183" t="s">
        <v>31508</v>
      </c>
      <c r="T3183" t="s">
        <v>19197</v>
      </c>
      <c r="U3183" t="s">
        <v>31646</v>
      </c>
    </row>
    <row r="3184" spans="17:21">
      <c r="Q3184" t="s">
        <v>4386</v>
      </c>
      <c r="R3184" t="s">
        <v>21114</v>
      </c>
      <c r="S3184" t="s">
        <v>31508</v>
      </c>
      <c r="T3184" t="s">
        <v>19197</v>
      </c>
      <c r="U3184" t="s">
        <v>31646</v>
      </c>
    </row>
    <row r="3185" spans="17:21">
      <c r="Q3185" t="s">
        <v>4387</v>
      </c>
      <c r="R3185" t="s">
        <v>21115</v>
      </c>
      <c r="S3185" t="s">
        <v>31508</v>
      </c>
      <c r="T3185" t="s">
        <v>31569</v>
      </c>
      <c r="U3185" t="s">
        <v>31646</v>
      </c>
    </row>
    <row r="3186" spans="17:21">
      <c r="Q3186" t="s">
        <v>4388</v>
      </c>
      <c r="R3186" t="s">
        <v>21116</v>
      </c>
      <c r="S3186" t="s">
        <v>31508</v>
      </c>
      <c r="T3186" t="s">
        <v>31569</v>
      </c>
      <c r="U3186" t="s">
        <v>31646</v>
      </c>
    </row>
    <row r="3187" spans="17:21">
      <c r="Q3187" t="s">
        <v>4389</v>
      </c>
      <c r="R3187" t="s">
        <v>21117</v>
      </c>
      <c r="S3187" t="s">
        <v>31508</v>
      </c>
      <c r="T3187" t="s">
        <v>31569</v>
      </c>
      <c r="U3187" t="s">
        <v>31646</v>
      </c>
    </row>
    <row r="3188" spans="17:21">
      <c r="Q3188" t="s">
        <v>4390</v>
      </c>
      <c r="R3188" t="s">
        <v>21118</v>
      </c>
      <c r="S3188" t="s">
        <v>31508</v>
      </c>
      <c r="T3188" t="s">
        <v>31569</v>
      </c>
      <c r="U3188" t="s">
        <v>31646</v>
      </c>
    </row>
    <row r="3189" spans="17:21">
      <c r="Q3189" t="s">
        <v>4391</v>
      </c>
      <c r="R3189" t="s">
        <v>21119</v>
      </c>
      <c r="S3189" t="s">
        <v>31508</v>
      </c>
      <c r="T3189" t="s">
        <v>31569</v>
      </c>
      <c r="U3189" t="s">
        <v>31646</v>
      </c>
    </row>
    <row r="3190" spans="17:21">
      <c r="Q3190" t="s">
        <v>4392</v>
      </c>
      <c r="R3190" t="s">
        <v>21120</v>
      </c>
      <c r="S3190" t="s">
        <v>31508</v>
      </c>
      <c r="T3190" t="s">
        <v>31569</v>
      </c>
      <c r="U3190" t="s">
        <v>31646</v>
      </c>
    </row>
    <row r="3191" spans="17:21">
      <c r="Q3191" t="s">
        <v>4393</v>
      </c>
      <c r="R3191" t="s">
        <v>21121</v>
      </c>
      <c r="S3191" t="s">
        <v>31508</v>
      </c>
      <c r="T3191" t="s">
        <v>31569</v>
      </c>
      <c r="U3191" t="s">
        <v>31646</v>
      </c>
    </row>
    <row r="3192" spans="17:21">
      <c r="Q3192" t="s">
        <v>4394</v>
      </c>
      <c r="R3192" t="s">
        <v>21122</v>
      </c>
      <c r="S3192" t="s">
        <v>31508</v>
      </c>
      <c r="T3192" t="s">
        <v>31569</v>
      </c>
      <c r="U3192" t="s">
        <v>31646</v>
      </c>
    </row>
    <row r="3193" spans="17:21">
      <c r="Q3193" t="s">
        <v>4395</v>
      </c>
      <c r="R3193" t="s">
        <v>21123</v>
      </c>
      <c r="S3193" t="s">
        <v>31508</v>
      </c>
      <c r="T3193" t="s">
        <v>31569</v>
      </c>
      <c r="U3193" t="s">
        <v>31646</v>
      </c>
    </row>
    <row r="3194" spans="17:21">
      <c r="Q3194" t="s">
        <v>4396</v>
      </c>
      <c r="R3194" t="s">
        <v>21124</v>
      </c>
      <c r="S3194" t="s">
        <v>31508</v>
      </c>
      <c r="T3194" t="s">
        <v>31569</v>
      </c>
      <c r="U3194" t="s">
        <v>31646</v>
      </c>
    </row>
    <row r="3195" spans="17:21">
      <c r="Q3195" t="s">
        <v>4397</v>
      </c>
      <c r="R3195" t="s">
        <v>21125</v>
      </c>
      <c r="S3195" t="s">
        <v>31508</v>
      </c>
      <c r="T3195" t="s">
        <v>31569</v>
      </c>
      <c r="U3195" t="s">
        <v>31646</v>
      </c>
    </row>
    <row r="3196" spans="17:21">
      <c r="Q3196" t="s">
        <v>4398</v>
      </c>
      <c r="R3196" t="s">
        <v>21126</v>
      </c>
      <c r="S3196" t="s">
        <v>31508</v>
      </c>
      <c r="T3196" t="s">
        <v>31569</v>
      </c>
      <c r="U3196" t="s">
        <v>31646</v>
      </c>
    </row>
    <row r="3197" spans="17:21">
      <c r="Q3197" t="s">
        <v>4399</v>
      </c>
      <c r="R3197" t="s">
        <v>21127</v>
      </c>
      <c r="S3197" t="s">
        <v>31508</v>
      </c>
      <c r="T3197" t="s">
        <v>31569</v>
      </c>
      <c r="U3197" t="s">
        <v>31646</v>
      </c>
    </row>
    <row r="3198" spans="17:21">
      <c r="Q3198" t="s">
        <v>4400</v>
      </c>
      <c r="R3198" t="s">
        <v>21128</v>
      </c>
      <c r="S3198" t="s">
        <v>31508</v>
      </c>
      <c r="T3198" t="s">
        <v>31569</v>
      </c>
      <c r="U3198" t="s">
        <v>31646</v>
      </c>
    </row>
    <row r="3199" spans="17:21">
      <c r="Q3199" t="s">
        <v>4401</v>
      </c>
      <c r="R3199" t="s">
        <v>21129</v>
      </c>
      <c r="S3199" t="s">
        <v>31508</v>
      </c>
      <c r="T3199" t="s">
        <v>19197</v>
      </c>
      <c r="U3199" t="s">
        <v>31646</v>
      </c>
    </row>
    <row r="3200" spans="17:21">
      <c r="Q3200" t="s">
        <v>4402</v>
      </c>
      <c r="R3200" t="s">
        <v>21130</v>
      </c>
      <c r="S3200" t="s">
        <v>31508</v>
      </c>
      <c r="T3200" t="s">
        <v>19197</v>
      </c>
      <c r="U3200" t="s">
        <v>31646</v>
      </c>
    </row>
    <row r="3201" spans="17:21">
      <c r="Q3201" t="s">
        <v>4403</v>
      </c>
      <c r="R3201" t="s">
        <v>21131</v>
      </c>
      <c r="S3201" t="s">
        <v>31508</v>
      </c>
      <c r="T3201" t="s">
        <v>19197</v>
      </c>
      <c r="U3201" t="s">
        <v>31646</v>
      </c>
    </row>
    <row r="3202" spans="17:21">
      <c r="Q3202" t="s">
        <v>4404</v>
      </c>
      <c r="R3202" t="s">
        <v>21132</v>
      </c>
      <c r="S3202" t="s">
        <v>31508</v>
      </c>
      <c r="T3202" t="s">
        <v>31569</v>
      </c>
      <c r="U3202" t="s">
        <v>31646</v>
      </c>
    </row>
    <row r="3203" spans="17:21">
      <c r="Q3203" t="s">
        <v>4405</v>
      </c>
      <c r="R3203" t="s">
        <v>21133</v>
      </c>
      <c r="S3203" t="s">
        <v>31508</v>
      </c>
      <c r="T3203" t="s">
        <v>31569</v>
      </c>
      <c r="U3203" t="s">
        <v>31749</v>
      </c>
    </row>
    <row r="3204" spans="17:21">
      <c r="Q3204" t="s">
        <v>4406</v>
      </c>
      <c r="R3204" t="s">
        <v>20841</v>
      </c>
      <c r="S3204" t="s">
        <v>31508</v>
      </c>
      <c r="T3204" t="s">
        <v>31569</v>
      </c>
      <c r="U3204" t="s">
        <v>31646</v>
      </c>
    </row>
    <row r="3205" spans="17:21">
      <c r="Q3205" t="s">
        <v>4407</v>
      </c>
      <c r="R3205" t="s">
        <v>21134</v>
      </c>
      <c r="S3205" t="s">
        <v>19197</v>
      </c>
      <c r="T3205" t="s">
        <v>19197</v>
      </c>
      <c r="U3205" t="s">
        <v>19197</v>
      </c>
    </row>
    <row r="3206" spans="17:21">
      <c r="Q3206" t="s">
        <v>4408</v>
      </c>
      <c r="R3206" t="s">
        <v>21135</v>
      </c>
      <c r="S3206" t="s">
        <v>19197</v>
      </c>
      <c r="T3206" t="s">
        <v>19197</v>
      </c>
      <c r="U3206" t="s">
        <v>19197</v>
      </c>
    </row>
    <row r="3207" spans="17:21">
      <c r="Q3207" t="s">
        <v>4409</v>
      </c>
      <c r="R3207" t="s">
        <v>21136</v>
      </c>
      <c r="S3207" t="s">
        <v>19197</v>
      </c>
      <c r="T3207" t="s">
        <v>19197</v>
      </c>
      <c r="U3207" t="s">
        <v>19197</v>
      </c>
    </row>
    <row r="3208" spans="17:21">
      <c r="Q3208" t="s">
        <v>4410</v>
      </c>
      <c r="R3208" t="s">
        <v>21137</v>
      </c>
      <c r="S3208" t="s">
        <v>31508</v>
      </c>
      <c r="T3208" t="s">
        <v>31569</v>
      </c>
      <c r="U3208" t="s">
        <v>31646</v>
      </c>
    </row>
    <row r="3209" spans="17:21">
      <c r="Q3209" t="s">
        <v>4411</v>
      </c>
      <c r="R3209" t="s">
        <v>21138</v>
      </c>
      <c r="S3209" t="s">
        <v>31508</v>
      </c>
      <c r="T3209" t="s">
        <v>31569</v>
      </c>
      <c r="U3209" t="s">
        <v>31646</v>
      </c>
    </row>
    <row r="3210" spans="17:21">
      <c r="Q3210" t="s">
        <v>4412</v>
      </c>
      <c r="R3210" t="s">
        <v>21139</v>
      </c>
      <c r="S3210" t="s">
        <v>31508</v>
      </c>
      <c r="T3210" t="s">
        <v>31569</v>
      </c>
      <c r="U3210" t="s">
        <v>31646</v>
      </c>
    </row>
    <row r="3211" spans="17:21">
      <c r="Q3211" t="s">
        <v>4413</v>
      </c>
      <c r="R3211" t="s">
        <v>21140</v>
      </c>
      <c r="S3211" t="s">
        <v>31508</v>
      </c>
      <c r="T3211" t="s">
        <v>31569</v>
      </c>
      <c r="U3211" t="s">
        <v>31646</v>
      </c>
    </row>
    <row r="3212" spans="17:21">
      <c r="Q3212" t="s">
        <v>4414</v>
      </c>
      <c r="R3212" t="s">
        <v>21141</v>
      </c>
      <c r="S3212" t="s">
        <v>31508</v>
      </c>
      <c r="T3212" t="s">
        <v>31569</v>
      </c>
      <c r="U3212" t="s">
        <v>31646</v>
      </c>
    </row>
    <row r="3213" spans="17:21">
      <c r="Q3213" t="s">
        <v>4415</v>
      </c>
      <c r="R3213" t="s">
        <v>21142</v>
      </c>
      <c r="S3213" t="s">
        <v>31508</v>
      </c>
      <c r="T3213" t="s">
        <v>31569</v>
      </c>
      <c r="U3213" t="s">
        <v>31646</v>
      </c>
    </row>
    <row r="3214" spans="17:21">
      <c r="Q3214" t="s">
        <v>4416</v>
      </c>
      <c r="R3214" t="s">
        <v>21143</v>
      </c>
      <c r="S3214" t="s">
        <v>31508</v>
      </c>
      <c r="T3214" t="s">
        <v>19197</v>
      </c>
      <c r="U3214" t="s">
        <v>31646</v>
      </c>
    </row>
    <row r="3215" spans="17:21">
      <c r="Q3215" t="s">
        <v>4417</v>
      </c>
      <c r="R3215" t="s">
        <v>21144</v>
      </c>
      <c r="S3215" t="s">
        <v>31508</v>
      </c>
      <c r="T3215" t="s">
        <v>19197</v>
      </c>
      <c r="U3215" t="s">
        <v>31646</v>
      </c>
    </row>
    <row r="3216" spans="17:21">
      <c r="Q3216" t="s">
        <v>4418</v>
      </c>
      <c r="R3216" t="s">
        <v>21145</v>
      </c>
      <c r="S3216" t="s">
        <v>31508</v>
      </c>
      <c r="T3216" t="s">
        <v>19197</v>
      </c>
      <c r="U3216" t="s">
        <v>31646</v>
      </c>
    </row>
    <row r="3217" spans="17:21">
      <c r="Q3217" t="s">
        <v>4419</v>
      </c>
      <c r="R3217" t="s">
        <v>21146</v>
      </c>
      <c r="S3217" t="s">
        <v>31508</v>
      </c>
      <c r="T3217" t="s">
        <v>19197</v>
      </c>
      <c r="U3217" t="s">
        <v>31646</v>
      </c>
    </row>
    <row r="3218" spans="17:21">
      <c r="Q3218" t="s">
        <v>4420</v>
      </c>
      <c r="R3218" t="s">
        <v>21147</v>
      </c>
      <c r="S3218" t="s">
        <v>31508</v>
      </c>
      <c r="T3218" t="s">
        <v>19197</v>
      </c>
      <c r="U3218" t="s">
        <v>31646</v>
      </c>
    </row>
    <row r="3219" spans="17:21">
      <c r="Q3219" t="s">
        <v>4421</v>
      </c>
      <c r="R3219" t="s">
        <v>21148</v>
      </c>
      <c r="S3219" t="s">
        <v>31508</v>
      </c>
      <c r="T3219" t="s">
        <v>19197</v>
      </c>
      <c r="U3219" t="s">
        <v>31646</v>
      </c>
    </row>
    <row r="3220" spans="17:21">
      <c r="Q3220" t="s">
        <v>4422</v>
      </c>
      <c r="R3220" t="s">
        <v>21149</v>
      </c>
      <c r="S3220" t="s">
        <v>19197</v>
      </c>
      <c r="T3220" t="s">
        <v>19197</v>
      </c>
      <c r="U3220" t="s">
        <v>19197</v>
      </c>
    </row>
    <row r="3221" spans="17:21">
      <c r="Q3221" t="s">
        <v>4423</v>
      </c>
      <c r="R3221" t="s">
        <v>21150</v>
      </c>
      <c r="S3221" t="s">
        <v>31508</v>
      </c>
      <c r="T3221" t="s">
        <v>31569</v>
      </c>
      <c r="U3221" t="s">
        <v>31646</v>
      </c>
    </row>
    <row r="3222" spans="17:21">
      <c r="Q3222" t="s">
        <v>4424</v>
      </c>
      <c r="R3222" t="s">
        <v>21151</v>
      </c>
      <c r="S3222" t="s">
        <v>31508</v>
      </c>
      <c r="T3222" t="s">
        <v>31569</v>
      </c>
      <c r="U3222" t="s">
        <v>31646</v>
      </c>
    </row>
    <row r="3223" spans="17:21">
      <c r="Q3223" t="s">
        <v>4425</v>
      </c>
      <c r="R3223" t="s">
        <v>21152</v>
      </c>
      <c r="S3223" t="s">
        <v>31508</v>
      </c>
      <c r="T3223" t="s">
        <v>31569</v>
      </c>
      <c r="U3223" t="s">
        <v>31646</v>
      </c>
    </row>
    <row r="3224" spans="17:21">
      <c r="Q3224" t="s">
        <v>4426</v>
      </c>
      <c r="R3224" t="s">
        <v>21153</v>
      </c>
      <c r="S3224" t="s">
        <v>31508</v>
      </c>
      <c r="T3224" t="s">
        <v>31569</v>
      </c>
      <c r="U3224" t="s">
        <v>31646</v>
      </c>
    </row>
    <row r="3225" spans="17:21">
      <c r="Q3225" t="s">
        <v>4427</v>
      </c>
      <c r="R3225" t="s">
        <v>21154</v>
      </c>
      <c r="S3225" t="s">
        <v>31508</v>
      </c>
      <c r="T3225" t="s">
        <v>31569</v>
      </c>
      <c r="U3225" t="s">
        <v>31646</v>
      </c>
    </row>
    <row r="3226" spans="17:21">
      <c r="Q3226" t="s">
        <v>4428</v>
      </c>
      <c r="R3226" t="s">
        <v>21155</v>
      </c>
      <c r="S3226" t="s">
        <v>31508</v>
      </c>
      <c r="T3226" t="s">
        <v>31569</v>
      </c>
      <c r="U3226" t="s">
        <v>31646</v>
      </c>
    </row>
    <row r="3227" spans="17:21">
      <c r="Q3227" t="s">
        <v>4429</v>
      </c>
      <c r="R3227" t="s">
        <v>21156</v>
      </c>
      <c r="S3227" t="s">
        <v>31508</v>
      </c>
      <c r="T3227" t="s">
        <v>19197</v>
      </c>
      <c r="U3227" t="s">
        <v>31646</v>
      </c>
    </row>
    <row r="3228" spans="17:21">
      <c r="Q3228" t="s">
        <v>4430</v>
      </c>
      <c r="R3228" t="s">
        <v>21157</v>
      </c>
      <c r="S3228" t="s">
        <v>31508</v>
      </c>
      <c r="T3228" t="s">
        <v>19197</v>
      </c>
      <c r="U3228" t="s">
        <v>31646</v>
      </c>
    </row>
    <row r="3229" spans="17:21">
      <c r="Q3229" t="s">
        <v>4431</v>
      </c>
      <c r="R3229" t="s">
        <v>21158</v>
      </c>
      <c r="S3229" t="s">
        <v>31508</v>
      </c>
      <c r="T3229" t="s">
        <v>19197</v>
      </c>
      <c r="U3229" t="s">
        <v>31646</v>
      </c>
    </row>
    <row r="3230" spans="17:21">
      <c r="Q3230" t="s">
        <v>4432</v>
      </c>
      <c r="R3230" t="s">
        <v>21159</v>
      </c>
      <c r="S3230" t="s">
        <v>31508</v>
      </c>
      <c r="T3230" t="s">
        <v>19197</v>
      </c>
      <c r="U3230" t="s">
        <v>31646</v>
      </c>
    </row>
    <row r="3231" spans="17:21">
      <c r="Q3231" t="s">
        <v>4433</v>
      </c>
      <c r="R3231" t="s">
        <v>21160</v>
      </c>
      <c r="S3231" t="s">
        <v>31508</v>
      </c>
      <c r="T3231" t="s">
        <v>19197</v>
      </c>
      <c r="U3231" t="s">
        <v>31646</v>
      </c>
    </row>
    <row r="3232" spans="17:21">
      <c r="Q3232" t="s">
        <v>4434</v>
      </c>
      <c r="R3232" t="s">
        <v>21161</v>
      </c>
      <c r="S3232" t="s">
        <v>31508</v>
      </c>
      <c r="T3232" t="s">
        <v>19197</v>
      </c>
      <c r="U3232" t="s">
        <v>31646</v>
      </c>
    </row>
    <row r="3233" spans="17:21">
      <c r="Q3233" t="s">
        <v>4435</v>
      </c>
      <c r="R3233" t="s">
        <v>21162</v>
      </c>
      <c r="S3233" t="s">
        <v>19197</v>
      </c>
      <c r="T3233" t="s">
        <v>19197</v>
      </c>
      <c r="U3233" t="s">
        <v>19197</v>
      </c>
    </row>
    <row r="3234" spans="17:21">
      <c r="Q3234" t="s">
        <v>4436</v>
      </c>
      <c r="R3234" t="s">
        <v>21163</v>
      </c>
      <c r="S3234" t="s">
        <v>31508</v>
      </c>
      <c r="T3234" t="s">
        <v>31569</v>
      </c>
      <c r="U3234" t="s">
        <v>31646</v>
      </c>
    </row>
    <row r="3235" spans="17:21">
      <c r="Q3235" t="s">
        <v>4437</v>
      </c>
      <c r="R3235" t="s">
        <v>21164</v>
      </c>
      <c r="S3235" t="s">
        <v>31508</v>
      </c>
      <c r="T3235" t="s">
        <v>31569</v>
      </c>
      <c r="U3235" t="s">
        <v>31646</v>
      </c>
    </row>
    <row r="3236" spans="17:21">
      <c r="Q3236" t="s">
        <v>4438</v>
      </c>
      <c r="R3236" t="s">
        <v>21165</v>
      </c>
      <c r="S3236" t="s">
        <v>31508</v>
      </c>
      <c r="T3236" t="s">
        <v>19197</v>
      </c>
      <c r="U3236" t="s">
        <v>31646</v>
      </c>
    </row>
    <row r="3237" spans="17:21">
      <c r="Q3237" t="s">
        <v>4439</v>
      </c>
      <c r="R3237" t="s">
        <v>21166</v>
      </c>
      <c r="S3237" t="s">
        <v>31508</v>
      </c>
      <c r="T3237" t="s">
        <v>19197</v>
      </c>
      <c r="U3237" t="s">
        <v>31646</v>
      </c>
    </row>
    <row r="3238" spans="17:21">
      <c r="Q3238" t="s">
        <v>4440</v>
      </c>
      <c r="R3238" t="s">
        <v>21167</v>
      </c>
      <c r="S3238" t="s">
        <v>19197</v>
      </c>
      <c r="T3238" t="s">
        <v>19197</v>
      </c>
      <c r="U3238" t="s">
        <v>19197</v>
      </c>
    </row>
    <row r="3239" spans="17:21">
      <c r="Q3239" t="s">
        <v>4441</v>
      </c>
      <c r="R3239" t="s">
        <v>21168</v>
      </c>
      <c r="S3239" t="s">
        <v>31508</v>
      </c>
      <c r="T3239" t="s">
        <v>31569</v>
      </c>
      <c r="U3239" t="s">
        <v>31646</v>
      </c>
    </row>
    <row r="3240" spans="17:21">
      <c r="Q3240" t="s">
        <v>4442</v>
      </c>
      <c r="R3240" t="s">
        <v>21169</v>
      </c>
      <c r="S3240" t="s">
        <v>31508</v>
      </c>
      <c r="T3240" t="s">
        <v>31569</v>
      </c>
      <c r="U3240" t="s">
        <v>31646</v>
      </c>
    </row>
    <row r="3241" spans="17:21">
      <c r="Q3241" t="s">
        <v>4443</v>
      </c>
      <c r="R3241" t="s">
        <v>21170</v>
      </c>
      <c r="S3241" t="s">
        <v>31508</v>
      </c>
      <c r="T3241" t="s">
        <v>31569</v>
      </c>
      <c r="U3241" t="s">
        <v>31646</v>
      </c>
    </row>
    <row r="3242" spans="17:21">
      <c r="Q3242" t="s">
        <v>4444</v>
      </c>
      <c r="R3242" t="s">
        <v>21171</v>
      </c>
      <c r="S3242" t="s">
        <v>31508</v>
      </c>
      <c r="T3242" t="s">
        <v>31569</v>
      </c>
      <c r="U3242" t="s">
        <v>31646</v>
      </c>
    </row>
    <row r="3243" spans="17:21">
      <c r="Q3243" t="s">
        <v>4445</v>
      </c>
      <c r="R3243" t="s">
        <v>21172</v>
      </c>
      <c r="S3243" t="s">
        <v>31508</v>
      </c>
      <c r="T3243" t="s">
        <v>31569</v>
      </c>
      <c r="U3243" t="s">
        <v>31646</v>
      </c>
    </row>
    <row r="3244" spans="17:21">
      <c r="Q3244" t="s">
        <v>4446</v>
      </c>
      <c r="R3244" t="s">
        <v>21173</v>
      </c>
      <c r="S3244" t="s">
        <v>31508</v>
      </c>
      <c r="T3244" t="s">
        <v>31569</v>
      </c>
      <c r="U3244" t="s">
        <v>31646</v>
      </c>
    </row>
    <row r="3245" spans="17:21">
      <c r="Q3245" t="s">
        <v>4447</v>
      </c>
      <c r="R3245" t="s">
        <v>21174</v>
      </c>
      <c r="S3245" t="s">
        <v>31508</v>
      </c>
      <c r="T3245" t="s">
        <v>31569</v>
      </c>
      <c r="U3245" t="s">
        <v>31646</v>
      </c>
    </row>
    <row r="3246" spans="17:21">
      <c r="Q3246" t="s">
        <v>4448</v>
      </c>
      <c r="R3246" t="s">
        <v>21175</v>
      </c>
      <c r="S3246" t="s">
        <v>31508</v>
      </c>
      <c r="T3246" t="s">
        <v>19197</v>
      </c>
      <c r="U3246" t="s">
        <v>31646</v>
      </c>
    </row>
    <row r="3247" spans="17:21">
      <c r="Q3247" t="s">
        <v>4449</v>
      </c>
      <c r="R3247" t="s">
        <v>21176</v>
      </c>
      <c r="S3247" t="s">
        <v>31508</v>
      </c>
      <c r="T3247" t="s">
        <v>19197</v>
      </c>
      <c r="U3247" t="s">
        <v>31646</v>
      </c>
    </row>
    <row r="3248" spans="17:21">
      <c r="Q3248" t="s">
        <v>4450</v>
      </c>
      <c r="R3248" t="s">
        <v>21177</v>
      </c>
      <c r="S3248" t="s">
        <v>31508</v>
      </c>
      <c r="T3248" t="s">
        <v>19197</v>
      </c>
      <c r="U3248" t="s">
        <v>31646</v>
      </c>
    </row>
    <row r="3249" spans="17:21">
      <c r="Q3249" t="s">
        <v>4451</v>
      </c>
      <c r="R3249" t="s">
        <v>21178</v>
      </c>
      <c r="S3249" t="s">
        <v>31508</v>
      </c>
      <c r="T3249" t="s">
        <v>19197</v>
      </c>
      <c r="U3249" t="s">
        <v>31646</v>
      </c>
    </row>
    <row r="3250" spans="17:21">
      <c r="Q3250" t="s">
        <v>4452</v>
      </c>
      <c r="R3250" t="s">
        <v>21179</v>
      </c>
      <c r="S3250" t="s">
        <v>31508</v>
      </c>
      <c r="T3250" t="s">
        <v>19197</v>
      </c>
      <c r="U3250" t="s">
        <v>31646</v>
      </c>
    </row>
    <row r="3251" spans="17:21">
      <c r="Q3251" t="s">
        <v>4453</v>
      </c>
      <c r="R3251" t="s">
        <v>21180</v>
      </c>
      <c r="S3251" t="s">
        <v>31508</v>
      </c>
      <c r="T3251" t="s">
        <v>19197</v>
      </c>
      <c r="U3251" t="s">
        <v>31646</v>
      </c>
    </row>
    <row r="3252" spans="17:21">
      <c r="Q3252" t="s">
        <v>4454</v>
      </c>
      <c r="R3252" t="s">
        <v>21181</v>
      </c>
      <c r="S3252" t="s">
        <v>31508</v>
      </c>
      <c r="T3252" t="s">
        <v>19197</v>
      </c>
      <c r="U3252" t="s">
        <v>31646</v>
      </c>
    </row>
    <row r="3253" spans="17:21">
      <c r="Q3253" t="s">
        <v>4455</v>
      </c>
      <c r="R3253" t="s">
        <v>21182</v>
      </c>
      <c r="S3253" t="s">
        <v>19197</v>
      </c>
      <c r="T3253" t="s">
        <v>19197</v>
      </c>
      <c r="U3253" t="s">
        <v>19197</v>
      </c>
    </row>
    <row r="3254" spans="17:21">
      <c r="Q3254" t="s">
        <v>4456</v>
      </c>
      <c r="R3254" t="s">
        <v>21183</v>
      </c>
      <c r="S3254" t="s">
        <v>31508</v>
      </c>
      <c r="T3254" t="s">
        <v>31569</v>
      </c>
      <c r="U3254" t="s">
        <v>31646</v>
      </c>
    </row>
    <row r="3255" spans="17:21">
      <c r="Q3255" t="s">
        <v>4457</v>
      </c>
      <c r="R3255" t="s">
        <v>21184</v>
      </c>
      <c r="S3255" t="s">
        <v>31508</v>
      </c>
      <c r="T3255" t="s">
        <v>31569</v>
      </c>
      <c r="U3255" t="s">
        <v>31646</v>
      </c>
    </row>
    <row r="3256" spans="17:21">
      <c r="Q3256" t="s">
        <v>4458</v>
      </c>
      <c r="R3256" t="s">
        <v>21185</v>
      </c>
      <c r="S3256" t="s">
        <v>31508</v>
      </c>
      <c r="T3256" t="s">
        <v>31569</v>
      </c>
      <c r="U3256" t="s">
        <v>31646</v>
      </c>
    </row>
    <row r="3257" spans="17:21">
      <c r="Q3257" t="s">
        <v>4459</v>
      </c>
      <c r="R3257" t="s">
        <v>21186</v>
      </c>
      <c r="S3257" t="s">
        <v>31508</v>
      </c>
      <c r="T3257" t="s">
        <v>31569</v>
      </c>
      <c r="U3257" t="s">
        <v>31646</v>
      </c>
    </row>
    <row r="3258" spans="17:21">
      <c r="Q3258" t="s">
        <v>4460</v>
      </c>
      <c r="R3258" t="s">
        <v>21187</v>
      </c>
      <c r="S3258" t="s">
        <v>31508</v>
      </c>
      <c r="T3258" t="s">
        <v>31569</v>
      </c>
      <c r="U3258" t="s">
        <v>31646</v>
      </c>
    </row>
    <row r="3259" spans="17:21">
      <c r="Q3259" t="s">
        <v>4461</v>
      </c>
      <c r="R3259" t="s">
        <v>21188</v>
      </c>
      <c r="S3259" t="s">
        <v>31508</v>
      </c>
      <c r="T3259" t="s">
        <v>31569</v>
      </c>
      <c r="U3259" t="s">
        <v>31646</v>
      </c>
    </row>
    <row r="3260" spans="17:21">
      <c r="Q3260" t="s">
        <v>4462</v>
      </c>
      <c r="R3260" t="s">
        <v>21189</v>
      </c>
      <c r="S3260" t="s">
        <v>31508</v>
      </c>
      <c r="T3260" t="s">
        <v>31569</v>
      </c>
      <c r="U3260" t="s">
        <v>31646</v>
      </c>
    </row>
    <row r="3261" spans="17:21">
      <c r="Q3261" t="s">
        <v>4463</v>
      </c>
      <c r="R3261" t="s">
        <v>21190</v>
      </c>
      <c r="S3261" t="s">
        <v>31508</v>
      </c>
      <c r="T3261" t="s">
        <v>31569</v>
      </c>
      <c r="U3261" t="s">
        <v>31646</v>
      </c>
    </row>
    <row r="3262" spans="17:21">
      <c r="Q3262" t="s">
        <v>4464</v>
      </c>
      <c r="R3262" t="s">
        <v>21191</v>
      </c>
      <c r="S3262" t="s">
        <v>31508</v>
      </c>
      <c r="T3262" t="s">
        <v>31569</v>
      </c>
      <c r="U3262" t="s">
        <v>31646</v>
      </c>
    </row>
    <row r="3263" spans="17:21">
      <c r="Q3263" t="s">
        <v>4465</v>
      </c>
      <c r="R3263" t="s">
        <v>21192</v>
      </c>
      <c r="S3263" t="s">
        <v>31508</v>
      </c>
      <c r="T3263" t="s">
        <v>31569</v>
      </c>
      <c r="U3263" t="s">
        <v>31646</v>
      </c>
    </row>
    <row r="3264" spans="17:21">
      <c r="Q3264" t="s">
        <v>4466</v>
      </c>
      <c r="R3264" t="s">
        <v>21193</v>
      </c>
      <c r="S3264" t="s">
        <v>31508</v>
      </c>
      <c r="T3264" t="s">
        <v>31569</v>
      </c>
      <c r="U3264" t="s">
        <v>31646</v>
      </c>
    </row>
    <row r="3265" spans="17:21">
      <c r="Q3265" t="s">
        <v>4467</v>
      </c>
      <c r="R3265" t="s">
        <v>21194</v>
      </c>
      <c r="S3265" t="s">
        <v>31508</v>
      </c>
      <c r="T3265" t="s">
        <v>31569</v>
      </c>
      <c r="U3265" t="s">
        <v>31646</v>
      </c>
    </row>
    <row r="3266" spans="17:21">
      <c r="Q3266" t="s">
        <v>4468</v>
      </c>
      <c r="R3266" t="s">
        <v>21195</v>
      </c>
      <c r="S3266" t="s">
        <v>31508</v>
      </c>
      <c r="T3266" t="s">
        <v>31569</v>
      </c>
      <c r="U3266" t="s">
        <v>31646</v>
      </c>
    </row>
    <row r="3267" spans="17:21">
      <c r="Q3267" t="s">
        <v>4469</v>
      </c>
      <c r="R3267" t="s">
        <v>21196</v>
      </c>
      <c r="S3267" t="s">
        <v>31508</v>
      </c>
      <c r="T3267" t="s">
        <v>31569</v>
      </c>
      <c r="U3267" t="s">
        <v>31646</v>
      </c>
    </row>
    <row r="3268" spans="17:21">
      <c r="Q3268" t="s">
        <v>4470</v>
      </c>
      <c r="R3268" t="s">
        <v>21197</v>
      </c>
      <c r="S3268" t="s">
        <v>31508</v>
      </c>
      <c r="T3268" t="s">
        <v>19197</v>
      </c>
      <c r="U3268" t="s">
        <v>31646</v>
      </c>
    </row>
    <row r="3269" spans="17:21">
      <c r="Q3269" t="s">
        <v>4471</v>
      </c>
      <c r="R3269" t="s">
        <v>21198</v>
      </c>
      <c r="S3269" t="s">
        <v>31508</v>
      </c>
      <c r="T3269" t="s">
        <v>19197</v>
      </c>
      <c r="U3269" t="s">
        <v>31646</v>
      </c>
    </row>
    <row r="3270" spans="17:21">
      <c r="Q3270" t="s">
        <v>4472</v>
      </c>
      <c r="R3270" t="s">
        <v>21199</v>
      </c>
      <c r="S3270" t="s">
        <v>31508</v>
      </c>
      <c r="T3270" t="s">
        <v>19197</v>
      </c>
      <c r="U3270" t="s">
        <v>31646</v>
      </c>
    </row>
    <row r="3271" spans="17:21">
      <c r="Q3271" t="s">
        <v>4473</v>
      </c>
      <c r="R3271" t="s">
        <v>21200</v>
      </c>
      <c r="S3271" t="s">
        <v>31508</v>
      </c>
      <c r="T3271" t="s">
        <v>19197</v>
      </c>
      <c r="U3271" t="s">
        <v>31646</v>
      </c>
    </row>
    <row r="3272" spans="17:21">
      <c r="Q3272" t="s">
        <v>4474</v>
      </c>
      <c r="R3272" t="s">
        <v>21201</v>
      </c>
      <c r="S3272" t="s">
        <v>31508</v>
      </c>
      <c r="T3272" t="s">
        <v>19197</v>
      </c>
      <c r="U3272" t="s">
        <v>31646</v>
      </c>
    </row>
    <row r="3273" spans="17:21">
      <c r="Q3273" t="s">
        <v>4475</v>
      </c>
      <c r="R3273" t="s">
        <v>21202</v>
      </c>
      <c r="S3273" t="s">
        <v>31508</v>
      </c>
      <c r="T3273" t="s">
        <v>19197</v>
      </c>
      <c r="U3273" t="s">
        <v>31646</v>
      </c>
    </row>
    <row r="3274" spans="17:21">
      <c r="Q3274" t="s">
        <v>4476</v>
      </c>
      <c r="R3274" t="s">
        <v>21203</v>
      </c>
      <c r="S3274" t="s">
        <v>31508</v>
      </c>
      <c r="T3274" t="s">
        <v>19197</v>
      </c>
      <c r="U3274" t="s">
        <v>31646</v>
      </c>
    </row>
    <row r="3275" spans="17:21">
      <c r="Q3275" t="s">
        <v>4477</v>
      </c>
      <c r="R3275" t="s">
        <v>21204</v>
      </c>
      <c r="S3275" t="s">
        <v>31508</v>
      </c>
      <c r="T3275" t="s">
        <v>19197</v>
      </c>
      <c r="U3275" t="s">
        <v>31646</v>
      </c>
    </row>
    <row r="3276" spans="17:21">
      <c r="Q3276" t="s">
        <v>4478</v>
      </c>
      <c r="R3276" t="s">
        <v>21205</v>
      </c>
      <c r="S3276" t="s">
        <v>31508</v>
      </c>
      <c r="T3276" t="s">
        <v>19197</v>
      </c>
      <c r="U3276" t="s">
        <v>31646</v>
      </c>
    </row>
    <row r="3277" spans="17:21">
      <c r="Q3277" t="s">
        <v>4479</v>
      </c>
      <c r="R3277" t="s">
        <v>21206</v>
      </c>
      <c r="S3277" t="s">
        <v>31508</v>
      </c>
      <c r="T3277" t="s">
        <v>19197</v>
      </c>
      <c r="U3277" t="s">
        <v>31646</v>
      </c>
    </row>
    <row r="3278" spans="17:21">
      <c r="Q3278" t="s">
        <v>4480</v>
      </c>
      <c r="R3278" t="s">
        <v>21207</v>
      </c>
      <c r="S3278" t="s">
        <v>31508</v>
      </c>
      <c r="T3278" t="s">
        <v>19197</v>
      </c>
      <c r="U3278" t="s">
        <v>31646</v>
      </c>
    </row>
    <row r="3279" spans="17:21">
      <c r="Q3279" t="s">
        <v>4481</v>
      </c>
      <c r="R3279" t="s">
        <v>21208</v>
      </c>
      <c r="S3279" t="s">
        <v>31508</v>
      </c>
      <c r="T3279" t="s">
        <v>19197</v>
      </c>
      <c r="U3279" t="s">
        <v>31646</v>
      </c>
    </row>
    <row r="3280" spans="17:21">
      <c r="Q3280" t="s">
        <v>4482</v>
      </c>
      <c r="R3280" t="s">
        <v>21209</v>
      </c>
      <c r="S3280" t="s">
        <v>31508</v>
      </c>
      <c r="T3280" t="s">
        <v>19197</v>
      </c>
      <c r="U3280" t="s">
        <v>31646</v>
      </c>
    </row>
    <row r="3281" spans="17:21">
      <c r="Q3281" t="s">
        <v>4483</v>
      </c>
      <c r="R3281" t="s">
        <v>21210</v>
      </c>
      <c r="S3281" t="s">
        <v>31508</v>
      </c>
      <c r="T3281" t="s">
        <v>19197</v>
      </c>
      <c r="U3281" t="s">
        <v>31646</v>
      </c>
    </row>
    <row r="3282" spans="17:21">
      <c r="Q3282" t="s">
        <v>4484</v>
      </c>
      <c r="R3282" t="s">
        <v>21211</v>
      </c>
      <c r="S3282" t="s">
        <v>19197</v>
      </c>
      <c r="T3282" t="s">
        <v>19197</v>
      </c>
      <c r="U3282" t="s">
        <v>19197</v>
      </c>
    </row>
    <row r="3283" spans="17:21">
      <c r="Q3283" t="s">
        <v>4485</v>
      </c>
      <c r="R3283" t="s">
        <v>21212</v>
      </c>
      <c r="S3283" t="s">
        <v>31508</v>
      </c>
      <c r="T3283" t="s">
        <v>31569</v>
      </c>
      <c r="U3283" t="s">
        <v>31646</v>
      </c>
    </row>
    <row r="3284" spans="17:21">
      <c r="Q3284" t="s">
        <v>4486</v>
      </c>
      <c r="R3284" t="s">
        <v>21213</v>
      </c>
      <c r="S3284" t="s">
        <v>31508</v>
      </c>
      <c r="T3284" t="s">
        <v>31569</v>
      </c>
      <c r="U3284" t="s">
        <v>31646</v>
      </c>
    </row>
    <row r="3285" spans="17:21">
      <c r="Q3285" t="s">
        <v>4487</v>
      </c>
      <c r="R3285" t="s">
        <v>21214</v>
      </c>
      <c r="S3285" t="s">
        <v>31508</v>
      </c>
      <c r="T3285" t="s">
        <v>31569</v>
      </c>
      <c r="U3285" t="s">
        <v>31646</v>
      </c>
    </row>
    <row r="3286" spans="17:21">
      <c r="Q3286" t="s">
        <v>4488</v>
      </c>
      <c r="R3286" t="s">
        <v>21215</v>
      </c>
      <c r="S3286" t="s">
        <v>31508</v>
      </c>
      <c r="T3286" t="s">
        <v>31569</v>
      </c>
      <c r="U3286" t="s">
        <v>31646</v>
      </c>
    </row>
    <row r="3287" spans="17:21">
      <c r="Q3287" t="s">
        <v>4489</v>
      </c>
      <c r="R3287" t="s">
        <v>21216</v>
      </c>
      <c r="S3287" t="s">
        <v>31508</v>
      </c>
      <c r="T3287" t="s">
        <v>19197</v>
      </c>
      <c r="U3287" t="s">
        <v>31646</v>
      </c>
    </row>
    <row r="3288" spans="17:21">
      <c r="Q3288" t="s">
        <v>4490</v>
      </c>
      <c r="R3288" t="s">
        <v>21217</v>
      </c>
      <c r="S3288" t="s">
        <v>31508</v>
      </c>
      <c r="T3288" t="s">
        <v>19197</v>
      </c>
      <c r="U3288" t="s">
        <v>31646</v>
      </c>
    </row>
    <row r="3289" spans="17:21">
      <c r="Q3289" t="s">
        <v>4491</v>
      </c>
      <c r="R3289" t="s">
        <v>21218</v>
      </c>
      <c r="S3289" t="s">
        <v>31508</v>
      </c>
      <c r="T3289" t="s">
        <v>19197</v>
      </c>
      <c r="U3289" t="s">
        <v>31646</v>
      </c>
    </row>
    <row r="3290" spans="17:21">
      <c r="Q3290" t="s">
        <v>4492</v>
      </c>
      <c r="R3290" t="s">
        <v>21219</v>
      </c>
      <c r="S3290" t="s">
        <v>31508</v>
      </c>
      <c r="T3290" t="s">
        <v>19197</v>
      </c>
      <c r="U3290" t="s">
        <v>31646</v>
      </c>
    </row>
    <row r="3291" spans="17:21">
      <c r="Q3291" t="s">
        <v>4493</v>
      </c>
      <c r="R3291" t="s">
        <v>21220</v>
      </c>
      <c r="S3291" t="s">
        <v>19197</v>
      </c>
      <c r="T3291" t="s">
        <v>19197</v>
      </c>
      <c r="U3291" t="s">
        <v>19197</v>
      </c>
    </row>
    <row r="3292" spans="17:21">
      <c r="Q3292" t="s">
        <v>4494</v>
      </c>
      <c r="R3292" t="s">
        <v>21221</v>
      </c>
      <c r="S3292" t="s">
        <v>31508</v>
      </c>
      <c r="T3292" t="s">
        <v>31569</v>
      </c>
      <c r="U3292" t="s">
        <v>31646</v>
      </c>
    </row>
    <row r="3293" spans="17:21">
      <c r="Q3293" t="s">
        <v>4495</v>
      </c>
      <c r="R3293" t="s">
        <v>21222</v>
      </c>
      <c r="S3293" t="s">
        <v>31508</v>
      </c>
      <c r="T3293" t="s">
        <v>31569</v>
      </c>
      <c r="U3293" t="s">
        <v>31646</v>
      </c>
    </row>
    <row r="3294" spans="17:21">
      <c r="Q3294" t="s">
        <v>4496</v>
      </c>
      <c r="R3294" t="s">
        <v>21223</v>
      </c>
      <c r="S3294" t="s">
        <v>31508</v>
      </c>
      <c r="T3294" t="s">
        <v>31569</v>
      </c>
      <c r="U3294" t="s">
        <v>31646</v>
      </c>
    </row>
    <row r="3295" spans="17:21">
      <c r="Q3295" t="s">
        <v>4497</v>
      </c>
      <c r="R3295" t="s">
        <v>21224</v>
      </c>
      <c r="S3295" t="s">
        <v>31508</v>
      </c>
      <c r="T3295" t="s">
        <v>31569</v>
      </c>
      <c r="U3295" t="s">
        <v>31646</v>
      </c>
    </row>
    <row r="3296" spans="17:21">
      <c r="Q3296" t="s">
        <v>4498</v>
      </c>
      <c r="R3296" t="s">
        <v>21225</v>
      </c>
      <c r="S3296" t="s">
        <v>31508</v>
      </c>
      <c r="T3296" t="s">
        <v>19197</v>
      </c>
      <c r="U3296" t="s">
        <v>31646</v>
      </c>
    </row>
    <row r="3297" spans="17:21">
      <c r="Q3297" t="s">
        <v>4499</v>
      </c>
      <c r="R3297" t="s">
        <v>21226</v>
      </c>
      <c r="S3297" t="s">
        <v>31508</v>
      </c>
      <c r="T3297" t="s">
        <v>19197</v>
      </c>
      <c r="U3297" t="s">
        <v>31646</v>
      </c>
    </row>
    <row r="3298" spans="17:21">
      <c r="Q3298" t="s">
        <v>4500</v>
      </c>
      <c r="R3298" t="s">
        <v>21227</v>
      </c>
      <c r="S3298" t="s">
        <v>31508</v>
      </c>
      <c r="T3298" t="s">
        <v>19197</v>
      </c>
      <c r="U3298" t="s">
        <v>31646</v>
      </c>
    </row>
    <row r="3299" spans="17:21">
      <c r="Q3299" t="s">
        <v>4501</v>
      </c>
      <c r="R3299" t="s">
        <v>21228</v>
      </c>
      <c r="S3299" t="s">
        <v>31508</v>
      </c>
      <c r="T3299" t="s">
        <v>19197</v>
      </c>
      <c r="U3299" t="s">
        <v>31646</v>
      </c>
    </row>
    <row r="3300" spans="17:21">
      <c r="Q3300" t="s">
        <v>4502</v>
      </c>
      <c r="R3300" t="s">
        <v>21229</v>
      </c>
      <c r="S3300" t="s">
        <v>19197</v>
      </c>
      <c r="T3300" t="s">
        <v>19197</v>
      </c>
      <c r="U3300" t="s">
        <v>19197</v>
      </c>
    </row>
    <row r="3301" spans="17:21">
      <c r="Q3301" t="s">
        <v>4503</v>
      </c>
      <c r="R3301" t="s">
        <v>21230</v>
      </c>
      <c r="S3301" t="s">
        <v>31508</v>
      </c>
      <c r="T3301" t="s">
        <v>31569</v>
      </c>
      <c r="U3301" t="s">
        <v>31646</v>
      </c>
    </row>
    <row r="3302" spans="17:21">
      <c r="Q3302" t="s">
        <v>4504</v>
      </c>
      <c r="R3302" t="s">
        <v>21231</v>
      </c>
      <c r="S3302" t="s">
        <v>31508</v>
      </c>
      <c r="T3302" t="s">
        <v>31569</v>
      </c>
      <c r="U3302" t="s">
        <v>31646</v>
      </c>
    </row>
    <row r="3303" spans="17:21">
      <c r="Q3303" t="s">
        <v>4505</v>
      </c>
      <c r="R3303" t="s">
        <v>21232</v>
      </c>
      <c r="S3303" t="s">
        <v>31508</v>
      </c>
      <c r="T3303" t="s">
        <v>19197</v>
      </c>
      <c r="U3303" t="s">
        <v>31646</v>
      </c>
    </row>
    <row r="3304" spans="17:21">
      <c r="Q3304" t="s">
        <v>4506</v>
      </c>
      <c r="R3304" t="s">
        <v>21233</v>
      </c>
      <c r="S3304" t="s">
        <v>31508</v>
      </c>
      <c r="T3304" t="s">
        <v>19197</v>
      </c>
      <c r="U3304" t="s">
        <v>31646</v>
      </c>
    </row>
    <row r="3305" spans="17:21">
      <c r="Q3305" t="s">
        <v>4507</v>
      </c>
      <c r="R3305" t="s">
        <v>21234</v>
      </c>
      <c r="S3305" t="s">
        <v>19197</v>
      </c>
      <c r="T3305" t="s">
        <v>19197</v>
      </c>
      <c r="U3305" t="s">
        <v>19197</v>
      </c>
    </row>
    <row r="3306" spans="17:21">
      <c r="Q3306" t="s">
        <v>4508</v>
      </c>
      <c r="R3306" t="s">
        <v>21235</v>
      </c>
      <c r="S3306" t="s">
        <v>31508</v>
      </c>
      <c r="T3306" t="s">
        <v>31569</v>
      </c>
      <c r="U3306" t="s">
        <v>31646</v>
      </c>
    </row>
    <row r="3307" spans="17:21">
      <c r="Q3307" t="s">
        <v>4509</v>
      </c>
      <c r="R3307" t="s">
        <v>21236</v>
      </c>
      <c r="S3307" t="s">
        <v>31508</v>
      </c>
      <c r="T3307" t="s">
        <v>31569</v>
      </c>
      <c r="U3307" t="s">
        <v>31646</v>
      </c>
    </row>
    <row r="3308" spans="17:21">
      <c r="Q3308" t="s">
        <v>4510</v>
      </c>
      <c r="R3308" t="s">
        <v>21237</v>
      </c>
      <c r="S3308" t="s">
        <v>31508</v>
      </c>
      <c r="T3308" t="s">
        <v>31569</v>
      </c>
      <c r="U3308" t="s">
        <v>31646</v>
      </c>
    </row>
    <row r="3309" spans="17:21">
      <c r="Q3309" t="s">
        <v>4511</v>
      </c>
      <c r="R3309" t="s">
        <v>21238</v>
      </c>
      <c r="S3309" t="s">
        <v>31508</v>
      </c>
      <c r="T3309" t="s">
        <v>31569</v>
      </c>
      <c r="U3309" t="s">
        <v>31646</v>
      </c>
    </row>
    <row r="3310" spans="17:21">
      <c r="Q3310" t="s">
        <v>4512</v>
      </c>
      <c r="R3310" t="s">
        <v>21239</v>
      </c>
      <c r="S3310" t="s">
        <v>31508</v>
      </c>
      <c r="T3310" t="s">
        <v>19197</v>
      </c>
      <c r="U3310" t="s">
        <v>31646</v>
      </c>
    </row>
    <row r="3311" spans="17:21">
      <c r="Q3311" t="s">
        <v>4513</v>
      </c>
      <c r="R3311" t="s">
        <v>21240</v>
      </c>
      <c r="S3311" t="s">
        <v>31508</v>
      </c>
      <c r="T3311" t="s">
        <v>19197</v>
      </c>
      <c r="U3311" t="s">
        <v>31646</v>
      </c>
    </row>
    <row r="3312" spans="17:21">
      <c r="Q3312" t="s">
        <v>4514</v>
      </c>
      <c r="R3312" t="s">
        <v>21241</v>
      </c>
      <c r="S3312" t="s">
        <v>31508</v>
      </c>
      <c r="T3312" t="s">
        <v>19197</v>
      </c>
      <c r="U3312" t="s">
        <v>31646</v>
      </c>
    </row>
    <row r="3313" spans="17:21">
      <c r="Q3313" t="s">
        <v>4515</v>
      </c>
      <c r="R3313" t="s">
        <v>21242</v>
      </c>
      <c r="S3313" t="s">
        <v>31508</v>
      </c>
      <c r="T3313" t="s">
        <v>19197</v>
      </c>
      <c r="U3313" t="s">
        <v>31646</v>
      </c>
    </row>
    <row r="3314" spans="17:21">
      <c r="Q3314" t="s">
        <v>4516</v>
      </c>
      <c r="R3314" t="s">
        <v>21243</v>
      </c>
      <c r="S3314" t="s">
        <v>19197</v>
      </c>
      <c r="T3314" t="s">
        <v>19197</v>
      </c>
      <c r="U3314" t="s">
        <v>19197</v>
      </c>
    </row>
    <row r="3315" spans="17:21">
      <c r="Q3315" t="s">
        <v>4517</v>
      </c>
      <c r="R3315" t="s">
        <v>21244</v>
      </c>
      <c r="S3315" t="s">
        <v>31508</v>
      </c>
      <c r="T3315" t="s">
        <v>31569</v>
      </c>
      <c r="U3315" t="s">
        <v>31646</v>
      </c>
    </row>
    <row r="3316" spans="17:21">
      <c r="Q3316" t="s">
        <v>4518</v>
      </c>
      <c r="R3316" t="s">
        <v>21245</v>
      </c>
      <c r="S3316" t="s">
        <v>31508</v>
      </c>
      <c r="T3316" t="s">
        <v>31569</v>
      </c>
      <c r="U3316" t="s">
        <v>31646</v>
      </c>
    </row>
    <row r="3317" spans="17:21">
      <c r="Q3317" t="s">
        <v>4519</v>
      </c>
      <c r="R3317" t="s">
        <v>21246</v>
      </c>
      <c r="S3317" t="s">
        <v>31508</v>
      </c>
      <c r="T3317" t="s">
        <v>31569</v>
      </c>
      <c r="U3317" t="s">
        <v>31646</v>
      </c>
    </row>
    <row r="3318" spans="17:21">
      <c r="Q3318" t="s">
        <v>4520</v>
      </c>
      <c r="R3318" t="s">
        <v>21247</v>
      </c>
      <c r="S3318" t="s">
        <v>31508</v>
      </c>
      <c r="T3318" t="s">
        <v>31569</v>
      </c>
      <c r="U3318" t="s">
        <v>31646</v>
      </c>
    </row>
    <row r="3319" spans="17:21">
      <c r="Q3319" t="s">
        <v>4521</v>
      </c>
      <c r="R3319" t="s">
        <v>21248</v>
      </c>
      <c r="S3319" t="s">
        <v>31508</v>
      </c>
      <c r="T3319" t="s">
        <v>19197</v>
      </c>
      <c r="U3319" t="s">
        <v>31646</v>
      </c>
    </row>
    <row r="3320" spans="17:21">
      <c r="Q3320" t="s">
        <v>4522</v>
      </c>
      <c r="R3320" t="s">
        <v>21249</v>
      </c>
      <c r="S3320" t="s">
        <v>31508</v>
      </c>
      <c r="T3320" t="s">
        <v>19197</v>
      </c>
      <c r="U3320" t="s">
        <v>31646</v>
      </c>
    </row>
    <row r="3321" spans="17:21">
      <c r="Q3321" t="s">
        <v>4523</v>
      </c>
      <c r="R3321" t="s">
        <v>21250</v>
      </c>
      <c r="S3321" t="s">
        <v>31508</v>
      </c>
      <c r="T3321" t="s">
        <v>19197</v>
      </c>
      <c r="U3321" t="s">
        <v>31646</v>
      </c>
    </row>
    <row r="3322" spans="17:21">
      <c r="Q3322" t="s">
        <v>4524</v>
      </c>
      <c r="R3322" t="s">
        <v>21251</v>
      </c>
      <c r="S3322" t="s">
        <v>31508</v>
      </c>
      <c r="T3322" t="s">
        <v>19197</v>
      </c>
      <c r="U3322" t="s">
        <v>31646</v>
      </c>
    </row>
    <row r="3323" spans="17:21">
      <c r="Q3323" t="s">
        <v>4525</v>
      </c>
      <c r="R3323" t="s">
        <v>21252</v>
      </c>
      <c r="S3323" t="s">
        <v>19197</v>
      </c>
      <c r="T3323" t="s">
        <v>19197</v>
      </c>
      <c r="U3323" t="s">
        <v>19197</v>
      </c>
    </row>
    <row r="3324" spans="17:21">
      <c r="Q3324" t="s">
        <v>4526</v>
      </c>
      <c r="R3324" t="s">
        <v>21253</v>
      </c>
      <c r="S3324" t="s">
        <v>31508</v>
      </c>
      <c r="T3324" t="s">
        <v>31569</v>
      </c>
      <c r="U3324" t="s">
        <v>31646</v>
      </c>
    </row>
    <row r="3325" spans="17:21">
      <c r="Q3325" t="s">
        <v>4527</v>
      </c>
      <c r="R3325" t="s">
        <v>21254</v>
      </c>
      <c r="S3325" t="s">
        <v>31508</v>
      </c>
      <c r="T3325" t="s">
        <v>31569</v>
      </c>
      <c r="U3325" t="s">
        <v>31646</v>
      </c>
    </row>
    <row r="3326" spans="17:21">
      <c r="Q3326" t="s">
        <v>4528</v>
      </c>
      <c r="R3326" t="s">
        <v>21255</v>
      </c>
      <c r="S3326" t="s">
        <v>31508</v>
      </c>
      <c r="T3326" t="s">
        <v>19197</v>
      </c>
      <c r="U3326" t="s">
        <v>31646</v>
      </c>
    </row>
    <row r="3327" spans="17:21">
      <c r="Q3327" t="s">
        <v>4529</v>
      </c>
      <c r="R3327" t="s">
        <v>21256</v>
      </c>
      <c r="S3327" t="s">
        <v>31508</v>
      </c>
      <c r="T3327" t="s">
        <v>19197</v>
      </c>
      <c r="U3327" t="s">
        <v>31646</v>
      </c>
    </row>
    <row r="3328" spans="17:21">
      <c r="Q3328" t="s">
        <v>4530</v>
      </c>
      <c r="R3328" t="s">
        <v>21257</v>
      </c>
      <c r="S3328" t="s">
        <v>19197</v>
      </c>
      <c r="T3328" t="s">
        <v>19197</v>
      </c>
      <c r="U3328" t="s">
        <v>19197</v>
      </c>
    </row>
    <row r="3329" spans="17:21">
      <c r="Q3329" t="s">
        <v>4531</v>
      </c>
      <c r="R3329" t="s">
        <v>21258</v>
      </c>
      <c r="S3329" t="s">
        <v>31508</v>
      </c>
      <c r="T3329" t="s">
        <v>31569</v>
      </c>
      <c r="U3329" t="s">
        <v>31646</v>
      </c>
    </row>
    <row r="3330" spans="17:21">
      <c r="Q3330" t="s">
        <v>4532</v>
      </c>
      <c r="R3330" t="s">
        <v>21259</v>
      </c>
      <c r="S3330" t="s">
        <v>31508</v>
      </c>
      <c r="T3330" t="s">
        <v>19197</v>
      </c>
      <c r="U3330" t="s">
        <v>31646</v>
      </c>
    </row>
    <row r="3331" spans="17:21">
      <c r="Q3331" t="s">
        <v>4533</v>
      </c>
      <c r="R3331" t="s">
        <v>21260</v>
      </c>
      <c r="S3331" t="s">
        <v>19197</v>
      </c>
      <c r="T3331" t="s">
        <v>19197</v>
      </c>
      <c r="U3331" t="s">
        <v>19197</v>
      </c>
    </row>
    <row r="3332" spans="17:21">
      <c r="Q3332" t="s">
        <v>4534</v>
      </c>
      <c r="R3332" t="s">
        <v>21261</v>
      </c>
      <c r="S3332" t="s">
        <v>31508</v>
      </c>
      <c r="T3332" t="s">
        <v>31569</v>
      </c>
      <c r="U3332" t="s">
        <v>31646</v>
      </c>
    </row>
    <row r="3333" spans="17:21">
      <c r="Q3333" t="s">
        <v>4535</v>
      </c>
      <c r="R3333" t="s">
        <v>21262</v>
      </c>
      <c r="S3333" t="s">
        <v>31508</v>
      </c>
      <c r="T3333" t="s">
        <v>31569</v>
      </c>
      <c r="U3333" t="s">
        <v>31646</v>
      </c>
    </row>
    <row r="3334" spans="17:21">
      <c r="Q3334" t="s">
        <v>4536</v>
      </c>
      <c r="R3334" t="s">
        <v>21263</v>
      </c>
      <c r="S3334" t="s">
        <v>31508</v>
      </c>
      <c r="T3334" t="s">
        <v>31569</v>
      </c>
      <c r="U3334" t="s">
        <v>31646</v>
      </c>
    </row>
    <row r="3335" spans="17:21">
      <c r="Q3335" t="s">
        <v>4537</v>
      </c>
      <c r="R3335" t="s">
        <v>21264</v>
      </c>
      <c r="S3335" t="s">
        <v>31508</v>
      </c>
      <c r="T3335" t="s">
        <v>31569</v>
      </c>
      <c r="U3335" t="s">
        <v>31646</v>
      </c>
    </row>
    <row r="3336" spans="17:21">
      <c r="Q3336" t="s">
        <v>4538</v>
      </c>
      <c r="R3336" t="s">
        <v>21265</v>
      </c>
      <c r="S3336" t="s">
        <v>31508</v>
      </c>
      <c r="T3336" t="s">
        <v>19197</v>
      </c>
      <c r="U3336" t="s">
        <v>31646</v>
      </c>
    </row>
    <row r="3337" spans="17:21">
      <c r="Q3337" t="s">
        <v>4539</v>
      </c>
      <c r="R3337" t="s">
        <v>21266</v>
      </c>
      <c r="S3337" t="s">
        <v>31508</v>
      </c>
      <c r="T3337" t="s">
        <v>19197</v>
      </c>
      <c r="U3337" t="s">
        <v>31646</v>
      </c>
    </row>
    <row r="3338" spans="17:21">
      <c r="Q3338" t="s">
        <v>4540</v>
      </c>
      <c r="R3338" t="s">
        <v>21267</v>
      </c>
      <c r="S3338" t="s">
        <v>31508</v>
      </c>
      <c r="T3338" t="s">
        <v>19197</v>
      </c>
      <c r="U3338" t="s">
        <v>31646</v>
      </c>
    </row>
    <row r="3339" spans="17:21">
      <c r="Q3339" t="s">
        <v>4541</v>
      </c>
      <c r="R3339" t="s">
        <v>21268</v>
      </c>
      <c r="S3339" t="s">
        <v>31508</v>
      </c>
      <c r="T3339" t="s">
        <v>19197</v>
      </c>
      <c r="U3339" t="s">
        <v>31646</v>
      </c>
    </row>
    <row r="3340" spans="17:21">
      <c r="Q3340" t="s">
        <v>4542</v>
      </c>
      <c r="R3340" t="s">
        <v>21269</v>
      </c>
      <c r="S3340" t="s">
        <v>19197</v>
      </c>
      <c r="T3340" t="s">
        <v>19197</v>
      </c>
      <c r="U3340" t="s">
        <v>19197</v>
      </c>
    </row>
    <row r="3341" spans="17:21">
      <c r="Q3341" t="s">
        <v>4543</v>
      </c>
      <c r="R3341" t="s">
        <v>21270</v>
      </c>
      <c r="S3341" t="s">
        <v>19197</v>
      </c>
      <c r="T3341" t="s">
        <v>19197</v>
      </c>
      <c r="U3341" t="s">
        <v>19197</v>
      </c>
    </row>
    <row r="3342" spans="17:21">
      <c r="Q3342" t="s">
        <v>4544</v>
      </c>
      <c r="R3342" t="s">
        <v>21271</v>
      </c>
      <c r="S3342" t="s">
        <v>31508</v>
      </c>
      <c r="T3342" t="s">
        <v>31569</v>
      </c>
      <c r="U3342" t="s">
        <v>31646</v>
      </c>
    </row>
    <row r="3343" spans="17:21">
      <c r="Q3343" t="s">
        <v>4545</v>
      </c>
      <c r="R3343" t="s">
        <v>21272</v>
      </c>
      <c r="S3343" t="s">
        <v>31508</v>
      </c>
      <c r="T3343" t="s">
        <v>31569</v>
      </c>
      <c r="U3343" t="s">
        <v>31646</v>
      </c>
    </row>
    <row r="3344" spans="17:21">
      <c r="Q3344" t="s">
        <v>4546</v>
      </c>
      <c r="R3344" t="s">
        <v>21273</v>
      </c>
      <c r="S3344" t="s">
        <v>31508</v>
      </c>
      <c r="T3344" t="s">
        <v>31569</v>
      </c>
      <c r="U3344" t="s">
        <v>31646</v>
      </c>
    </row>
    <row r="3345" spans="17:21">
      <c r="Q3345" t="s">
        <v>4547</v>
      </c>
      <c r="R3345" t="s">
        <v>21274</v>
      </c>
      <c r="S3345" t="s">
        <v>31508</v>
      </c>
      <c r="T3345" t="s">
        <v>31569</v>
      </c>
      <c r="U3345" t="s">
        <v>31646</v>
      </c>
    </row>
    <row r="3346" spans="17:21">
      <c r="Q3346" t="s">
        <v>4548</v>
      </c>
      <c r="R3346" t="s">
        <v>21275</v>
      </c>
      <c r="S3346" t="s">
        <v>31508</v>
      </c>
      <c r="T3346" t="s">
        <v>31569</v>
      </c>
      <c r="U3346" t="s">
        <v>31646</v>
      </c>
    </row>
    <row r="3347" spans="17:21">
      <c r="Q3347" t="s">
        <v>4549</v>
      </c>
      <c r="R3347" t="s">
        <v>21276</v>
      </c>
      <c r="S3347" t="s">
        <v>31508</v>
      </c>
      <c r="T3347" t="s">
        <v>31569</v>
      </c>
      <c r="U3347" t="s">
        <v>31646</v>
      </c>
    </row>
    <row r="3348" spans="17:21">
      <c r="Q3348" t="s">
        <v>4550</v>
      </c>
      <c r="R3348" t="s">
        <v>21277</v>
      </c>
      <c r="S3348" t="s">
        <v>31508</v>
      </c>
      <c r="T3348" t="s">
        <v>31569</v>
      </c>
      <c r="U3348" t="s">
        <v>31646</v>
      </c>
    </row>
    <row r="3349" spans="17:21">
      <c r="Q3349" t="s">
        <v>4551</v>
      </c>
      <c r="R3349" t="s">
        <v>21278</v>
      </c>
      <c r="S3349" t="s">
        <v>31508</v>
      </c>
      <c r="T3349" t="s">
        <v>31569</v>
      </c>
      <c r="U3349" t="s">
        <v>31646</v>
      </c>
    </row>
    <row r="3350" spans="17:21">
      <c r="Q3350" t="s">
        <v>4552</v>
      </c>
      <c r="R3350" t="s">
        <v>21279</v>
      </c>
      <c r="S3350" t="s">
        <v>31508</v>
      </c>
      <c r="T3350" t="s">
        <v>31569</v>
      </c>
      <c r="U3350" t="s">
        <v>31646</v>
      </c>
    </row>
    <row r="3351" spans="17:21">
      <c r="Q3351" t="s">
        <v>4553</v>
      </c>
      <c r="R3351" t="s">
        <v>21280</v>
      </c>
      <c r="S3351" t="s">
        <v>31508</v>
      </c>
      <c r="T3351" t="s">
        <v>31569</v>
      </c>
      <c r="U3351" t="s">
        <v>31646</v>
      </c>
    </row>
    <row r="3352" spans="17:21">
      <c r="Q3352" t="s">
        <v>4554</v>
      </c>
      <c r="R3352" t="s">
        <v>21281</v>
      </c>
      <c r="S3352" t="s">
        <v>31508</v>
      </c>
      <c r="T3352" t="s">
        <v>19197</v>
      </c>
      <c r="U3352" t="s">
        <v>31646</v>
      </c>
    </row>
    <row r="3353" spans="17:21">
      <c r="Q3353" t="s">
        <v>4555</v>
      </c>
      <c r="R3353" t="s">
        <v>21282</v>
      </c>
      <c r="S3353" t="s">
        <v>31508</v>
      </c>
      <c r="T3353" t="s">
        <v>19197</v>
      </c>
      <c r="U3353" t="s">
        <v>31646</v>
      </c>
    </row>
    <row r="3354" spans="17:21">
      <c r="Q3354" t="s">
        <v>4556</v>
      </c>
      <c r="R3354" t="s">
        <v>21283</v>
      </c>
      <c r="S3354" t="s">
        <v>31508</v>
      </c>
      <c r="T3354" t="s">
        <v>19197</v>
      </c>
      <c r="U3354" t="s">
        <v>31646</v>
      </c>
    </row>
    <row r="3355" spans="17:21">
      <c r="Q3355" t="s">
        <v>4557</v>
      </c>
      <c r="R3355" t="s">
        <v>21284</v>
      </c>
      <c r="S3355" t="s">
        <v>31508</v>
      </c>
      <c r="T3355" t="s">
        <v>19197</v>
      </c>
      <c r="U3355" t="s">
        <v>31646</v>
      </c>
    </row>
    <row r="3356" spans="17:21">
      <c r="Q3356" t="s">
        <v>4558</v>
      </c>
      <c r="R3356" t="s">
        <v>21285</v>
      </c>
      <c r="S3356" t="s">
        <v>31508</v>
      </c>
      <c r="T3356" t="s">
        <v>19197</v>
      </c>
      <c r="U3356" t="s">
        <v>31646</v>
      </c>
    </row>
    <row r="3357" spans="17:21">
      <c r="Q3357" t="s">
        <v>4559</v>
      </c>
      <c r="R3357" t="s">
        <v>21286</v>
      </c>
      <c r="S3357" t="s">
        <v>31508</v>
      </c>
      <c r="T3357" t="s">
        <v>19197</v>
      </c>
      <c r="U3357" t="s">
        <v>31646</v>
      </c>
    </row>
    <row r="3358" spans="17:21">
      <c r="Q3358" t="s">
        <v>4560</v>
      </c>
      <c r="R3358" t="s">
        <v>21287</v>
      </c>
      <c r="S3358" t="s">
        <v>31508</v>
      </c>
      <c r="T3358" t="s">
        <v>19197</v>
      </c>
      <c r="U3358" t="s">
        <v>31646</v>
      </c>
    </row>
    <row r="3359" spans="17:21">
      <c r="Q3359" t="s">
        <v>4561</v>
      </c>
      <c r="R3359" t="s">
        <v>21288</v>
      </c>
      <c r="S3359" t="s">
        <v>31508</v>
      </c>
      <c r="T3359" t="s">
        <v>19197</v>
      </c>
      <c r="U3359" t="s">
        <v>31646</v>
      </c>
    </row>
    <row r="3360" spans="17:21">
      <c r="Q3360" t="s">
        <v>4562</v>
      </c>
      <c r="R3360" t="s">
        <v>21289</v>
      </c>
      <c r="S3360" t="s">
        <v>31508</v>
      </c>
      <c r="T3360" t="s">
        <v>19197</v>
      </c>
      <c r="U3360" t="s">
        <v>31646</v>
      </c>
    </row>
    <row r="3361" spans="17:21">
      <c r="Q3361" t="s">
        <v>4563</v>
      </c>
      <c r="R3361" t="s">
        <v>21290</v>
      </c>
      <c r="S3361" t="s">
        <v>31508</v>
      </c>
      <c r="T3361" t="s">
        <v>19197</v>
      </c>
      <c r="U3361" t="s">
        <v>31646</v>
      </c>
    </row>
    <row r="3362" spans="17:21">
      <c r="Q3362" t="s">
        <v>4564</v>
      </c>
      <c r="R3362" t="s">
        <v>21291</v>
      </c>
      <c r="S3362" t="s">
        <v>31508</v>
      </c>
      <c r="T3362" t="s">
        <v>19197</v>
      </c>
      <c r="U3362" t="s">
        <v>31646</v>
      </c>
    </row>
    <row r="3363" spans="17:21">
      <c r="Q3363" t="s">
        <v>4565</v>
      </c>
      <c r="R3363" t="s">
        <v>21292</v>
      </c>
      <c r="S3363" t="s">
        <v>19197</v>
      </c>
      <c r="T3363" t="s">
        <v>19197</v>
      </c>
      <c r="U3363" t="s">
        <v>19197</v>
      </c>
    </row>
    <row r="3364" spans="17:21">
      <c r="Q3364" t="s">
        <v>4566</v>
      </c>
      <c r="R3364" t="s">
        <v>21293</v>
      </c>
      <c r="S3364" t="s">
        <v>31508</v>
      </c>
      <c r="T3364" t="s">
        <v>31569</v>
      </c>
      <c r="U3364" t="s">
        <v>31646</v>
      </c>
    </row>
    <row r="3365" spans="17:21">
      <c r="Q3365" t="s">
        <v>4567</v>
      </c>
      <c r="R3365" t="s">
        <v>21294</v>
      </c>
      <c r="S3365" t="s">
        <v>31508</v>
      </c>
      <c r="T3365" t="s">
        <v>31569</v>
      </c>
      <c r="U3365" t="s">
        <v>31646</v>
      </c>
    </row>
    <row r="3366" spans="17:21">
      <c r="Q3366" t="s">
        <v>4568</v>
      </c>
      <c r="R3366" t="s">
        <v>21295</v>
      </c>
      <c r="S3366" t="s">
        <v>31508</v>
      </c>
      <c r="T3366" t="s">
        <v>19197</v>
      </c>
      <c r="U3366" t="s">
        <v>31646</v>
      </c>
    </row>
    <row r="3367" spans="17:21">
      <c r="Q3367" t="s">
        <v>4569</v>
      </c>
      <c r="R3367" t="s">
        <v>21296</v>
      </c>
      <c r="S3367" t="s">
        <v>31508</v>
      </c>
      <c r="T3367" t="s">
        <v>19197</v>
      </c>
      <c r="U3367" t="s">
        <v>31646</v>
      </c>
    </row>
    <row r="3368" spans="17:21">
      <c r="Q3368" t="s">
        <v>4570</v>
      </c>
      <c r="R3368" t="s">
        <v>21297</v>
      </c>
      <c r="S3368" t="s">
        <v>19197</v>
      </c>
      <c r="T3368" t="s">
        <v>19197</v>
      </c>
      <c r="U3368" t="s">
        <v>19197</v>
      </c>
    </row>
    <row r="3369" spans="17:21">
      <c r="Q3369" t="s">
        <v>4571</v>
      </c>
      <c r="R3369" t="s">
        <v>19739</v>
      </c>
      <c r="S3369" t="s">
        <v>19197</v>
      </c>
      <c r="T3369" t="s">
        <v>19197</v>
      </c>
      <c r="U3369" t="s">
        <v>19197</v>
      </c>
    </row>
    <row r="3370" spans="17:21">
      <c r="Q3370" t="s">
        <v>4572</v>
      </c>
      <c r="R3370" t="s">
        <v>21298</v>
      </c>
      <c r="S3370" t="s">
        <v>31508</v>
      </c>
      <c r="T3370" t="s">
        <v>31569</v>
      </c>
      <c r="U3370" t="s">
        <v>31646</v>
      </c>
    </row>
    <row r="3371" spans="17:21">
      <c r="Q3371" t="s">
        <v>4573</v>
      </c>
      <c r="R3371" t="s">
        <v>21299</v>
      </c>
      <c r="S3371" t="s">
        <v>31508</v>
      </c>
      <c r="T3371" t="s">
        <v>31569</v>
      </c>
      <c r="U3371" t="s">
        <v>31646</v>
      </c>
    </row>
    <row r="3372" spans="17:21">
      <c r="Q3372" t="s">
        <v>4574</v>
      </c>
      <c r="R3372" t="s">
        <v>21300</v>
      </c>
      <c r="S3372" t="s">
        <v>31508</v>
      </c>
      <c r="T3372" t="s">
        <v>19197</v>
      </c>
      <c r="U3372" t="s">
        <v>31646</v>
      </c>
    </row>
    <row r="3373" spans="17:21">
      <c r="Q3373" t="s">
        <v>4575</v>
      </c>
      <c r="R3373" t="s">
        <v>21301</v>
      </c>
      <c r="S3373" t="s">
        <v>31508</v>
      </c>
      <c r="T3373" t="s">
        <v>19197</v>
      </c>
      <c r="U3373" t="s">
        <v>31646</v>
      </c>
    </row>
    <row r="3374" spans="17:21">
      <c r="Q3374" t="s">
        <v>4576</v>
      </c>
      <c r="R3374" t="s">
        <v>21302</v>
      </c>
      <c r="S3374" t="s">
        <v>31508</v>
      </c>
      <c r="T3374" t="s">
        <v>19197</v>
      </c>
      <c r="U3374" t="s">
        <v>31646</v>
      </c>
    </row>
    <row r="3375" spans="17:21">
      <c r="Q3375" t="s">
        <v>4577</v>
      </c>
      <c r="R3375" t="s">
        <v>18687</v>
      </c>
      <c r="S3375" t="s">
        <v>19197</v>
      </c>
      <c r="T3375" t="s">
        <v>19197</v>
      </c>
      <c r="U3375" t="s">
        <v>19197</v>
      </c>
    </row>
    <row r="3376" spans="17:21">
      <c r="Q3376" t="s">
        <v>4578</v>
      </c>
      <c r="R3376" t="s">
        <v>21303</v>
      </c>
      <c r="S3376" t="s">
        <v>31508</v>
      </c>
      <c r="T3376" t="s">
        <v>31569</v>
      </c>
      <c r="U3376" t="s">
        <v>31646</v>
      </c>
    </row>
    <row r="3377" spans="17:21">
      <c r="Q3377" t="s">
        <v>4579</v>
      </c>
      <c r="R3377" t="s">
        <v>21304</v>
      </c>
      <c r="S3377" t="s">
        <v>31508</v>
      </c>
      <c r="T3377" t="s">
        <v>31569</v>
      </c>
      <c r="U3377" t="s">
        <v>31646</v>
      </c>
    </row>
    <row r="3378" spans="17:21">
      <c r="Q3378" t="s">
        <v>4580</v>
      </c>
      <c r="R3378" t="s">
        <v>21305</v>
      </c>
      <c r="S3378" t="s">
        <v>31508</v>
      </c>
      <c r="T3378" t="s">
        <v>19197</v>
      </c>
      <c r="U3378" t="s">
        <v>31646</v>
      </c>
    </row>
    <row r="3379" spans="17:21">
      <c r="Q3379" t="s">
        <v>4581</v>
      </c>
      <c r="R3379" t="s">
        <v>21306</v>
      </c>
      <c r="S3379" t="s">
        <v>31508</v>
      </c>
      <c r="T3379" t="s">
        <v>19197</v>
      </c>
      <c r="U3379" t="s">
        <v>31646</v>
      </c>
    </row>
    <row r="3380" spans="17:21">
      <c r="Q3380" t="s">
        <v>4582</v>
      </c>
      <c r="R3380" t="s">
        <v>20058</v>
      </c>
      <c r="S3380" t="s">
        <v>31508</v>
      </c>
      <c r="T3380" t="s">
        <v>19197</v>
      </c>
      <c r="U3380" t="s">
        <v>31638</v>
      </c>
    </row>
    <row r="3381" spans="17:21">
      <c r="Q3381" t="s">
        <v>4583</v>
      </c>
      <c r="R3381" t="s">
        <v>21307</v>
      </c>
      <c r="S3381" t="s">
        <v>19197</v>
      </c>
      <c r="T3381" t="s">
        <v>19197</v>
      </c>
      <c r="U3381" t="s">
        <v>19197</v>
      </c>
    </row>
    <row r="3382" spans="17:21">
      <c r="Q3382" t="s">
        <v>4584</v>
      </c>
      <c r="R3382" t="s">
        <v>21308</v>
      </c>
      <c r="S3382" t="s">
        <v>31508</v>
      </c>
      <c r="T3382" t="s">
        <v>31569</v>
      </c>
      <c r="U3382" t="s">
        <v>31646</v>
      </c>
    </row>
    <row r="3383" spans="17:21">
      <c r="Q3383" t="s">
        <v>4585</v>
      </c>
      <c r="R3383" t="s">
        <v>21309</v>
      </c>
      <c r="S3383" t="s">
        <v>31508</v>
      </c>
      <c r="T3383" t="s">
        <v>31569</v>
      </c>
      <c r="U3383" t="s">
        <v>31646</v>
      </c>
    </row>
    <row r="3384" spans="17:21">
      <c r="Q3384" t="s">
        <v>4586</v>
      </c>
      <c r="R3384" t="s">
        <v>21310</v>
      </c>
      <c r="S3384" t="s">
        <v>31508</v>
      </c>
      <c r="T3384" t="s">
        <v>19197</v>
      </c>
      <c r="U3384" t="s">
        <v>31646</v>
      </c>
    </row>
    <row r="3385" spans="17:21">
      <c r="Q3385" t="s">
        <v>4587</v>
      </c>
      <c r="R3385" t="s">
        <v>21311</v>
      </c>
      <c r="S3385" t="s">
        <v>31508</v>
      </c>
      <c r="T3385" t="s">
        <v>19197</v>
      </c>
      <c r="U3385" t="s">
        <v>31646</v>
      </c>
    </row>
    <row r="3386" spans="17:21">
      <c r="Q3386" t="s">
        <v>4588</v>
      </c>
      <c r="R3386" t="s">
        <v>21312</v>
      </c>
      <c r="S3386" t="s">
        <v>19197</v>
      </c>
      <c r="T3386" t="s">
        <v>19197</v>
      </c>
      <c r="U3386" t="s">
        <v>19197</v>
      </c>
    </row>
    <row r="3387" spans="17:21">
      <c r="Q3387" t="s">
        <v>4589</v>
      </c>
      <c r="R3387" t="s">
        <v>21313</v>
      </c>
      <c r="S3387" t="s">
        <v>19197</v>
      </c>
      <c r="T3387" t="s">
        <v>19197</v>
      </c>
      <c r="U3387" t="s">
        <v>19197</v>
      </c>
    </row>
    <row r="3388" spans="17:21">
      <c r="Q3388" t="s">
        <v>4590</v>
      </c>
      <c r="R3388" t="s">
        <v>21314</v>
      </c>
      <c r="S3388" t="s">
        <v>31508</v>
      </c>
      <c r="T3388" t="s">
        <v>31569</v>
      </c>
      <c r="U3388" t="s">
        <v>31646</v>
      </c>
    </row>
    <row r="3389" spans="17:21">
      <c r="Q3389" t="s">
        <v>4591</v>
      </c>
      <c r="R3389" t="s">
        <v>21315</v>
      </c>
      <c r="S3389" t="s">
        <v>31508</v>
      </c>
      <c r="T3389" t="s">
        <v>31569</v>
      </c>
      <c r="U3389" t="s">
        <v>31646</v>
      </c>
    </row>
    <row r="3390" spans="17:21">
      <c r="Q3390" t="s">
        <v>4592</v>
      </c>
      <c r="R3390" t="s">
        <v>21316</v>
      </c>
      <c r="S3390" t="s">
        <v>31508</v>
      </c>
      <c r="T3390" t="s">
        <v>19197</v>
      </c>
      <c r="U3390" t="s">
        <v>31646</v>
      </c>
    </row>
    <row r="3391" spans="17:21">
      <c r="Q3391" t="s">
        <v>4593</v>
      </c>
      <c r="R3391" t="s">
        <v>21317</v>
      </c>
      <c r="S3391" t="s">
        <v>31508</v>
      </c>
      <c r="T3391" t="s">
        <v>19197</v>
      </c>
      <c r="U3391" t="s">
        <v>31646</v>
      </c>
    </row>
    <row r="3392" spans="17:21">
      <c r="Q3392" t="s">
        <v>4594</v>
      </c>
      <c r="R3392" t="s">
        <v>18687</v>
      </c>
      <c r="S3392" t="s">
        <v>19197</v>
      </c>
      <c r="T3392" t="s">
        <v>19197</v>
      </c>
      <c r="U3392" t="s">
        <v>19197</v>
      </c>
    </row>
    <row r="3393" spans="17:21">
      <c r="Q3393" t="s">
        <v>4595</v>
      </c>
      <c r="R3393" t="s">
        <v>21318</v>
      </c>
      <c r="S3393" t="s">
        <v>31508</v>
      </c>
      <c r="T3393" t="s">
        <v>31569</v>
      </c>
      <c r="U3393" t="s">
        <v>31646</v>
      </c>
    </row>
    <row r="3394" spans="17:21">
      <c r="Q3394" t="s">
        <v>4596</v>
      </c>
      <c r="R3394" t="s">
        <v>21319</v>
      </c>
      <c r="S3394" t="s">
        <v>31508</v>
      </c>
      <c r="T3394" t="s">
        <v>31569</v>
      </c>
      <c r="U3394" t="s">
        <v>31646</v>
      </c>
    </row>
    <row r="3395" spans="17:21">
      <c r="Q3395" t="s">
        <v>4597</v>
      </c>
      <c r="R3395" t="s">
        <v>21320</v>
      </c>
      <c r="S3395" t="s">
        <v>31508</v>
      </c>
      <c r="T3395" t="s">
        <v>31569</v>
      </c>
      <c r="U3395" t="s">
        <v>31646</v>
      </c>
    </row>
    <row r="3396" spans="17:21">
      <c r="Q3396" t="s">
        <v>4598</v>
      </c>
      <c r="R3396" t="s">
        <v>21321</v>
      </c>
      <c r="S3396" t="s">
        <v>31508</v>
      </c>
      <c r="T3396" t="s">
        <v>31569</v>
      </c>
      <c r="U3396" t="s">
        <v>31646</v>
      </c>
    </row>
    <row r="3397" spans="17:21">
      <c r="Q3397" t="s">
        <v>4599</v>
      </c>
      <c r="R3397" t="s">
        <v>21322</v>
      </c>
      <c r="S3397" t="s">
        <v>31508</v>
      </c>
      <c r="T3397" t="s">
        <v>31569</v>
      </c>
      <c r="U3397" t="s">
        <v>31646</v>
      </c>
    </row>
    <row r="3398" spans="17:21">
      <c r="Q3398" t="s">
        <v>4600</v>
      </c>
      <c r="R3398" t="s">
        <v>21323</v>
      </c>
      <c r="S3398" t="s">
        <v>31508</v>
      </c>
      <c r="T3398" t="s">
        <v>31569</v>
      </c>
      <c r="U3398" t="s">
        <v>31646</v>
      </c>
    </row>
    <row r="3399" spans="17:21">
      <c r="Q3399" t="s">
        <v>4601</v>
      </c>
      <c r="R3399" t="s">
        <v>21324</v>
      </c>
      <c r="S3399" t="s">
        <v>31508</v>
      </c>
      <c r="T3399" t="s">
        <v>19197</v>
      </c>
      <c r="U3399" t="s">
        <v>31646</v>
      </c>
    </row>
    <row r="3400" spans="17:21">
      <c r="Q3400" t="s">
        <v>4602</v>
      </c>
      <c r="R3400" t="s">
        <v>21325</v>
      </c>
      <c r="S3400" t="s">
        <v>31508</v>
      </c>
      <c r="T3400" t="s">
        <v>19197</v>
      </c>
      <c r="U3400" t="s">
        <v>31646</v>
      </c>
    </row>
    <row r="3401" spans="17:21">
      <c r="Q3401" t="s">
        <v>4603</v>
      </c>
      <c r="R3401" t="s">
        <v>21326</v>
      </c>
      <c r="S3401" t="s">
        <v>31508</v>
      </c>
      <c r="T3401" t="s">
        <v>19197</v>
      </c>
      <c r="U3401" t="s">
        <v>31646</v>
      </c>
    </row>
    <row r="3402" spans="17:21">
      <c r="Q3402" t="s">
        <v>4604</v>
      </c>
      <c r="R3402" t="s">
        <v>21327</v>
      </c>
      <c r="S3402" t="s">
        <v>31508</v>
      </c>
      <c r="T3402" t="s">
        <v>19197</v>
      </c>
      <c r="U3402" t="s">
        <v>31646</v>
      </c>
    </row>
    <row r="3403" spans="17:21">
      <c r="Q3403" t="s">
        <v>4605</v>
      </c>
      <c r="R3403" t="s">
        <v>21328</v>
      </c>
      <c r="S3403" t="s">
        <v>31508</v>
      </c>
      <c r="T3403" t="s">
        <v>19197</v>
      </c>
      <c r="U3403" t="s">
        <v>31646</v>
      </c>
    </row>
    <row r="3404" spans="17:21">
      <c r="Q3404" t="s">
        <v>4606</v>
      </c>
      <c r="R3404" t="s">
        <v>21329</v>
      </c>
      <c r="S3404" t="s">
        <v>31508</v>
      </c>
      <c r="T3404" t="s">
        <v>19197</v>
      </c>
      <c r="U3404" t="s">
        <v>31646</v>
      </c>
    </row>
    <row r="3405" spans="17:21">
      <c r="Q3405" t="s">
        <v>4607</v>
      </c>
      <c r="R3405" t="s">
        <v>20058</v>
      </c>
      <c r="S3405" t="s">
        <v>31508</v>
      </c>
      <c r="T3405" t="s">
        <v>19197</v>
      </c>
      <c r="U3405" t="s">
        <v>31638</v>
      </c>
    </row>
    <row r="3406" spans="17:21">
      <c r="Q3406" t="s">
        <v>4608</v>
      </c>
      <c r="R3406" t="s">
        <v>21330</v>
      </c>
      <c r="S3406" t="s">
        <v>19197</v>
      </c>
      <c r="T3406" t="s">
        <v>19197</v>
      </c>
      <c r="U3406" t="s">
        <v>19197</v>
      </c>
    </row>
    <row r="3407" spans="17:21">
      <c r="Q3407" t="s">
        <v>4609</v>
      </c>
      <c r="R3407" t="s">
        <v>21331</v>
      </c>
      <c r="S3407" t="s">
        <v>19197</v>
      </c>
      <c r="T3407" t="s">
        <v>19197</v>
      </c>
      <c r="U3407" t="s">
        <v>19197</v>
      </c>
    </row>
    <row r="3408" spans="17:21">
      <c r="Q3408" t="s">
        <v>4610</v>
      </c>
      <c r="R3408" t="s">
        <v>21332</v>
      </c>
      <c r="S3408" t="s">
        <v>31508</v>
      </c>
      <c r="T3408" t="s">
        <v>31569</v>
      </c>
      <c r="U3408" t="s">
        <v>31646</v>
      </c>
    </row>
    <row r="3409" spans="17:21">
      <c r="Q3409" t="s">
        <v>4611</v>
      </c>
      <c r="R3409" t="s">
        <v>21333</v>
      </c>
      <c r="S3409" t="s">
        <v>31508</v>
      </c>
      <c r="T3409" t="s">
        <v>31569</v>
      </c>
      <c r="U3409" t="s">
        <v>31646</v>
      </c>
    </row>
    <row r="3410" spans="17:21">
      <c r="Q3410" t="s">
        <v>4612</v>
      </c>
      <c r="R3410" t="s">
        <v>21334</v>
      </c>
      <c r="S3410" t="s">
        <v>31508</v>
      </c>
      <c r="T3410" t="s">
        <v>31569</v>
      </c>
      <c r="U3410" t="s">
        <v>31646</v>
      </c>
    </row>
    <row r="3411" spans="17:21">
      <c r="Q3411" t="s">
        <v>4613</v>
      </c>
      <c r="R3411" t="s">
        <v>21335</v>
      </c>
      <c r="S3411" t="s">
        <v>31508</v>
      </c>
      <c r="T3411" t="s">
        <v>31569</v>
      </c>
      <c r="U3411" t="s">
        <v>31646</v>
      </c>
    </row>
    <row r="3412" spans="17:21">
      <c r="Q3412" t="s">
        <v>4614</v>
      </c>
      <c r="R3412" t="s">
        <v>21336</v>
      </c>
      <c r="S3412" t="s">
        <v>31508</v>
      </c>
      <c r="T3412" t="s">
        <v>31569</v>
      </c>
      <c r="U3412" t="s">
        <v>31646</v>
      </c>
    </row>
    <row r="3413" spans="17:21">
      <c r="Q3413" t="s">
        <v>4615</v>
      </c>
      <c r="R3413" t="s">
        <v>21337</v>
      </c>
      <c r="S3413" t="s">
        <v>31508</v>
      </c>
      <c r="T3413" t="s">
        <v>31569</v>
      </c>
      <c r="U3413" t="s">
        <v>31646</v>
      </c>
    </row>
    <row r="3414" spans="17:21">
      <c r="Q3414" t="s">
        <v>4616</v>
      </c>
      <c r="R3414" t="s">
        <v>21338</v>
      </c>
      <c r="S3414" t="s">
        <v>31508</v>
      </c>
      <c r="T3414" t="s">
        <v>31569</v>
      </c>
      <c r="U3414" t="s">
        <v>31646</v>
      </c>
    </row>
    <row r="3415" spans="17:21">
      <c r="Q3415" t="s">
        <v>4617</v>
      </c>
      <c r="R3415" t="s">
        <v>21339</v>
      </c>
      <c r="S3415" t="s">
        <v>31508</v>
      </c>
      <c r="T3415" t="s">
        <v>31569</v>
      </c>
      <c r="U3415" t="s">
        <v>31646</v>
      </c>
    </row>
    <row r="3416" spans="17:21">
      <c r="Q3416" t="s">
        <v>4618</v>
      </c>
      <c r="R3416" t="s">
        <v>21333</v>
      </c>
      <c r="S3416" t="s">
        <v>31508</v>
      </c>
      <c r="T3416" t="s">
        <v>31569</v>
      </c>
      <c r="U3416" t="s">
        <v>31646</v>
      </c>
    </row>
    <row r="3417" spans="17:21">
      <c r="Q3417" t="s">
        <v>4619</v>
      </c>
      <c r="R3417" t="s">
        <v>21340</v>
      </c>
      <c r="S3417" t="s">
        <v>31508</v>
      </c>
      <c r="T3417" t="s">
        <v>31569</v>
      </c>
      <c r="U3417" t="s">
        <v>31646</v>
      </c>
    </row>
    <row r="3418" spans="17:21">
      <c r="Q3418" t="s">
        <v>4620</v>
      </c>
      <c r="R3418" t="s">
        <v>21335</v>
      </c>
      <c r="S3418" t="s">
        <v>31508</v>
      </c>
      <c r="T3418" t="s">
        <v>31569</v>
      </c>
      <c r="U3418" t="s">
        <v>31646</v>
      </c>
    </row>
    <row r="3419" spans="17:21">
      <c r="Q3419" t="s">
        <v>4621</v>
      </c>
      <c r="R3419" t="s">
        <v>21336</v>
      </c>
      <c r="S3419" t="s">
        <v>31508</v>
      </c>
      <c r="T3419" t="s">
        <v>31569</v>
      </c>
      <c r="U3419" t="s">
        <v>31646</v>
      </c>
    </row>
    <row r="3420" spans="17:21">
      <c r="Q3420" t="s">
        <v>4622</v>
      </c>
      <c r="R3420" t="s">
        <v>21337</v>
      </c>
      <c r="S3420" t="s">
        <v>31508</v>
      </c>
      <c r="T3420" t="s">
        <v>31569</v>
      </c>
      <c r="U3420" t="s">
        <v>31646</v>
      </c>
    </row>
    <row r="3421" spans="17:21">
      <c r="Q3421" t="s">
        <v>4623</v>
      </c>
      <c r="R3421" t="s">
        <v>21338</v>
      </c>
      <c r="S3421" t="s">
        <v>31508</v>
      </c>
      <c r="T3421" t="s">
        <v>31569</v>
      </c>
      <c r="U3421" t="s">
        <v>31646</v>
      </c>
    </row>
    <row r="3422" spans="17:21">
      <c r="Q3422" t="s">
        <v>4624</v>
      </c>
      <c r="R3422" t="s">
        <v>18687</v>
      </c>
      <c r="S3422" t="s">
        <v>19197</v>
      </c>
      <c r="T3422" t="s">
        <v>19197</v>
      </c>
      <c r="U3422" t="s">
        <v>19197</v>
      </c>
    </row>
    <row r="3423" spans="17:21">
      <c r="Q3423" t="s">
        <v>4625</v>
      </c>
      <c r="R3423" t="s">
        <v>21341</v>
      </c>
      <c r="S3423" t="s">
        <v>31508</v>
      </c>
      <c r="T3423" t="s">
        <v>31569</v>
      </c>
      <c r="U3423" t="s">
        <v>31646</v>
      </c>
    </row>
    <row r="3424" spans="17:21">
      <c r="Q3424" t="s">
        <v>4626</v>
      </c>
      <c r="R3424" t="s">
        <v>21342</v>
      </c>
      <c r="S3424" t="s">
        <v>31508</v>
      </c>
      <c r="T3424" t="s">
        <v>31569</v>
      </c>
      <c r="U3424" t="s">
        <v>31646</v>
      </c>
    </row>
    <row r="3425" spans="17:21">
      <c r="Q3425" t="s">
        <v>4627</v>
      </c>
      <c r="R3425" t="s">
        <v>21343</v>
      </c>
      <c r="S3425" t="s">
        <v>31508</v>
      </c>
      <c r="T3425" t="s">
        <v>31569</v>
      </c>
      <c r="U3425" t="s">
        <v>31646</v>
      </c>
    </row>
    <row r="3426" spans="17:21">
      <c r="Q3426" t="s">
        <v>4628</v>
      </c>
      <c r="R3426" t="s">
        <v>21344</v>
      </c>
      <c r="S3426" t="s">
        <v>31508</v>
      </c>
      <c r="T3426" t="s">
        <v>31569</v>
      </c>
      <c r="U3426" t="s">
        <v>31646</v>
      </c>
    </row>
    <row r="3427" spans="17:21">
      <c r="Q3427" t="s">
        <v>4629</v>
      </c>
      <c r="R3427" t="s">
        <v>21345</v>
      </c>
      <c r="S3427" t="s">
        <v>31508</v>
      </c>
      <c r="T3427" t="s">
        <v>31569</v>
      </c>
      <c r="U3427" t="s">
        <v>31646</v>
      </c>
    </row>
    <row r="3428" spans="17:21">
      <c r="Q3428" t="s">
        <v>4630</v>
      </c>
      <c r="R3428" t="s">
        <v>21346</v>
      </c>
      <c r="S3428" t="s">
        <v>31508</v>
      </c>
      <c r="T3428" t="s">
        <v>19197</v>
      </c>
      <c r="U3428" t="s">
        <v>31646</v>
      </c>
    </row>
    <row r="3429" spans="17:21">
      <c r="Q3429" t="s">
        <v>4631</v>
      </c>
      <c r="R3429" t="s">
        <v>21347</v>
      </c>
      <c r="S3429" t="s">
        <v>31508</v>
      </c>
      <c r="T3429" t="s">
        <v>19197</v>
      </c>
      <c r="U3429" t="s">
        <v>31646</v>
      </c>
    </row>
    <row r="3430" spans="17:21">
      <c r="Q3430" t="s">
        <v>4632</v>
      </c>
      <c r="R3430" t="s">
        <v>21348</v>
      </c>
      <c r="S3430" t="s">
        <v>31508</v>
      </c>
      <c r="T3430" t="s">
        <v>19197</v>
      </c>
      <c r="U3430" t="s">
        <v>31646</v>
      </c>
    </row>
    <row r="3431" spans="17:21">
      <c r="Q3431" t="s">
        <v>4633</v>
      </c>
      <c r="R3431" t="s">
        <v>21349</v>
      </c>
      <c r="S3431" t="s">
        <v>31508</v>
      </c>
      <c r="T3431" t="s">
        <v>19197</v>
      </c>
      <c r="U3431" t="s">
        <v>31646</v>
      </c>
    </row>
    <row r="3432" spans="17:21">
      <c r="Q3432" t="s">
        <v>4634</v>
      </c>
      <c r="R3432" t="s">
        <v>21350</v>
      </c>
      <c r="S3432" t="s">
        <v>31508</v>
      </c>
      <c r="T3432" t="s">
        <v>19197</v>
      </c>
      <c r="U3432" t="s">
        <v>31646</v>
      </c>
    </row>
    <row r="3433" spans="17:21">
      <c r="Q3433" t="s">
        <v>4635</v>
      </c>
      <c r="R3433" t="s">
        <v>21351</v>
      </c>
      <c r="S3433" t="s">
        <v>19197</v>
      </c>
      <c r="T3433" t="s">
        <v>19197</v>
      </c>
      <c r="U3433" t="s">
        <v>19197</v>
      </c>
    </row>
    <row r="3434" spans="17:21">
      <c r="Q3434" t="s">
        <v>4636</v>
      </c>
      <c r="R3434" t="s">
        <v>21352</v>
      </c>
      <c r="S3434" t="s">
        <v>19197</v>
      </c>
      <c r="T3434" t="s">
        <v>19197</v>
      </c>
      <c r="U3434" t="s">
        <v>19197</v>
      </c>
    </row>
    <row r="3435" spans="17:21">
      <c r="Q3435" t="s">
        <v>4637</v>
      </c>
      <c r="R3435" t="s">
        <v>21353</v>
      </c>
      <c r="S3435" t="s">
        <v>31508</v>
      </c>
      <c r="T3435" t="s">
        <v>31569</v>
      </c>
      <c r="U3435" t="s">
        <v>31646</v>
      </c>
    </row>
    <row r="3436" spans="17:21">
      <c r="Q3436" t="s">
        <v>4638</v>
      </c>
      <c r="R3436" t="s">
        <v>21354</v>
      </c>
      <c r="S3436" t="s">
        <v>31508</v>
      </c>
      <c r="T3436" t="s">
        <v>31569</v>
      </c>
      <c r="U3436" t="s">
        <v>31646</v>
      </c>
    </row>
    <row r="3437" spans="17:21">
      <c r="Q3437" t="s">
        <v>4639</v>
      </c>
      <c r="R3437" t="s">
        <v>21355</v>
      </c>
      <c r="S3437" t="s">
        <v>31508</v>
      </c>
      <c r="T3437" t="s">
        <v>31569</v>
      </c>
      <c r="U3437" t="s">
        <v>31646</v>
      </c>
    </row>
    <row r="3438" spans="17:21">
      <c r="Q3438" t="s">
        <v>4640</v>
      </c>
      <c r="R3438" t="s">
        <v>21356</v>
      </c>
      <c r="S3438" t="s">
        <v>31508</v>
      </c>
      <c r="T3438" t="s">
        <v>31569</v>
      </c>
      <c r="U3438" t="s">
        <v>31646</v>
      </c>
    </row>
    <row r="3439" spans="17:21">
      <c r="Q3439" t="s">
        <v>4641</v>
      </c>
      <c r="R3439" t="s">
        <v>21357</v>
      </c>
      <c r="S3439" t="s">
        <v>31508</v>
      </c>
      <c r="T3439" t="s">
        <v>31569</v>
      </c>
      <c r="U3439" t="s">
        <v>31646</v>
      </c>
    </row>
    <row r="3440" spans="17:21">
      <c r="Q3440" t="s">
        <v>4642</v>
      </c>
      <c r="R3440" t="s">
        <v>21358</v>
      </c>
      <c r="S3440" t="s">
        <v>31508</v>
      </c>
      <c r="T3440" t="s">
        <v>19197</v>
      </c>
      <c r="U3440" t="s">
        <v>31646</v>
      </c>
    </row>
    <row r="3441" spans="17:21">
      <c r="Q3441" t="s">
        <v>4643</v>
      </c>
      <c r="R3441" t="s">
        <v>21359</v>
      </c>
      <c r="S3441" t="s">
        <v>31508</v>
      </c>
      <c r="T3441" t="s">
        <v>19197</v>
      </c>
      <c r="U3441" t="s">
        <v>31646</v>
      </c>
    </row>
    <row r="3442" spans="17:21">
      <c r="Q3442" t="s">
        <v>4644</v>
      </c>
      <c r="R3442" t="s">
        <v>21360</v>
      </c>
      <c r="S3442" t="s">
        <v>31508</v>
      </c>
      <c r="T3442" t="s">
        <v>19197</v>
      </c>
      <c r="U3442" t="s">
        <v>31646</v>
      </c>
    </row>
    <row r="3443" spans="17:21">
      <c r="Q3443" t="s">
        <v>4645</v>
      </c>
      <c r="R3443" t="s">
        <v>21361</v>
      </c>
      <c r="S3443" t="s">
        <v>31508</v>
      </c>
      <c r="T3443" t="s">
        <v>19197</v>
      </c>
      <c r="U3443" t="s">
        <v>31646</v>
      </c>
    </row>
    <row r="3444" spans="17:21">
      <c r="Q3444" t="s">
        <v>4646</v>
      </c>
      <c r="R3444" t="s">
        <v>21362</v>
      </c>
      <c r="S3444" t="s">
        <v>31508</v>
      </c>
      <c r="T3444" t="s">
        <v>19197</v>
      </c>
      <c r="U3444" t="s">
        <v>31646</v>
      </c>
    </row>
    <row r="3445" spans="17:21">
      <c r="Q3445" t="s">
        <v>4647</v>
      </c>
      <c r="R3445" t="s">
        <v>18687</v>
      </c>
      <c r="S3445" t="s">
        <v>19197</v>
      </c>
      <c r="T3445" t="s">
        <v>19197</v>
      </c>
      <c r="U3445" t="s">
        <v>19197</v>
      </c>
    </row>
    <row r="3446" spans="17:21">
      <c r="Q3446" t="s">
        <v>4648</v>
      </c>
      <c r="R3446" t="s">
        <v>21363</v>
      </c>
      <c r="S3446" t="s">
        <v>31508</v>
      </c>
      <c r="T3446" t="s">
        <v>31569</v>
      </c>
      <c r="U3446" t="s">
        <v>31646</v>
      </c>
    </row>
    <row r="3447" spans="17:21">
      <c r="Q3447" t="s">
        <v>4649</v>
      </c>
      <c r="R3447" t="s">
        <v>21364</v>
      </c>
      <c r="S3447" t="s">
        <v>31508</v>
      </c>
      <c r="T3447" t="s">
        <v>31569</v>
      </c>
      <c r="U3447" t="s">
        <v>31646</v>
      </c>
    </row>
    <row r="3448" spans="17:21">
      <c r="Q3448" t="s">
        <v>4650</v>
      </c>
      <c r="R3448" t="s">
        <v>21365</v>
      </c>
      <c r="S3448" t="s">
        <v>31508</v>
      </c>
      <c r="T3448" t="s">
        <v>31569</v>
      </c>
      <c r="U3448" t="s">
        <v>31646</v>
      </c>
    </row>
    <row r="3449" spans="17:21">
      <c r="Q3449" t="s">
        <v>4651</v>
      </c>
      <c r="R3449" t="s">
        <v>21366</v>
      </c>
      <c r="S3449" t="s">
        <v>31508</v>
      </c>
      <c r="T3449" t="s">
        <v>31569</v>
      </c>
      <c r="U3449" t="s">
        <v>31646</v>
      </c>
    </row>
    <row r="3450" spans="17:21">
      <c r="Q3450" t="s">
        <v>4652</v>
      </c>
      <c r="R3450" t="s">
        <v>21367</v>
      </c>
      <c r="S3450" t="s">
        <v>31508</v>
      </c>
      <c r="T3450" t="s">
        <v>31569</v>
      </c>
      <c r="U3450" t="s">
        <v>31646</v>
      </c>
    </row>
    <row r="3451" spans="17:21">
      <c r="Q3451" t="s">
        <v>4653</v>
      </c>
      <c r="R3451" t="s">
        <v>21368</v>
      </c>
      <c r="S3451" t="s">
        <v>31508</v>
      </c>
      <c r="T3451" t="s">
        <v>31569</v>
      </c>
      <c r="U3451" t="s">
        <v>31646</v>
      </c>
    </row>
    <row r="3452" spans="17:21">
      <c r="Q3452" t="s">
        <v>4654</v>
      </c>
      <c r="R3452" t="s">
        <v>21369</v>
      </c>
      <c r="S3452" t="s">
        <v>31508</v>
      </c>
      <c r="T3452" t="s">
        <v>31569</v>
      </c>
      <c r="U3452" t="s">
        <v>31646</v>
      </c>
    </row>
    <row r="3453" spans="17:21">
      <c r="Q3453" t="s">
        <v>4655</v>
      </c>
      <c r="R3453" t="s">
        <v>21370</v>
      </c>
      <c r="S3453" t="s">
        <v>31508</v>
      </c>
      <c r="T3453" t="s">
        <v>19197</v>
      </c>
      <c r="U3453" t="s">
        <v>31646</v>
      </c>
    </row>
    <row r="3454" spans="17:21">
      <c r="Q3454" t="s">
        <v>4656</v>
      </c>
      <c r="R3454" t="s">
        <v>21371</v>
      </c>
      <c r="S3454" t="s">
        <v>31508</v>
      </c>
      <c r="T3454" t="s">
        <v>19197</v>
      </c>
      <c r="U3454" t="s">
        <v>31646</v>
      </c>
    </row>
    <row r="3455" spans="17:21">
      <c r="Q3455" t="s">
        <v>4657</v>
      </c>
      <c r="R3455" t="s">
        <v>21372</v>
      </c>
      <c r="S3455" t="s">
        <v>31508</v>
      </c>
      <c r="T3455" t="s">
        <v>19197</v>
      </c>
      <c r="U3455" t="s">
        <v>31646</v>
      </c>
    </row>
    <row r="3456" spans="17:21">
      <c r="Q3456" t="s">
        <v>4658</v>
      </c>
      <c r="R3456" t="s">
        <v>21373</v>
      </c>
      <c r="S3456" t="s">
        <v>31508</v>
      </c>
      <c r="T3456" t="s">
        <v>19197</v>
      </c>
      <c r="U3456" t="s">
        <v>31646</v>
      </c>
    </row>
    <row r="3457" spans="17:21">
      <c r="Q3457" t="s">
        <v>4659</v>
      </c>
      <c r="R3457" t="s">
        <v>21374</v>
      </c>
      <c r="S3457" t="s">
        <v>31508</v>
      </c>
      <c r="T3457" t="s">
        <v>19197</v>
      </c>
      <c r="U3457" t="s">
        <v>31646</v>
      </c>
    </row>
    <row r="3458" spans="17:21">
      <c r="Q3458" t="s">
        <v>4660</v>
      </c>
      <c r="R3458" t="s">
        <v>21375</v>
      </c>
      <c r="S3458" t="s">
        <v>31508</v>
      </c>
      <c r="T3458" t="s">
        <v>19197</v>
      </c>
      <c r="U3458" t="s">
        <v>31646</v>
      </c>
    </row>
    <row r="3459" spans="17:21">
      <c r="Q3459" t="s">
        <v>4661</v>
      </c>
      <c r="R3459" t="s">
        <v>21376</v>
      </c>
      <c r="S3459" t="s">
        <v>31508</v>
      </c>
      <c r="T3459" t="s">
        <v>19197</v>
      </c>
      <c r="U3459" t="s">
        <v>31646</v>
      </c>
    </row>
    <row r="3460" spans="17:21">
      <c r="Q3460" t="s">
        <v>4662</v>
      </c>
      <c r="R3460" t="s">
        <v>20058</v>
      </c>
      <c r="S3460" t="s">
        <v>31508</v>
      </c>
      <c r="T3460" t="s">
        <v>19197</v>
      </c>
      <c r="U3460" t="s">
        <v>31638</v>
      </c>
    </row>
    <row r="3461" spans="17:21">
      <c r="Q3461" t="s">
        <v>4663</v>
      </c>
      <c r="R3461" t="s">
        <v>21377</v>
      </c>
      <c r="S3461" t="s">
        <v>19197</v>
      </c>
      <c r="T3461" t="s">
        <v>19197</v>
      </c>
      <c r="U3461" t="s">
        <v>19197</v>
      </c>
    </row>
    <row r="3462" spans="17:21">
      <c r="Q3462" t="s">
        <v>4664</v>
      </c>
      <c r="R3462" t="s">
        <v>21378</v>
      </c>
      <c r="S3462" t="s">
        <v>31508</v>
      </c>
      <c r="T3462" t="s">
        <v>31574</v>
      </c>
      <c r="U3462" t="s">
        <v>31646</v>
      </c>
    </row>
    <row r="3463" spans="17:21">
      <c r="Q3463" t="s">
        <v>4665</v>
      </c>
      <c r="R3463" t="s">
        <v>21379</v>
      </c>
      <c r="S3463" t="s">
        <v>31508</v>
      </c>
      <c r="T3463" t="s">
        <v>31574</v>
      </c>
      <c r="U3463" t="s">
        <v>31646</v>
      </c>
    </row>
    <row r="3464" spans="17:21">
      <c r="Q3464" t="s">
        <v>4666</v>
      </c>
      <c r="R3464" t="s">
        <v>21380</v>
      </c>
      <c r="S3464" t="s">
        <v>31508</v>
      </c>
      <c r="T3464" t="s">
        <v>31574</v>
      </c>
      <c r="U3464" t="s">
        <v>31646</v>
      </c>
    </row>
    <row r="3465" spans="17:21">
      <c r="Q3465" t="s">
        <v>4667</v>
      </c>
      <c r="R3465" t="s">
        <v>21381</v>
      </c>
      <c r="S3465" t="s">
        <v>19197</v>
      </c>
      <c r="T3465" t="s">
        <v>19197</v>
      </c>
      <c r="U3465" t="s">
        <v>19197</v>
      </c>
    </row>
    <row r="3466" spans="17:21">
      <c r="Q3466" t="s">
        <v>4668</v>
      </c>
      <c r="R3466" t="s">
        <v>21382</v>
      </c>
      <c r="S3466" t="s">
        <v>31508</v>
      </c>
      <c r="T3466" t="s">
        <v>31574</v>
      </c>
      <c r="U3466" t="s">
        <v>31646</v>
      </c>
    </row>
    <row r="3467" spans="17:21">
      <c r="Q3467" t="s">
        <v>4669</v>
      </c>
      <c r="R3467" t="s">
        <v>21383</v>
      </c>
      <c r="S3467" t="s">
        <v>31508</v>
      </c>
      <c r="T3467" t="s">
        <v>31574</v>
      </c>
      <c r="U3467" t="s">
        <v>31646</v>
      </c>
    </row>
    <row r="3468" spans="17:21">
      <c r="Q3468" t="s">
        <v>4670</v>
      </c>
      <c r="R3468" t="s">
        <v>21384</v>
      </c>
      <c r="S3468" t="s">
        <v>31508</v>
      </c>
      <c r="T3468" t="s">
        <v>31574</v>
      </c>
      <c r="U3468" t="s">
        <v>31646</v>
      </c>
    </row>
    <row r="3469" spans="17:21">
      <c r="Q3469" t="s">
        <v>4671</v>
      </c>
      <c r="R3469" t="s">
        <v>21385</v>
      </c>
      <c r="S3469" t="s">
        <v>31508</v>
      </c>
      <c r="T3469" t="s">
        <v>31574</v>
      </c>
      <c r="U3469" t="s">
        <v>31646</v>
      </c>
    </row>
    <row r="3470" spans="17:21">
      <c r="Q3470" t="s">
        <v>4672</v>
      </c>
      <c r="R3470" t="s">
        <v>21386</v>
      </c>
      <c r="S3470" t="s">
        <v>31508</v>
      </c>
      <c r="T3470" t="s">
        <v>31574</v>
      </c>
      <c r="U3470" t="s">
        <v>31646</v>
      </c>
    </row>
    <row r="3471" spans="17:21">
      <c r="Q3471" t="s">
        <v>4673</v>
      </c>
      <c r="R3471" t="s">
        <v>21387</v>
      </c>
      <c r="S3471" t="s">
        <v>31508</v>
      </c>
      <c r="T3471" t="s">
        <v>31574</v>
      </c>
      <c r="U3471" t="s">
        <v>31646</v>
      </c>
    </row>
    <row r="3472" spans="17:21">
      <c r="Q3472" t="s">
        <v>4674</v>
      </c>
      <c r="R3472" t="s">
        <v>21388</v>
      </c>
      <c r="S3472" t="s">
        <v>31508</v>
      </c>
      <c r="T3472" t="s">
        <v>31574</v>
      </c>
      <c r="U3472" t="s">
        <v>31646</v>
      </c>
    </row>
    <row r="3473" spans="17:21">
      <c r="Q3473" t="s">
        <v>4675</v>
      </c>
      <c r="R3473" t="s">
        <v>21389</v>
      </c>
      <c r="S3473" t="s">
        <v>31508</v>
      </c>
      <c r="T3473" t="s">
        <v>31574</v>
      </c>
      <c r="U3473" t="s">
        <v>31646</v>
      </c>
    </row>
    <row r="3474" spans="17:21">
      <c r="Q3474" t="s">
        <v>4676</v>
      </c>
      <c r="R3474" t="s">
        <v>21390</v>
      </c>
      <c r="S3474" t="s">
        <v>31508</v>
      </c>
      <c r="T3474" t="s">
        <v>31574</v>
      </c>
      <c r="U3474" t="s">
        <v>31646</v>
      </c>
    </row>
    <row r="3475" spans="17:21">
      <c r="Q3475" t="s">
        <v>4677</v>
      </c>
      <c r="R3475" t="s">
        <v>21391</v>
      </c>
      <c r="S3475" t="s">
        <v>19197</v>
      </c>
      <c r="T3475" t="s">
        <v>19197</v>
      </c>
      <c r="U3475" t="s">
        <v>19197</v>
      </c>
    </row>
    <row r="3476" spans="17:21">
      <c r="Q3476" t="s">
        <v>4678</v>
      </c>
      <c r="R3476" t="s">
        <v>21392</v>
      </c>
      <c r="S3476" t="s">
        <v>19197</v>
      </c>
      <c r="T3476" t="s">
        <v>19197</v>
      </c>
      <c r="U3476" t="s">
        <v>19197</v>
      </c>
    </row>
    <row r="3477" spans="17:21">
      <c r="Q3477" t="s">
        <v>4679</v>
      </c>
      <c r="R3477" t="s">
        <v>21393</v>
      </c>
      <c r="S3477" t="s">
        <v>31508</v>
      </c>
      <c r="T3477" t="s">
        <v>19197</v>
      </c>
      <c r="U3477" t="s">
        <v>31673</v>
      </c>
    </row>
    <row r="3478" spans="17:21">
      <c r="Q3478" t="s">
        <v>4680</v>
      </c>
      <c r="R3478" t="s">
        <v>18693</v>
      </c>
      <c r="S3478" t="s">
        <v>19197</v>
      </c>
      <c r="T3478" t="s">
        <v>19197</v>
      </c>
      <c r="U3478" t="s">
        <v>19197</v>
      </c>
    </row>
    <row r="3479" spans="17:21">
      <c r="Q3479" t="s">
        <v>4681</v>
      </c>
      <c r="R3479" t="s">
        <v>21394</v>
      </c>
      <c r="S3479" t="s">
        <v>31508</v>
      </c>
      <c r="T3479" t="s">
        <v>31574</v>
      </c>
      <c r="U3479" t="s">
        <v>31646</v>
      </c>
    </row>
    <row r="3480" spans="17:21">
      <c r="Q3480" t="s">
        <v>4682</v>
      </c>
      <c r="R3480" t="s">
        <v>21395</v>
      </c>
      <c r="S3480" t="s">
        <v>31508</v>
      </c>
      <c r="T3480" t="s">
        <v>31574</v>
      </c>
      <c r="U3480" t="s">
        <v>31646</v>
      </c>
    </row>
    <row r="3481" spans="17:21">
      <c r="Q3481" t="s">
        <v>4683</v>
      </c>
      <c r="R3481" t="s">
        <v>21396</v>
      </c>
      <c r="S3481" t="s">
        <v>31508</v>
      </c>
      <c r="T3481" t="s">
        <v>31574</v>
      </c>
      <c r="U3481" t="s">
        <v>31646</v>
      </c>
    </row>
    <row r="3482" spans="17:21">
      <c r="Q3482" t="s">
        <v>4684</v>
      </c>
      <c r="R3482" t="s">
        <v>21397</v>
      </c>
      <c r="S3482" t="s">
        <v>31508</v>
      </c>
      <c r="T3482" t="s">
        <v>31574</v>
      </c>
      <c r="U3482" t="s">
        <v>31646</v>
      </c>
    </row>
    <row r="3483" spans="17:21">
      <c r="Q3483" t="s">
        <v>4685</v>
      </c>
      <c r="R3483" t="s">
        <v>21398</v>
      </c>
      <c r="S3483" t="s">
        <v>31508</v>
      </c>
      <c r="T3483" t="s">
        <v>31574</v>
      </c>
      <c r="U3483" t="s">
        <v>31646</v>
      </c>
    </row>
    <row r="3484" spans="17:21">
      <c r="Q3484" t="s">
        <v>4686</v>
      </c>
      <c r="R3484" t="s">
        <v>21399</v>
      </c>
      <c r="S3484" t="s">
        <v>31508</v>
      </c>
      <c r="T3484" t="s">
        <v>31574</v>
      </c>
      <c r="U3484" t="s">
        <v>31646</v>
      </c>
    </row>
    <row r="3485" spans="17:21">
      <c r="Q3485" t="s">
        <v>4687</v>
      </c>
      <c r="R3485" t="s">
        <v>20058</v>
      </c>
      <c r="S3485" t="s">
        <v>31508</v>
      </c>
      <c r="T3485" t="s">
        <v>31574</v>
      </c>
      <c r="U3485" t="s">
        <v>31638</v>
      </c>
    </row>
    <row r="3486" spans="17:21">
      <c r="Q3486" t="s">
        <v>4688</v>
      </c>
      <c r="R3486" t="s">
        <v>21400</v>
      </c>
      <c r="S3486" t="s">
        <v>19197</v>
      </c>
      <c r="T3486" t="s">
        <v>19197</v>
      </c>
      <c r="U3486" t="s">
        <v>19197</v>
      </c>
    </row>
    <row r="3487" spans="17:21">
      <c r="Q3487" t="s">
        <v>4689</v>
      </c>
      <c r="R3487" t="s">
        <v>21401</v>
      </c>
      <c r="S3487" t="s">
        <v>19197</v>
      </c>
      <c r="T3487" t="s">
        <v>19197</v>
      </c>
      <c r="U3487" t="s">
        <v>19197</v>
      </c>
    </row>
    <row r="3488" spans="17:21">
      <c r="Q3488" t="s">
        <v>4690</v>
      </c>
      <c r="R3488" t="s">
        <v>21402</v>
      </c>
      <c r="S3488" t="s">
        <v>31508</v>
      </c>
      <c r="T3488" t="s">
        <v>31574</v>
      </c>
      <c r="U3488" t="s">
        <v>31646</v>
      </c>
    </row>
    <row r="3489" spans="17:21">
      <c r="Q3489" t="s">
        <v>4691</v>
      </c>
      <c r="R3489" t="s">
        <v>21403</v>
      </c>
      <c r="S3489" t="s">
        <v>31508</v>
      </c>
      <c r="T3489" t="s">
        <v>31574</v>
      </c>
      <c r="U3489" t="s">
        <v>31646</v>
      </c>
    </row>
    <row r="3490" spans="17:21">
      <c r="Q3490" t="s">
        <v>4692</v>
      </c>
      <c r="R3490" t="s">
        <v>18693</v>
      </c>
      <c r="S3490" t="s">
        <v>19197</v>
      </c>
      <c r="T3490" t="s">
        <v>19197</v>
      </c>
      <c r="U3490" t="s">
        <v>19197</v>
      </c>
    </row>
    <row r="3491" spans="17:21">
      <c r="Q3491" t="s">
        <v>4693</v>
      </c>
      <c r="R3491" t="s">
        <v>21404</v>
      </c>
      <c r="S3491" t="s">
        <v>31508</v>
      </c>
      <c r="T3491" t="s">
        <v>19197</v>
      </c>
      <c r="U3491" t="s">
        <v>31646</v>
      </c>
    </row>
    <row r="3492" spans="17:21">
      <c r="Q3492" t="s">
        <v>4694</v>
      </c>
      <c r="R3492" t="s">
        <v>21405</v>
      </c>
      <c r="S3492" t="s">
        <v>31508</v>
      </c>
      <c r="T3492" t="s">
        <v>31574</v>
      </c>
      <c r="U3492" t="s">
        <v>31646</v>
      </c>
    </row>
    <row r="3493" spans="17:21">
      <c r="Q3493" t="s">
        <v>4695</v>
      </c>
      <c r="R3493" t="s">
        <v>20058</v>
      </c>
      <c r="S3493" t="s">
        <v>31508</v>
      </c>
      <c r="T3493" t="s">
        <v>31574</v>
      </c>
      <c r="U3493" t="s">
        <v>31638</v>
      </c>
    </row>
    <row r="3494" spans="17:21">
      <c r="Q3494" t="s">
        <v>4696</v>
      </c>
      <c r="R3494" t="s">
        <v>21406</v>
      </c>
      <c r="S3494" t="s">
        <v>31508</v>
      </c>
      <c r="T3494" t="s">
        <v>31574</v>
      </c>
      <c r="U3494" t="s">
        <v>31673</v>
      </c>
    </row>
    <row r="3495" spans="17:21">
      <c r="Q3495" t="s">
        <v>4697</v>
      </c>
      <c r="R3495" t="s">
        <v>21407</v>
      </c>
      <c r="S3495" t="s">
        <v>31508</v>
      </c>
      <c r="T3495" t="s">
        <v>31574</v>
      </c>
      <c r="U3495" t="s">
        <v>31673</v>
      </c>
    </row>
    <row r="3496" spans="17:21">
      <c r="Q3496" t="s">
        <v>4698</v>
      </c>
      <c r="R3496" t="s">
        <v>21408</v>
      </c>
      <c r="S3496" t="s">
        <v>19197</v>
      </c>
      <c r="T3496" t="s">
        <v>19197</v>
      </c>
      <c r="U3496" t="s">
        <v>19197</v>
      </c>
    </row>
    <row r="3497" spans="17:21">
      <c r="Q3497" t="s">
        <v>4699</v>
      </c>
      <c r="R3497" t="s">
        <v>21409</v>
      </c>
      <c r="S3497" t="s">
        <v>31508</v>
      </c>
      <c r="T3497" t="s">
        <v>31574</v>
      </c>
      <c r="U3497" t="s">
        <v>31646</v>
      </c>
    </row>
    <row r="3498" spans="17:21">
      <c r="Q3498" t="s">
        <v>4700</v>
      </c>
      <c r="R3498" t="s">
        <v>21410</v>
      </c>
      <c r="S3498" t="s">
        <v>31508</v>
      </c>
      <c r="T3498" t="s">
        <v>31574</v>
      </c>
      <c r="U3498" t="s">
        <v>31646</v>
      </c>
    </row>
    <row r="3499" spans="17:21">
      <c r="Q3499" t="s">
        <v>4701</v>
      </c>
      <c r="R3499" t="s">
        <v>21411</v>
      </c>
      <c r="S3499" t="s">
        <v>31508</v>
      </c>
      <c r="T3499" t="s">
        <v>31574</v>
      </c>
      <c r="U3499" t="s">
        <v>31646</v>
      </c>
    </row>
    <row r="3500" spans="17:21">
      <c r="Q3500" t="s">
        <v>4702</v>
      </c>
      <c r="R3500" t="s">
        <v>18706</v>
      </c>
      <c r="S3500" t="s">
        <v>19197</v>
      </c>
      <c r="T3500" t="s">
        <v>19197</v>
      </c>
      <c r="U3500" t="s">
        <v>19197</v>
      </c>
    </row>
    <row r="3501" spans="17:21">
      <c r="Q3501" t="s">
        <v>4703</v>
      </c>
      <c r="R3501" t="s">
        <v>21412</v>
      </c>
      <c r="S3501" t="s">
        <v>19197</v>
      </c>
      <c r="T3501" t="s">
        <v>19197</v>
      </c>
      <c r="U3501" t="s">
        <v>19197</v>
      </c>
    </row>
    <row r="3502" spans="17:21">
      <c r="Q3502" t="s">
        <v>4704</v>
      </c>
      <c r="R3502" t="s">
        <v>21413</v>
      </c>
      <c r="S3502" t="s">
        <v>31508</v>
      </c>
      <c r="T3502" t="s">
        <v>31574</v>
      </c>
      <c r="U3502" t="s">
        <v>31646</v>
      </c>
    </row>
    <row r="3503" spans="17:21">
      <c r="Q3503" t="s">
        <v>4705</v>
      </c>
      <c r="R3503" t="s">
        <v>21414</v>
      </c>
      <c r="S3503" t="s">
        <v>31508</v>
      </c>
      <c r="T3503" t="s">
        <v>31574</v>
      </c>
      <c r="U3503" t="s">
        <v>31646</v>
      </c>
    </row>
    <row r="3504" spans="17:21">
      <c r="Q3504" t="s">
        <v>4706</v>
      </c>
      <c r="R3504" t="s">
        <v>21415</v>
      </c>
      <c r="S3504" t="s">
        <v>31508</v>
      </c>
      <c r="T3504" t="s">
        <v>31574</v>
      </c>
      <c r="U3504" t="s">
        <v>31646</v>
      </c>
    </row>
    <row r="3505" spans="17:21">
      <c r="Q3505" t="s">
        <v>4707</v>
      </c>
      <c r="R3505" t="s">
        <v>21416</v>
      </c>
      <c r="S3505" t="s">
        <v>31508</v>
      </c>
      <c r="T3505" t="s">
        <v>31574</v>
      </c>
      <c r="U3505" t="s">
        <v>31646</v>
      </c>
    </row>
    <row r="3506" spans="17:21">
      <c r="Q3506" t="s">
        <v>4708</v>
      </c>
      <c r="R3506" t="s">
        <v>21417</v>
      </c>
      <c r="S3506" t="s">
        <v>31508</v>
      </c>
      <c r="T3506" t="s">
        <v>31574</v>
      </c>
      <c r="U3506" t="s">
        <v>31646</v>
      </c>
    </row>
    <row r="3507" spans="17:21">
      <c r="Q3507" t="s">
        <v>4709</v>
      </c>
      <c r="R3507" t="s">
        <v>18693</v>
      </c>
      <c r="S3507" t="s">
        <v>19197</v>
      </c>
      <c r="T3507" t="s">
        <v>19197</v>
      </c>
      <c r="U3507" t="s">
        <v>19197</v>
      </c>
    </row>
    <row r="3508" spans="17:21">
      <c r="Q3508" t="s">
        <v>4710</v>
      </c>
      <c r="R3508" t="s">
        <v>21418</v>
      </c>
      <c r="S3508" t="s">
        <v>31508</v>
      </c>
      <c r="T3508" t="s">
        <v>31574</v>
      </c>
      <c r="U3508" t="s">
        <v>31646</v>
      </c>
    </row>
    <row r="3509" spans="17:21">
      <c r="Q3509" t="s">
        <v>4711</v>
      </c>
      <c r="R3509" t="s">
        <v>21419</v>
      </c>
      <c r="S3509" t="s">
        <v>31508</v>
      </c>
      <c r="T3509" t="s">
        <v>31574</v>
      </c>
      <c r="U3509" t="s">
        <v>31646</v>
      </c>
    </row>
    <row r="3510" spans="17:21">
      <c r="Q3510" t="s">
        <v>4712</v>
      </c>
      <c r="R3510" t="s">
        <v>21420</v>
      </c>
      <c r="S3510" t="s">
        <v>31508</v>
      </c>
      <c r="T3510" t="s">
        <v>31574</v>
      </c>
      <c r="U3510" t="s">
        <v>31646</v>
      </c>
    </row>
    <row r="3511" spans="17:21">
      <c r="Q3511" t="s">
        <v>4713</v>
      </c>
      <c r="R3511" t="s">
        <v>21421</v>
      </c>
      <c r="S3511" t="s">
        <v>31508</v>
      </c>
      <c r="T3511" t="s">
        <v>31574</v>
      </c>
      <c r="U3511" t="s">
        <v>31646</v>
      </c>
    </row>
    <row r="3512" spans="17:21">
      <c r="Q3512" t="s">
        <v>4714</v>
      </c>
      <c r="R3512" t="s">
        <v>20058</v>
      </c>
      <c r="S3512" t="s">
        <v>31508</v>
      </c>
      <c r="T3512" t="s">
        <v>31574</v>
      </c>
      <c r="U3512" t="s">
        <v>31638</v>
      </c>
    </row>
    <row r="3513" spans="17:21">
      <c r="Q3513" t="s">
        <v>4715</v>
      </c>
      <c r="R3513" t="s">
        <v>21422</v>
      </c>
      <c r="S3513" t="s">
        <v>19197</v>
      </c>
      <c r="T3513" t="s">
        <v>19197</v>
      </c>
      <c r="U3513" t="s">
        <v>19197</v>
      </c>
    </row>
    <row r="3514" spans="17:21">
      <c r="Q3514" t="s">
        <v>4716</v>
      </c>
      <c r="R3514" t="s">
        <v>21423</v>
      </c>
      <c r="S3514" t="s">
        <v>31508</v>
      </c>
      <c r="T3514" t="s">
        <v>31574</v>
      </c>
      <c r="U3514" t="s">
        <v>31673</v>
      </c>
    </row>
    <row r="3515" spans="17:21">
      <c r="Q3515" t="s">
        <v>4717</v>
      </c>
      <c r="R3515" t="s">
        <v>18687</v>
      </c>
      <c r="S3515" t="s">
        <v>19197</v>
      </c>
      <c r="T3515" t="s">
        <v>19197</v>
      </c>
      <c r="U3515" t="s">
        <v>19197</v>
      </c>
    </row>
    <row r="3516" spans="17:21">
      <c r="Q3516" t="s">
        <v>4718</v>
      </c>
      <c r="R3516" t="s">
        <v>21424</v>
      </c>
      <c r="S3516" t="s">
        <v>31508</v>
      </c>
      <c r="T3516" t="s">
        <v>31574</v>
      </c>
      <c r="U3516" t="s">
        <v>31646</v>
      </c>
    </row>
    <row r="3517" spans="17:21">
      <c r="Q3517" t="s">
        <v>4719</v>
      </c>
      <c r="R3517" t="s">
        <v>21425</v>
      </c>
      <c r="S3517" t="s">
        <v>31508</v>
      </c>
      <c r="T3517" t="s">
        <v>31574</v>
      </c>
      <c r="U3517" t="s">
        <v>31646</v>
      </c>
    </row>
    <row r="3518" spans="17:21">
      <c r="Q3518" t="s">
        <v>4720</v>
      </c>
      <c r="R3518" t="s">
        <v>21426</v>
      </c>
      <c r="S3518" t="s">
        <v>31508</v>
      </c>
      <c r="T3518" t="s">
        <v>31574</v>
      </c>
      <c r="U3518" t="s">
        <v>31646</v>
      </c>
    </row>
    <row r="3519" spans="17:21">
      <c r="Q3519" t="s">
        <v>4721</v>
      </c>
      <c r="R3519" t="s">
        <v>21427</v>
      </c>
      <c r="S3519" t="s">
        <v>31508</v>
      </c>
      <c r="T3519" t="s">
        <v>31574</v>
      </c>
      <c r="U3519" t="s">
        <v>31646</v>
      </c>
    </row>
    <row r="3520" spans="17:21">
      <c r="Q3520" t="s">
        <v>4722</v>
      </c>
      <c r="R3520" t="s">
        <v>21428</v>
      </c>
      <c r="S3520" t="s">
        <v>31508</v>
      </c>
      <c r="T3520" t="s">
        <v>31574</v>
      </c>
      <c r="U3520" t="s">
        <v>31646</v>
      </c>
    </row>
    <row r="3521" spans="17:21">
      <c r="Q3521" t="s">
        <v>4723</v>
      </c>
      <c r="R3521" t="s">
        <v>21429</v>
      </c>
      <c r="S3521" t="s">
        <v>31508</v>
      </c>
      <c r="T3521" t="s">
        <v>31574</v>
      </c>
      <c r="U3521" t="s">
        <v>31646</v>
      </c>
    </row>
    <row r="3522" spans="17:21">
      <c r="Q3522" t="s">
        <v>4724</v>
      </c>
      <c r="R3522" t="s">
        <v>18703</v>
      </c>
      <c r="S3522" t="s">
        <v>31508</v>
      </c>
      <c r="T3522" t="s">
        <v>31574</v>
      </c>
      <c r="U3522" t="s">
        <v>31646</v>
      </c>
    </row>
    <row r="3523" spans="17:21">
      <c r="Q3523" t="s">
        <v>4725</v>
      </c>
      <c r="R3523" t="s">
        <v>21430</v>
      </c>
      <c r="S3523" t="s">
        <v>19197</v>
      </c>
      <c r="T3523" t="s">
        <v>19197</v>
      </c>
      <c r="U3523" t="s">
        <v>19197</v>
      </c>
    </row>
    <row r="3524" spans="17:21">
      <c r="Q3524" t="s">
        <v>4726</v>
      </c>
      <c r="R3524" t="s">
        <v>21431</v>
      </c>
      <c r="S3524" t="s">
        <v>19197</v>
      </c>
      <c r="T3524" t="s">
        <v>19197</v>
      </c>
      <c r="U3524" t="s">
        <v>19197</v>
      </c>
    </row>
    <row r="3525" spans="17:21">
      <c r="Q3525" t="s">
        <v>4727</v>
      </c>
      <c r="R3525" t="s">
        <v>21432</v>
      </c>
      <c r="S3525" t="s">
        <v>19197</v>
      </c>
      <c r="T3525" t="s">
        <v>19197</v>
      </c>
      <c r="U3525" t="s">
        <v>19197</v>
      </c>
    </row>
    <row r="3526" spans="17:21">
      <c r="Q3526" t="s">
        <v>4728</v>
      </c>
      <c r="R3526" t="s">
        <v>21433</v>
      </c>
      <c r="S3526" t="s">
        <v>31508</v>
      </c>
      <c r="T3526" t="s">
        <v>31569</v>
      </c>
      <c r="U3526" t="s">
        <v>31646</v>
      </c>
    </row>
    <row r="3527" spans="17:21">
      <c r="Q3527" t="s">
        <v>4729</v>
      </c>
      <c r="R3527" t="s">
        <v>21434</v>
      </c>
      <c r="S3527" t="s">
        <v>31508</v>
      </c>
      <c r="T3527" t="s">
        <v>31569</v>
      </c>
      <c r="U3527" t="s">
        <v>31646</v>
      </c>
    </row>
    <row r="3528" spans="17:21">
      <c r="Q3528" t="s">
        <v>4730</v>
      </c>
      <c r="R3528" t="s">
        <v>21435</v>
      </c>
      <c r="S3528" t="s">
        <v>31508</v>
      </c>
      <c r="T3528" t="s">
        <v>31569</v>
      </c>
      <c r="U3528" t="s">
        <v>31646</v>
      </c>
    </row>
    <row r="3529" spans="17:21">
      <c r="Q3529" t="s">
        <v>4731</v>
      </c>
      <c r="R3529" t="s">
        <v>21436</v>
      </c>
      <c r="S3529" t="s">
        <v>31508</v>
      </c>
      <c r="T3529" t="s">
        <v>31569</v>
      </c>
      <c r="U3529" t="s">
        <v>31646</v>
      </c>
    </row>
    <row r="3530" spans="17:21">
      <c r="Q3530" t="s">
        <v>4732</v>
      </c>
      <c r="R3530" t="s">
        <v>21437</v>
      </c>
      <c r="S3530" t="s">
        <v>19197</v>
      </c>
      <c r="T3530" t="s">
        <v>19197</v>
      </c>
      <c r="U3530" t="s">
        <v>19197</v>
      </c>
    </row>
    <row r="3531" spans="17:21">
      <c r="Q3531" t="s">
        <v>4733</v>
      </c>
      <c r="R3531" t="s">
        <v>21438</v>
      </c>
      <c r="S3531" t="s">
        <v>31508</v>
      </c>
      <c r="T3531" t="s">
        <v>31569</v>
      </c>
      <c r="U3531" t="s">
        <v>31646</v>
      </c>
    </row>
    <row r="3532" spans="17:21">
      <c r="Q3532" t="s">
        <v>4734</v>
      </c>
      <c r="R3532" t="s">
        <v>21439</v>
      </c>
      <c r="S3532" t="s">
        <v>31508</v>
      </c>
      <c r="T3532" t="s">
        <v>31569</v>
      </c>
      <c r="U3532" t="s">
        <v>31646</v>
      </c>
    </row>
    <row r="3533" spans="17:21">
      <c r="Q3533" t="s">
        <v>4735</v>
      </c>
      <c r="R3533" t="s">
        <v>21440</v>
      </c>
      <c r="S3533" t="s">
        <v>19197</v>
      </c>
      <c r="T3533" t="s">
        <v>19197</v>
      </c>
      <c r="U3533" t="s">
        <v>19197</v>
      </c>
    </row>
    <row r="3534" spans="17:21">
      <c r="Q3534" t="s">
        <v>4736</v>
      </c>
      <c r="R3534" t="s">
        <v>21441</v>
      </c>
      <c r="S3534" t="s">
        <v>31508</v>
      </c>
      <c r="T3534" t="s">
        <v>31569</v>
      </c>
      <c r="U3534" t="s">
        <v>31646</v>
      </c>
    </row>
    <row r="3535" spans="17:21">
      <c r="Q3535" t="s">
        <v>4737</v>
      </c>
      <c r="R3535" t="s">
        <v>21442</v>
      </c>
      <c r="S3535" t="s">
        <v>31508</v>
      </c>
      <c r="T3535" t="s">
        <v>31569</v>
      </c>
      <c r="U3535" t="s">
        <v>31646</v>
      </c>
    </row>
    <row r="3536" spans="17:21">
      <c r="Q3536" t="s">
        <v>4738</v>
      </c>
      <c r="R3536" t="s">
        <v>21443</v>
      </c>
      <c r="S3536" t="s">
        <v>31508</v>
      </c>
      <c r="T3536" t="s">
        <v>31569</v>
      </c>
      <c r="U3536" t="s">
        <v>31646</v>
      </c>
    </row>
    <row r="3537" spans="17:21">
      <c r="Q3537" t="s">
        <v>4739</v>
      </c>
      <c r="R3537" t="s">
        <v>21444</v>
      </c>
      <c r="S3537" t="s">
        <v>31508</v>
      </c>
      <c r="T3537" t="s">
        <v>31569</v>
      </c>
      <c r="U3537" t="s">
        <v>31646</v>
      </c>
    </row>
    <row r="3538" spans="17:21">
      <c r="Q3538" t="s">
        <v>4740</v>
      </c>
      <c r="R3538" t="s">
        <v>21445</v>
      </c>
      <c r="S3538" t="s">
        <v>31508</v>
      </c>
      <c r="T3538" t="s">
        <v>31569</v>
      </c>
      <c r="U3538" t="s">
        <v>31646</v>
      </c>
    </row>
    <row r="3539" spans="17:21">
      <c r="Q3539" t="s">
        <v>4741</v>
      </c>
      <c r="R3539" t="s">
        <v>21446</v>
      </c>
      <c r="S3539" t="s">
        <v>31508</v>
      </c>
      <c r="T3539" t="s">
        <v>31569</v>
      </c>
      <c r="U3539" t="s">
        <v>31646</v>
      </c>
    </row>
    <row r="3540" spans="17:21">
      <c r="Q3540" t="s">
        <v>4742</v>
      </c>
      <c r="R3540" t="s">
        <v>21447</v>
      </c>
      <c r="S3540" t="s">
        <v>31508</v>
      </c>
      <c r="T3540" t="s">
        <v>31569</v>
      </c>
      <c r="U3540" t="s">
        <v>31646</v>
      </c>
    </row>
    <row r="3541" spans="17:21">
      <c r="Q3541" t="s">
        <v>4743</v>
      </c>
      <c r="R3541" t="s">
        <v>21448</v>
      </c>
      <c r="S3541" t="s">
        <v>31508</v>
      </c>
      <c r="T3541" t="s">
        <v>31569</v>
      </c>
      <c r="U3541" t="s">
        <v>31646</v>
      </c>
    </row>
    <row r="3542" spans="17:21">
      <c r="Q3542" t="s">
        <v>4744</v>
      </c>
      <c r="R3542" t="s">
        <v>21449</v>
      </c>
      <c r="S3542" t="s">
        <v>19197</v>
      </c>
      <c r="T3542" t="s">
        <v>19197</v>
      </c>
      <c r="U3542" t="s">
        <v>19197</v>
      </c>
    </row>
    <row r="3543" spans="17:21">
      <c r="Q3543" t="s">
        <v>4745</v>
      </c>
      <c r="R3543" t="s">
        <v>21450</v>
      </c>
      <c r="S3543" t="s">
        <v>31508</v>
      </c>
      <c r="T3543" t="s">
        <v>31569</v>
      </c>
      <c r="U3543" t="s">
        <v>31646</v>
      </c>
    </row>
    <row r="3544" spans="17:21">
      <c r="Q3544" t="s">
        <v>4746</v>
      </c>
      <c r="R3544" t="s">
        <v>21451</v>
      </c>
      <c r="S3544" t="s">
        <v>31508</v>
      </c>
      <c r="T3544" t="s">
        <v>31569</v>
      </c>
      <c r="U3544" t="s">
        <v>31646</v>
      </c>
    </row>
    <row r="3545" spans="17:21">
      <c r="Q3545" t="s">
        <v>4747</v>
      </c>
      <c r="R3545" t="s">
        <v>21452</v>
      </c>
      <c r="S3545" t="s">
        <v>31508</v>
      </c>
      <c r="T3545" t="s">
        <v>19197</v>
      </c>
      <c r="U3545" t="s">
        <v>31646</v>
      </c>
    </row>
    <row r="3546" spans="17:21">
      <c r="Q3546" t="s">
        <v>4748</v>
      </c>
      <c r="R3546" t="s">
        <v>21453</v>
      </c>
      <c r="S3546" t="s">
        <v>31508</v>
      </c>
      <c r="T3546" t="s">
        <v>31569</v>
      </c>
      <c r="U3546" t="s">
        <v>31646</v>
      </c>
    </row>
    <row r="3547" spans="17:21">
      <c r="Q3547" t="s">
        <v>4749</v>
      </c>
      <c r="R3547" t="s">
        <v>21454</v>
      </c>
      <c r="S3547" t="s">
        <v>31508</v>
      </c>
      <c r="T3547" t="s">
        <v>31569</v>
      </c>
      <c r="U3547" t="s">
        <v>31646</v>
      </c>
    </row>
    <row r="3548" spans="17:21">
      <c r="Q3548" t="s">
        <v>4750</v>
      </c>
      <c r="R3548" t="s">
        <v>21455</v>
      </c>
      <c r="S3548" t="s">
        <v>31508</v>
      </c>
      <c r="T3548" t="s">
        <v>31569</v>
      </c>
      <c r="U3548" t="s">
        <v>31646</v>
      </c>
    </row>
    <row r="3549" spans="17:21">
      <c r="Q3549" t="s">
        <v>4751</v>
      </c>
      <c r="R3549" t="s">
        <v>21456</v>
      </c>
      <c r="S3549" t="s">
        <v>31508</v>
      </c>
      <c r="T3549" t="s">
        <v>31569</v>
      </c>
      <c r="U3549" t="s">
        <v>31646</v>
      </c>
    </row>
    <row r="3550" spans="17:21">
      <c r="Q3550" t="s">
        <v>4752</v>
      </c>
      <c r="R3550" t="s">
        <v>21457</v>
      </c>
      <c r="S3550" t="s">
        <v>31508</v>
      </c>
      <c r="T3550" t="s">
        <v>31569</v>
      </c>
      <c r="U3550" t="s">
        <v>31646</v>
      </c>
    </row>
    <row r="3551" spans="17:21">
      <c r="Q3551" t="s">
        <v>4753</v>
      </c>
      <c r="R3551" t="s">
        <v>21458</v>
      </c>
      <c r="S3551" t="s">
        <v>31508</v>
      </c>
      <c r="T3551" t="s">
        <v>31569</v>
      </c>
      <c r="U3551" t="s">
        <v>31646</v>
      </c>
    </row>
    <row r="3552" spans="17:21">
      <c r="Q3552" t="s">
        <v>4754</v>
      </c>
      <c r="R3552" t="s">
        <v>21459</v>
      </c>
      <c r="S3552" t="s">
        <v>19197</v>
      </c>
      <c r="T3552" t="s">
        <v>19197</v>
      </c>
      <c r="U3552" t="s">
        <v>19197</v>
      </c>
    </row>
    <row r="3553" spans="17:21">
      <c r="Q3553" t="s">
        <v>4755</v>
      </c>
      <c r="R3553" t="s">
        <v>21460</v>
      </c>
      <c r="S3553" t="s">
        <v>19197</v>
      </c>
      <c r="T3553" t="s">
        <v>19197</v>
      </c>
      <c r="U3553" t="s">
        <v>19197</v>
      </c>
    </row>
    <row r="3554" spans="17:21">
      <c r="Q3554" t="s">
        <v>4756</v>
      </c>
      <c r="R3554" t="s">
        <v>21461</v>
      </c>
      <c r="S3554" t="s">
        <v>31508</v>
      </c>
      <c r="T3554" t="s">
        <v>31569</v>
      </c>
      <c r="U3554" t="s">
        <v>31646</v>
      </c>
    </row>
    <row r="3555" spans="17:21">
      <c r="Q3555" t="s">
        <v>4757</v>
      </c>
      <c r="R3555" t="s">
        <v>21462</v>
      </c>
      <c r="S3555" t="s">
        <v>31508</v>
      </c>
      <c r="T3555" t="s">
        <v>31569</v>
      </c>
      <c r="U3555" t="s">
        <v>31646</v>
      </c>
    </row>
    <row r="3556" spans="17:21">
      <c r="Q3556" t="s">
        <v>4758</v>
      </c>
      <c r="R3556" t="s">
        <v>21463</v>
      </c>
      <c r="S3556" t="s">
        <v>31508</v>
      </c>
      <c r="T3556" t="s">
        <v>31569</v>
      </c>
      <c r="U3556" t="s">
        <v>31646</v>
      </c>
    </row>
    <row r="3557" spans="17:21">
      <c r="Q3557" t="s">
        <v>4759</v>
      </c>
      <c r="R3557" t="s">
        <v>21464</v>
      </c>
      <c r="S3557" t="s">
        <v>31508</v>
      </c>
      <c r="T3557" t="s">
        <v>31569</v>
      </c>
      <c r="U3557" t="s">
        <v>31646</v>
      </c>
    </row>
    <row r="3558" spans="17:21">
      <c r="Q3558" t="s">
        <v>4760</v>
      </c>
      <c r="R3558" t="s">
        <v>21465</v>
      </c>
      <c r="S3558" t="s">
        <v>19197</v>
      </c>
      <c r="T3558" t="s">
        <v>19197</v>
      </c>
      <c r="U3558" t="s">
        <v>19197</v>
      </c>
    </row>
    <row r="3559" spans="17:21">
      <c r="Q3559" t="s">
        <v>4761</v>
      </c>
      <c r="R3559" t="s">
        <v>21466</v>
      </c>
      <c r="S3559" t="s">
        <v>31508</v>
      </c>
      <c r="T3559" t="s">
        <v>31575</v>
      </c>
      <c r="U3559" t="s">
        <v>31646</v>
      </c>
    </row>
    <row r="3560" spans="17:21">
      <c r="Q3560" t="s">
        <v>4762</v>
      </c>
      <c r="R3560" t="s">
        <v>21467</v>
      </c>
      <c r="S3560" t="s">
        <v>31508</v>
      </c>
      <c r="T3560" t="s">
        <v>31575</v>
      </c>
      <c r="U3560" t="s">
        <v>31646</v>
      </c>
    </row>
    <row r="3561" spans="17:21">
      <c r="Q3561" t="s">
        <v>4763</v>
      </c>
      <c r="R3561" t="s">
        <v>21468</v>
      </c>
      <c r="S3561" t="s">
        <v>31508</v>
      </c>
      <c r="T3561" t="s">
        <v>19197</v>
      </c>
      <c r="U3561" t="s">
        <v>31646</v>
      </c>
    </row>
    <row r="3562" spans="17:21">
      <c r="Q3562" t="s">
        <v>4764</v>
      </c>
      <c r="R3562" t="s">
        <v>21469</v>
      </c>
      <c r="S3562" t="s">
        <v>31508</v>
      </c>
      <c r="T3562" t="s">
        <v>19197</v>
      </c>
      <c r="U3562" t="s">
        <v>31646</v>
      </c>
    </row>
    <row r="3563" spans="17:21">
      <c r="Q3563" t="s">
        <v>4765</v>
      </c>
      <c r="R3563" t="s">
        <v>21470</v>
      </c>
      <c r="S3563" t="s">
        <v>31508</v>
      </c>
      <c r="T3563" t="s">
        <v>19197</v>
      </c>
      <c r="U3563" t="s">
        <v>31646</v>
      </c>
    </row>
    <row r="3564" spans="17:21">
      <c r="Q3564" t="s">
        <v>4766</v>
      </c>
      <c r="R3564" t="s">
        <v>21471</v>
      </c>
      <c r="S3564" t="s">
        <v>19197</v>
      </c>
      <c r="T3564" t="s">
        <v>19197</v>
      </c>
      <c r="U3564" t="s">
        <v>19197</v>
      </c>
    </row>
    <row r="3565" spans="17:21">
      <c r="Q3565" t="s">
        <v>4767</v>
      </c>
      <c r="R3565" t="s">
        <v>21472</v>
      </c>
      <c r="S3565" t="s">
        <v>19197</v>
      </c>
      <c r="T3565" t="s">
        <v>19197</v>
      </c>
      <c r="U3565" t="s">
        <v>19197</v>
      </c>
    </row>
    <row r="3566" spans="17:21">
      <c r="Q3566" t="s">
        <v>4768</v>
      </c>
      <c r="R3566" t="s">
        <v>21473</v>
      </c>
      <c r="S3566" t="s">
        <v>31508</v>
      </c>
      <c r="T3566" t="s">
        <v>19197</v>
      </c>
      <c r="U3566" t="s">
        <v>31646</v>
      </c>
    </row>
    <row r="3567" spans="17:21">
      <c r="Q3567" t="s">
        <v>4769</v>
      </c>
      <c r="R3567" t="s">
        <v>21474</v>
      </c>
      <c r="S3567" t="s">
        <v>31508</v>
      </c>
      <c r="T3567" t="s">
        <v>19197</v>
      </c>
      <c r="U3567" t="s">
        <v>31646</v>
      </c>
    </row>
    <row r="3568" spans="17:21">
      <c r="Q3568" t="s">
        <v>4770</v>
      </c>
      <c r="R3568" t="s">
        <v>21475</v>
      </c>
      <c r="S3568" t="s">
        <v>31508</v>
      </c>
      <c r="T3568" t="s">
        <v>19197</v>
      </c>
      <c r="U3568" t="s">
        <v>31646</v>
      </c>
    </row>
    <row r="3569" spans="17:21">
      <c r="Q3569" t="s">
        <v>4771</v>
      </c>
      <c r="R3569" t="s">
        <v>21476</v>
      </c>
      <c r="S3569" t="s">
        <v>31508</v>
      </c>
      <c r="T3569" t="s">
        <v>19197</v>
      </c>
      <c r="U3569" t="s">
        <v>31646</v>
      </c>
    </row>
    <row r="3570" spans="17:21">
      <c r="Q3570" t="s">
        <v>4772</v>
      </c>
      <c r="R3570" t="s">
        <v>21477</v>
      </c>
      <c r="S3570" t="s">
        <v>19197</v>
      </c>
      <c r="T3570" t="s">
        <v>19197</v>
      </c>
      <c r="U3570" t="s">
        <v>19197</v>
      </c>
    </row>
    <row r="3571" spans="17:21">
      <c r="Q3571" t="s">
        <v>4773</v>
      </c>
      <c r="R3571" t="s">
        <v>21478</v>
      </c>
      <c r="S3571" t="s">
        <v>31508</v>
      </c>
      <c r="T3571" t="s">
        <v>19197</v>
      </c>
      <c r="U3571" t="s">
        <v>31646</v>
      </c>
    </row>
    <row r="3572" spans="17:21">
      <c r="Q3572" t="s">
        <v>4774</v>
      </c>
      <c r="R3572" t="s">
        <v>21479</v>
      </c>
      <c r="S3572" t="s">
        <v>31508</v>
      </c>
      <c r="T3572" t="s">
        <v>19197</v>
      </c>
      <c r="U3572" t="s">
        <v>31646</v>
      </c>
    </row>
    <row r="3573" spans="17:21">
      <c r="Q3573" t="s">
        <v>4775</v>
      </c>
      <c r="R3573" t="s">
        <v>21480</v>
      </c>
      <c r="S3573" t="s">
        <v>31508</v>
      </c>
      <c r="T3573" t="s">
        <v>31531</v>
      </c>
      <c r="U3573" t="s">
        <v>31646</v>
      </c>
    </row>
    <row r="3574" spans="17:21">
      <c r="Q3574" t="s">
        <v>4776</v>
      </c>
      <c r="R3574" t="s">
        <v>21481</v>
      </c>
      <c r="S3574" t="s">
        <v>31508</v>
      </c>
      <c r="T3574" t="s">
        <v>19197</v>
      </c>
      <c r="U3574" t="s">
        <v>31646</v>
      </c>
    </row>
    <row r="3575" spans="17:21">
      <c r="Q3575" t="s">
        <v>4777</v>
      </c>
      <c r="R3575" t="s">
        <v>21482</v>
      </c>
      <c r="S3575" t="s">
        <v>31508</v>
      </c>
      <c r="T3575" t="s">
        <v>19197</v>
      </c>
      <c r="U3575" t="s">
        <v>31646</v>
      </c>
    </row>
    <row r="3576" spans="17:21">
      <c r="Q3576" t="s">
        <v>4778</v>
      </c>
      <c r="R3576" t="s">
        <v>21483</v>
      </c>
      <c r="S3576" t="s">
        <v>31508</v>
      </c>
      <c r="T3576" t="s">
        <v>19197</v>
      </c>
      <c r="U3576" t="s">
        <v>31646</v>
      </c>
    </row>
    <row r="3577" spans="17:21">
      <c r="Q3577" t="s">
        <v>4779</v>
      </c>
      <c r="R3577" t="s">
        <v>21484</v>
      </c>
      <c r="S3577" t="s">
        <v>31508</v>
      </c>
      <c r="T3577" t="s">
        <v>19197</v>
      </c>
      <c r="U3577" t="s">
        <v>31646</v>
      </c>
    </row>
    <row r="3578" spans="17:21">
      <c r="Q3578" t="s">
        <v>4780</v>
      </c>
      <c r="R3578" t="s">
        <v>21485</v>
      </c>
      <c r="S3578" t="s">
        <v>31508</v>
      </c>
      <c r="T3578" t="s">
        <v>19197</v>
      </c>
      <c r="U3578" t="s">
        <v>31646</v>
      </c>
    </row>
    <row r="3579" spans="17:21">
      <c r="Q3579" t="s">
        <v>4781</v>
      </c>
      <c r="R3579" t="s">
        <v>20058</v>
      </c>
      <c r="S3579" t="s">
        <v>31508</v>
      </c>
      <c r="T3579" t="s">
        <v>19197</v>
      </c>
      <c r="U3579" t="s">
        <v>31638</v>
      </c>
    </row>
    <row r="3580" spans="17:21">
      <c r="Q3580" t="s">
        <v>4782</v>
      </c>
      <c r="R3580" t="s">
        <v>21486</v>
      </c>
      <c r="S3580" t="s">
        <v>19197</v>
      </c>
      <c r="T3580" t="s">
        <v>19197</v>
      </c>
      <c r="U3580" t="s">
        <v>19197</v>
      </c>
    </row>
    <row r="3581" spans="17:21">
      <c r="Q3581" t="s">
        <v>4783</v>
      </c>
      <c r="R3581" t="s">
        <v>21487</v>
      </c>
      <c r="S3581" t="s">
        <v>19197</v>
      </c>
      <c r="T3581" t="s">
        <v>19197</v>
      </c>
      <c r="U3581" t="s">
        <v>19197</v>
      </c>
    </row>
    <row r="3582" spans="17:21">
      <c r="Q3582" t="s">
        <v>4784</v>
      </c>
      <c r="R3582" t="s">
        <v>21488</v>
      </c>
      <c r="S3582" t="s">
        <v>31508</v>
      </c>
      <c r="T3582" t="s">
        <v>19197</v>
      </c>
      <c r="U3582" t="s">
        <v>31646</v>
      </c>
    </row>
    <row r="3583" spans="17:21">
      <c r="Q3583" t="s">
        <v>4785</v>
      </c>
      <c r="R3583" t="s">
        <v>21489</v>
      </c>
      <c r="S3583" t="s">
        <v>31508</v>
      </c>
      <c r="T3583" t="s">
        <v>19197</v>
      </c>
      <c r="U3583" t="s">
        <v>31646</v>
      </c>
    </row>
    <row r="3584" spans="17:21">
      <c r="Q3584" t="s">
        <v>4786</v>
      </c>
      <c r="R3584" t="s">
        <v>21490</v>
      </c>
      <c r="S3584" t="s">
        <v>31508</v>
      </c>
      <c r="T3584" t="s">
        <v>19197</v>
      </c>
      <c r="U3584" t="s">
        <v>31646</v>
      </c>
    </row>
    <row r="3585" spans="17:21">
      <c r="Q3585" t="s">
        <v>4787</v>
      </c>
      <c r="R3585" t="s">
        <v>21491</v>
      </c>
      <c r="S3585" t="s">
        <v>31508</v>
      </c>
      <c r="T3585" t="s">
        <v>19197</v>
      </c>
      <c r="U3585" t="s">
        <v>31646</v>
      </c>
    </row>
    <row r="3586" spans="17:21">
      <c r="Q3586" t="s">
        <v>4788</v>
      </c>
      <c r="R3586" t="s">
        <v>21492</v>
      </c>
      <c r="S3586" t="s">
        <v>31508</v>
      </c>
      <c r="T3586" t="s">
        <v>19197</v>
      </c>
      <c r="U3586" t="s">
        <v>31646</v>
      </c>
    </row>
    <row r="3587" spans="17:21">
      <c r="Q3587" t="s">
        <v>4789</v>
      </c>
      <c r="R3587" t="s">
        <v>21493</v>
      </c>
      <c r="S3587" t="s">
        <v>31508</v>
      </c>
      <c r="T3587" t="s">
        <v>19197</v>
      </c>
      <c r="U3587" t="s">
        <v>31646</v>
      </c>
    </row>
    <row r="3588" spans="17:21">
      <c r="Q3588" t="s">
        <v>4790</v>
      </c>
      <c r="R3588" t="s">
        <v>21494</v>
      </c>
      <c r="S3588" t="s">
        <v>31508</v>
      </c>
      <c r="T3588" t="s">
        <v>19197</v>
      </c>
      <c r="U3588" t="s">
        <v>31646</v>
      </c>
    </row>
    <row r="3589" spans="17:21">
      <c r="Q3589" t="s">
        <v>4791</v>
      </c>
      <c r="R3589" t="s">
        <v>21495</v>
      </c>
      <c r="S3589" t="s">
        <v>31508</v>
      </c>
      <c r="T3589" t="s">
        <v>19197</v>
      </c>
      <c r="U3589" t="s">
        <v>31646</v>
      </c>
    </row>
    <row r="3590" spans="17:21">
      <c r="Q3590" t="s">
        <v>4792</v>
      </c>
      <c r="R3590" t="s">
        <v>21496</v>
      </c>
      <c r="S3590" t="s">
        <v>31508</v>
      </c>
      <c r="T3590" t="s">
        <v>19197</v>
      </c>
      <c r="U3590" t="s">
        <v>31646</v>
      </c>
    </row>
    <row r="3591" spans="17:21">
      <c r="Q3591" t="s">
        <v>4793</v>
      </c>
      <c r="R3591" t="s">
        <v>21497</v>
      </c>
      <c r="S3591" t="s">
        <v>31508</v>
      </c>
      <c r="T3591" t="s">
        <v>19197</v>
      </c>
      <c r="U3591" t="s">
        <v>31646</v>
      </c>
    </row>
    <row r="3592" spans="17:21">
      <c r="Q3592" t="s">
        <v>4794</v>
      </c>
      <c r="R3592" t="s">
        <v>21498</v>
      </c>
      <c r="S3592" t="s">
        <v>31508</v>
      </c>
      <c r="T3592" t="s">
        <v>19197</v>
      </c>
      <c r="U3592" t="s">
        <v>31646</v>
      </c>
    </row>
    <row r="3593" spans="17:21">
      <c r="Q3593" t="s">
        <v>4795</v>
      </c>
      <c r="R3593" t="s">
        <v>21499</v>
      </c>
      <c r="S3593" t="s">
        <v>31508</v>
      </c>
      <c r="T3593" t="s">
        <v>19197</v>
      </c>
      <c r="U3593" t="s">
        <v>31646</v>
      </c>
    </row>
    <row r="3594" spans="17:21">
      <c r="Q3594" t="s">
        <v>4796</v>
      </c>
      <c r="R3594" t="s">
        <v>21500</v>
      </c>
      <c r="S3594" t="s">
        <v>19197</v>
      </c>
      <c r="T3594" t="s">
        <v>19197</v>
      </c>
      <c r="U3594" t="s">
        <v>19197</v>
      </c>
    </row>
    <row r="3595" spans="17:21">
      <c r="Q3595" t="s">
        <v>4797</v>
      </c>
      <c r="R3595" t="s">
        <v>21501</v>
      </c>
      <c r="S3595" t="s">
        <v>31508</v>
      </c>
      <c r="T3595" t="s">
        <v>19197</v>
      </c>
      <c r="U3595" t="s">
        <v>31646</v>
      </c>
    </row>
    <row r="3596" spans="17:21">
      <c r="Q3596" t="s">
        <v>4798</v>
      </c>
      <c r="R3596" t="s">
        <v>21502</v>
      </c>
      <c r="S3596" t="s">
        <v>31508</v>
      </c>
      <c r="T3596" t="s">
        <v>19197</v>
      </c>
      <c r="U3596" t="s">
        <v>31646</v>
      </c>
    </row>
    <row r="3597" spans="17:21">
      <c r="Q3597" t="s">
        <v>4799</v>
      </c>
      <c r="R3597" t="s">
        <v>21503</v>
      </c>
      <c r="S3597" t="s">
        <v>31508</v>
      </c>
      <c r="T3597" t="s">
        <v>19197</v>
      </c>
      <c r="U3597" t="s">
        <v>31646</v>
      </c>
    </row>
    <row r="3598" spans="17:21">
      <c r="Q3598" t="s">
        <v>4800</v>
      </c>
      <c r="R3598" t="s">
        <v>21504</v>
      </c>
      <c r="S3598" t="s">
        <v>31508</v>
      </c>
      <c r="T3598" t="s">
        <v>19197</v>
      </c>
      <c r="U3598" t="s">
        <v>31646</v>
      </c>
    </row>
    <row r="3599" spans="17:21">
      <c r="Q3599" t="s">
        <v>4801</v>
      </c>
      <c r="R3599" t="s">
        <v>21505</v>
      </c>
      <c r="S3599" t="s">
        <v>19197</v>
      </c>
      <c r="T3599" t="s">
        <v>19197</v>
      </c>
      <c r="U3599" t="s">
        <v>19197</v>
      </c>
    </row>
    <row r="3600" spans="17:21">
      <c r="Q3600" t="s">
        <v>4802</v>
      </c>
      <c r="R3600" t="s">
        <v>21506</v>
      </c>
      <c r="S3600" t="s">
        <v>31508</v>
      </c>
      <c r="T3600" t="s">
        <v>19197</v>
      </c>
      <c r="U3600" t="s">
        <v>31646</v>
      </c>
    </row>
    <row r="3601" spans="17:21">
      <c r="Q3601" t="s">
        <v>4803</v>
      </c>
      <c r="R3601" t="s">
        <v>21507</v>
      </c>
      <c r="S3601" t="s">
        <v>31508</v>
      </c>
      <c r="T3601" t="s">
        <v>19197</v>
      </c>
      <c r="U3601" t="s">
        <v>31646</v>
      </c>
    </row>
    <row r="3602" spans="17:21">
      <c r="Q3602" t="s">
        <v>4804</v>
      </c>
      <c r="R3602" t="s">
        <v>21508</v>
      </c>
      <c r="S3602" t="s">
        <v>31508</v>
      </c>
      <c r="T3602" t="s">
        <v>19197</v>
      </c>
      <c r="U3602" t="s">
        <v>31646</v>
      </c>
    </row>
    <row r="3603" spans="17:21">
      <c r="Q3603" t="s">
        <v>4805</v>
      </c>
      <c r="R3603" t="s">
        <v>21509</v>
      </c>
      <c r="S3603" t="s">
        <v>31508</v>
      </c>
      <c r="T3603" t="s">
        <v>19197</v>
      </c>
      <c r="U3603" t="s">
        <v>31646</v>
      </c>
    </row>
    <row r="3604" spans="17:21">
      <c r="Q3604" t="s">
        <v>4806</v>
      </c>
      <c r="R3604" t="s">
        <v>20058</v>
      </c>
      <c r="S3604" t="s">
        <v>31508</v>
      </c>
      <c r="T3604" t="s">
        <v>19197</v>
      </c>
      <c r="U3604" t="s">
        <v>31638</v>
      </c>
    </row>
    <row r="3605" spans="17:21">
      <c r="Q3605" t="s">
        <v>4807</v>
      </c>
      <c r="R3605" t="s">
        <v>21510</v>
      </c>
      <c r="S3605" t="s">
        <v>19197</v>
      </c>
      <c r="T3605" t="s">
        <v>19197</v>
      </c>
      <c r="U3605" t="s">
        <v>19197</v>
      </c>
    </row>
    <row r="3606" spans="17:21">
      <c r="Q3606" t="s">
        <v>4808</v>
      </c>
      <c r="R3606" t="s">
        <v>21511</v>
      </c>
      <c r="S3606" t="s">
        <v>31508</v>
      </c>
      <c r="T3606" t="s">
        <v>31575</v>
      </c>
      <c r="U3606" t="s">
        <v>31646</v>
      </c>
    </row>
    <row r="3607" spans="17:21">
      <c r="Q3607" t="s">
        <v>4809</v>
      </c>
      <c r="R3607" t="s">
        <v>21512</v>
      </c>
      <c r="S3607" t="s">
        <v>31508</v>
      </c>
      <c r="T3607" t="s">
        <v>31575</v>
      </c>
      <c r="U3607" t="s">
        <v>31646</v>
      </c>
    </row>
    <row r="3608" spans="17:21">
      <c r="Q3608" t="s">
        <v>4810</v>
      </c>
      <c r="R3608" t="s">
        <v>21513</v>
      </c>
      <c r="S3608" t="s">
        <v>31508</v>
      </c>
      <c r="T3608" t="s">
        <v>31575</v>
      </c>
      <c r="U3608" t="s">
        <v>31646</v>
      </c>
    </row>
    <row r="3609" spans="17:21">
      <c r="Q3609" t="s">
        <v>4811</v>
      </c>
      <c r="R3609" t="s">
        <v>21514</v>
      </c>
      <c r="S3609" t="s">
        <v>31508</v>
      </c>
      <c r="T3609" t="s">
        <v>31575</v>
      </c>
      <c r="U3609" t="s">
        <v>31646</v>
      </c>
    </row>
    <row r="3610" spans="17:21">
      <c r="Q3610" t="s">
        <v>4812</v>
      </c>
      <c r="R3610" t="s">
        <v>21515</v>
      </c>
      <c r="S3610" t="s">
        <v>31508</v>
      </c>
      <c r="T3610" t="s">
        <v>31575</v>
      </c>
      <c r="U3610" t="s">
        <v>31646</v>
      </c>
    </row>
    <row r="3611" spans="17:21">
      <c r="Q3611" t="s">
        <v>4813</v>
      </c>
      <c r="R3611" t="s">
        <v>21516</v>
      </c>
      <c r="S3611" t="s">
        <v>31508</v>
      </c>
      <c r="T3611" t="s">
        <v>31575</v>
      </c>
      <c r="U3611" t="s">
        <v>31646</v>
      </c>
    </row>
    <row r="3612" spans="17:21">
      <c r="Q3612" t="s">
        <v>4814</v>
      </c>
      <c r="R3612" t="s">
        <v>21517</v>
      </c>
      <c r="S3612" t="s">
        <v>31508</v>
      </c>
      <c r="T3612" t="s">
        <v>31575</v>
      </c>
      <c r="U3612" t="s">
        <v>31646</v>
      </c>
    </row>
    <row r="3613" spans="17:21">
      <c r="Q3613" t="s">
        <v>4815</v>
      </c>
      <c r="R3613" t="s">
        <v>21518</v>
      </c>
      <c r="S3613" t="s">
        <v>31508</v>
      </c>
      <c r="T3613" t="s">
        <v>31575</v>
      </c>
      <c r="U3613" t="s">
        <v>31646</v>
      </c>
    </row>
    <row r="3614" spans="17:21">
      <c r="Q3614" t="s">
        <v>4816</v>
      </c>
      <c r="R3614" t="s">
        <v>21519</v>
      </c>
      <c r="S3614" t="s">
        <v>31508</v>
      </c>
      <c r="T3614" t="s">
        <v>31575</v>
      </c>
      <c r="U3614" t="s">
        <v>31646</v>
      </c>
    </row>
    <row r="3615" spans="17:21">
      <c r="Q3615" t="s">
        <v>4817</v>
      </c>
      <c r="R3615" t="s">
        <v>21520</v>
      </c>
      <c r="S3615" t="s">
        <v>31508</v>
      </c>
      <c r="T3615" t="s">
        <v>31575</v>
      </c>
      <c r="U3615" t="s">
        <v>31646</v>
      </c>
    </row>
    <row r="3616" spans="17:21">
      <c r="Q3616" t="s">
        <v>4818</v>
      </c>
      <c r="R3616" t="s">
        <v>21521</v>
      </c>
      <c r="S3616" t="s">
        <v>31508</v>
      </c>
      <c r="T3616" t="s">
        <v>31575</v>
      </c>
      <c r="U3616" t="s">
        <v>31646</v>
      </c>
    </row>
    <row r="3617" spans="17:21">
      <c r="Q3617" t="s">
        <v>4819</v>
      </c>
      <c r="R3617" t="s">
        <v>21522</v>
      </c>
      <c r="S3617" t="s">
        <v>31508</v>
      </c>
      <c r="T3617" t="s">
        <v>31575</v>
      </c>
      <c r="U3617" t="s">
        <v>31646</v>
      </c>
    </row>
    <row r="3618" spans="17:21">
      <c r="Q3618" t="s">
        <v>4820</v>
      </c>
      <c r="R3618" t="s">
        <v>21523</v>
      </c>
      <c r="S3618" t="s">
        <v>31508</v>
      </c>
      <c r="T3618" t="s">
        <v>31575</v>
      </c>
      <c r="U3618" t="s">
        <v>31646</v>
      </c>
    </row>
    <row r="3619" spans="17:21">
      <c r="Q3619" t="s">
        <v>4821</v>
      </c>
      <c r="R3619" t="s">
        <v>21524</v>
      </c>
      <c r="S3619" t="s">
        <v>31508</v>
      </c>
      <c r="T3619" t="s">
        <v>31575</v>
      </c>
      <c r="U3619" t="s">
        <v>31646</v>
      </c>
    </row>
    <row r="3620" spans="17:21">
      <c r="Q3620" t="s">
        <v>4822</v>
      </c>
      <c r="R3620" t="s">
        <v>21525</v>
      </c>
      <c r="S3620" t="s">
        <v>31508</v>
      </c>
      <c r="T3620" t="s">
        <v>31575</v>
      </c>
      <c r="U3620" t="s">
        <v>31646</v>
      </c>
    </row>
    <row r="3621" spans="17:21">
      <c r="Q3621" t="s">
        <v>4823</v>
      </c>
      <c r="R3621" t="s">
        <v>21526</v>
      </c>
      <c r="S3621" t="s">
        <v>31508</v>
      </c>
      <c r="T3621" t="s">
        <v>31575</v>
      </c>
      <c r="U3621" t="s">
        <v>31646</v>
      </c>
    </row>
    <row r="3622" spans="17:21">
      <c r="Q3622" t="s">
        <v>4824</v>
      </c>
      <c r="R3622" t="s">
        <v>21527</v>
      </c>
      <c r="S3622" t="s">
        <v>31508</v>
      </c>
      <c r="T3622" t="s">
        <v>31575</v>
      </c>
      <c r="U3622" t="s">
        <v>31646</v>
      </c>
    </row>
    <row r="3623" spans="17:21">
      <c r="Q3623" t="s">
        <v>4825</v>
      </c>
      <c r="R3623" t="s">
        <v>21528</v>
      </c>
      <c r="S3623" t="s">
        <v>31508</v>
      </c>
      <c r="T3623" t="s">
        <v>31575</v>
      </c>
      <c r="U3623" t="s">
        <v>31646</v>
      </c>
    </row>
    <row r="3624" spans="17:21">
      <c r="Q3624" t="s">
        <v>4826</v>
      </c>
      <c r="R3624" t="s">
        <v>21529</v>
      </c>
      <c r="S3624" t="s">
        <v>31508</v>
      </c>
      <c r="T3624" t="s">
        <v>31575</v>
      </c>
      <c r="U3624" t="s">
        <v>31646</v>
      </c>
    </row>
    <row r="3625" spans="17:21">
      <c r="Q3625" t="s">
        <v>4827</v>
      </c>
      <c r="R3625" t="s">
        <v>21530</v>
      </c>
      <c r="S3625" t="s">
        <v>31508</v>
      </c>
      <c r="T3625" t="s">
        <v>31575</v>
      </c>
      <c r="U3625" t="s">
        <v>31646</v>
      </c>
    </row>
    <row r="3626" spans="17:21">
      <c r="Q3626" t="s">
        <v>4828</v>
      </c>
      <c r="R3626" t="s">
        <v>21531</v>
      </c>
      <c r="S3626" t="s">
        <v>31508</v>
      </c>
      <c r="T3626" t="s">
        <v>31575</v>
      </c>
      <c r="U3626" t="s">
        <v>31646</v>
      </c>
    </row>
    <row r="3627" spans="17:21">
      <c r="Q3627" t="s">
        <v>4829</v>
      </c>
      <c r="R3627" t="s">
        <v>21532</v>
      </c>
      <c r="S3627" t="s">
        <v>31508</v>
      </c>
      <c r="T3627" t="s">
        <v>31575</v>
      </c>
      <c r="U3627" t="s">
        <v>31646</v>
      </c>
    </row>
    <row r="3628" spans="17:21">
      <c r="Q3628" t="s">
        <v>4830</v>
      </c>
      <c r="R3628" t="s">
        <v>21533</v>
      </c>
      <c r="S3628" t="s">
        <v>31508</v>
      </c>
      <c r="T3628" t="s">
        <v>31575</v>
      </c>
      <c r="U3628" t="s">
        <v>31646</v>
      </c>
    </row>
    <row r="3629" spans="17:21">
      <c r="Q3629" t="s">
        <v>4831</v>
      </c>
      <c r="R3629" t="s">
        <v>20058</v>
      </c>
      <c r="S3629" t="s">
        <v>31508</v>
      </c>
      <c r="T3629" t="s">
        <v>31575</v>
      </c>
      <c r="U3629" t="s">
        <v>31638</v>
      </c>
    </row>
    <row r="3630" spans="17:21">
      <c r="Q3630" t="s">
        <v>4832</v>
      </c>
      <c r="R3630" t="s">
        <v>21534</v>
      </c>
      <c r="S3630" t="s">
        <v>19197</v>
      </c>
      <c r="T3630" t="s">
        <v>19197</v>
      </c>
      <c r="U3630" t="s">
        <v>19197</v>
      </c>
    </row>
    <row r="3631" spans="17:21">
      <c r="Q3631" t="s">
        <v>4833</v>
      </c>
      <c r="R3631" t="s">
        <v>21535</v>
      </c>
      <c r="S3631" t="s">
        <v>19197</v>
      </c>
      <c r="T3631" t="s">
        <v>19197</v>
      </c>
      <c r="U3631" t="s">
        <v>19197</v>
      </c>
    </row>
    <row r="3632" spans="17:21">
      <c r="Q3632" t="s">
        <v>4834</v>
      </c>
      <c r="R3632" t="s">
        <v>21536</v>
      </c>
      <c r="S3632" t="s">
        <v>31508</v>
      </c>
      <c r="T3632" t="s">
        <v>31576</v>
      </c>
      <c r="U3632" t="s">
        <v>31646</v>
      </c>
    </row>
    <row r="3633" spans="17:21">
      <c r="Q3633" t="s">
        <v>4835</v>
      </c>
      <c r="R3633" t="s">
        <v>21537</v>
      </c>
      <c r="S3633" t="s">
        <v>31508</v>
      </c>
      <c r="T3633" t="s">
        <v>31576</v>
      </c>
      <c r="U3633" t="s">
        <v>31646</v>
      </c>
    </row>
    <row r="3634" spans="17:21">
      <c r="Q3634" t="s">
        <v>4836</v>
      </c>
      <c r="R3634" t="s">
        <v>21538</v>
      </c>
      <c r="S3634" t="s">
        <v>31508</v>
      </c>
      <c r="T3634" t="s">
        <v>31576</v>
      </c>
      <c r="U3634" t="s">
        <v>31646</v>
      </c>
    </row>
    <row r="3635" spans="17:21">
      <c r="Q3635" t="s">
        <v>4837</v>
      </c>
      <c r="R3635" t="s">
        <v>21539</v>
      </c>
      <c r="S3635" t="s">
        <v>31508</v>
      </c>
      <c r="T3635" t="s">
        <v>31576</v>
      </c>
      <c r="U3635" t="s">
        <v>31646</v>
      </c>
    </row>
    <row r="3636" spans="17:21">
      <c r="Q3636" t="s">
        <v>4838</v>
      </c>
      <c r="R3636" t="s">
        <v>21540</v>
      </c>
      <c r="S3636" t="s">
        <v>31508</v>
      </c>
      <c r="T3636" t="s">
        <v>31576</v>
      </c>
      <c r="U3636" t="s">
        <v>31673</v>
      </c>
    </row>
    <row r="3637" spans="17:21">
      <c r="Q3637" t="s">
        <v>4839</v>
      </c>
      <c r="R3637" t="s">
        <v>21541</v>
      </c>
      <c r="S3637" t="s">
        <v>31508</v>
      </c>
      <c r="T3637" t="s">
        <v>31576</v>
      </c>
      <c r="U3637" t="s">
        <v>31673</v>
      </c>
    </row>
    <row r="3638" spans="17:21">
      <c r="Q3638" t="s">
        <v>4840</v>
      </c>
      <c r="R3638" t="s">
        <v>21542</v>
      </c>
      <c r="S3638" t="s">
        <v>19197</v>
      </c>
      <c r="T3638" t="s">
        <v>19197</v>
      </c>
      <c r="U3638" t="s">
        <v>19197</v>
      </c>
    </row>
    <row r="3639" spans="17:21">
      <c r="Q3639" t="s">
        <v>4841</v>
      </c>
      <c r="R3639" t="s">
        <v>21543</v>
      </c>
      <c r="S3639" t="s">
        <v>31508</v>
      </c>
      <c r="T3639" t="s">
        <v>31576</v>
      </c>
      <c r="U3639" t="s">
        <v>31646</v>
      </c>
    </row>
    <row r="3640" spans="17:21">
      <c r="Q3640" t="s">
        <v>4842</v>
      </c>
      <c r="R3640" t="s">
        <v>21544</v>
      </c>
      <c r="S3640" t="s">
        <v>31508</v>
      </c>
      <c r="T3640" t="s">
        <v>31576</v>
      </c>
      <c r="U3640" t="s">
        <v>31646</v>
      </c>
    </row>
    <row r="3641" spans="17:21">
      <c r="Q3641" t="s">
        <v>4843</v>
      </c>
      <c r="R3641" t="s">
        <v>21545</v>
      </c>
      <c r="S3641" t="s">
        <v>31508</v>
      </c>
      <c r="T3641" t="s">
        <v>31576</v>
      </c>
      <c r="U3641" t="s">
        <v>31646</v>
      </c>
    </row>
    <row r="3642" spans="17:21">
      <c r="Q3642" t="s">
        <v>4844</v>
      </c>
      <c r="R3642" t="s">
        <v>21546</v>
      </c>
      <c r="S3642" t="s">
        <v>31508</v>
      </c>
      <c r="T3642" t="s">
        <v>31576</v>
      </c>
      <c r="U3642" t="s">
        <v>31646</v>
      </c>
    </row>
    <row r="3643" spans="17:21">
      <c r="Q3643" t="s">
        <v>4845</v>
      </c>
      <c r="R3643" t="s">
        <v>21547</v>
      </c>
      <c r="S3643" t="s">
        <v>31508</v>
      </c>
      <c r="T3643" t="s">
        <v>31576</v>
      </c>
      <c r="U3643" t="s">
        <v>31673</v>
      </c>
    </row>
    <row r="3644" spans="17:21">
      <c r="Q3644" t="s">
        <v>4846</v>
      </c>
      <c r="R3644" t="s">
        <v>18706</v>
      </c>
      <c r="S3644" t="s">
        <v>19197</v>
      </c>
      <c r="T3644" t="s">
        <v>19197</v>
      </c>
      <c r="U3644" t="s">
        <v>19197</v>
      </c>
    </row>
    <row r="3645" spans="17:21">
      <c r="Q3645" t="s">
        <v>4847</v>
      </c>
      <c r="R3645" t="s">
        <v>21548</v>
      </c>
      <c r="S3645" t="s">
        <v>31508</v>
      </c>
      <c r="T3645" t="s">
        <v>31576</v>
      </c>
      <c r="U3645" t="s">
        <v>31673</v>
      </c>
    </row>
    <row r="3646" spans="17:21">
      <c r="Q3646" t="s">
        <v>4848</v>
      </c>
      <c r="R3646" t="s">
        <v>18693</v>
      </c>
      <c r="S3646" t="s">
        <v>19197</v>
      </c>
      <c r="T3646" t="s">
        <v>19197</v>
      </c>
      <c r="U3646" t="s">
        <v>31673</v>
      </c>
    </row>
    <row r="3647" spans="17:21">
      <c r="Q3647" t="s">
        <v>4849</v>
      </c>
      <c r="R3647" t="s">
        <v>21549</v>
      </c>
      <c r="S3647" t="s">
        <v>31508</v>
      </c>
      <c r="T3647" t="s">
        <v>31576</v>
      </c>
      <c r="U3647" t="s">
        <v>31750</v>
      </c>
    </row>
    <row r="3648" spans="17:21">
      <c r="Q3648" t="s">
        <v>4850</v>
      </c>
      <c r="R3648" t="s">
        <v>18703</v>
      </c>
      <c r="S3648" t="s">
        <v>31508</v>
      </c>
      <c r="T3648" t="s">
        <v>31576</v>
      </c>
      <c r="U3648" t="s">
        <v>31700</v>
      </c>
    </row>
    <row r="3649" spans="17:21">
      <c r="Q3649" t="s">
        <v>4851</v>
      </c>
      <c r="R3649" t="s">
        <v>21550</v>
      </c>
      <c r="S3649" t="s">
        <v>19197</v>
      </c>
      <c r="T3649" t="s">
        <v>19197</v>
      </c>
      <c r="U3649" t="s">
        <v>19197</v>
      </c>
    </row>
    <row r="3650" spans="17:21">
      <c r="Q3650" t="s">
        <v>4852</v>
      </c>
      <c r="R3650" t="s">
        <v>21551</v>
      </c>
      <c r="S3650" t="s">
        <v>19197</v>
      </c>
      <c r="T3650" t="s">
        <v>19197</v>
      </c>
      <c r="U3650" t="s">
        <v>19197</v>
      </c>
    </row>
    <row r="3651" spans="17:21">
      <c r="Q3651" t="s">
        <v>4853</v>
      </c>
      <c r="R3651" t="s">
        <v>21552</v>
      </c>
      <c r="S3651" t="s">
        <v>31508</v>
      </c>
      <c r="T3651" t="s">
        <v>31575</v>
      </c>
      <c r="U3651" t="s">
        <v>31646</v>
      </c>
    </row>
    <row r="3652" spans="17:21">
      <c r="Q3652" t="s">
        <v>4854</v>
      </c>
      <c r="R3652" t="s">
        <v>21553</v>
      </c>
      <c r="S3652" t="s">
        <v>31508</v>
      </c>
      <c r="T3652" t="s">
        <v>31575</v>
      </c>
      <c r="U3652" t="s">
        <v>31646</v>
      </c>
    </row>
    <row r="3653" spans="17:21">
      <c r="Q3653" t="s">
        <v>4855</v>
      </c>
      <c r="R3653" t="s">
        <v>21554</v>
      </c>
      <c r="S3653" t="s">
        <v>31508</v>
      </c>
      <c r="T3653" t="s">
        <v>31575</v>
      </c>
      <c r="U3653" t="s">
        <v>31646</v>
      </c>
    </row>
    <row r="3654" spans="17:21">
      <c r="Q3654" t="s">
        <v>4856</v>
      </c>
      <c r="R3654" t="s">
        <v>21555</v>
      </c>
      <c r="S3654" t="s">
        <v>19197</v>
      </c>
      <c r="T3654" t="s">
        <v>19197</v>
      </c>
      <c r="U3654" t="s">
        <v>19197</v>
      </c>
    </row>
    <row r="3655" spans="17:21">
      <c r="Q3655" t="s">
        <v>4857</v>
      </c>
      <c r="R3655" t="s">
        <v>21556</v>
      </c>
      <c r="S3655" t="s">
        <v>31508</v>
      </c>
      <c r="T3655" t="s">
        <v>31575</v>
      </c>
      <c r="U3655" t="s">
        <v>31646</v>
      </c>
    </row>
    <row r="3656" spans="17:21">
      <c r="Q3656" t="s">
        <v>4858</v>
      </c>
      <c r="R3656" t="s">
        <v>21557</v>
      </c>
      <c r="S3656" t="s">
        <v>31508</v>
      </c>
      <c r="T3656" t="s">
        <v>31575</v>
      </c>
      <c r="U3656" t="s">
        <v>31646</v>
      </c>
    </row>
    <row r="3657" spans="17:21">
      <c r="Q3657" t="s">
        <v>4859</v>
      </c>
      <c r="R3657" t="s">
        <v>21558</v>
      </c>
      <c r="S3657" t="s">
        <v>31508</v>
      </c>
      <c r="T3657" t="s">
        <v>31575</v>
      </c>
      <c r="U3657" t="s">
        <v>31646</v>
      </c>
    </row>
    <row r="3658" spans="17:21">
      <c r="Q3658" t="s">
        <v>4860</v>
      </c>
      <c r="R3658" t="s">
        <v>21559</v>
      </c>
      <c r="S3658" t="s">
        <v>19197</v>
      </c>
      <c r="T3658" t="s">
        <v>19197</v>
      </c>
      <c r="U3658" t="s">
        <v>19197</v>
      </c>
    </row>
    <row r="3659" spans="17:21">
      <c r="Q3659" t="s">
        <v>4861</v>
      </c>
      <c r="R3659" t="s">
        <v>21560</v>
      </c>
      <c r="S3659" t="s">
        <v>31508</v>
      </c>
      <c r="T3659" t="s">
        <v>31575</v>
      </c>
      <c r="U3659" t="s">
        <v>31751</v>
      </c>
    </row>
    <row r="3660" spans="17:21">
      <c r="Q3660" t="s">
        <v>4862</v>
      </c>
      <c r="R3660" t="s">
        <v>21561</v>
      </c>
      <c r="S3660" t="s">
        <v>31508</v>
      </c>
      <c r="T3660" t="s">
        <v>31575</v>
      </c>
      <c r="U3660" t="s">
        <v>31751</v>
      </c>
    </row>
    <row r="3661" spans="17:21">
      <c r="Q3661" t="s">
        <v>4863</v>
      </c>
      <c r="R3661" t="s">
        <v>21562</v>
      </c>
      <c r="S3661" t="s">
        <v>31508</v>
      </c>
      <c r="T3661" t="s">
        <v>31575</v>
      </c>
      <c r="U3661" t="s">
        <v>31751</v>
      </c>
    </row>
    <row r="3662" spans="17:21">
      <c r="Q3662" t="s">
        <v>4864</v>
      </c>
      <c r="R3662" t="s">
        <v>20058</v>
      </c>
      <c r="S3662" t="s">
        <v>31508</v>
      </c>
      <c r="T3662" t="s">
        <v>31575</v>
      </c>
      <c r="U3662" t="s">
        <v>31646</v>
      </c>
    </row>
    <row r="3663" spans="17:21">
      <c r="Q3663" t="s">
        <v>4865</v>
      </c>
      <c r="R3663" t="s">
        <v>21563</v>
      </c>
      <c r="S3663" t="s">
        <v>19197</v>
      </c>
      <c r="T3663" t="s">
        <v>19197</v>
      </c>
      <c r="U3663" t="s">
        <v>19197</v>
      </c>
    </row>
    <row r="3664" spans="17:21">
      <c r="Q3664" t="s">
        <v>4866</v>
      </c>
      <c r="R3664" t="s">
        <v>21564</v>
      </c>
      <c r="S3664" t="s">
        <v>19197</v>
      </c>
      <c r="T3664" t="s">
        <v>19197</v>
      </c>
      <c r="U3664" t="s">
        <v>19197</v>
      </c>
    </row>
    <row r="3665" spans="17:21">
      <c r="Q3665" t="s">
        <v>4867</v>
      </c>
      <c r="R3665" t="s">
        <v>21565</v>
      </c>
      <c r="S3665" t="s">
        <v>19197</v>
      </c>
      <c r="T3665" t="s">
        <v>19197</v>
      </c>
      <c r="U3665" t="s">
        <v>19197</v>
      </c>
    </row>
    <row r="3666" spans="17:21">
      <c r="Q3666" t="s">
        <v>4868</v>
      </c>
      <c r="R3666" t="s">
        <v>21566</v>
      </c>
      <c r="S3666" t="s">
        <v>19197</v>
      </c>
      <c r="T3666" t="s">
        <v>19197</v>
      </c>
      <c r="U3666" t="s">
        <v>19197</v>
      </c>
    </row>
    <row r="3667" spans="17:21">
      <c r="Q3667" t="s">
        <v>4869</v>
      </c>
      <c r="R3667" t="s">
        <v>21567</v>
      </c>
      <c r="S3667" t="s">
        <v>31508</v>
      </c>
      <c r="T3667" t="s">
        <v>31575</v>
      </c>
      <c r="U3667" t="s">
        <v>31752</v>
      </c>
    </row>
    <row r="3668" spans="17:21">
      <c r="Q3668" t="s">
        <v>4870</v>
      </c>
      <c r="R3668" t="s">
        <v>21568</v>
      </c>
      <c r="S3668" t="s">
        <v>31508</v>
      </c>
      <c r="T3668" t="s">
        <v>31575</v>
      </c>
      <c r="U3668" t="s">
        <v>31752</v>
      </c>
    </row>
    <row r="3669" spans="17:21">
      <c r="Q3669" t="s">
        <v>4871</v>
      </c>
      <c r="R3669" t="s">
        <v>21569</v>
      </c>
      <c r="S3669" t="s">
        <v>31508</v>
      </c>
      <c r="T3669" t="s">
        <v>31575</v>
      </c>
      <c r="U3669" t="s">
        <v>31752</v>
      </c>
    </row>
    <row r="3670" spans="17:21">
      <c r="Q3670" t="s">
        <v>4872</v>
      </c>
      <c r="R3670" t="s">
        <v>21570</v>
      </c>
      <c r="S3670" t="s">
        <v>31508</v>
      </c>
      <c r="T3670" t="s">
        <v>31575</v>
      </c>
      <c r="U3670" t="s">
        <v>31752</v>
      </c>
    </row>
    <row r="3671" spans="17:21">
      <c r="Q3671" t="s">
        <v>4873</v>
      </c>
      <c r="R3671" t="s">
        <v>19283</v>
      </c>
      <c r="S3671" t="s">
        <v>19197</v>
      </c>
      <c r="T3671" t="s">
        <v>19197</v>
      </c>
      <c r="U3671" t="s">
        <v>19197</v>
      </c>
    </row>
    <row r="3672" spans="17:21">
      <c r="Q3672" t="s">
        <v>4874</v>
      </c>
      <c r="R3672" t="s">
        <v>21571</v>
      </c>
      <c r="S3672" t="s">
        <v>31508</v>
      </c>
      <c r="T3672" t="s">
        <v>31575</v>
      </c>
      <c r="U3672" t="s">
        <v>31646</v>
      </c>
    </row>
    <row r="3673" spans="17:21">
      <c r="Q3673" t="s">
        <v>4875</v>
      </c>
      <c r="R3673" t="s">
        <v>21572</v>
      </c>
      <c r="S3673" t="s">
        <v>31508</v>
      </c>
      <c r="T3673" t="s">
        <v>31575</v>
      </c>
      <c r="U3673" t="s">
        <v>31646</v>
      </c>
    </row>
    <row r="3674" spans="17:21">
      <c r="Q3674" t="s">
        <v>4876</v>
      </c>
      <c r="R3674" t="s">
        <v>21573</v>
      </c>
      <c r="S3674" t="s">
        <v>31508</v>
      </c>
      <c r="T3674" t="s">
        <v>31575</v>
      </c>
      <c r="U3674" t="s">
        <v>31646</v>
      </c>
    </row>
    <row r="3675" spans="17:21">
      <c r="Q3675" t="s">
        <v>4877</v>
      </c>
      <c r="R3675" t="s">
        <v>21574</v>
      </c>
      <c r="S3675" t="s">
        <v>31508</v>
      </c>
      <c r="T3675" t="s">
        <v>31575</v>
      </c>
      <c r="U3675" t="s">
        <v>31646</v>
      </c>
    </row>
    <row r="3676" spans="17:21">
      <c r="Q3676" t="s">
        <v>4878</v>
      </c>
      <c r="R3676" t="s">
        <v>21575</v>
      </c>
      <c r="S3676" t="s">
        <v>31508</v>
      </c>
      <c r="T3676" t="s">
        <v>31575</v>
      </c>
      <c r="U3676" t="s">
        <v>31753</v>
      </c>
    </row>
    <row r="3677" spans="17:21">
      <c r="Q3677" t="s">
        <v>4879</v>
      </c>
      <c r="R3677" t="s">
        <v>21576</v>
      </c>
      <c r="S3677" t="s">
        <v>31508</v>
      </c>
      <c r="T3677" t="s">
        <v>31575</v>
      </c>
      <c r="U3677" t="s">
        <v>31646</v>
      </c>
    </row>
    <row r="3678" spans="17:21">
      <c r="Q3678" t="s">
        <v>4880</v>
      </c>
      <c r="R3678" t="s">
        <v>21577</v>
      </c>
      <c r="S3678" t="s">
        <v>31508</v>
      </c>
      <c r="T3678" t="s">
        <v>31575</v>
      </c>
      <c r="U3678" t="s">
        <v>31646</v>
      </c>
    </row>
    <row r="3679" spans="17:21">
      <c r="Q3679" t="s">
        <v>4881</v>
      </c>
      <c r="R3679" t="s">
        <v>20058</v>
      </c>
      <c r="S3679" t="s">
        <v>31508</v>
      </c>
      <c r="T3679" t="s">
        <v>31575</v>
      </c>
      <c r="U3679" t="s">
        <v>31638</v>
      </c>
    </row>
    <row r="3680" spans="17:21">
      <c r="Q3680" t="s">
        <v>4882</v>
      </c>
      <c r="R3680" t="s">
        <v>21578</v>
      </c>
      <c r="S3680" t="s">
        <v>19197</v>
      </c>
      <c r="T3680" t="s">
        <v>19197</v>
      </c>
      <c r="U3680" t="s">
        <v>19197</v>
      </c>
    </row>
    <row r="3681" spans="17:21">
      <c r="Q3681" t="s">
        <v>4883</v>
      </c>
      <c r="R3681" t="s">
        <v>21579</v>
      </c>
      <c r="S3681" t="s">
        <v>19197</v>
      </c>
      <c r="T3681" t="s">
        <v>19197</v>
      </c>
      <c r="U3681" t="s">
        <v>19197</v>
      </c>
    </row>
    <row r="3682" spans="17:21">
      <c r="Q3682" t="s">
        <v>4884</v>
      </c>
      <c r="R3682" t="s">
        <v>21580</v>
      </c>
      <c r="S3682" t="s">
        <v>31508</v>
      </c>
      <c r="T3682" t="s">
        <v>31575</v>
      </c>
      <c r="U3682" t="s">
        <v>31646</v>
      </c>
    </row>
    <row r="3683" spans="17:21">
      <c r="Q3683" t="s">
        <v>4885</v>
      </c>
      <c r="R3683" t="s">
        <v>21581</v>
      </c>
      <c r="S3683" t="s">
        <v>31508</v>
      </c>
      <c r="T3683" t="s">
        <v>31575</v>
      </c>
      <c r="U3683" t="s">
        <v>31646</v>
      </c>
    </row>
    <row r="3684" spans="17:21">
      <c r="Q3684" t="s">
        <v>4886</v>
      </c>
      <c r="R3684" t="s">
        <v>20058</v>
      </c>
      <c r="S3684" t="s">
        <v>31508</v>
      </c>
      <c r="T3684" t="s">
        <v>31575</v>
      </c>
      <c r="U3684" t="s">
        <v>31754</v>
      </c>
    </row>
    <row r="3685" spans="17:21">
      <c r="Q3685" t="s">
        <v>4887</v>
      </c>
      <c r="R3685" t="s">
        <v>21582</v>
      </c>
      <c r="S3685" t="s">
        <v>31508</v>
      </c>
      <c r="T3685" t="s">
        <v>31575</v>
      </c>
      <c r="U3685" t="s">
        <v>31752</v>
      </c>
    </row>
    <row r="3686" spans="17:21">
      <c r="Q3686" t="s">
        <v>4888</v>
      </c>
      <c r="R3686" t="s">
        <v>21583</v>
      </c>
      <c r="S3686" t="s">
        <v>31508</v>
      </c>
      <c r="T3686" t="s">
        <v>31575</v>
      </c>
      <c r="U3686" t="s">
        <v>31752</v>
      </c>
    </row>
    <row r="3687" spans="17:21">
      <c r="Q3687" t="s">
        <v>4889</v>
      </c>
      <c r="R3687" t="s">
        <v>21584</v>
      </c>
      <c r="S3687" t="s">
        <v>19197</v>
      </c>
      <c r="T3687" t="s">
        <v>19197</v>
      </c>
      <c r="U3687" t="s">
        <v>19197</v>
      </c>
    </row>
    <row r="3688" spans="17:21">
      <c r="Q3688" t="s">
        <v>4890</v>
      </c>
      <c r="R3688" t="s">
        <v>21585</v>
      </c>
      <c r="S3688" t="s">
        <v>31508</v>
      </c>
      <c r="T3688" t="s">
        <v>31575</v>
      </c>
      <c r="U3688" t="s">
        <v>31646</v>
      </c>
    </row>
    <row r="3689" spans="17:21">
      <c r="Q3689" t="s">
        <v>4891</v>
      </c>
      <c r="R3689" t="s">
        <v>21586</v>
      </c>
      <c r="S3689" t="s">
        <v>31508</v>
      </c>
      <c r="T3689" t="s">
        <v>31575</v>
      </c>
      <c r="U3689" t="s">
        <v>31646</v>
      </c>
    </row>
    <row r="3690" spans="17:21">
      <c r="Q3690" t="s">
        <v>4892</v>
      </c>
      <c r="R3690" t="s">
        <v>21587</v>
      </c>
      <c r="S3690" t="s">
        <v>31508</v>
      </c>
      <c r="T3690" t="s">
        <v>31577</v>
      </c>
      <c r="U3690" t="s">
        <v>31755</v>
      </c>
    </row>
    <row r="3691" spans="17:21">
      <c r="Q3691" t="s">
        <v>4893</v>
      </c>
      <c r="R3691" t="s">
        <v>21588</v>
      </c>
      <c r="S3691" t="s">
        <v>31508</v>
      </c>
      <c r="T3691" t="s">
        <v>31575</v>
      </c>
      <c r="U3691" t="s">
        <v>31756</v>
      </c>
    </row>
    <row r="3692" spans="17:21">
      <c r="Q3692" t="s">
        <v>4894</v>
      </c>
      <c r="R3692" t="s">
        <v>20058</v>
      </c>
      <c r="S3692" t="s">
        <v>31508</v>
      </c>
      <c r="T3692" t="s">
        <v>31575</v>
      </c>
      <c r="U3692" t="s">
        <v>31757</v>
      </c>
    </row>
    <row r="3693" spans="17:21">
      <c r="Q3693" t="s">
        <v>4895</v>
      </c>
      <c r="R3693" t="s">
        <v>21589</v>
      </c>
      <c r="S3693" t="s">
        <v>19197</v>
      </c>
      <c r="T3693" t="s">
        <v>19197</v>
      </c>
      <c r="U3693" t="s">
        <v>19197</v>
      </c>
    </row>
    <row r="3694" spans="17:21">
      <c r="Q3694" t="s">
        <v>4896</v>
      </c>
      <c r="R3694" t="s">
        <v>21590</v>
      </c>
      <c r="S3694" t="s">
        <v>31508</v>
      </c>
      <c r="T3694" t="s">
        <v>31575</v>
      </c>
      <c r="U3694" t="s">
        <v>31752</v>
      </c>
    </row>
    <row r="3695" spans="17:21">
      <c r="Q3695" t="s">
        <v>4897</v>
      </c>
      <c r="R3695" t="s">
        <v>21591</v>
      </c>
      <c r="S3695" t="s">
        <v>31508</v>
      </c>
      <c r="T3695" t="s">
        <v>31575</v>
      </c>
      <c r="U3695" t="s">
        <v>31752</v>
      </c>
    </row>
    <row r="3696" spans="17:21">
      <c r="Q3696" t="s">
        <v>4898</v>
      </c>
      <c r="R3696" t="s">
        <v>21592</v>
      </c>
      <c r="S3696" t="s">
        <v>31508</v>
      </c>
      <c r="T3696" t="s">
        <v>31575</v>
      </c>
      <c r="U3696" t="s">
        <v>31752</v>
      </c>
    </row>
    <row r="3697" spans="17:21">
      <c r="Q3697" t="s">
        <v>4899</v>
      </c>
      <c r="R3697" t="s">
        <v>21584</v>
      </c>
      <c r="S3697" t="s">
        <v>19197</v>
      </c>
      <c r="T3697" t="s">
        <v>19197</v>
      </c>
      <c r="U3697" t="s">
        <v>19197</v>
      </c>
    </row>
    <row r="3698" spans="17:21">
      <c r="Q3698" t="s">
        <v>4900</v>
      </c>
      <c r="R3698" t="s">
        <v>21593</v>
      </c>
      <c r="S3698" t="s">
        <v>31508</v>
      </c>
      <c r="T3698" t="s">
        <v>31577</v>
      </c>
      <c r="U3698" t="s">
        <v>31755</v>
      </c>
    </row>
    <row r="3699" spans="17:21">
      <c r="Q3699" t="s">
        <v>4901</v>
      </c>
      <c r="R3699" t="s">
        <v>20058</v>
      </c>
      <c r="S3699" t="s">
        <v>31508</v>
      </c>
      <c r="T3699" t="s">
        <v>31577</v>
      </c>
      <c r="U3699" t="s">
        <v>31638</v>
      </c>
    </row>
    <row r="3700" spans="17:21">
      <c r="Q3700" t="s">
        <v>4902</v>
      </c>
      <c r="R3700" t="s">
        <v>21594</v>
      </c>
      <c r="S3700" t="s">
        <v>19197</v>
      </c>
      <c r="T3700" t="s">
        <v>19197</v>
      </c>
      <c r="U3700" t="s">
        <v>19197</v>
      </c>
    </row>
    <row r="3701" spans="17:21">
      <c r="Q3701" t="s">
        <v>4903</v>
      </c>
      <c r="R3701" t="s">
        <v>21595</v>
      </c>
      <c r="S3701" t="s">
        <v>19197</v>
      </c>
      <c r="T3701" t="s">
        <v>19197</v>
      </c>
      <c r="U3701" t="s">
        <v>19197</v>
      </c>
    </row>
    <row r="3702" spans="17:21">
      <c r="Q3702" t="s">
        <v>4904</v>
      </c>
      <c r="R3702" t="s">
        <v>21596</v>
      </c>
      <c r="S3702" t="s">
        <v>31508</v>
      </c>
      <c r="T3702" t="s">
        <v>31575</v>
      </c>
      <c r="U3702" t="s">
        <v>31758</v>
      </c>
    </row>
    <row r="3703" spans="17:21">
      <c r="Q3703" t="s">
        <v>4905</v>
      </c>
      <c r="R3703" t="s">
        <v>21597</v>
      </c>
      <c r="S3703" t="s">
        <v>31508</v>
      </c>
      <c r="T3703" t="s">
        <v>31575</v>
      </c>
      <c r="U3703" t="s">
        <v>31758</v>
      </c>
    </row>
    <row r="3704" spans="17:21">
      <c r="Q3704" t="s">
        <v>4906</v>
      </c>
      <c r="R3704" t="s">
        <v>20058</v>
      </c>
      <c r="S3704" t="s">
        <v>31508</v>
      </c>
      <c r="T3704" t="s">
        <v>31575</v>
      </c>
      <c r="U3704" t="s">
        <v>31754</v>
      </c>
    </row>
    <row r="3705" spans="17:21">
      <c r="Q3705" t="s">
        <v>4907</v>
      </c>
      <c r="R3705" t="s">
        <v>21598</v>
      </c>
      <c r="S3705" t="s">
        <v>19197</v>
      </c>
      <c r="T3705" t="s">
        <v>19197</v>
      </c>
      <c r="U3705" t="s">
        <v>19197</v>
      </c>
    </row>
    <row r="3706" spans="17:21">
      <c r="Q3706" t="s">
        <v>4908</v>
      </c>
      <c r="R3706" t="s">
        <v>21599</v>
      </c>
      <c r="S3706" t="s">
        <v>31508</v>
      </c>
      <c r="T3706" t="s">
        <v>31575</v>
      </c>
      <c r="U3706" t="s">
        <v>31757</v>
      </c>
    </row>
    <row r="3707" spans="17:21">
      <c r="Q3707" t="s">
        <v>4909</v>
      </c>
      <c r="R3707" t="s">
        <v>21600</v>
      </c>
      <c r="S3707" t="s">
        <v>31508</v>
      </c>
      <c r="T3707" t="s">
        <v>31575</v>
      </c>
      <c r="U3707" t="s">
        <v>31757</v>
      </c>
    </row>
    <row r="3708" spans="17:21">
      <c r="Q3708" t="s">
        <v>4910</v>
      </c>
      <c r="R3708" t="s">
        <v>20058</v>
      </c>
      <c r="S3708" t="s">
        <v>31508</v>
      </c>
      <c r="T3708" t="s">
        <v>31575</v>
      </c>
      <c r="U3708" t="s">
        <v>31757</v>
      </c>
    </row>
    <row r="3709" spans="17:21">
      <c r="Q3709" t="s">
        <v>4911</v>
      </c>
      <c r="R3709" t="s">
        <v>19283</v>
      </c>
      <c r="S3709" t="s">
        <v>19197</v>
      </c>
      <c r="T3709" t="s">
        <v>19197</v>
      </c>
      <c r="U3709" t="s">
        <v>19197</v>
      </c>
    </row>
    <row r="3710" spans="17:21">
      <c r="Q3710" t="s">
        <v>4912</v>
      </c>
      <c r="R3710" t="s">
        <v>21601</v>
      </c>
      <c r="S3710" t="s">
        <v>31508</v>
      </c>
      <c r="T3710" t="s">
        <v>31575</v>
      </c>
      <c r="U3710" t="s">
        <v>31759</v>
      </c>
    </row>
    <row r="3711" spans="17:21">
      <c r="Q3711" t="s">
        <v>4913</v>
      </c>
      <c r="R3711" t="s">
        <v>21602</v>
      </c>
      <c r="S3711" t="s">
        <v>31508</v>
      </c>
      <c r="T3711" t="s">
        <v>31575</v>
      </c>
      <c r="U3711" t="s">
        <v>31759</v>
      </c>
    </row>
    <row r="3712" spans="17:21">
      <c r="Q3712" t="s">
        <v>4914</v>
      </c>
      <c r="R3712" t="s">
        <v>20058</v>
      </c>
      <c r="S3712" t="s">
        <v>31508</v>
      </c>
      <c r="T3712" t="s">
        <v>31575</v>
      </c>
      <c r="U3712" t="s">
        <v>31759</v>
      </c>
    </row>
    <row r="3713" spans="17:21">
      <c r="Q3713" t="s">
        <v>4915</v>
      </c>
      <c r="R3713" t="s">
        <v>18693</v>
      </c>
      <c r="S3713" t="s">
        <v>19197</v>
      </c>
      <c r="T3713" t="s">
        <v>19197</v>
      </c>
      <c r="U3713" t="s">
        <v>19197</v>
      </c>
    </row>
    <row r="3714" spans="17:21">
      <c r="Q3714" t="s">
        <v>4916</v>
      </c>
      <c r="R3714" t="s">
        <v>21603</v>
      </c>
      <c r="S3714" t="s">
        <v>19197</v>
      </c>
      <c r="T3714" t="s">
        <v>19197</v>
      </c>
      <c r="U3714" t="s">
        <v>19197</v>
      </c>
    </row>
    <row r="3715" spans="17:21">
      <c r="Q3715" t="s">
        <v>4917</v>
      </c>
      <c r="R3715" t="s">
        <v>21604</v>
      </c>
      <c r="S3715" t="s">
        <v>19197</v>
      </c>
      <c r="T3715" t="s">
        <v>19197</v>
      </c>
      <c r="U3715" t="s">
        <v>19197</v>
      </c>
    </row>
    <row r="3716" spans="17:21">
      <c r="Q3716" t="s">
        <v>4918</v>
      </c>
      <c r="R3716" t="s">
        <v>21605</v>
      </c>
      <c r="S3716" t="s">
        <v>31508</v>
      </c>
      <c r="T3716" t="s">
        <v>31578</v>
      </c>
      <c r="U3716" t="s">
        <v>31646</v>
      </c>
    </row>
    <row r="3717" spans="17:21">
      <c r="Q3717" t="s">
        <v>4919</v>
      </c>
      <c r="R3717" t="s">
        <v>21606</v>
      </c>
      <c r="S3717" t="s">
        <v>31508</v>
      </c>
      <c r="T3717" t="s">
        <v>31578</v>
      </c>
      <c r="U3717" t="s">
        <v>31646</v>
      </c>
    </row>
    <row r="3718" spans="17:21">
      <c r="Q3718" t="s">
        <v>4920</v>
      </c>
      <c r="R3718" t="s">
        <v>21607</v>
      </c>
      <c r="S3718" t="s">
        <v>31508</v>
      </c>
      <c r="T3718" t="s">
        <v>31578</v>
      </c>
      <c r="U3718" t="s">
        <v>31760</v>
      </c>
    </row>
    <row r="3719" spans="17:21">
      <c r="Q3719" t="s">
        <v>4921</v>
      </c>
      <c r="R3719" t="s">
        <v>21608</v>
      </c>
      <c r="S3719" t="s">
        <v>31508</v>
      </c>
      <c r="T3719" t="s">
        <v>31578</v>
      </c>
      <c r="U3719" t="s">
        <v>31760</v>
      </c>
    </row>
    <row r="3720" spans="17:21">
      <c r="Q3720" t="s">
        <v>4922</v>
      </c>
      <c r="R3720" t="s">
        <v>21609</v>
      </c>
      <c r="S3720" t="s">
        <v>31508</v>
      </c>
      <c r="T3720" t="s">
        <v>31578</v>
      </c>
      <c r="U3720" t="s">
        <v>31760</v>
      </c>
    </row>
    <row r="3721" spans="17:21">
      <c r="Q3721" t="s">
        <v>4923</v>
      </c>
      <c r="R3721" t="s">
        <v>21610</v>
      </c>
      <c r="S3721" t="s">
        <v>31508</v>
      </c>
      <c r="T3721" t="s">
        <v>31578</v>
      </c>
      <c r="U3721" t="s">
        <v>31760</v>
      </c>
    </row>
    <row r="3722" spans="17:21">
      <c r="Q3722" t="s">
        <v>4924</v>
      </c>
      <c r="R3722" t="s">
        <v>21611</v>
      </c>
      <c r="S3722" t="s">
        <v>31508</v>
      </c>
      <c r="T3722" t="s">
        <v>31578</v>
      </c>
      <c r="U3722" t="s">
        <v>31760</v>
      </c>
    </row>
    <row r="3723" spans="17:21">
      <c r="Q3723" t="s">
        <v>4925</v>
      </c>
      <c r="R3723" t="s">
        <v>21612</v>
      </c>
      <c r="S3723" t="s">
        <v>31508</v>
      </c>
      <c r="T3723" t="s">
        <v>31578</v>
      </c>
      <c r="U3723" t="s">
        <v>31760</v>
      </c>
    </row>
    <row r="3724" spans="17:21">
      <c r="Q3724" t="s">
        <v>4926</v>
      </c>
      <c r="R3724" t="s">
        <v>21613</v>
      </c>
      <c r="S3724" t="s">
        <v>31508</v>
      </c>
      <c r="T3724" t="s">
        <v>31578</v>
      </c>
      <c r="U3724" t="s">
        <v>31760</v>
      </c>
    </row>
    <row r="3725" spans="17:21">
      <c r="Q3725" t="s">
        <v>4927</v>
      </c>
      <c r="R3725" t="s">
        <v>21614</v>
      </c>
      <c r="S3725" t="s">
        <v>31508</v>
      </c>
      <c r="T3725" t="s">
        <v>31578</v>
      </c>
      <c r="U3725" t="s">
        <v>31760</v>
      </c>
    </row>
    <row r="3726" spans="17:21">
      <c r="Q3726" t="s">
        <v>4928</v>
      </c>
      <c r="R3726" t="s">
        <v>21615</v>
      </c>
      <c r="S3726" t="s">
        <v>31508</v>
      </c>
      <c r="T3726" t="s">
        <v>31578</v>
      </c>
      <c r="U3726" t="s">
        <v>31760</v>
      </c>
    </row>
    <row r="3727" spans="17:21">
      <c r="Q3727" t="s">
        <v>4929</v>
      </c>
      <c r="R3727" t="s">
        <v>21616</v>
      </c>
      <c r="S3727" t="s">
        <v>31508</v>
      </c>
      <c r="T3727" t="s">
        <v>31578</v>
      </c>
      <c r="U3727" t="s">
        <v>31760</v>
      </c>
    </row>
    <row r="3728" spans="17:21">
      <c r="Q3728" t="s">
        <v>4930</v>
      </c>
      <c r="R3728" t="s">
        <v>21617</v>
      </c>
      <c r="S3728" t="s">
        <v>31508</v>
      </c>
      <c r="T3728" t="s">
        <v>31578</v>
      </c>
      <c r="U3728" t="s">
        <v>31760</v>
      </c>
    </row>
    <row r="3729" spans="17:21">
      <c r="Q3729" t="s">
        <v>4931</v>
      </c>
      <c r="R3729" t="s">
        <v>21618</v>
      </c>
      <c r="S3729" t="s">
        <v>31508</v>
      </c>
      <c r="T3729" t="s">
        <v>31578</v>
      </c>
      <c r="U3729" t="s">
        <v>31760</v>
      </c>
    </row>
    <row r="3730" spans="17:21">
      <c r="Q3730" t="s">
        <v>4932</v>
      </c>
      <c r="R3730" t="s">
        <v>21619</v>
      </c>
      <c r="S3730" t="s">
        <v>31508</v>
      </c>
      <c r="T3730" t="s">
        <v>31578</v>
      </c>
      <c r="U3730" t="s">
        <v>31760</v>
      </c>
    </row>
    <row r="3731" spans="17:21">
      <c r="Q3731" t="s">
        <v>4933</v>
      </c>
      <c r="R3731" t="s">
        <v>20058</v>
      </c>
      <c r="S3731" t="s">
        <v>31508</v>
      </c>
      <c r="T3731" t="s">
        <v>31578</v>
      </c>
      <c r="U3731" t="s">
        <v>31761</v>
      </c>
    </row>
    <row r="3732" spans="17:21">
      <c r="Q3732" t="s">
        <v>4934</v>
      </c>
      <c r="R3732" t="s">
        <v>21620</v>
      </c>
      <c r="S3732" t="s">
        <v>19197</v>
      </c>
      <c r="T3732" t="s">
        <v>19197</v>
      </c>
      <c r="U3732" t="s">
        <v>19197</v>
      </c>
    </row>
    <row r="3733" spans="17:21">
      <c r="Q3733" t="s">
        <v>4935</v>
      </c>
      <c r="R3733" t="s">
        <v>21621</v>
      </c>
      <c r="S3733" t="s">
        <v>31516</v>
      </c>
      <c r="T3733" t="s">
        <v>31578</v>
      </c>
      <c r="U3733" t="s">
        <v>31646</v>
      </c>
    </row>
    <row r="3734" spans="17:21">
      <c r="Q3734" t="s">
        <v>4936</v>
      </c>
      <c r="R3734" t="s">
        <v>21622</v>
      </c>
      <c r="S3734" t="s">
        <v>31516</v>
      </c>
      <c r="T3734" t="s">
        <v>31578</v>
      </c>
      <c r="U3734" t="s">
        <v>31646</v>
      </c>
    </row>
    <row r="3735" spans="17:21">
      <c r="Q3735" t="s">
        <v>4937</v>
      </c>
      <c r="R3735" t="s">
        <v>21623</v>
      </c>
      <c r="S3735" t="s">
        <v>31516</v>
      </c>
      <c r="T3735" t="s">
        <v>31578</v>
      </c>
      <c r="U3735" t="s">
        <v>31646</v>
      </c>
    </row>
    <row r="3736" spans="17:21">
      <c r="Q3736" t="s">
        <v>4938</v>
      </c>
      <c r="R3736" t="s">
        <v>21624</v>
      </c>
      <c r="S3736" t="s">
        <v>31516</v>
      </c>
      <c r="T3736" t="s">
        <v>31578</v>
      </c>
      <c r="U3736" t="s">
        <v>31646</v>
      </c>
    </row>
    <row r="3737" spans="17:21">
      <c r="Q3737" t="s">
        <v>4939</v>
      </c>
      <c r="R3737" t="s">
        <v>21625</v>
      </c>
      <c r="S3737" t="s">
        <v>31516</v>
      </c>
      <c r="T3737" t="s">
        <v>31578</v>
      </c>
      <c r="U3737" t="s">
        <v>31646</v>
      </c>
    </row>
    <row r="3738" spans="17:21">
      <c r="Q3738" t="s">
        <v>4940</v>
      </c>
      <c r="R3738" t="s">
        <v>21626</v>
      </c>
      <c r="S3738" t="s">
        <v>31516</v>
      </c>
      <c r="T3738" t="s">
        <v>31578</v>
      </c>
      <c r="U3738" t="s">
        <v>31646</v>
      </c>
    </row>
    <row r="3739" spans="17:21">
      <c r="Q3739" t="s">
        <v>4941</v>
      </c>
      <c r="R3739" t="s">
        <v>21627</v>
      </c>
      <c r="S3739" t="s">
        <v>31516</v>
      </c>
      <c r="T3739" t="s">
        <v>31578</v>
      </c>
      <c r="U3739" t="s">
        <v>31646</v>
      </c>
    </row>
    <row r="3740" spans="17:21">
      <c r="Q3740" t="s">
        <v>4942</v>
      </c>
      <c r="R3740" t="s">
        <v>21628</v>
      </c>
      <c r="S3740" t="s">
        <v>31516</v>
      </c>
      <c r="T3740" t="s">
        <v>31578</v>
      </c>
      <c r="U3740" t="s">
        <v>31646</v>
      </c>
    </row>
    <row r="3741" spans="17:21">
      <c r="Q3741" t="s">
        <v>4943</v>
      </c>
      <c r="R3741" t="s">
        <v>21629</v>
      </c>
      <c r="S3741" t="s">
        <v>31516</v>
      </c>
      <c r="T3741" t="s">
        <v>31578</v>
      </c>
      <c r="U3741" t="s">
        <v>31646</v>
      </c>
    </row>
    <row r="3742" spans="17:21">
      <c r="Q3742" t="s">
        <v>4944</v>
      </c>
      <c r="R3742" t="s">
        <v>20058</v>
      </c>
      <c r="S3742" t="s">
        <v>31516</v>
      </c>
      <c r="T3742" t="s">
        <v>31578</v>
      </c>
      <c r="U3742" t="s">
        <v>31761</v>
      </c>
    </row>
    <row r="3743" spans="17:21">
      <c r="Q3743" t="s">
        <v>4945</v>
      </c>
      <c r="R3743" t="s">
        <v>21630</v>
      </c>
      <c r="S3743" t="s">
        <v>19197</v>
      </c>
      <c r="T3743" t="s">
        <v>19197</v>
      </c>
      <c r="U3743" t="s">
        <v>19197</v>
      </c>
    </row>
    <row r="3744" spans="17:21">
      <c r="Q3744" t="s">
        <v>4946</v>
      </c>
      <c r="R3744" t="s">
        <v>21631</v>
      </c>
      <c r="S3744" t="s">
        <v>31516</v>
      </c>
      <c r="T3744" t="s">
        <v>31578</v>
      </c>
      <c r="U3744" t="s">
        <v>31646</v>
      </c>
    </row>
    <row r="3745" spans="17:21">
      <c r="Q3745" t="s">
        <v>4947</v>
      </c>
      <c r="R3745" t="s">
        <v>21632</v>
      </c>
      <c r="S3745" t="s">
        <v>31516</v>
      </c>
      <c r="T3745" t="s">
        <v>31578</v>
      </c>
      <c r="U3745" t="s">
        <v>31646</v>
      </c>
    </row>
    <row r="3746" spans="17:21">
      <c r="Q3746" t="s">
        <v>4948</v>
      </c>
      <c r="R3746" t="s">
        <v>21633</v>
      </c>
      <c r="S3746" t="s">
        <v>31516</v>
      </c>
      <c r="T3746" t="s">
        <v>31578</v>
      </c>
      <c r="U3746" t="s">
        <v>31646</v>
      </c>
    </row>
    <row r="3747" spans="17:21">
      <c r="Q3747" t="s">
        <v>4949</v>
      </c>
      <c r="R3747" t="s">
        <v>21634</v>
      </c>
      <c r="S3747" t="s">
        <v>31516</v>
      </c>
      <c r="T3747" t="s">
        <v>31578</v>
      </c>
      <c r="U3747" t="s">
        <v>31646</v>
      </c>
    </row>
    <row r="3748" spans="17:21">
      <c r="Q3748" t="s">
        <v>4950</v>
      </c>
      <c r="R3748" t="s">
        <v>21635</v>
      </c>
      <c r="S3748" t="s">
        <v>31516</v>
      </c>
      <c r="T3748" t="s">
        <v>31578</v>
      </c>
      <c r="U3748" t="s">
        <v>31646</v>
      </c>
    </row>
    <row r="3749" spans="17:21">
      <c r="Q3749" t="s">
        <v>4951</v>
      </c>
      <c r="R3749" t="s">
        <v>21636</v>
      </c>
      <c r="S3749" t="s">
        <v>31516</v>
      </c>
      <c r="T3749" t="s">
        <v>31578</v>
      </c>
      <c r="U3749" t="s">
        <v>31646</v>
      </c>
    </row>
    <row r="3750" spans="17:21">
      <c r="Q3750" t="s">
        <v>4952</v>
      </c>
      <c r="R3750" t="s">
        <v>21637</v>
      </c>
      <c r="S3750" t="s">
        <v>31516</v>
      </c>
      <c r="T3750" t="s">
        <v>31578</v>
      </c>
      <c r="U3750" t="s">
        <v>31646</v>
      </c>
    </row>
    <row r="3751" spans="17:21">
      <c r="Q3751" t="s">
        <v>4953</v>
      </c>
      <c r="R3751" t="s">
        <v>21638</v>
      </c>
      <c r="S3751" t="s">
        <v>31516</v>
      </c>
      <c r="T3751" t="s">
        <v>31578</v>
      </c>
      <c r="U3751" t="s">
        <v>31646</v>
      </c>
    </row>
    <row r="3752" spans="17:21">
      <c r="Q3752" t="s">
        <v>4954</v>
      </c>
      <c r="R3752" t="s">
        <v>21639</v>
      </c>
      <c r="S3752" t="s">
        <v>31516</v>
      </c>
      <c r="T3752" t="s">
        <v>31578</v>
      </c>
      <c r="U3752" t="s">
        <v>31646</v>
      </c>
    </row>
    <row r="3753" spans="17:21">
      <c r="Q3753" t="s">
        <v>4955</v>
      </c>
      <c r="R3753" t="s">
        <v>21640</v>
      </c>
      <c r="S3753" t="s">
        <v>31516</v>
      </c>
      <c r="T3753" t="s">
        <v>31578</v>
      </c>
      <c r="U3753" t="s">
        <v>31646</v>
      </c>
    </row>
    <row r="3754" spans="17:21">
      <c r="Q3754" t="s">
        <v>4956</v>
      </c>
      <c r="R3754" t="s">
        <v>21641</v>
      </c>
      <c r="S3754" t="s">
        <v>31516</v>
      </c>
      <c r="T3754" t="s">
        <v>31578</v>
      </c>
      <c r="U3754" t="s">
        <v>31646</v>
      </c>
    </row>
    <row r="3755" spans="17:21">
      <c r="Q3755" t="s">
        <v>4957</v>
      </c>
      <c r="R3755" t="s">
        <v>21642</v>
      </c>
      <c r="S3755" t="s">
        <v>31516</v>
      </c>
      <c r="T3755" t="s">
        <v>31578</v>
      </c>
      <c r="U3755" t="s">
        <v>31646</v>
      </c>
    </row>
    <row r="3756" spans="17:21">
      <c r="Q3756" t="s">
        <v>4958</v>
      </c>
      <c r="R3756" t="s">
        <v>21643</v>
      </c>
      <c r="S3756" t="s">
        <v>31516</v>
      </c>
      <c r="T3756" t="s">
        <v>31578</v>
      </c>
      <c r="U3756" t="s">
        <v>31646</v>
      </c>
    </row>
    <row r="3757" spans="17:21">
      <c r="Q3757" t="s">
        <v>4959</v>
      </c>
      <c r="R3757" t="s">
        <v>21644</v>
      </c>
      <c r="S3757" t="s">
        <v>31516</v>
      </c>
      <c r="T3757" t="s">
        <v>31578</v>
      </c>
      <c r="U3757" t="s">
        <v>31646</v>
      </c>
    </row>
    <row r="3758" spans="17:21">
      <c r="Q3758" t="s">
        <v>4960</v>
      </c>
      <c r="R3758" t="s">
        <v>21645</v>
      </c>
      <c r="S3758" t="s">
        <v>31516</v>
      </c>
      <c r="T3758" t="s">
        <v>31578</v>
      </c>
      <c r="U3758" t="s">
        <v>31646</v>
      </c>
    </row>
    <row r="3759" spans="17:21">
      <c r="Q3759" t="s">
        <v>4961</v>
      </c>
      <c r="R3759" t="s">
        <v>21646</v>
      </c>
      <c r="S3759" t="s">
        <v>31516</v>
      </c>
      <c r="T3759" t="s">
        <v>31578</v>
      </c>
      <c r="U3759" t="s">
        <v>31646</v>
      </c>
    </row>
    <row r="3760" spans="17:21">
      <c r="Q3760" t="s">
        <v>4962</v>
      </c>
      <c r="R3760" t="s">
        <v>21647</v>
      </c>
      <c r="S3760" t="s">
        <v>31516</v>
      </c>
      <c r="T3760" t="s">
        <v>31578</v>
      </c>
      <c r="U3760" t="s">
        <v>31646</v>
      </c>
    </row>
    <row r="3761" spans="17:21">
      <c r="Q3761" t="s">
        <v>4963</v>
      </c>
      <c r="R3761" t="s">
        <v>21648</v>
      </c>
      <c r="S3761" t="s">
        <v>31516</v>
      </c>
      <c r="T3761" t="s">
        <v>31578</v>
      </c>
      <c r="U3761" t="s">
        <v>31646</v>
      </c>
    </row>
    <row r="3762" spans="17:21">
      <c r="Q3762" t="s">
        <v>4964</v>
      </c>
      <c r="R3762" t="s">
        <v>20058</v>
      </c>
      <c r="S3762" t="s">
        <v>31516</v>
      </c>
      <c r="T3762" t="s">
        <v>31578</v>
      </c>
      <c r="U3762" t="s">
        <v>31761</v>
      </c>
    </row>
    <row r="3763" spans="17:21">
      <c r="Q3763" t="s">
        <v>4965</v>
      </c>
      <c r="R3763" t="s">
        <v>21649</v>
      </c>
      <c r="S3763" t="s">
        <v>19197</v>
      </c>
      <c r="T3763" t="s">
        <v>19197</v>
      </c>
      <c r="U3763" t="s">
        <v>19197</v>
      </c>
    </row>
    <row r="3764" spans="17:21">
      <c r="Q3764" t="s">
        <v>4966</v>
      </c>
      <c r="R3764" t="s">
        <v>21650</v>
      </c>
      <c r="S3764" t="s">
        <v>31516</v>
      </c>
      <c r="T3764" t="s">
        <v>31578</v>
      </c>
      <c r="U3764" t="s">
        <v>31646</v>
      </c>
    </row>
    <row r="3765" spans="17:21">
      <c r="Q3765" t="s">
        <v>4967</v>
      </c>
      <c r="R3765" t="s">
        <v>21651</v>
      </c>
      <c r="S3765" t="s">
        <v>31516</v>
      </c>
      <c r="T3765" t="s">
        <v>31578</v>
      </c>
      <c r="U3765" t="s">
        <v>31646</v>
      </c>
    </row>
    <row r="3766" spans="17:21">
      <c r="Q3766" t="s">
        <v>4968</v>
      </c>
      <c r="R3766" t="s">
        <v>21652</v>
      </c>
      <c r="S3766" t="s">
        <v>19197</v>
      </c>
      <c r="T3766" t="s">
        <v>19197</v>
      </c>
      <c r="U3766" t="s">
        <v>19197</v>
      </c>
    </row>
    <row r="3767" spans="17:21">
      <c r="Q3767" t="s">
        <v>4969</v>
      </c>
      <c r="R3767" t="s">
        <v>21653</v>
      </c>
      <c r="S3767" t="s">
        <v>31516</v>
      </c>
      <c r="T3767" t="s">
        <v>31578</v>
      </c>
      <c r="U3767" t="s">
        <v>31646</v>
      </c>
    </row>
    <row r="3768" spans="17:21">
      <c r="Q3768" t="s">
        <v>4970</v>
      </c>
      <c r="R3768" t="s">
        <v>21654</v>
      </c>
      <c r="S3768" t="s">
        <v>31516</v>
      </c>
      <c r="T3768" t="s">
        <v>31578</v>
      </c>
      <c r="U3768" t="s">
        <v>31646</v>
      </c>
    </row>
    <row r="3769" spans="17:21">
      <c r="Q3769" t="s">
        <v>4971</v>
      </c>
      <c r="R3769" t="s">
        <v>18985</v>
      </c>
      <c r="S3769" t="s">
        <v>19197</v>
      </c>
      <c r="T3769" t="s">
        <v>19197</v>
      </c>
      <c r="U3769" t="s">
        <v>19197</v>
      </c>
    </row>
    <row r="3770" spans="17:21">
      <c r="Q3770" t="s">
        <v>4972</v>
      </c>
      <c r="R3770" t="s">
        <v>21655</v>
      </c>
      <c r="S3770" t="s">
        <v>31516</v>
      </c>
      <c r="T3770" t="s">
        <v>31578</v>
      </c>
      <c r="U3770" t="s">
        <v>31646</v>
      </c>
    </row>
    <row r="3771" spans="17:21">
      <c r="Q3771" t="s">
        <v>4973</v>
      </c>
      <c r="R3771" t="s">
        <v>21656</v>
      </c>
      <c r="S3771" t="s">
        <v>31516</v>
      </c>
      <c r="T3771" t="s">
        <v>31578</v>
      </c>
      <c r="U3771" t="s">
        <v>31646</v>
      </c>
    </row>
    <row r="3772" spans="17:21">
      <c r="Q3772" t="s">
        <v>4974</v>
      </c>
      <c r="R3772" t="s">
        <v>20058</v>
      </c>
      <c r="S3772" t="s">
        <v>31516</v>
      </c>
      <c r="T3772" t="s">
        <v>31578</v>
      </c>
      <c r="U3772" t="s">
        <v>31638</v>
      </c>
    </row>
    <row r="3773" spans="17:21">
      <c r="Q3773" t="s">
        <v>4975</v>
      </c>
      <c r="R3773" t="s">
        <v>21657</v>
      </c>
      <c r="S3773" t="s">
        <v>19197</v>
      </c>
      <c r="T3773" t="s">
        <v>19197</v>
      </c>
      <c r="U3773" t="s">
        <v>19197</v>
      </c>
    </row>
    <row r="3774" spans="17:21">
      <c r="Q3774" t="s">
        <v>4976</v>
      </c>
      <c r="R3774" t="s">
        <v>21658</v>
      </c>
      <c r="S3774" t="s">
        <v>19197</v>
      </c>
      <c r="T3774" t="s">
        <v>19197</v>
      </c>
      <c r="U3774" t="s">
        <v>19197</v>
      </c>
    </row>
    <row r="3775" spans="17:21">
      <c r="Q3775" t="s">
        <v>4977</v>
      </c>
      <c r="R3775" t="s">
        <v>21659</v>
      </c>
      <c r="S3775" t="s">
        <v>31508</v>
      </c>
      <c r="T3775" t="s">
        <v>31576</v>
      </c>
      <c r="U3775" t="s">
        <v>31646</v>
      </c>
    </row>
    <row r="3776" spans="17:21">
      <c r="Q3776" t="s">
        <v>4978</v>
      </c>
      <c r="R3776" t="s">
        <v>21660</v>
      </c>
      <c r="S3776" t="s">
        <v>31508</v>
      </c>
      <c r="T3776" t="s">
        <v>31576</v>
      </c>
      <c r="U3776" t="s">
        <v>31646</v>
      </c>
    </row>
    <row r="3777" spans="17:21">
      <c r="Q3777" t="s">
        <v>4979</v>
      </c>
      <c r="R3777" t="s">
        <v>21661</v>
      </c>
      <c r="S3777" t="s">
        <v>19197</v>
      </c>
      <c r="T3777" t="s">
        <v>19197</v>
      </c>
      <c r="U3777" t="s">
        <v>19197</v>
      </c>
    </row>
    <row r="3778" spans="17:21">
      <c r="Q3778" t="s">
        <v>4980</v>
      </c>
      <c r="R3778" t="s">
        <v>21662</v>
      </c>
      <c r="S3778" t="s">
        <v>31508</v>
      </c>
      <c r="T3778" t="s">
        <v>31576</v>
      </c>
      <c r="U3778" t="s">
        <v>31646</v>
      </c>
    </row>
    <row r="3779" spans="17:21">
      <c r="Q3779" t="s">
        <v>4981</v>
      </c>
      <c r="R3779" t="s">
        <v>21663</v>
      </c>
      <c r="S3779" t="s">
        <v>31508</v>
      </c>
      <c r="T3779" t="s">
        <v>31576</v>
      </c>
      <c r="U3779" t="s">
        <v>31646</v>
      </c>
    </row>
    <row r="3780" spans="17:21">
      <c r="Q3780" t="s">
        <v>4982</v>
      </c>
      <c r="R3780" t="s">
        <v>21664</v>
      </c>
      <c r="S3780" t="s">
        <v>31508</v>
      </c>
      <c r="T3780" t="s">
        <v>31576</v>
      </c>
      <c r="U3780" t="s">
        <v>31646</v>
      </c>
    </row>
    <row r="3781" spans="17:21">
      <c r="Q3781" t="s">
        <v>4983</v>
      </c>
      <c r="R3781" t="s">
        <v>21665</v>
      </c>
      <c r="S3781" t="s">
        <v>31508</v>
      </c>
      <c r="T3781" t="s">
        <v>31576</v>
      </c>
      <c r="U3781" t="s">
        <v>31646</v>
      </c>
    </row>
    <row r="3782" spans="17:21">
      <c r="Q3782" t="s">
        <v>4984</v>
      </c>
      <c r="R3782" t="s">
        <v>21666</v>
      </c>
      <c r="S3782" t="s">
        <v>31508</v>
      </c>
      <c r="T3782" t="s">
        <v>31576</v>
      </c>
      <c r="U3782" t="s">
        <v>31646</v>
      </c>
    </row>
    <row r="3783" spans="17:21">
      <c r="Q3783" t="s">
        <v>4985</v>
      </c>
      <c r="R3783" t="s">
        <v>21667</v>
      </c>
      <c r="S3783" t="s">
        <v>31508</v>
      </c>
      <c r="T3783" t="s">
        <v>31576</v>
      </c>
      <c r="U3783" t="s">
        <v>31646</v>
      </c>
    </row>
    <row r="3784" spans="17:21">
      <c r="Q3784" t="s">
        <v>4986</v>
      </c>
      <c r="R3784" t="s">
        <v>21668</v>
      </c>
      <c r="S3784" t="s">
        <v>31508</v>
      </c>
      <c r="T3784" t="s">
        <v>31576</v>
      </c>
      <c r="U3784" t="s">
        <v>31646</v>
      </c>
    </row>
    <row r="3785" spans="17:21">
      <c r="Q3785" t="s">
        <v>4987</v>
      </c>
      <c r="R3785" t="s">
        <v>21669</v>
      </c>
      <c r="S3785" t="s">
        <v>19197</v>
      </c>
      <c r="T3785" t="s">
        <v>19197</v>
      </c>
      <c r="U3785" t="s">
        <v>19197</v>
      </c>
    </row>
    <row r="3786" spans="17:21">
      <c r="Q3786" t="s">
        <v>4988</v>
      </c>
      <c r="R3786" t="s">
        <v>21670</v>
      </c>
      <c r="S3786" t="s">
        <v>31508</v>
      </c>
      <c r="T3786" t="s">
        <v>31576</v>
      </c>
      <c r="U3786" t="s">
        <v>31646</v>
      </c>
    </row>
    <row r="3787" spans="17:21">
      <c r="Q3787" t="s">
        <v>4989</v>
      </c>
      <c r="R3787" t="s">
        <v>21671</v>
      </c>
      <c r="S3787" t="s">
        <v>31508</v>
      </c>
      <c r="T3787" t="s">
        <v>31576</v>
      </c>
      <c r="U3787" t="s">
        <v>31646</v>
      </c>
    </row>
    <row r="3788" spans="17:21">
      <c r="Q3788" t="s">
        <v>4990</v>
      </c>
      <c r="R3788" t="s">
        <v>21672</v>
      </c>
      <c r="S3788" t="s">
        <v>31508</v>
      </c>
      <c r="T3788" t="s">
        <v>31578</v>
      </c>
      <c r="U3788" t="s">
        <v>31673</v>
      </c>
    </row>
    <row r="3789" spans="17:21">
      <c r="Q3789" t="s">
        <v>4991</v>
      </c>
      <c r="R3789" t="s">
        <v>21673</v>
      </c>
      <c r="S3789" t="s">
        <v>19197</v>
      </c>
      <c r="T3789" t="s">
        <v>19197</v>
      </c>
      <c r="U3789" t="s">
        <v>19197</v>
      </c>
    </row>
    <row r="3790" spans="17:21">
      <c r="Q3790" t="s">
        <v>4992</v>
      </c>
      <c r="R3790" t="s">
        <v>21674</v>
      </c>
      <c r="S3790" t="s">
        <v>31508</v>
      </c>
      <c r="T3790" t="s">
        <v>31576</v>
      </c>
      <c r="U3790" t="s">
        <v>31646</v>
      </c>
    </row>
    <row r="3791" spans="17:21">
      <c r="Q3791" t="s">
        <v>4993</v>
      </c>
      <c r="R3791" t="s">
        <v>21675</v>
      </c>
      <c r="S3791" t="s">
        <v>31508</v>
      </c>
      <c r="T3791" t="s">
        <v>31576</v>
      </c>
      <c r="U3791" t="s">
        <v>31646</v>
      </c>
    </row>
    <row r="3792" spans="17:21">
      <c r="Q3792" t="s">
        <v>4994</v>
      </c>
      <c r="R3792" t="s">
        <v>21676</v>
      </c>
      <c r="S3792" t="s">
        <v>31508</v>
      </c>
      <c r="T3792" t="s">
        <v>31576</v>
      </c>
      <c r="U3792" t="s">
        <v>31646</v>
      </c>
    </row>
    <row r="3793" spans="17:21">
      <c r="Q3793" t="s">
        <v>4995</v>
      </c>
      <c r="R3793" t="s">
        <v>21677</v>
      </c>
      <c r="S3793" t="s">
        <v>31508</v>
      </c>
      <c r="T3793" t="s">
        <v>31576</v>
      </c>
      <c r="U3793" t="s">
        <v>31646</v>
      </c>
    </row>
    <row r="3794" spans="17:21">
      <c r="Q3794" t="s">
        <v>4996</v>
      </c>
      <c r="R3794" t="s">
        <v>21678</v>
      </c>
      <c r="S3794" t="s">
        <v>31508</v>
      </c>
      <c r="T3794" t="s">
        <v>31576</v>
      </c>
      <c r="U3794" t="s">
        <v>31646</v>
      </c>
    </row>
    <row r="3795" spans="17:21">
      <c r="Q3795" t="s">
        <v>4997</v>
      </c>
      <c r="R3795" t="s">
        <v>21679</v>
      </c>
      <c r="S3795" t="s">
        <v>31508</v>
      </c>
      <c r="T3795" t="s">
        <v>31576</v>
      </c>
      <c r="U3795" t="s">
        <v>31646</v>
      </c>
    </row>
    <row r="3796" spans="17:21">
      <c r="Q3796" t="s">
        <v>4998</v>
      </c>
      <c r="R3796" t="s">
        <v>21680</v>
      </c>
      <c r="S3796" t="s">
        <v>31508</v>
      </c>
      <c r="T3796" t="s">
        <v>31576</v>
      </c>
      <c r="U3796" t="s">
        <v>31646</v>
      </c>
    </row>
    <row r="3797" spans="17:21">
      <c r="Q3797" t="s">
        <v>4999</v>
      </c>
      <c r="R3797" t="s">
        <v>21681</v>
      </c>
      <c r="S3797" t="s">
        <v>31508</v>
      </c>
      <c r="T3797" t="s">
        <v>31579</v>
      </c>
      <c r="U3797" t="s">
        <v>31646</v>
      </c>
    </row>
    <row r="3798" spans="17:21">
      <c r="Q3798" t="s">
        <v>5000</v>
      </c>
      <c r="R3798" t="s">
        <v>21682</v>
      </c>
      <c r="S3798" t="s">
        <v>31508</v>
      </c>
      <c r="T3798" t="s">
        <v>31576</v>
      </c>
      <c r="U3798" t="s">
        <v>31646</v>
      </c>
    </row>
    <row r="3799" spans="17:21">
      <c r="Q3799" t="s">
        <v>5001</v>
      </c>
      <c r="R3799" t="s">
        <v>21683</v>
      </c>
      <c r="S3799" t="s">
        <v>31508</v>
      </c>
      <c r="T3799" t="s">
        <v>31576</v>
      </c>
      <c r="U3799" t="s">
        <v>31646</v>
      </c>
    </row>
    <row r="3800" spans="17:21">
      <c r="Q3800" t="s">
        <v>5002</v>
      </c>
      <c r="R3800" t="s">
        <v>21684</v>
      </c>
      <c r="S3800" t="s">
        <v>31508</v>
      </c>
      <c r="T3800" t="s">
        <v>31576</v>
      </c>
      <c r="U3800" t="s">
        <v>31646</v>
      </c>
    </row>
    <row r="3801" spans="17:21">
      <c r="Q3801" t="s">
        <v>5003</v>
      </c>
      <c r="R3801" t="s">
        <v>21685</v>
      </c>
      <c r="S3801" t="s">
        <v>31508</v>
      </c>
      <c r="T3801" t="s">
        <v>31576</v>
      </c>
      <c r="U3801" t="s">
        <v>31646</v>
      </c>
    </row>
    <row r="3802" spans="17:21">
      <c r="Q3802" t="s">
        <v>5004</v>
      </c>
      <c r="R3802" t="s">
        <v>21686</v>
      </c>
      <c r="S3802" t="s">
        <v>19197</v>
      </c>
      <c r="T3802" t="s">
        <v>19197</v>
      </c>
      <c r="U3802" t="s">
        <v>19197</v>
      </c>
    </row>
    <row r="3803" spans="17:21">
      <c r="Q3803" t="s">
        <v>5005</v>
      </c>
      <c r="R3803" t="s">
        <v>21687</v>
      </c>
      <c r="S3803" t="s">
        <v>31508</v>
      </c>
      <c r="T3803" t="s">
        <v>31576</v>
      </c>
      <c r="U3803" t="s">
        <v>31646</v>
      </c>
    </row>
    <row r="3804" spans="17:21">
      <c r="Q3804" t="s">
        <v>5006</v>
      </c>
      <c r="R3804" t="s">
        <v>21688</v>
      </c>
      <c r="S3804" t="s">
        <v>31508</v>
      </c>
      <c r="T3804" t="s">
        <v>31576</v>
      </c>
      <c r="U3804" t="s">
        <v>31646</v>
      </c>
    </row>
    <row r="3805" spans="17:21">
      <c r="Q3805" t="s">
        <v>5007</v>
      </c>
      <c r="R3805" t="s">
        <v>21689</v>
      </c>
      <c r="S3805" t="s">
        <v>31508</v>
      </c>
      <c r="T3805" t="s">
        <v>31576</v>
      </c>
      <c r="U3805" t="s">
        <v>31646</v>
      </c>
    </row>
    <row r="3806" spans="17:21">
      <c r="Q3806" t="s">
        <v>5008</v>
      </c>
      <c r="R3806" t="s">
        <v>21690</v>
      </c>
      <c r="S3806" t="s">
        <v>31508</v>
      </c>
      <c r="T3806" t="s">
        <v>31580</v>
      </c>
      <c r="U3806" t="s">
        <v>31675</v>
      </c>
    </row>
    <row r="3807" spans="17:21">
      <c r="Q3807" t="s">
        <v>5009</v>
      </c>
      <c r="R3807" t="s">
        <v>21691</v>
      </c>
      <c r="S3807" t="s">
        <v>19197</v>
      </c>
      <c r="T3807" t="s">
        <v>19197</v>
      </c>
      <c r="U3807" t="s">
        <v>19197</v>
      </c>
    </row>
    <row r="3808" spans="17:21">
      <c r="Q3808" t="s">
        <v>5010</v>
      </c>
      <c r="R3808" t="s">
        <v>21692</v>
      </c>
      <c r="S3808" t="s">
        <v>31516</v>
      </c>
      <c r="T3808" t="s">
        <v>31576</v>
      </c>
      <c r="U3808" t="s">
        <v>31646</v>
      </c>
    </row>
    <row r="3809" spans="17:21">
      <c r="Q3809" t="s">
        <v>5011</v>
      </c>
      <c r="R3809" t="s">
        <v>21693</v>
      </c>
      <c r="S3809" t="s">
        <v>31516</v>
      </c>
      <c r="T3809" t="s">
        <v>31576</v>
      </c>
      <c r="U3809" t="s">
        <v>31646</v>
      </c>
    </row>
    <row r="3810" spans="17:21">
      <c r="Q3810" t="s">
        <v>5012</v>
      </c>
      <c r="R3810" t="s">
        <v>21694</v>
      </c>
      <c r="S3810" t="s">
        <v>31516</v>
      </c>
      <c r="T3810" t="s">
        <v>31576</v>
      </c>
      <c r="U3810" t="s">
        <v>31646</v>
      </c>
    </row>
    <row r="3811" spans="17:21">
      <c r="Q3811" t="s">
        <v>5013</v>
      </c>
      <c r="R3811" t="s">
        <v>21695</v>
      </c>
      <c r="S3811" t="s">
        <v>31516</v>
      </c>
      <c r="T3811" t="s">
        <v>31576</v>
      </c>
      <c r="U3811" t="s">
        <v>31646</v>
      </c>
    </row>
    <row r="3812" spans="17:21">
      <c r="Q3812" t="s">
        <v>5014</v>
      </c>
      <c r="R3812" t="s">
        <v>21696</v>
      </c>
      <c r="S3812" t="s">
        <v>31516</v>
      </c>
      <c r="T3812" t="s">
        <v>31576</v>
      </c>
      <c r="U3812" t="s">
        <v>31646</v>
      </c>
    </row>
    <row r="3813" spans="17:21">
      <c r="Q3813" t="s">
        <v>5015</v>
      </c>
      <c r="R3813" t="s">
        <v>21697</v>
      </c>
      <c r="S3813" t="s">
        <v>31516</v>
      </c>
      <c r="T3813" t="s">
        <v>31576</v>
      </c>
      <c r="U3813" t="s">
        <v>31646</v>
      </c>
    </row>
    <row r="3814" spans="17:21">
      <c r="Q3814" t="s">
        <v>5016</v>
      </c>
      <c r="R3814" t="s">
        <v>18985</v>
      </c>
      <c r="S3814" t="s">
        <v>19197</v>
      </c>
      <c r="T3814" t="s">
        <v>19197</v>
      </c>
      <c r="U3814" t="s">
        <v>19197</v>
      </c>
    </row>
    <row r="3815" spans="17:21">
      <c r="Q3815" t="s">
        <v>5017</v>
      </c>
      <c r="R3815" t="s">
        <v>21698</v>
      </c>
      <c r="S3815" t="s">
        <v>31508</v>
      </c>
      <c r="T3815" t="s">
        <v>31576</v>
      </c>
      <c r="U3815" t="s">
        <v>31646</v>
      </c>
    </row>
    <row r="3816" spans="17:21">
      <c r="Q3816" t="s">
        <v>5018</v>
      </c>
      <c r="R3816" t="s">
        <v>21699</v>
      </c>
      <c r="S3816" t="s">
        <v>31508</v>
      </c>
      <c r="T3816" t="s">
        <v>31576</v>
      </c>
      <c r="U3816" t="s">
        <v>31646</v>
      </c>
    </row>
    <row r="3817" spans="17:21">
      <c r="Q3817" t="s">
        <v>5019</v>
      </c>
      <c r="R3817" t="s">
        <v>21700</v>
      </c>
      <c r="S3817" t="s">
        <v>31508</v>
      </c>
      <c r="T3817" t="s">
        <v>31576</v>
      </c>
      <c r="U3817" t="s">
        <v>31646</v>
      </c>
    </row>
    <row r="3818" spans="17:21">
      <c r="Q3818" t="s">
        <v>5020</v>
      </c>
      <c r="R3818" t="s">
        <v>20058</v>
      </c>
      <c r="S3818" t="s">
        <v>31508</v>
      </c>
      <c r="T3818" t="s">
        <v>31576</v>
      </c>
      <c r="U3818" t="s">
        <v>31646</v>
      </c>
    </row>
    <row r="3819" spans="17:21">
      <c r="Q3819" t="s">
        <v>5021</v>
      </c>
      <c r="R3819" t="s">
        <v>21701</v>
      </c>
      <c r="S3819" t="s">
        <v>31508</v>
      </c>
      <c r="T3819" t="s">
        <v>31575</v>
      </c>
      <c r="U3819" t="s">
        <v>31752</v>
      </c>
    </row>
    <row r="3820" spans="17:21">
      <c r="Q3820" t="s">
        <v>5022</v>
      </c>
      <c r="R3820" t="s">
        <v>21702</v>
      </c>
      <c r="S3820" t="s">
        <v>19197</v>
      </c>
      <c r="T3820" t="s">
        <v>19197</v>
      </c>
      <c r="U3820" t="s">
        <v>19197</v>
      </c>
    </row>
    <row r="3821" spans="17:21">
      <c r="Q3821" t="s">
        <v>5023</v>
      </c>
      <c r="R3821" t="s">
        <v>21703</v>
      </c>
      <c r="S3821" t="s">
        <v>19197</v>
      </c>
      <c r="T3821" t="s">
        <v>19197</v>
      </c>
      <c r="U3821" t="s">
        <v>19197</v>
      </c>
    </row>
    <row r="3822" spans="17:21">
      <c r="Q3822" t="s">
        <v>5024</v>
      </c>
      <c r="R3822" t="s">
        <v>21704</v>
      </c>
      <c r="S3822" t="s">
        <v>31508</v>
      </c>
      <c r="T3822" t="s">
        <v>31575</v>
      </c>
      <c r="U3822" t="s">
        <v>31646</v>
      </c>
    </row>
    <row r="3823" spans="17:21">
      <c r="Q3823" t="s">
        <v>5025</v>
      </c>
      <c r="R3823" t="s">
        <v>21705</v>
      </c>
      <c r="S3823" t="s">
        <v>31508</v>
      </c>
      <c r="T3823" t="s">
        <v>31575</v>
      </c>
      <c r="U3823" t="s">
        <v>31646</v>
      </c>
    </row>
    <row r="3824" spans="17:21">
      <c r="Q3824" t="s">
        <v>5026</v>
      </c>
      <c r="R3824" t="s">
        <v>21706</v>
      </c>
      <c r="S3824" t="s">
        <v>31508</v>
      </c>
      <c r="T3824" t="s">
        <v>31575</v>
      </c>
      <c r="U3824" t="s">
        <v>31646</v>
      </c>
    </row>
    <row r="3825" spans="17:21">
      <c r="Q3825" t="s">
        <v>5027</v>
      </c>
      <c r="R3825" t="s">
        <v>18693</v>
      </c>
      <c r="S3825" t="s">
        <v>19197</v>
      </c>
      <c r="T3825" t="s">
        <v>19197</v>
      </c>
      <c r="U3825" t="s">
        <v>19197</v>
      </c>
    </row>
    <row r="3826" spans="17:21">
      <c r="Q3826" t="s">
        <v>5028</v>
      </c>
      <c r="R3826" t="s">
        <v>21707</v>
      </c>
      <c r="S3826" t="s">
        <v>31508</v>
      </c>
      <c r="T3826" t="s">
        <v>31575</v>
      </c>
      <c r="U3826" t="s">
        <v>31646</v>
      </c>
    </row>
    <row r="3827" spans="17:21">
      <c r="Q3827" t="s">
        <v>5029</v>
      </c>
      <c r="R3827" t="s">
        <v>20058</v>
      </c>
      <c r="S3827" t="s">
        <v>31508</v>
      </c>
      <c r="T3827" t="s">
        <v>31575</v>
      </c>
      <c r="U3827" t="s">
        <v>31646</v>
      </c>
    </row>
    <row r="3828" spans="17:21">
      <c r="Q3828" t="s">
        <v>5030</v>
      </c>
      <c r="R3828" t="s">
        <v>21708</v>
      </c>
      <c r="S3828" t="s">
        <v>19197</v>
      </c>
      <c r="T3828" t="s">
        <v>19197</v>
      </c>
      <c r="U3828" t="s">
        <v>19197</v>
      </c>
    </row>
    <row r="3829" spans="17:21">
      <c r="Q3829" t="s">
        <v>5031</v>
      </c>
      <c r="R3829" t="s">
        <v>21709</v>
      </c>
      <c r="S3829" t="s">
        <v>19197</v>
      </c>
      <c r="T3829" t="s">
        <v>19197</v>
      </c>
      <c r="U3829" t="s">
        <v>19197</v>
      </c>
    </row>
    <row r="3830" spans="17:21">
      <c r="Q3830" t="s">
        <v>5032</v>
      </c>
      <c r="R3830" t="s">
        <v>21710</v>
      </c>
      <c r="S3830" t="s">
        <v>31508</v>
      </c>
      <c r="T3830" t="s">
        <v>31576</v>
      </c>
      <c r="U3830" t="s">
        <v>31675</v>
      </c>
    </row>
    <row r="3831" spans="17:21">
      <c r="Q3831" t="s">
        <v>5033</v>
      </c>
      <c r="R3831" t="s">
        <v>21711</v>
      </c>
      <c r="S3831" t="s">
        <v>31508</v>
      </c>
      <c r="T3831" t="s">
        <v>31576</v>
      </c>
      <c r="U3831" t="s">
        <v>31762</v>
      </c>
    </row>
    <row r="3832" spans="17:21">
      <c r="Q3832" t="s">
        <v>5034</v>
      </c>
      <c r="R3832" t="s">
        <v>21712</v>
      </c>
      <c r="S3832" t="s">
        <v>31508</v>
      </c>
      <c r="T3832" t="s">
        <v>31576</v>
      </c>
      <c r="U3832" t="s">
        <v>31762</v>
      </c>
    </row>
    <row r="3833" spans="17:21">
      <c r="Q3833" t="s">
        <v>5035</v>
      </c>
      <c r="R3833" t="s">
        <v>21713</v>
      </c>
      <c r="S3833" t="s">
        <v>19197</v>
      </c>
      <c r="T3833" t="s">
        <v>19197</v>
      </c>
      <c r="U3833" t="s">
        <v>19197</v>
      </c>
    </row>
    <row r="3834" spans="17:21">
      <c r="Q3834" t="s">
        <v>5036</v>
      </c>
      <c r="R3834" t="s">
        <v>21714</v>
      </c>
      <c r="S3834" t="s">
        <v>31508</v>
      </c>
      <c r="T3834" t="s">
        <v>31576</v>
      </c>
      <c r="U3834" t="s">
        <v>31646</v>
      </c>
    </row>
    <row r="3835" spans="17:21">
      <c r="Q3835" t="s">
        <v>5037</v>
      </c>
      <c r="R3835" t="s">
        <v>21715</v>
      </c>
      <c r="S3835" t="s">
        <v>31508</v>
      </c>
      <c r="T3835" t="s">
        <v>31576</v>
      </c>
      <c r="U3835" t="s">
        <v>31646</v>
      </c>
    </row>
    <row r="3836" spans="17:21">
      <c r="Q3836" t="s">
        <v>5038</v>
      </c>
      <c r="R3836" t="s">
        <v>21716</v>
      </c>
      <c r="S3836" t="s">
        <v>31508</v>
      </c>
      <c r="T3836" t="s">
        <v>31576</v>
      </c>
      <c r="U3836" t="s">
        <v>31646</v>
      </c>
    </row>
    <row r="3837" spans="17:21">
      <c r="Q3837" t="s">
        <v>5039</v>
      </c>
      <c r="R3837" t="s">
        <v>21717</v>
      </c>
      <c r="S3837" t="s">
        <v>31508</v>
      </c>
      <c r="T3837" t="s">
        <v>31576</v>
      </c>
      <c r="U3837" t="s">
        <v>31646</v>
      </c>
    </row>
    <row r="3838" spans="17:21">
      <c r="Q3838" t="s">
        <v>5040</v>
      </c>
      <c r="R3838" t="s">
        <v>18693</v>
      </c>
      <c r="S3838" t="s">
        <v>19197</v>
      </c>
      <c r="T3838" t="s">
        <v>19197</v>
      </c>
      <c r="U3838" t="s">
        <v>19197</v>
      </c>
    </row>
    <row r="3839" spans="17:21">
      <c r="Q3839" t="s">
        <v>5041</v>
      </c>
      <c r="R3839" t="s">
        <v>21718</v>
      </c>
      <c r="S3839" t="s">
        <v>31508</v>
      </c>
      <c r="T3839" t="s">
        <v>31576</v>
      </c>
      <c r="U3839" t="s">
        <v>31646</v>
      </c>
    </row>
    <row r="3840" spans="17:21">
      <c r="Q3840" t="s">
        <v>5042</v>
      </c>
      <c r="R3840" t="s">
        <v>21719</v>
      </c>
      <c r="S3840" t="s">
        <v>31508</v>
      </c>
      <c r="T3840" t="s">
        <v>31576</v>
      </c>
      <c r="U3840" t="s">
        <v>31646</v>
      </c>
    </row>
    <row r="3841" spans="17:21">
      <c r="Q3841" t="s">
        <v>5043</v>
      </c>
      <c r="R3841" t="s">
        <v>21720</v>
      </c>
      <c r="S3841" t="s">
        <v>31508</v>
      </c>
      <c r="T3841" t="s">
        <v>31576</v>
      </c>
      <c r="U3841" t="s">
        <v>31646</v>
      </c>
    </row>
    <row r="3842" spans="17:21">
      <c r="Q3842" t="s">
        <v>5044</v>
      </c>
      <c r="R3842" t="s">
        <v>21721</v>
      </c>
      <c r="S3842" t="s">
        <v>31508</v>
      </c>
      <c r="T3842" t="s">
        <v>31576</v>
      </c>
      <c r="U3842" t="s">
        <v>31646</v>
      </c>
    </row>
    <row r="3843" spans="17:21">
      <c r="Q3843" t="s">
        <v>5045</v>
      </c>
      <c r="R3843" t="s">
        <v>20058</v>
      </c>
      <c r="S3843" t="s">
        <v>31508</v>
      </c>
      <c r="T3843" t="s">
        <v>31576</v>
      </c>
      <c r="U3843" t="s">
        <v>31638</v>
      </c>
    </row>
    <row r="3844" spans="17:21">
      <c r="Q3844" t="s">
        <v>5046</v>
      </c>
      <c r="R3844" t="s">
        <v>21722</v>
      </c>
      <c r="S3844" t="s">
        <v>19197</v>
      </c>
      <c r="T3844" t="s">
        <v>19197</v>
      </c>
      <c r="U3844" t="s">
        <v>19197</v>
      </c>
    </row>
    <row r="3845" spans="17:21">
      <c r="Q3845" t="s">
        <v>5047</v>
      </c>
      <c r="R3845" t="s">
        <v>21710</v>
      </c>
      <c r="S3845" t="s">
        <v>31508</v>
      </c>
      <c r="T3845" t="s">
        <v>31576</v>
      </c>
      <c r="U3845" t="s">
        <v>31763</v>
      </c>
    </row>
    <row r="3846" spans="17:21">
      <c r="Q3846" t="s">
        <v>5048</v>
      </c>
      <c r="R3846" t="s">
        <v>18693</v>
      </c>
      <c r="S3846" t="s">
        <v>31508</v>
      </c>
      <c r="T3846" t="s">
        <v>31576</v>
      </c>
      <c r="U3846" t="s">
        <v>31762</v>
      </c>
    </row>
    <row r="3847" spans="17:21">
      <c r="Q3847" t="s">
        <v>5049</v>
      </c>
      <c r="R3847" t="s">
        <v>21723</v>
      </c>
      <c r="S3847" t="s">
        <v>19197</v>
      </c>
      <c r="T3847" t="s">
        <v>19197</v>
      </c>
      <c r="U3847" t="s">
        <v>19197</v>
      </c>
    </row>
    <row r="3848" spans="17:21">
      <c r="Q3848" t="s">
        <v>5050</v>
      </c>
      <c r="R3848" t="s">
        <v>21724</v>
      </c>
      <c r="S3848" t="s">
        <v>31508</v>
      </c>
      <c r="T3848" t="s">
        <v>31580</v>
      </c>
      <c r="U3848" t="s">
        <v>31675</v>
      </c>
    </row>
    <row r="3849" spans="17:21">
      <c r="Q3849" t="s">
        <v>5051</v>
      </c>
      <c r="R3849" t="s">
        <v>21725</v>
      </c>
      <c r="S3849" t="s">
        <v>19197</v>
      </c>
      <c r="T3849" t="s">
        <v>19197</v>
      </c>
      <c r="U3849" t="s">
        <v>19197</v>
      </c>
    </row>
    <row r="3850" spans="17:21">
      <c r="Q3850" t="s">
        <v>5052</v>
      </c>
      <c r="R3850" t="s">
        <v>21726</v>
      </c>
      <c r="S3850" t="s">
        <v>31508</v>
      </c>
      <c r="T3850" t="s">
        <v>31576</v>
      </c>
      <c r="U3850" t="s">
        <v>31673</v>
      </c>
    </row>
    <row r="3851" spans="17:21">
      <c r="Q3851" t="s">
        <v>5053</v>
      </c>
      <c r="R3851" t="s">
        <v>21727</v>
      </c>
      <c r="S3851" t="s">
        <v>31508</v>
      </c>
      <c r="T3851" t="s">
        <v>31576</v>
      </c>
      <c r="U3851" t="s">
        <v>31673</v>
      </c>
    </row>
    <row r="3852" spans="17:21">
      <c r="Q3852" t="s">
        <v>5054</v>
      </c>
      <c r="R3852" t="s">
        <v>18714</v>
      </c>
      <c r="S3852" t="s">
        <v>19197</v>
      </c>
      <c r="T3852" t="s">
        <v>19197</v>
      </c>
      <c r="U3852" t="s">
        <v>19197</v>
      </c>
    </row>
    <row r="3853" spans="17:21">
      <c r="Q3853" t="s">
        <v>5055</v>
      </c>
      <c r="R3853" t="s">
        <v>21728</v>
      </c>
      <c r="S3853" t="s">
        <v>31508</v>
      </c>
      <c r="T3853" t="s">
        <v>31576</v>
      </c>
      <c r="U3853" t="s">
        <v>31646</v>
      </c>
    </row>
    <row r="3854" spans="17:21">
      <c r="Q3854" t="s">
        <v>5056</v>
      </c>
      <c r="R3854" t="s">
        <v>21729</v>
      </c>
      <c r="S3854" t="s">
        <v>31508</v>
      </c>
      <c r="T3854" t="s">
        <v>31576</v>
      </c>
      <c r="U3854" t="s">
        <v>31646</v>
      </c>
    </row>
    <row r="3855" spans="17:21">
      <c r="Q3855" t="s">
        <v>5057</v>
      </c>
      <c r="R3855" t="s">
        <v>21730</v>
      </c>
      <c r="S3855" t="s">
        <v>31508</v>
      </c>
      <c r="T3855" t="s">
        <v>31576</v>
      </c>
      <c r="U3855" t="s">
        <v>31646</v>
      </c>
    </row>
    <row r="3856" spans="17:21">
      <c r="Q3856" t="s">
        <v>5058</v>
      </c>
      <c r="R3856" t="s">
        <v>21731</v>
      </c>
      <c r="S3856" t="s">
        <v>31508</v>
      </c>
      <c r="T3856" t="s">
        <v>31576</v>
      </c>
      <c r="U3856" t="s">
        <v>31646</v>
      </c>
    </row>
    <row r="3857" spans="17:21">
      <c r="Q3857" t="s">
        <v>5059</v>
      </c>
      <c r="R3857" t="s">
        <v>21732</v>
      </c>
      <c r="S3857" t="s">
        <v>31508</v>
      </c>
      <c r="T3857" t="s">
        <v>31576</v>
      </c>
      <c r="U3857" t="s">
        <v>31646</v>
      </c>
    </row>
    <row r="3858" spans="17:21">
      <c r="Q3858" t="s">
        <v>5060</v>
      </c>
      <c r="R3858" t="s">
        <v>20058</v>
      </c>
      <c r="S3858" t="s">
        <v>31508</v>
      </c>
      <c r="T3858" t="s">
        <v>31576</v>
      </c>
      <c r="U3858" t="s">
        <v>31638</v>
      </c>
    </row>
    <row r="3859" spans="17:21">
      <c r="Q3859" t="s">
        <v>5061</v>
      </c>
      <c r="R3859" t="s">
        <v>18687</v>
      </c>
      <c r="S3859" t="s">
        <v>31508</v>
      </c>
      <c r="T3859" t="s">
        <v>31576</v>
      </c>
      <c r="U3859" t="s">
        <v>31673</v>
      </c>
    </row>
    <row r="3860" spans="17:21">
      <c r="Q3860" t="s">
        <v>5062</v>
      </c>
      <c r="R3860" t="s">
        <v>21733</v>
      </c>
      <c r="S3860" t="s">
        <v>19197</v>
      </c>
      <c r="T3860" t="s">
        <v>19197</v>
      </c>
      <c r="U3860" t="s">
        <v>19197</v>
      </c>
    </row>
    <row r="3861" spans="17:21">
      <c r="Q3861" t="s">
        <v>5063</v>
      </c>
      <c r="R3861" t="s">
        <v>21734</v>
      </c>
      <c r="S3861" t="s">
        <v>19197</v>
      </c>
      <c r="T3861" t="s">
        <v>19197</v>
      </c>
      <c r="U3861" t="s">
        <v>19197</v>
      </c>
    </row>
    <row r="3862" spans="17:21">
      <c r="Q3862" t="s">
        <v>5064</v>
      </c>
      <c r="R3862" t="s">
        <v>21735</v>
      </c>
      <c r="S3862" t="s">
        <v>31508</v>
      </c>
      <c r="T3862" t="s">
        <v>31575</v>
      </c>
      <c r="U3862" t="s">
        <v>31764</v>
      </c>
    </row>
    <row r="3863" spans="17:21">
      <c r="Q3863" t="s">
        <v>5065</v>
      </c>
      <c r="R3863" t="s">
        <v>21736</v>
      </c>
      <c r="S3863" t="s">
        <v>19197</v>
      </c>
      <c r="T3863" t="s">
        <v>19197</v>
      </c>
      <c r="U3863" t="s">
        <v>19197</v>
      </c>
    </row>
    <row r="3864" spans="17:21">
      <c r="Q3864" t="s">
        <v>5066</v>
      </c>
      <c r="R3864" t="s">
        <v>21737</v>
      </c>
      <c r="S3864" t="s">
        <v>31508</v>
      </c>
      <c r="T3864" t="s">
        <v>31575</v>
      </c>
      <c r="U3864" t="s">
        <v>31646</v>
      </c>
    </row>
    <row r="3865" spans="17:21">
      <c r="Q3865" t="s">
        <v>5067</v>
      </c>
      <c r="R3865" t="s">
        <v>21738</v>
      </c>
      <c r="S3865" t="s">
        <v>31508</v>
      </c>
      <c r="T3865" t="s">
        <v>31575</v>
      </c>
      <c r="U3865" t="s">
        <v>31646</v>
      </c>
    </row>
    <row r="3866" spans="17:21">
      <c r="Q3866" t="s">
        <v>5068</v>
      </c>
      <c r="R3866" t="s">
        <v>21739</v>
      </c>
      <c r="S3866" t="s">
        <v>31508</v>
      </c>
      <c r="T3866" t="s">
        <v>31575</v>
      </c>
      <c r="U3866" t="s">
        <v>31646</v>
      </c>
    </row>
    <row r="3867" spans="17:21">
      <c r="Q3867" t="s">
        <v>5069</v>
      </c>
      <c r="R3867" t="s">
        <v>21740</v>
      </c>
      <c r="S3867" t="s">
        <v>31508</v>
      </c>
      <c r="T3867" t="s">
        <v>31575</v>
      </c>
      <c r="U3867" t="s">
        <v>31646</v>
      </c>
    </row>
    <row r="3868" spans="17:21">
      <c r="Q3868" t="s">
        <v>5070</v>
      </c>
      <c r="R3868" t="s">
        <v>21741</v>
      </c>
      <c r="S3868" t="s">
        <v>31508</v>
      </c>
      <c r="T3868" t="s">
        <v>31575</v>
      </c>
      <c r="U3868" t="s">
        <v>31646</v>
      </c>
    </row>
    <row r="3869" spans="17:21">
      <c r="Q3869" t="s">
        <v>5071</v>
      </c>
      <c r="R3869" t="s">
        <v>21739</v>
      </c>
      <c r="S3869" t="s">
        <v>31508</v>
      </c>
      <c r="T3869" t="s">
        <v>31575</v>
      </c>
      <c r="U3869" t="s">
        <v>31646</v>
      </c>
    </row>
    <row r="3870" spans="17:21">
      <c r="Q3870" t="s">
        <v>5072</v>
      </c>
      <c r="R3870" t="s">
        <v>21742</v>
      </c>
      <c r="S3870" t="s">
        <v>31508</v>
      </c>
      <c r="T3870" t="s">
        <v>31575</v>
      </c>
      <c r="U3870" t="s">
        <v>31764</v>
      </c>
    </row>
    <row r="3871" spans="17:21">
      <c r="Q3871" t="s">
        <v>5073</v>
      </c>
      <c r="R3871" t="s">
        <v>21743</v>
      </c>
      <c r="S3871" t="s">
        <v>19197</v>
      </c>
      <c r="T3871" t="s">
        <v>19197</v>
      </c>
      <c r="U3871" t="s">
        <v>19197</v>
      </c>
    </row>
    <row r="3872" spans="17:21">
      <c r="Q3872" t="s">
        <v>5074</v>
      </c>
      <c r="R3872" t="s">
        <v>21744</v>
      </c>
      <c r="S3872" t="s">
        <v>31508</v>
      </c>
      <c r="T3872" t="s">
        <v>31575</v>
      </c>
      <c r="U3872" t="s">
        <v>31646</v>
      </c>
    </row>
    <row r="3873" spans="17:21">
      <c r="Q3873" t="s">
        <v>5075</v>
      </c>
      <c r="R3873" t="s">
        <v>21745</v>
      </c>
      <c r="S3873" t="s">
        <v>31508</v>
      </c>
      <c r="T3873" t="s">
        <v>31575</v>
      </c>
      <c r="U3873" t="s">
        <v>31646</v>
      </c>
    </row>
    <row r="3874" spans="17:21">
      <c r="Q3874" t="s">
        <v>5076</v>
      </c>
      <c r="R3874" t="s">
        <v>21746</v>
      </c>
      <c r="S3874" t="s">
        <v>31508</v>
      </c>
      <c r="T3874" t="s">
        <v>31575</v>
      </c>
      <c r="U3874" t="s">
        <v>31646</v>
      </c>
    </row>
    <row r="3875" spans="17:21">
      <c r="Q3875" t="s">
        <v>5077</v>
      </c>
      <c r="R3875" t="s">
        <v>21747</v>
      </c>
      <c r="S3875" t="s">
        <v>31508</v>
      </c>
      <c r="T3875" t="s">
        <v>31575</v>
      </c>
      <c r="U3875" t="s">
        <v>31646</v>
      </c>
    </row>
    <row r="3876" spans="17:21">
      <c r="Q3876" t="s">
        <v>5078</v>
      </c>
      <c r="R3876" t="s">
        <v>21748</v>
      </c>
      <c r="S3876" t="s">
        <v>31508</v>
      </c>
      <c r="T3876" t="s">
        <v>31575</v>
      </c>
      <c r="U3876" t="s">
        <v>31646</v>
      </c>
    </row>
    <row r="3877" spans="17:21">
      <c r="Q3877" t="s">
        <v>5079</v>
      </c>
      <c r="R3877" t="s">
        <v>20058</v>
      </c>
      <c r="S3877" t="s">
        <v>31508</v>
      </c>
      <c r="T3877" t="s">
        <v>31575</v>
      </c>
      <c r="U3877" t="s">
        <v>31638</v>
      </c>
    </row>
    <row r="3878" spans="17:21">
      <c r="Q3878" t="s">
        <v>5080</v>
      </c>
      <c r="R3878" t="s">
        <v>21749</v>
      </c>
      <c r="S3878" t="s">
        <v>19197</v>
      </c>
      <c r="T3878" t="s">
        <v>19197</v>
      </c>
      <c r="U3878" t="s">
        <v>19197</v>
      </c>
    </row>
    <row r="3879" spans="17:21">
      <c r="Q3879" t="s">
        <v>5081</v>
      </c>
      <c r="R3879" t="s">
        <v>21750</v>
      </c>
      <c r="S3879" t="s">
        <v>19197</v>
      </c>
      <c r="T3879" t="s">
        <v>19197</v>
      </c>
      <c r="U3879" t="s">
        <v>19197</v>
      </c>
    </row>
    <row r="3880" spans="17:21">
      <c r="Q3880" t="s">
        <v>5082</v>
      </c>
      <c r="R3880" t="s">
        <v>21751</v>
      </c>
      <c r="S3880" t="s">
        <v>31514</v>
      </c>
      <c r="T3880" t="s">
        <v>31575</v>
      </c>
      <c r="U3880" t="s">
        <v>31646</v>
      </c>
    </row>
    <row r="3881" spans="17:21">
      <c r="Q3881" t="s">
        <v>5083</v>
      </c>
      <c r="R3881" t="s">
        <v>21752</v>
      </c>
      <c r="S3881" t="s">
        <v>31514</v>
      </c>
      <c r="T3881" t="s">
        <v>31575</v>
      </c>
      <c r="U3881" t="s">
        <v>31646</v>
      </c>
    </row>
    <row r="3882" spans="17:21">
      <c r="Q3882" t="s">
        <v>5084</v>
      </c>
      <c r="R3882" t="s">
        <v>21753</v>
      </c>
      <c r="S3882" t="s">
        <v>31514</v>
      </c>
      <c r="T3882" t="s">
        <v>31575</v>
      </c>
      <c r="U3882" t="s">
        <v>31646</v>
      </c>
    </row>
    <row r="3883" spans="17:21">
      <c r="Q3883" t="s">
        <v>5085</v>
      </c>
      <c r="R3883" t="s">
        <v>18687</v>
      </c>
      <c r="S3883" t="s">
        <v>19197</v>
      </c>
      <c r="T3883" t="s">
        <v>19197</v>
      </c>
      <c r="U3883" t="s">
        <v>19197</v>
      </c>
    </row>
    <row r="3884" spans="17:21">
      <c r="Q3884" t="s">
        <v>5086</v>
      </c>
      <c r="R3884" t="s">
        <v>21754</v>
      </c>
      <c r="S3884" t="s">
        <v>19197</v>
      </c>
      <c r="T3884" t="s">
        <v>19197</v>
      </c>
      <c r="U3884" t="s">
        <v>19197</v>
      </c>
    </row>
    <row r="3885" spans="17:21">
      <c r="Q3885" t="s">
        <v>5087</v>
      </c>
      <c r="R3885" t="s">
        <v>21755</v>
      </c>
      <c r="S3885" t="s">
        <v>31512</v>
      </c>
      <c r="T3885" t="s">
        <v>31575</v>
      </c>
      <c r="U3885" t="s">
        <v>31668</v>
      </c>
    </row>
    <row r="3886" spans="17:21">
      <c r="Q3886" t="s">
        <v>5088</v>
      </c>
      <c r="R3886" t="s">
        <v>21756</v>
      </c>
      <c r="S3886" t="s">
        <v>31512</v>
      </c>
      <c r="T3886" t="s">
        <v>31575</v>
      </c>
      <c r="U3886" t="s">
        <v>31668</v>
      </c>
    </row>
    <row r="3887" spans="17:21">
      <c r="Q3887" t="s">
        <v>5089</v>
      </c>
      <c r="R3887" t="s">
        <v>18714</v>
      </c>
      <c r="S3887" t="s">
        <v>19197</v>
      </c>
      <c r="T3887" t="s">
        <v>19197</v>
      </c>
      <c r="U3887" t="s">
        <v>19197</v>
      </c>
    </row>
    <row r="3888" spans="17:21">
      <c r="Q3888" t="s">
        <v>5090</v>
      </c>
      <c r="R3888" t="s">
        <v>21757</v>
      </c>
      <c r="S3888" t="s">
        <v>31512</v>
      </c>
      <c r="T3888" t="s">
        <v>31575</v>
      </c>
      <c r="U3888" t="s">
        <v>31668</v>
      </c>
    </row>
    <row r="3889" spans="17:21">
      <c r="Q3889" t="s">
        <v>5091</v>
      </c>
      <c r="R3889" t="s">
        <v>21758</v>
      </c>
      <c r="S3889" t="s">
        <v>31512</v>
      </c>
      <c r="T3889" t="s">
        <v>31575</v>
      </c>
      <c r="U3889" t="s">
        <v>31668</v>
      </c>
    </row>
    <row r="3890" spans="17:21">
      <c r="Q3890" t="s">
        <v>5092</v>
      </c>
      <c r="R3890" t="s">
        <v>21759</v>
      </c>
      <c r="S3890" t="s">
        <v>31512</v>
      </c>
      <c r="T3890" t="s">
        <v>31575</v>
      </c>
      <c r="U3890" t="s">
        <v>31668</v>
      </c>
    </row>
    <row r="3891" spans="17:21">
      <c r="Q3891" t="s">
        <v>5093</v>
      </c>
      <c r="R3891" t="s">
        <v>21760</v>
      </c>
      <c r="S3891" t="s">
        <v>31512</v>
      </c>
      <c r="T3891" t="s">
        <v>31575</v>
      </c>
      <c r="U3891" t="s">
        <v>31668</v>
      </c>
    </row>
    <row r="3892" spans="17:21">
      <c r="Q3892" t="s">
        <v>5094</v>
      </c>
      <c r="R3892" t="s">
        <v>21761</v>
      </c>
      <c r="S3892" t="s">
        <v>31512</v>
      </c>
      <c r="T3892" t="s">
        <v>31575</v>
      </c>
      <c r="U3892" t="s">
        <v>31668</v>
      </c>
    </row>
    <row r="3893" spans="17:21">
      <c r="Q3893" t="s">
        <v>5095</v>
      </c>
      <c r="R3893" t="s">
        <v>20058</v>
      </c>
      <c r="S3893" t="s">
        <v>31512</v>
      </c>
      <c r="T3893" t="s">
        <v>31575</v>
      </c>
      <c r="U3893" t="s">
        <v>31668</v>
      </c>
    </row>
    <row r="3894" spans="17:21">
      <c r="Q3894" t="s">
        <v>5096</v>
      </c>
      <c r="R3894" t="s">
        <v>21762</v>
      </c>
      <c r="S3894" t="s">
        <v>19197</v>
      </c>
      <c r="T3894" t="s">
        <v>19197</v>
      </c>
      <c r="U3894" t="s">
        <v>19197</v>
      </c>
    </row>
    <row r="3895" spans="17:21">
      <c r="Q3895" t="s">
        <v>5097</v>
      </c>
      <c r="R3895" t="s">
        <v>21763</v>
      </c>
      <c r="S3895" t="s">
        <v>31512</v>
      </c>
      <c r="T3895" t="s">
        <v>31575</v>
      </c>
      <c r="U3895" t="s">
        <v>31668</v>
      </c>
    </row>
    <row r="3896" spans="17:21">
      <c r="Q3896" t="s">
        <v>5098</v>
      </c>
      <c r="R3896" t="s">
        <v>21764</v>
      </c>
      <c r="S3896" t="s">
        <v>31512</v>
      </c>
      <c r="T3896" t="s">
        <v>31575</v>
      </c>
      <c r="U3896" t="s">
        <v>31668</v>
      </c>
    </row>
    <row r="3897" spans="17:21">
      <c r="Q3897" t="s">
        <v>5099</v>
      </c>
      <c r="R3897" t="s">
        <v>21765</v>
      </c>
      <c r="S3897" t="s">
        <v>31512</v>
      </c>
      <c r="T3897" t="s">
        <v>31575</v>
      </c>
      <c r="U3897" t="s">
        <v>31668</v>
      </c>
    </row>
    <row r="3898" spans="17:21">
      <c r="Q3898" t="s">
        <v>5100</v>
      </c>
      <c r="R3898" t="s">
        <v>21766</v>
      </c>
      <c r="S3898" t="s">
        <v>31512</v>
      </c>
      <c r="T3898" t="s">
        <v>31575</v>
      </c>
      <c r="U3898" t="s">
        <v>31668</v>
      </c>
    </row>
    <row r="3899" spans="17:21">
      <c r="Q3899" t="s">
        <v>5101</v>
      </c>
      <c r="R3899" t="s">
        <v>21767</v>
      </c>
      <c r="S3899" t="s">
        <v>31512</v>
      </c>
      <c r="T3899" t="s">
        <v>31575</v>
      </c>
      <c r="U3899" t="s">
        <v>31668</v>
      </c>
    </row>
    <row r="3900" spans="17:21">
      <c r="Q3900" t="s">
        <v>5102</v>
      </c>
      <c r="R3900" t="s">
        <v>21768</v>
      </c>
      <c r="S3900" t="s">
        <v>31512</v>
      </c>
      <c r="T3900" t="s">
        <v>31575</v>
      </c>
      <c r="U3900" t="s">
        <v>31668</v>
      </c>
    </row>
    <row r="3901" spans="17:21">
      <c r="Q3901" t="s">
        <v>5103</v>
      </c>
      <c r="R3901" t="s">
        <v>20058</v>
      </c>
      <c r="S3901" t="s">
        <v>31512</v>
      </c>
      <c r="T3901" t="s">
        <v>31575</v>
      </c>
      <c r="U3901" t="s">
        <v>31674</v>
      </c>
    </row>
    <row r="3902" spans="17:21">
      <c r="Q3902" t="s">
        <v>5104</v>
      </c>
      <c r="R3902" t="s">
        <v>21769</v>
      </c>
      <c r="S3902" t="s">
        <v>31508</v>
      </c>
      <c r="T3902" t="s">
        <v>31575</v>
      </c>
      <c r="U3902" t="s">
        <v>31673</v>
      </c>
    </row>
    <row r="3903" spans="17:21">
      <c r="Q3903" t="s">
        <v>5105</v>
      </c>
      <c r="R3903" t="s">
        <v>19197</v>
      </c>
      <c r="S3903" t="s">
        <v>19197</v>
      </c>
      <c r="T3903" t="s">
        <v>19197</v>
      </c>
      <c r="U3903" t="s">
        <v>19197</v>
      </c>
    </row>
    <row r="3904" spans="17:21">
      <c r="Q3904" t="s">
        <v>5106</v>
      </c>
      <c r="R3904" t="s">
        <v>21770</v>
      </c>
      <c r="S3904" t="s">
        <v>19197</v>
      </c>
      <c r="T3904" t="s">
        <v>19197</v>
      </c>
      <c r="U3904" t="s">
        <v>19197</v>
      </c>
    </row>
    <row r="3905" spans="17:21">
      <c r="Q3905" t="s">
        <v>5107</v>
      </c>
      <c r="R3905" t="s">
        <v>21771</v>
      </c>
      <c r="S3905" t="s">
        <v>31508</v>
      </c>
      <c r="T3905" t="s">
        <v>31564</v>
      </c>
      <c r="U3905" t="s">
        <v>31673</v>
      </c>
    </row>
    <row r="3906" spans="17:21">
      <c r="Q3906" t="s">
        <v>5108</v>
      </c>
      <c r="R3906" t="s">
        <v>21772</v>
      </c>
      <c r="S3906" t="s">
        <v>31508</v>
      </c>
      <c r="T3906" t="s">
        <v>31564</v>
      </c>
      <c r="U3906" t="s">
        <v>31673</v>
      </c>
    </row>
    <row r="3907" spans="17:21">
      <c r="Q3907" t="s">
        <v>5109</v>
      </c>
      <c r="R3907" t="s">
        <v>21773</v>
      </c>
      <c r="S3907" t="s">
        <v>19197</v>
      </c>
      <c r="T3907" t="s">
        <v>19197</v>
      </c>
      <c r="U3907" t="s">
        <v>19197</v>
      </c>
    </row>
    <row r="3908" spans="17:21">
      <c r="Q3908" t="s">
        <v>5110</v>
      </c>
      <c r="R3908" t="s">
        <v>21774</v>
      </c>
      <c r="S3908" t="s">
        <v>31508</v>
      </c>
      <c r="T3908" t="s">
        <v>31564</v>
      </c>
      <c r="U3908" t="s">
        <v>31673</v>
      </c>
    </row>
    <row r="3909" spans="17:21">
      <c r="Q3909" t="s">
        <v>5111</v>
      </c>
      <c r="R3909" t="s">
        <v>21775</v>
      </c>
      <c r="S3909" t="s">
        <v>31508</v>
      </c>
      <c r="T3909" t="s">
        <v>31564</v>
      </c>
      <c r="U3909" t="s">
        <v>31673</v>
      </c>
    </row>
    <row r="3910" spans="17:21">
      <c r="Q3910" t="s">
        <v>5112</v>
      </c>
      <c r="R3910" t="s">
        <v>21776</v>
      </c>
      <c r="S3910" t="s">
        <v>19197</v>
      </c>
      <c r="T3910" t="s">
        <v>19197</v>
      </c>
      <c r="U3910" t="s">
        <v>19197</v>
      </c>
    </row>
    <row r="3911" spans="17:21">
      <c r="Q3911" t="s">
        <v>5113</v>
      </c>
      <c r="R3911" t="s">
        <v>21777</v>
      </c>
      <c r="S3911" t="s">
        <v>31508</v>
      </c>
      <c r="T3911" t="s">
        <v>31564</v>
      </c>
      <c r="U3911" t="s">
        <v>31673</v>
      </c>
    </row>
    <row r="3912" spans="17:21">
      <c r="Q3912" t="s">
        <v>5114</v>
      </c>
      <c r="R3912" t="s">
        <v>21778</v>
      </c>
      <c r="S3912" t="s">
        <v>31508</v>
      </c>
      <c r="T3912" t="s">
        <v>31564</v>
      </c>
      <c r="U3912" t="s">
        <v>31673</v>
      </c>
    </row>
    <row r="3913" spans="17:21">
      <c r="Q3913" t="s">
        <v>5115</v>
      </c>
      <c r="R3913" t="s">
        <v>21779</v>
      </c>
      <c r="S3913" t="s">
        <v>31508</v>
      </c>
      <c r="T3913" t="s">
        <v>31564</v>
      </c>
      <c r="U3913" t="s">
        <v>31673</v>
      </c>
    </row>
    <row r="3914" spans="17:21">
      <c r="Q3914" t="s">
        <v>5116</v>
      </c>
      <c r="R3914" t="s">
        <v>21780</v>
      </c>
      <c r="S3914" t="s">
        <v>19197</v>
      </c>
      <c r="T3914" t="s">
        <v>19197</v>
      </c>
      <c r="U3914" t="s">
        <v>19197</v>
      </c>
    </row>
    <row r="3915" spans="17:21">
      <c r="Q3915" t="s">
        <v>5117</v>
      </c>
      <c r="R3915" t="s">
        <v>21781</v>
      </c>
      <c r="S3915" t="s">
        <v>31508</v>
      </c>
      <c r="T3915" t="s">
        <v>31564</v>
      </c>
      <c r="U3915" t="s">
        <v>31673</v>
      </c>
    </row>
    <row r="3916" spans="17:21">
      <c r="Q3916" t="s">
        <v>5118</v>
      </c>
      <c r="R3916" t="s">
        <v>21782</v>
      </c>
      <c r="S3916" t="s">
        <v>19197</v>
      </c>
      <c r="T3916" t="s">
        <v>19197</v>
      </c>
      <c r="U3916" t="s">
        <v>19197</v>
      </c>
    </row>
    <row r="3917" spans="17:21">
      <c r="Q3917" t="s">
        <v>5119</v>
      </c>
      <c r="R3917" t="s">
        <v>21783</v>
      </c>
      <c r="S3917" t="s">
        <v>31526</v>
      </c>
      <c r="T3917" t="s">
        <v>31564</v>
      </c>
      <c r="U3917" t="s">
        <v>31765</v>
      </c>
    </row>
    <row r="3918" spans="17:21">
      <c r="Q3918" t="s">
        <v>5120</v>
      </c>
      <c r="R3918" t="s">
        <v>18693</v>
      </c>
      <c r="S3918" t="s">
        <v>19197</v>
      </c>
      <c r="T3918" t="s">
        <v>19197</v>
      </c>
      <c r="U3918" t="s">
        <v>19197</v>
      </c>
    </row>
    <row r="3919" spans="17:21">
      <c r="Q3919" t="s">
        <v>5121</v>
      </c>
      <c r="R3919" t="s">
        <v>21784</v>
      </c>
      <c r="S3919" t="s">
        <v>31508</v>
      </c>
      <c r="T3919" t="s">
        <v>31564</v>
      </c>
      <c r="U3919" t="s">
        <v>31673</v>
      </c>
    </row>
    <row r="3920" spans="17:21">
      <c r="Q3920" t="s">
        <v>5122</v>
      </c>
      <c r="R3920" t="s">
        <v>21785</v>
      </c>
      <c r="S3920" t="s">
        <v>31508</v>
      </c>
      <c r="T3920" t="s">
        <v>31564</v>
      </c>
      <c r="U3920" t="s">
        <v>31673</v>
      </c>
    </row>
    <row r="3921" spans="17:21">
      <c r="Q3921" t="s">
        <v>5123</v>
      </c>
      <c r="R3921" t="s">
        <v>18714</v>
      </c>
      <c r="S3921" t="s">
        <v>19197</v>
      </c>
      <c r="T3921" t="s">
        <v>19197</v>
      </c>
      <c r="U3921" t="s">
        <v>19197</v>
      </c>
    </row>
    <row r="3922" spans="17:21">
      <c r="Q3922" t="s">
        <v>5124</v>
      </c>
      <c r="R3922" t="s">
        <v>21786</v>
      </c>
      <c r="S3922" t="s">
        <v>31508</v>
      </c>
      <c r="T3922" t="s">
        <v>31564</v>
      </c>
      <c r="U3922" t="s">
        <v>31646</v>
      </c>
    </row>
    <row r="3923" spans="17:21">
      <c r="Q3923" t="s">
        <v>5125</v>
      </c>
      <c r="R3923" t="s">
        <v>21787</v>
      </c>
      <c r="S3923" t="s">
        <v>31508</v>
      </c>
      <c r="T3923" t="s">
        <v>31564</v>
      </c>
      <c r="U3923" t="s">
        <v>31646</v>
      </c>
    </row>
    <row r="3924" spans="17:21">
      <c r="Q3924" t="s">
        <v>5126</v>
      </c>
      <c r="R3924" t="s">
        <v>20058</v>
      </c>
      <c r="S3924" t="s">
        <v>31508</v>
      </c>
      <c r="T3924" t="s">
        <v>31564</v>
      </c>
      <c r="U3924" t="s">
        <v>31646</v>
      </c>
    </row>
    <row r="3925" spans="17:21">
      <c r="Q3925" t="s">
        <v>5127</v>
      </c>
      <c r="R3925" t="s">
        <v>21788</v>
      </c>
      <c r="S3925" t="s">
        <v>31526</v>
      </c>
      <c r="T3925" t="s">
        <v>31564</v>
      </c>
      <c r="U3925" t="s">
        <v>31765</v>
      </c>
    </row>
    <row r="3926" spans="17:21">
      <c r="Q3926" t="s">
        <v>5128</v>
      </c>
      <c r="R3926" t="s">
        <v>21789</v>
      </c>
      <c r="S3926" t="s">
        <v>19197</v>
      </c>
      <c r="T3926" t="s">
        <v>19197</v>
      </c>
      <c r="U3926" t="s">
        <v>31672</v>
      </c>
    </row>
    <row r="3927" spans="17:21">
      <c r="Q3927" t="s">
        <v>5129</v>
      </c>
      <c r="R3927" t="s">
        <v>21790</v>
      </c>
      <c r="S3927" t="s">
        <v>31526</v>
      </c>
      <c r="T3927" t="s">
        <v>31563</v>
      </c>
      <c r="U3927" t="s">
        <v>31766</v>
      </c>
    </row>
    <row r="3928" spans="17:21">
      <c r="Q3928" t="s">
        <v>5130</v>
      </c>
      <c r="R3928" t="s">
        <v>21791</v>
      </c>
      <c r="S3928" t="s">
        <v>31526</v>
      </c>
      <c r="T3928" t="s">
        <v>31564</v>
      </c>
      <c r="U3928" t="s">
        <v>31766</v>
      </c>
    </row>
    <row r="3929" spans="17:21">
      <c r="Q3929" t="s">
        <v>5131</v>
      </c>
      <c r="R3929" t="s">
        <v>21792</v>
      </c>
      <c r="S3929" t="s">
        <v>19197</v>
      </c>
      <c r="T3929" t="s">
        <v>19197</v>
      </c>
      <c r="U3929" t="s">
        <v>19197</v>
      </c>
    </row>
    <row r="3930" spans="17:21">
      <c r="Q3930" t="s">
        <v>5132</v>
      </c>
      <c r="R3930" t="s">
        <v>21793</v>
      </c>
      <c r="S3930" t="s">
        <v>31508</v>
      </c>
      <c r="T3930" t="s">
        <v>31564</v>
      </c>
      <c r="U3930" t="s">
        <v>31646</v>
      </c>
    </row>
    <row r="3931" spans="17:21">
      <c r="Q3931" t="s">
        <v>5133</v>
      </c>
      <c r="R3931" t="s">
        <v>21794</v>
      </c>
      <c r="S3931" t="s">
        <v>31508</v>
      </c>
      <c r="T3931" t="s">
        <v>31564</v>
      </c>
      <c r="U3931" t="s">
        <v>31646</v>
      </c>
    </row>
    <row r="3932" spans="17:21">
      <c r="Q3932" t="s">
        <v>5134</v>
      </c>
      <c r="R3932" t="s">
        <v>21795</v>
      </c>
      <c r="S3932" t="s">
        <v>19197</v>
      </c>
      <c r="T3932" t="s">
        <v>19197</v>
      </c>
      <c r="U3932" t="s">
        <v>19197</v>
      </c>
    </row>
    <row r="3933" spans="17:21">
      <c r="Q3933" t="s">
        <v>5135</v>
      </c>
      <c r="R3933" t="s">
        <v>21796</v>
      </c>
      <c r="S3933" t="s">
        <v>31508</v>
      </c>
      <c r="T3933" t="s">
        <v>31564</v>
      </c>
      <c r="U3933" t="s">
        <v>31673</v>
      </c>
    </row>
    <row r="3934" spans="17:21">
      <c r="Q3934" t="s">
        <v>5136</v>
      </c>
      <c r="R3934" t="s">
        <v>18693</v>
      </c>
      <c r="S3934" t="s">
        <v>31508</v>
      </c>
      <c r="T3934" t="s">
        <v>31564</v>
      </c>
      <c r="U3934" t="s">
        <v>31673</v>
      </c>
    </row>
    <row r="3935" spans="17:21">
      <c r="Q3935" t="s">
        <v>5137</v>
      </c>
      <c r="R3935" t="s">
        <v>21797</v>
      </c>
      <c r="S3935" t="s">
        <v>31508</v>
      </c>
      <c r="T3935" t="s">
        <v>31579</v>
      </c>
      <c r="U3935" t="s">
        <v>31673</v>
      </c>
    </row>
    <row r="3936" spans="17:21">
      <c r="Q3936" t="s">
        <v>5138</v>
      </c>
      <c r="R3936" t="s">
        <v>21798</v>
      </c>
      <c r="S3936" t="s">
        <v>31508</v>
      </c>
      <c r="T3936" t="s">
        <v>31570</v>
      </c>
      <c r="U3936" t="s">
        <v>31673</v>
      </c>
    </row>
    <row r="3937" spans="17:21">
      <c r="Q3937" t="s">
        <v>5139</v>
      </c>
      <c r="R3937" t="s">
        <v>21799</v>
      </c>
      <c r="S3937" t="s">
        <v>31508</v>
      </c>
      <c r="T3937" t="s">
        <v>31570</v>
      </c>
      <c r="U3937" t="s">
        <v>31673</v>
      </c>
    </row>
    <row r="3938" spans="17:21">
      <c r="Q3938" t="s">
        <v>5140</v>
      </c>
      <c r="R3938" t="s">
        <v>21800</v>
      </c>
      <c r="S3938" t="s">
        <v>19197</v>
      </c>
      <c r="T3938" t="s">
        <v>19197</v>
      </c>
      <c r="U3938" t="s">
        <v>19197</v>
      </c>
    </row>
    <row r="3939" spans="17:21">
      <c r="Q3939" t="s">
        <v>5141</v>
      </c>
      <c r="R3939" t="s">
        <v>21801</v>
      </c>
      <c r="S3939" t="s">
        <v>19197</v>
      </c>
      <c r="T3939" t="s">
        <v>19197</v>
      </c>
      <c r="U3939" t="s">
        <v>19197</v>
      </c>
    </row>
    <row r="3940" spans="17:21">
      <c r="Q3940" t="s">
        <v>5142</v>
      </c>
      <c r="R3940" t="s">
        <v>21802</v>
      </c>
      <c r="S3940" t="s">
        <v>31508</v>
      </c>
      <c r="T3940" t="s">
        <v>31564</v>
      </c>
      <c r="U3940" t="s">
        <v>31673</v>
      </c>
    </row>
    <row r="3941" spans="17:21">
      <c r="Q3941" t="s">
        <v>5143</v>
      </c>
      <c r="R3941" t="s">
        <v>21803</v>
      </c>
      <c r="S3941" t="s">
        <v>31508</v>
      </c>
      <c r="T3941" t="s">
        <v>31564</v>
      </c>
      <c r="U3941" t="s">
        <v>31673</v>
      </c>
    </row>
    <row r="3942" spans="17:21">
      <c r="Q3942" t="s">
        <v>5144</v>
      </c>
      <c r="R3942" t="s">
        <v>18693</v>
      </c>
      <c r="S3942" t="s">
        <v>19197</v>
      </c>
      <c r="T3942" t="s">
        <v>19197</v>
      </c>
      <c r="U3942" t="s">
        <v>19197</v>
      </c>
    </row>
    <row r="3943" spans="17:21">
      <c r="Q3943" t="s">
        <v>5145</v>
      </c>
      <c r="R3943" t="s">
        <v>21804</v>
      </c>
      <c r="S3943" t="s">
        <v>31508</v>
      </c>
      <c r="T3943" t="s">
        <v>31570</v>
      </c>
      <c r="U3943" t="s">
        <v>31673</v>
      </c>
    </row>
    <row r="3944" spans="17:21">
      <c r="Q3944" t="s">
        <v>5146</v>
      </c>
      <c r="R3944" t="s">
        <v>21805</v>
      </c>
      <c r="S3944" t="s">
        <v>31508</v>
      </c>
      <c r="T3944" t="s">
        <v>31564</v>
      </c>
      <c r="U3944" t="s">
        <v>31673</v>
      </c>
    </row>
    <row r="3945" spans="17:21">
      <c r="Q3945" t="s">
        <v>5147</v>
      </c>
      <c r="R3945" t="s">
        <v>18714</v>
      </c>
      <c r="S3945" t="s">
        <v>19197</v>
      </c>
      <c r="T3945" t="s">
        <v>19197</v>
      </c>
      <c r="U3945" t="s">
        <v>19197</v>
      </c>
    </row>
    <row r="3946" spans="17:21">
      <c r="Q3946" t="s">
        <v>5148</v>
      </c>
      <c r="R3946" t="s">
        <v>21806</v>
      </c>
      <c r="S3946" t="s">
        <v>31508</v>
      </c>
      <c r="T3946" t="s">
        <v>31570</v>
      </c>
      <c r="U3946" t="s">
        <v>31646</v>
      </c>
    </row>
    <row r="3947" spans="17:21">
      <c r="Q3947" t="s">
        <v>5149</v>
      </c>
      <c r="R3947" t="s">
        <v>21807</v>
      </c>
      <c r="S3947" t="s">
        <v>31508</v>
      </c>
      <c r="T3947" t="s">
        <v>31570</v>
      </c>
      <c r="U3947" t="s">
        <v>31646</v>
      </c>
    </row>
    <row r="3948" spans="17:21">
      <c r="Q3948" t="s">
        <v>5150</v>
      </c>
      <c r="R3948" t="s">
        <v>21808</v>
      </c>
      <c r="S3948" t="s">
        <v>31508</v>
      </c>
      <c r="T3948" t="s">
        <v>31570</v>
      </c>
      <c r="U3948" t="s">
        <v>31646</v>
      </c>
    </row>
    <row r="3949" spans="17:21">
      <c r="Q3949" t="s">
        <v>5151</v>
      </c>
      <c r="R3949" t="s">
        <v>20058</v>
      </c>
      <c r="S3949" t="s">
        <v>31508</v>
      </c>
      <c r="T3949" t="s">
        <v>31564</v>
      </c>
      <c r="U3949" t="s">
        <v>31646</v>
      </c>
    </row>
    <row r="3950" spans="17:21">
      <c r="Q3950" t="s">
        <v>5152</v>
      </c>
      <c r="R3950" t="s">
        <v>21809</v>
      </c>
      <c r="S3950" t="s">
        <v>19197</v>
      </c>
      <c r="T3950" t="s">
        <v>19197</v>
      </c>
      <c r="U3950" t="s">
        <v>19197</v>
      </c>
    </row>
    <row r="3951" spans="17:21">
      <c r="Q3951" t="s">
        <v>5153</v>
      </c>
      <c r="R3951" t="s">
        <v>21810</v>
      </c>
      <c r="S3951" t="s">
        <v>31508</v>
      </c>
      <c r="T3951" t="s">
        <v>31570</v>
      </c>
      <c r="U3951" t="s">
        <v>31646</v>
      </c>
    </row>
    <row r="3952" spans="17:21">
      <c r="Q3952" t="s">
        <v>5154</v>
      </c>
      <c r="R3952" t="s">
        <v>21811</v>
      </c>
      <c r="S3952" t="s">
        <v>31508</v>
      </c>
      <c r="T3952" t="s">
        <v>31570</v>
      </c>
      <c r="U3952" t="s">
        <v>31646</v>
      </c>
    </row>
    <row r="3953" spans="17:21">
      <c r="Q3953" t="s">
        <v>5155</v>
      </c>
      <c r="R3953" t="s">
        <v>21812</v>
      </c>
      <c r="S3953" t="s">
        <v>31508</v>
      </c>
      <c r="T3953" t="s">
        <v>31570</v>
      </c>
      <c r="U3953" t="s">
        <v>31646</v>
      </c>
    </row>
    <row r="3954" spans="17:21">
      <c r="Q3954" t="s">
        <v>5156</v>
      </c>
      <c r="R3954" t="s">
        <v>20058</v>
      </c>
      <c r="S3954" t="s">
        <v>31508</v>
      </c>
      <c r="T3954" t="s">
        <v>31564</v>
      </c>
      <c r="U3954" t="s">
        <v>31638</v>
      </c>
    </row>
    <row r="3955" spans="17:21">
      <c r="Q3955" t="s">
        <v>5157</v>
      </c>
      <c r="R3955" t="s">
        <v>21813</v>
      </c>
      <c r="S3955" t="s">
        <v>31508</v>
      </c>
      <c r="T3955" t="s">
        <v>31564</v>
      </c>
      <c r="U3955" t="s">
        <v>31673</v>
      </c>
    </row>
    <row r="3956" spans="17:21">
      <c r="Q3956" t="s">
        <v>5158</v>
      </c>
      <c r="R3956" t="s">
        <v>19197</v>
      </c>
      <c r="S3956" t="s">
        <v>19197</v>
      </c>
      <c r="T3956" t="s">
        <v>19197</v>
      </c>
      <c r="U3956" t="s">
        <v>19197</v>
      </c>
    </row>
    <row r="3957" spans="17:21">
      <c r="Q3957" t="s">
        <v>5159</v>
      </c>
      <c r="R3957" t="s">
        <v>21814</v>
      </c>
      <c r="S3957" t="s">
        <v>19197</v>
      </c>
      <c r="T3957" t="s">
        <v>19197</v>
      </c>
      <c r="U3957" t="s">
        <v>19197</v>
      </c>
    </row>
    <row r="3958" spans="17:21">
      <c r="Q3958" t="s">
        <v>5160</v>
      </c>
      <c r="R3958" t="s">
        <v>21815</v>
      </c>
      <c r="S3958" t="s">
        <v>31508</v>
      </c>
      <c r="T3958" t="s">
        <v>31581</v>
      </c>
      <c r="U3958" t="s">
        <v>31673</v>
      </c>
    </row>
    <row r="3959" spans="17:21">
      <c r="Q3959" t="s">
        <v>5161</v>
      </c>
      <c r="R3959" t="s">
        <v>21816</v>
      </c>
      <c r="S3959" t="s">
        <v>31508</v>
      </c>
      <c r="T3959" t="s">
        <v>31564</v>
      </c>
      <c r="U3959" t="s">
        <v>31673</v>
      </c>
    </row>
    <row r="3960" spans="17:21">
      <c r="Q3960" t="s">
        <v>5162</v>
      </c>
      <c r="R3960" t="s">
        <v>21817</v>
      </c>
      <c r="S3960" t="s">
        <v>19197</v>
      </c>
      <c r="T3960" t="s">
        <v>19197</v>
      </c>
      <c r="U3960" t="s">
        <v>19197</v>
      </c>
    </row>
    <row r="3961" spans="17:21">
      <c r="Q3961" t="s">
        <v>5163</v>
      </c>
      <c r="R3961" t="s">
        <v>21818</v>
      </c>
      <c r="S3961" t="s">
        <v>31526</v>
      </c>
      <c r="T3961" t="s">
        <v>31582</v>
      </c>
      <c r="U3961" t="s">
        <v>31765</v>
      </c>
    </row>
    <row r="3962" spans="17:21">
      <c r="Q3962" t="s">
        <v>5164</v>
      </c>
      <c r="R3962" t="s">
        <v>21819</v>
      </c>
      <c r="S3962" t="s">
        <v>31526</v>
      </c>
      <c r="T3962" t="s">
        <v>31582</v>
      </c>
      <c r="U3962" t="s">
        <v>31765</v>
      </c>
    </row>
    <row r="3963" spans="17:21">
      <c r="Q3963" t="s">
        <v>5165</v>
      </c>
      <c r="R3963" t="s">
        <v>21820</v>
      </c>
      <c r="S3963" t="s">
        <v>19197</v>
      </c>
      <c r="T3963" t="s">
        <v>19197</v>
      </c>
      <c r="U3963" t="s">
        <v>19197</v>
      </c>
    </row>
    <row r="3964" spans="17:21">
      <c r="Q3964" t="s">
        <v>5166</v>
      </c>
      <c r="R3964" t="s">
        <v>21821</v>
      </c>
      <c r="S3964" t="s">
        <v>31508</v>
      </c>
      <c r="T3964" t="s">
        <v>31579</v>
      </c>
      <c r="U3964" t="s">
        <v>31673</v>
      </c>
    </row>
    <row r="3965" spans="17:21">
      <c r="Q3965" t="s">
        <v>5167</v>
      </c>
      <c r="R3965" t="s">
        <v>21822</v>
      </c>
      <c r="S3965" t="s">
        <v>31508</v>
      </c>
      <c r="T3965" t="s">
        <v>31564</v>
      </c>
      <c r="U3965" t="s">
        <v>31767</v>
      </c>
    </row>
    <row r="3966" spans="17:21">
      <c r="Q3966" t="s">
        <v>5168</v>
      </c>
      <c r="R3966" t="s">
        <v>21823</v>
      </c>
      <c r="S3966" t="s">
        <v>19197</v>
      </c>
      <c r="T3966" t="s">
        <v>19197</v>
      </c>
      <c r="U3966" t="s">
        <v>19197</v>
      </c>
    </row>
    <row r="3967" spans="17:21">
      <c r="Q3967" t="s">
        <v>5169</v>
      </c>
      <c r="R3967" t="s">
        <v>21824</v>
      </c>
      <c r="S3967" t="s">
        <v>31508</v>
      </c>
      <c r="T3967" t="s">
        <v>31564</v>
      </c>
      <c r="U3967" t="s">
        <v>31673</v>
      </c>
    </row>
    <row r="3968" spans="17:21">
      <c r="Q3968" t="s">
        <v>5170</v>
      </c>
      <c r="R3968" t="s">
        <v>21825</v>
      </c>
      <c r="S3968" t="s">
        <v>19197</v>
      </c>
      <c r="T3968" t="s">
        <v>19197</v>
      </c>
      <c r="U3968" t="s">
        <v>19197</v>
      </c>
    </row>
    <row r="3969" spans="17:21">
      <c r="Q3969" t="s">
        <v>5171</v>
      </c>
      <c r="R3969" t="s">
        <v>21826</v>
      </c>
      <c r="S3969" t="s">
        <v>31508</v>
      </c>
      <c r="T3969" t="s">
        <v>31564</v>
      </c>
      <c r="U3969" t="s">
        <v>31673</v>
      </c>
    </row>
    <row r="3970" spans="17:21">
      <c r="Q3970" t="s">
        <v>5172</v>
      </c>
      <c r="R3970" t="s">
        <v>21827</v>
      </c>
      <c r="S3970" t="s">
        <v>31508</v>
      </c>
      <c r="T3970" t="s">
        <v>31564</v>
      </c>
      <c r="U3970" t="s">
        <v>31673</v>
      </c>
    </row>
    <row r="3971" spans="17:21">
      <c r="Q3971" t="s">
        <v>5173</v>
      </c>
      <c r="R3971" t="s">
        <v>21828</v>
      </c>
      <c r="S3971" t="s">
        <v>19197</v>
      </c>
      <c r="T3971" t="s">
        <v>19197</v>
      </c>
      <c r="U3971" t="s">
        <v>19197</v>
      </c>
    </row>
    <row r="3972" spans="17:21">
      <c r="Q3972" t="s">
        <v>5174</v>
      </c>
      <c r="R3972" t="s">
        <v>21829</v>
      </c>
      <c r="S3972" t="s">
        <v>31508</v>
      </c>
      <c r="T3972" t="s">
        <v>31564</v>
      </c>
      <c r="U3972" t="s">
        <v>31673</v>
      </c>
    </row>
    <row r="3973" spans="17:21">
      <c r="Q3973" t="s">
        <v>5175</v>
      </c>
      <c r="R3973" t="s">
        <v>21830</v>
      </c>
      <c r="S3973" t="s">
        <v>31508</v>
      </c>
      <c r="T3973" t="s">
        <v>31564</v>
      </c>
      <c r="U3973" t="s">
        <v>31673</v>
      </c>
    </row>
    <row r="3974" spans="17:21">
      <c r="Q3974" t="s">
        <v>5176</v>
      </c>
      <c r="R3974" t="s">
        <v>21831</v>
      </c>
      <c r="S3974" t="s">
        <v>19197</v>
      </c>
      <c r="T3974" t="s">
        <v>19197</v>
      </c>
      <c r="U3974" t="s">
        <v>19197</v>
      </c>
    </row>
    <row r="3975" spans="17:21">
      <c r="Q3975" t="s">
        <v>5177</v>
      </c>
      <c r="R3975" t="s">
        <v>21832</v>
      </c>
      <c r="S3975" t="s">
        <v>19197</v>
      </c>
      <c r="T3975" t="s">
        <v>19197</v>
      </c>
      <c r="U3975" t="s">
        <v>19197</v>
      </c>
    </row>
    <row r="3976" spans="17:21">
      <c r="Q3976" t="s">
        <v>5178</v>
      </c>
      <c r="R3976" t="s">
        <v>21833</v>
      </c>
      <c r="S3976" t="s">
        <v>31508</v>
      </c>
      <c r="T3976" t="s">
        <v>31564</v>
      </c>
      <c r="U3976" t="s">
        <v>31767</v>
      </c>
    </row>
    <row r="3977" spans="17:21">
      <c r="Q3977" t="s">
        <v>5179</v>
      </c>
      <c r="R3977" t="s">
        <v>21834</v>
      </c>
      <c r="S3977" t="s">
        <v>31508</v>
      </c>
      <c r="T3977" t="s">
        <v>31583</v>
      </c>
      <c r="U3977" t="s">
        <v>31652</v>
      </c>
    </row>
    <row r="3978" spans="17:21">
      <c r="Q3978" t="s">
        <v>5180</v>
      </c>
      <c r="R3978" t="s">
        <v>18693</v>
      </c>
      <c r="S3978" t="s">
        <v>19197</v>
      </c>
      <c r="T3978" t="s">
        <v>19197</v>
      </c>
      <c r="U3978" t="s">
        <v>19197</v>
      </c>
    </row>
    <row r="3979" spans="17:21">
      <c r="Q3979" t="s">
        <v>5181</v>
      </c>
      <c r="R3979" t="s">
        <v>21835</v>
      </c>
      <c r="S3979" t="s">
        <v>31508</v>
      </c>
      <c r="T3979" t="s">
        <v>31579</v>
      </c>
      <c r="U3979" t="s">
        <v>31648</v>
      </c>
    </row>
    <row r="3980" spans="17:21">
      <c r="Q3980" t="s">
        <v>5182</v>
      </c>
      <c r="R3980" t="s">
        <v>21836</v>
      </c>
      <c r="S3980" t="s">
        <v>31508</v>
      </c>
      <c r="T3980" t="s">
        <v>31564</v>
      </c>
      <c r="U3980" t="s">
        <v>31648</v>
      </c>
    </row>
    <row r="3981" spans="17:21">
      <c r="Q3981" t="s">
        <v>5183</v>
      </c>
      <c r="R3981" t="s">
        <v>18731</v>
      </c>
      <c r="S3981" t="s">
        <v>19197</v>
      </c>
      <c r="T3981" t="s">
        <v>19197</v>
      </c>
      <c r="U3981" t="s">
        <v>19197</v>
      </c>
    </row>
    <row r="3982" spans="17:21">
      <c r="Q3982" t="s">
        <v>5184</v>
      </c>
      <c r="R3982" t="s">
        <v>21837</v>
      </c>
      <c r="S3982" t="s">
        <v>31508</v>
      </c>
      <c r="T3982" t="s">
        <v>31564</v>
      </c>
      <c r="U3982" t="s">
        <v>31646</v>
      </c>
    </row>
    <row r="3983" spans="17:21">
      <c r="Q3983" t="s">
        <v>5185</v>
      </c>
      <c r="R3983" t="s">
        <v>21838</v>
      </c>
      <c r="S3983" t="s">
        <v>31508</v>
      </c>
      <c r="T3983" t="s">
        <v>31564</v>
      </c>
      <c r="U3983" t="s">
        <v>31646</v>
      </c>
    </row>
    <row r="3984" spans="17:21">
      <c r="Q3984" t="s">
        <v>5186</v>
      </c>
      <c r="R3984" t="s">
        <v>21839</v>
      </c>
      <c r="S3984" t="s">
        <v>31508</v>
      </c>
      <c r="T3984" t="s">
        <v>31564</v>
      </c>
      <c r="U3984" t="s">
        <v>31646</v>
      </c>
    </row>
    <row r="3985" spans="17:21">
      <c r="Q3985" t="s">
        <v>5187</v>
      </c>
      <c r="R3985" t="s">
        <v>21840</v>
      </c>
      <c r="S3985" t="s">
        <v>31508</v>
      </c>
      <c r="T3985" t="s">
        <v>31564</v>
      </c>
      <c r="U3985" t="s">
        <v>31646</v>
      </c>
    </row>
    <row r="3986" spans="17:21">
      <c r="Q3986" t="s">
        <v>5188</v>
      </c>
      <c r="R3986" t="s">
        <v>18703</v>
      </c>
      <c r="S3986" t="s">
        <v>31508</v>
      </c>
      <c r="T3986" t="s">
        <v>31564</v>
      </c>
      <c r="U3986" t="s">
        <v>31768</v>
      </c>
    </row>
    <row r="3987" spans="17:21">
      <c r="Q3987" t="s">
        <v>5189</v>
      </c>
      <c r="R3987" t="s">
        <v>21841</v>
      </c>
      <c r="S3987" t="s">
        <v>19197</v>
      </c>
      <c r="T3987" t="s">
        <v>19197</v>
      </c>
      <c r="U3987" t="s">
        <v>19197</v>
      </c>
    </row>
    <row r="3988" spans="17:21">
      <c r="Q3988" t="s">
        <v>5190</v>
      </c>
      <c r="R3988" t="s">
        <v>21842</v>
      </c>
      <c r="S3988" t="s">
        <v>31526</v>
      </c>
      <c r="T3988" t="s">
        <v>31564</v>
      </c>
      <c r="U3988" t="s">
        <v>31765</v>
      </c>
    </row>
    <row r="3989" spans="17:21">
      <c r="Q3989" t="s">
        <v>5191</v>
      </c>
      <c r="R3989" t="s">
        <v>21843</v>
      </c>
      <c r="S3989" t="s">
        <v>31508</v>
      </c>
      <c r="T3989" t="s">
        <v>31564</v>
      </c>
      <c r="U3989" t="s">
        <v>31673</v>
      </c>
    </row>
    <row r="3990" spans="17:21">
      <c r="Q3990" t="s">
        <v>5192</v>
      </c>
      <c r="R3990" t="s">
        <v>18693</v>
      </c>
      <c r="S3990" t="s">
        <v>19197</v>
      </c>
      <c r="T3990" t="s">
        <v>19197</v>
      </c>
      <c r="U3990" t="s">
        <v>19197</v>
      </c>
    </row>
    <row r="3991" spans="17:21">
      <c r="Q3991" t="s">
        <v>5193</v>
      </c>
      <c r="R3991" t="s">
        <v>21844</v>
      </c>
      <c r="S3991" t="s">
        <v>19197</v>
      </c>
      <c r="T3991" t="s">
        <v>19197</v>
      </c>
      <c r="U3991" t="s">
        <v>19197</v>
      </c>
    </row>
    <row r="3992" spans="17:21">
      <c r="Q3992" t="s">
        <v>5194</v>
      </c>
      <c r="R3992" t="s">
        <v>21845</v>
      </c>
      <c r="S3992" t="s">
        <v>31508</v>
      </c>
      <c r="T3992" t="s">
        <v>31564</v>
      </c>
      <c r="U3992" t="s">
        <v>31646</v>
      </c>
    </row>
    <row r="3993" spans="17:21">
      <c r="Q3993" t="s">
        <v>5195</v>
      </c>
      <c r="R3993" t="s">
        <v>21846</v>
      </c>
      <c r="S3993" t="s">
        <v>31508</v>
      </c>
      <c r="T3993" t="s">
        <v>31564</v>
      </c>
      <c r="U3993" t="s">
        <v>31646</v>
      </c>
    </row>
    <row r="3994" spans="17:21">
      <c r="Q3994" t="s">
        <v>5196</v>
      </c>
      <c r="R3994" t="s">
        <v>18714</v>
      </c>
      <c r="S3994" t="s">
        <v>19197</v>
      </c>
      <c r="T3994" t="s">
        <v>19197</v>
      </c>
      <c r="U3994" t="s">
        <v>19197</v>
      </c>
    </row>
    <row r="3995" spans="17:21">
      <c r="Q3995" t="s">
        <v>5197</v>
      </c>
      <c r="R3995" t="s">
        <v>21847</v>
      </c>
      <c r="S3995" t="s">
        <v>31508</v>
      </c>
      <c r="T3995" t="s">
        <v>31564</v>
      </c>
      <c r="U3995" t="s">
        <v>31646</v>
      </c>
    </row>
    <row r="3996" spans="17:21">
      <c r="Q3996" t="s">
        <v>5198</v>
      </c>
      <c r="R3996" t="s">
        <v>21848</v>
      </c>
      <c r="S3996" t="s">
        <v>31508</v>
      </c>
      <c r="T3996" t="s">
        <v>31564</v>
      </c>
      <c r="U3996" t="s">
        <v>31646</v>
      </c>
    </row>
    <row r="3997" spans="17:21">
      <c r="Q3997" t="s">
        <v>5199</v>
      </c>
      <c r="R3997" t="s">
        <v>21849</v>
      </c>
      <c r="S3997" t="s">
        <v>31508</v>
      </c>
      <c r="T3997" t="s">
        <v>31564</v>
      </c>
      <c r="U3997" t="s">
        <v>31769</v>
      </c>
    </row>
    <row r="3998" spans="17:21">
      <c r="Q3998" t="s">
        <v>5200</v>
      </c>
      <c r="R3998" t="s">
        <v>20058</v>
      </c>
      <c r="S3998" t="s">
        <v>31508</v>
      </c>
      <c r="T3998" t="s">
        <v>31564</v>
      </c>
      <c r="U3998" t="s">
        <v>31646</v>
      </c>
    </row>
    <row r="3999" spans="17:21">
      <c r="Q3999" t="s">
        <v>5201</v>
      </c>
      <c r="R3999" t="s">
        <v>19197</v>
      </c>
      <c r="S3999" t="s">
        <v>19197</v>
      </c>
      <c r="T3999" t="s">
        <v>19197</v>
      </c>
      <c r="U3999" t="s">
        <v>19197</v>
      </c>
    </row>
    <row r="4000" spans="17:21">
      <c r="Q4000" t="s">
        <v>5202</v>
      </c>
      <c r="R4000" t="s">
        <v>21850</v>
      </c>
      <c r="S4000" t="s">
        <v>19197</v>
      </c>
      <c r="T4000" t="s">
        <v>19197</v>
      </c>
      <c r="U4000" t="s">
        <v>19197</v>
      </c>
    </row>
    <row r="4001" spans="17:21">
      <c r="Q4001" t="s">
        <v>5203</v>
      </c>
      <c r="R4001" t="s">
        <v>21851</v>
      </c>
      <c r="S4001" t="s">
        <v>19197</v>
      </c>
      <c r="T4001" t="s">
        <v>19197</v>
      </c>
      <c r="U4001" t="s">
        <v>19197</v>
      </c>
    </row>
    <row r="4002" spans="17:21">
      <c r="Q4002" t="s">
        <v>5204</v>
      </c>
      <c r="R4002" t="s">
        <v>21852</v>
      </c>
      <c r="S4002" t="s">
        <v>31508</v>
      </c>
      <c r="T4002" t="s">
        <v>31583</v>
      </c>
      <c r="U4002" t="s">
        <v>31652</v>
      </c>
    </row>
    <row r="4003" spans="17:21">
      <c r="Q4003" t="s">
        <v>5205</v>
      </c>
      <c r="R4003" t="s">
        <v>21853</v>
      </c>
      <c r="S4003" t="s">
        <v>31508</v>
      </c>
      <c r="T4003" t="s">
        <v>31583</v>
      </c>
      <c r="U4003" t="s">
        <v>31652</v>
      </c>
    </row>
    <row r="4004" spans="17:21">
      <c r="Q4004" t="s">
        <v>5206</v>
      </c>
      <c r="R4004" t="s">
        <v>21854</v>
      </c>
      <c r="S4004" t="s">
        <v>31508</v>
      </c>
      <c r="T4004" t="s">
        <v>31583</v>
      </c>
      <c r="U4004" t="s">
        <v>31652</v>
      </c>
    </row>
    <row r="4005" spans="17:21">
      <c r="Q4005" t="s">
        <v>5207</v>
      </c>
      <c r="R4005" t="s">
        <v>21855</v>
      </c>
      <c r="S4005" t="s">
        <v>31508</v>
      </c>
      <c r="T4005" t="s">
        <v>31583</v>
      </c>
      <c r="U4005" t="s">
        <v>31652</v>
      </c>
    </row>
    <row r="4006" spans="17:21">
      <c r="Q4006" t="s">
        <v>5208</v>
      </c>
      <c r="R4006" t="s">
        <v>21856</v>
      </c>
      <c r="S4006" t="s">
        <v>31508</v>
      </c>
      <c r="T4006" t="s">
        <v>31583</v>
      </c>
      <c r="U4006" t="s">
        <v>31652</v>
      </c>
    </row>
    <row r="4007" spans="17:21">
      <c r="Q4007" t="s">
        <v>5209</v>
      </c>
      <c r="R4007" t="s">
        <v>21857</v>
      </c>
      <c r="S4007" t="s">
        <v>31508</v>
      </c>
      <c r="T4007" t="s">
        <v>31583</v>
      </c>
      <c r="U4007" t="s">
        <v>31652</v>
      </c>
    </row>
    <row r="4008" spans="17:21">
      <c r="Q4008" t="s">
        <v>5210</v>
      </c>
      <c r="R4008" t="s">
        <v>21858</v>
      </c>
      <c r="S4008" t="s">
        <v>31508</v>
      </c>
      <c r="T4008" t="s">
        <v>31583</v>
      </c>
      <c r="U4008" t="s">
        <v>31652</v>
      </c>
    </row>
    <row r="4009" spans="17:21">
      <c r="Q4009" t="s">
        <v>5211</v>
      </c>
      <c r="R4009" t="s">
        <v>18703</v>
      </c>
      <c r="S4009" t="s">
        <v>19197</v>
      </c>
      <c r="T4009" t="s">
        <v>19197</v>
      </c>
      <c r="U4009" t="s">
        <v>19197</v>
      </c>
    </row>
    <row r="4010" spans="17:21">
      <c r="Q4010" t="s">
        <v>5212</v>
      </c>
      <c r="R4010" t="s">
        <v>21859</v>
      </c>
      <c r="S4010" t="s">
        <v>31508</v>
      </c>
      <c r="T4010" t="s">
        <v>31583</v>
      </c>
      <c r="U4010" t="s">
        <v>31652</v>
      </c>
    </row>
    <row r="4011" spans="17:21">
      <c r="Q4011" t="s">
        <v>5213</v>
      </c>
      <c r="R4011" t="s">
        <v>19857</v>
      </c>
      <c r="S4011" t="s">
        <v>19197</v>
      </c>
      <c r="T4011" t="s">
        <v>19197</v>
      </c>
      <c r="U4011" t="s">
        <v>19197</v>
      </c>
    </row>
    <row r="4012" spans="17:21">
      <c r="Q4012" t="s">
        <v>5214</v>
      </c>
      <c r="R4012" t="s">
        <v>21860</v>
      </c>
      <c r="S4012" t="s">
        <v>31508</v>
      </c>
      <c r="T4012" t="s">
        <v>31564</v>
      </c>
      <c r="U4012" t="s">
        <v>31652</v>
      </c>
    </row>
    <row r="4013" spans="17:21">
      <c r="Q4013" t="s">
        <v>5215</v>
      </c>
      <c r="R4013" t="s">
        <v>21861</v>
      </c>
      <c r="S4013" t="s">
        <v>31508</v>
      </c>
      <c r="T4013" t="s">
        <v>31564</v>
      </c>
      <c r="U4013" t="s">
        <v>31652</v>
      </c>
    </row>
    <row r="4014" spans="17:21">
      <c r="Q4014" t="s">
        <v>5216</v>
      </c>
      <c r="R4014" t="s">
        <v>20058</v>
      </c>
      <c r="S4014" t="s">
        <v>31508</v>
      </c>
      <c r="T4014" t="s">
        <v>31564</v>
      </c>
      <c r="U4014" t="s">
        <v>31652</v>
      </c>
    </row>
    <row r="4015" spans="17:21">
      <c r="Q4015" t="s">
        <v>5217</v>
      </c>
      <c r="R4015" t="s">
        <v>18687</v>
      </c>
      <c r="S4015" t="s">
        <v>19197</v>
      </c>
      <c r="T4015" t="s">
        <v>19197</v>
      </c>
      <c r="U4015" t="s">
        <v>19197</v>
      </c>
    </row>
    <row r="4016" spans="17:21">
      <c r="Q4016" t="s">
        <v>5218</v>
      </c>
      <c r="R4016" t="s">
        <v>21862</v>
      </c>
      <c r="S4016" t="s">
        <v>31508</v>
      </c>
      <c r="T4016" t="s">
        <v>31564</v>
      </c>
      <c r="U4016" t="s">
        <v>31646</v>
      </c>
    </row>
    <row r="4017" spans="17:21">
      <c r="Q4017" t="s">
        <v>5219</v>
      </c>
      <c r="R4017" t="s">
        <v>21863</v>
      </c>
      <c r="S4017" t="s">
        <v>31508</v>
      </c>
      <c r="T4017" t="s">
        <v>31564</v>
      </c>
      <c r="U4017" t="s">
        <v>31646</v>
      </c>
    </row>
    <row r="4018" spans="17:21">
      <c r="Q4018" t="s">
        <v>5220</v>
      </c>
      <c r="R4018" t="s">
        <v>21864</v>
      </c>
      <c r="S4018" t="s">
        <v>31508</v>
      </c>
      <c r="T4018" t="s">
        <v>31564</v>
      </c>
      <c r="U4018" t="s">
        <v>31646</v>
      </c>
    </row>
    <row r="4019" spans="17:21">
      <c r="Q4019" t="s">
        <v>5221</v>
      </c>
      <c r="R4019" t="s">
        <v>21865</v>
      </c>
      <c r="S4019" t="s">
        <v>31508</v>
      </c>
      <c r="T4019" t="s">
        <v>31564</v>
      </c>
      <c r="U4019" t="s">
        <v>31646</v>
      </c>
    </row>
    <row r="4020" spans="17:21">
      <c r="Q4020" t="s">
        <v>5222</v>
      </c>
      <c r="R4020" t="s">
        <v>21866</v>
      </c>
      <c r="S4020" t="s">
        <v>31508</v>
      </c>
      <c r="T4020" t="s">
        <v>31564</v>
      </c>
      <c r="U4020" t="s">
        <v>31646</v>
      </c>
    </row>
    <row r="4021" spans="17:21">
      <c r="Q4021" t="s">
        <v>5223</v>
      </c>
      <c r="R4021" t="s">
        <v>20058</v>
      </c>
      <c r="S4021" t="s">
        <v>31508</v>
      </c>
      <c r="T4021" t="s">
        <v>31564</v>
      </c>
      <c r="U4021" t="s">
        <v>31646</v>
      </c>
    </row>
    <row r="4022" spans="17:21">
      <c r="Q4022" t="s">
        <v>5224</v>
      </c>
      <c r="R4022" t="s">
        <v>21867</v>
      </c>
      <c r="S4022" t="s">
        <v>19197</v>
      </c>
      <c r="T4022" t="s">
        <v>19197</v>
      </c>
      <c r="U4022" t="s">
        <v>19197</v>
      </c>
    </row>
    <row r="4023" spans="17:21">
      <c r="Q4023" t="s">
        <v>5225</v>
      </c>
      <c r="R4023" t="s">
        <v>21868</v>
      </c>
      <c r="S4023" t="s">
        <v>31508</v>
      </c>
      <c r="T4023" t="s">
        <v>31579</v>
      </c>
      <c r="U4023" t="s">
        <v>31673</v>
      </c>
    </row>
    <row r="4024" spans="17:21">
      <c r="Q4024" t="s">
        <v>5226</v>
      </c>
      <c r="R4024" t="s">
        <v>18687</v>
      </c>
      <c r="S4024" t="s">
        <v>19197</v>
      </c>
      <c r="T4024" t="s">
        <v>19197</v>
      </c>
      <c r="U4024" t="s">
        <v>19197</v>
      </c>
    </row>
    <row r="4025" spans="17:21">
      <c r="Q4025" t="s">
        <v>5227</v>
      </c>
      <c r="R4025" t="s">
        <v>21869</v>
      </c>
      <c r="S4025" t="s">
        <v>31508</v>
      </c>
      <c r="T4025" t="s">
        <v>31564</v>
      </c>
      <c r="U4025" t="s">
        <v>31646</v>
      </c>
    </row>
    <row r="4026" spans="17:21">
      <c r="Q4026" t="s">
        <v>5228</v>
      </c>
      <c r="R4026" t="s">
        <v>21870</v>
      </c>
      <c r="S4026" t="s">
        <v>31508</v>
      </c>
      <c r="T4026" t="s">
        <v>31564</v>
      </c>
      <c r="U4026" t="s">
        <v>31646</v>
      </c>
    </row>
    <row r="4027" spans="17:21">
      <c r="Q4027" t="s">
        <v>5229</v>
      </c>
      <c r="R4027" t="s">
        <v>20058</v>
      </c>
      <c r="S4027" t="s">
        <v>31508</v>
      </c>
      <c r="T4027" t="s">
        <v>31564</v>
      </c>
      <c r="U4027" t="s">
        <v>31646</v>
      </c>
    </row>
    <row r="4028" spans="17:21">
      <c r="Q4028" t="s">
        <v>5230</v>
      </c>
      <c r="R4028" t="s">
        <v>19197</v>
      </c>
      <c r="S4028" t="s">
        <v>19197</v>
      </c>
      <c r="T4028" t="s">
        <v>19197</v>
      </c>
      <c r="U4028" t="s">
        <v>19197</v>
      </c>
    </row>
    <row r="4029" spans="17:21">
      <c r="Q4029" t="s">
        <v>5231</v>
      </c>
      <c r="R4029" t="s">
        <v>21871</v>
      </c>
      <c r="S4029" t="s">
        <v>19197</v>
      </c>
      <c r="T4029" t="s">
        <v>19197</v>
      </c>
      <c r="U4029" t="s">
        <v>19197</v>
      </c>
    </row>
    <row r="4030" spans="17:21">
      <c r="Q4030" t="s">
        <v>5232</v>
      </c>
      <c r="R4030" t="s">
        <v>21872</v>
      </c>
      <c r="S4030" t="s">
        <v>31508</v>
      </c>
      <c r="T4030" t="s">
        <v>31564</v>
      </c>
      <c r="U4030" t="s">
        <v>31673</v>
      </c>
    </row>
    <row r="4031" spans="17:21">
      <c r="Q4031" t="s">
        <v>5233</v>
      </c>
      <c r="R4031" t="s">
        <v>21873</v>
      </c>
      <c r="S4031" t="s">
        <v>31508</v>
      </c>
      <c r="T4031" t="s">
        <v>31564</v>
      </c>
      <c r="U4031" t="s">
        <v>31673</v>
      </c>
    </row>
    <row r="4032" spans="17:21">
      <c r="Q4032" t="s">
        <v>5234</v>
      </c>
      <c r="R4032" t="s">
        <v>21874</v>
      </c>
      <c r="S4032" t="s">
        <v>19197</v>
      </c>
      <c r="T4032" t="s">
        <v>19197</v>
      </c>
      <c r="U4032" t="s">
        <v>19197</v>
      </c>
    </row>
    <row r="4033" spans="17:21">
      <c r="Q4033" t="s">
        <v>5235</v>
      </c>
      <c r="R4033" t="s">
        <v>21875</v>
      </c>
      <c r="S4033" t="s">
        <v>19197</v>
      </c>
      <c r="T4033" t="s">
        <v>19197</v>
      </c>
      <c r="U4033" t="s">
        <v>19197</v>
      </c>
    </row>
    <row r="4034" spans="17:21">
      <c r="Q4034" t="s">
        <v>5236</v>
      </c>
      <c r="R4034" t="s">
        <v>21876</v>
      </c>
      <c r="S4034" t="s">
        <v>31526</v>
      </c>
      <c r="T4034" t="s">
        <v>31564</v>
      </c>
      <c r="U4034" t="s">
        <v>31765</v>
      </c>
    </row>
    <row r="4035" spans="17:21">
      <c r="Q4035" t="s">
        <v>5237</v>
      </c>
      <c r="R4035" t="s">
        <v>21877</v>
      </c>
      <c r="S4035" t="s">
        <v>31526</v>
      </c>
      <c r="T4035" t="s">
        <v>31564</v>
      </c>
      <c r="U4035" t="s">
        <v>31765</v>
      </c>
    </row>
    <row r="4036" spans="17:21">
      <c r="Q4036" t="s">
        <v>5238</v>
      </c>
      <c r="R4036" t="s">
        <v>21878</v>
      </c>
      <c r="S4036" t="s">
        <v>31508</v>
      </c>
      <c r="T4036" t="s">
        <v>31564</v>
      </c>
      <c r="U4036" t="s">
        <v>31673</v>
      </c>
    </row>
    <row r="4037" spans="17:21">
      <c r="Q4037" t="s">
        <v>5239</v>
      </c>
      <c r="R4037" t="s">
        <v>21879</v>
      </c>
      <c r="S4037" t="s">
        <v>19197</v>
      </c>
      <c r="T4037" t="s">
        <v>19197</v>
      </c>
      <c r="U4037" t="s">
        <v>19197</v>
      </c>
    </row>
    <row r="4038" spans="17:21">
      <c r="Q4038" t="s">
        <v>5240</v>
      </c>
      <c r="R4038" t="s">
        <v>21880</v>
      </c>
      <c r="S4038" t="s">
        <v>31508</v>
      </c>
      <c r="T4038" t="s">
        <v>31579</v>
      </c>
      <c r="U4038" t="s">
        <v>31646</v>
      </c>
    </row>
    <row r="4039" spans="17:21">
      <c r="Q4039" t="s">
        <v>5241</v>
      </c>
      <c r="R4039" t="s">
        <v>21881</v>
      </c>
      <c r="S4039" t="s">
        <v>31508</v>
      </c>
      <c r="T4039" t="s">
        <v>31564</v>
      </c>
      <c r="U4039" t="s">
        <v>31646</v>
      </c>
    </row>
    <row r="4040" spans="17:21">
      <c r="Q4040" t="s">
        <v>5242</v>
      </c>
      <c r="R4040" t="s">
        <v>21882</v>
      </c>
      <c r="S4040" t="s">
        <v>19197</v>
      </c>
      <c r="T4040" t="s">
        <v>19197</v>
      </c>
      <c r="U4040" t="s">
        <v>19197</v>
      </c>
    </row>
    <row r="4041" spans="17:21">
      <c r="Q4041" t="s">
        <v>5243</v>
      </c>
      <c r="R4041" t="s">
        <v>21883</v>
      </c>
      <c r="S4041" t="s">
        <v>19197</v>
      </c>
      <c r="T4041" t="s">
        <v>19197</v>
      </c>
      <c r="U4041" t="s">
        <v>19197</v>
      </c>
    </row>
    <row r="4042" spans="17:21">
      <c r="Q4042" t="s">
        <v>5244</v>
      </c>
      <c r="R4042" t="s">
        <v>21884</v>
      </c>
      <c r="S4042" t="s">
        <v>31508</v>
      </c>
      <c r="T4042" t="s">
        <v>31564</v>
      </c>
      <c r="U4042" t="s">
        <v>31646</v>
      </c>
    </row>
    <row r="4043" spans="17:21">
      <c r="Q4043" t="s">
        <v>5245</v>
      </c>
      <c r="R4043" t="s">
        <v>21885</v>
      </c>
      <c r="S4043" t="s">
        <v>31508</v>
      </c>
      <c r="T4043" t="s">
        <v>31564</v>
      </c>
      <c r="U4043" t="s">
        <v>31646</v>
      </c>
    </row>
    <row r="4044" spans="17:21">
      <c r="Q4044" t="s">
        <v>5246</v>
      </c>
      <c r="R4044" t="s">
        <v>21886</v>
      </c>
      <c r="S4044" t="s">
        <v>19197</v>
      </c>
      <c r="T4044" t="s">
        <v>19197</v>
      </c>
      <c r="U4044" t="s">
        <v>19197</v>
      </c>
    </row>
    <row r="4045" spans="17:21">
      <c r="Q4045" t="s">
        <v>5247</v>
      </c>
      <c r="R4045" t="s">
        <v>21887</v>
      </c>
      <c r="S4045" t="s">
        <v>31508</v>
      </c>
      <c r="T4045" t="s">
        <v>31564</v>
      </c>
      <c r="U4045" t="s">
        <v>31646</v>
      </c>
    </row>
    <row r="4046" spans="17:21">
      <c r="Q4046" t="s">
        <v>5248</v>
      </c>
      <c r="R4046" t="s">
        <v>21888</v>
      </c>
      <c r="S4046" t="s">
        <v>31508</v>
      </c>
      <c r="T4046" t="s">
        <v>31564</v>
      </c>
      <c r="U4046" t="s">
        <v>31646</v>
      </c>
    </row>
    <row r="4047" spans="17:21">
      <c r="Q4047" t="s">
        <v>5249</v>
      </c>
      <c r="R4047" t="s">
        <v>21889</v>
      </c>
      <c r="S4047" t="s">
        <v>31508</v>
      </c>
      <c r="T4047" t="s">
        <v>31564</v>
      </c>
      <c r="U4047" t="s">
        <v>31646</v>
      </c>
    </row>
    <row r="4048" spans="17:21">
      <c r="Q4048" t="s">
        <v>5250</v>
      </c>
      <c r="R4048" t="s">
        <v>21890</v>
      </c>
      <c r="S4048" t="s">
        <v>31508</v>
      </c>
      <c r="T4048" t="s">
        <v>31564</v>
      </c>
      <c r="U4048" t="s">
        <v>31646</v>
      </c>
    </row>
    <row r="4049" spans="17:21">
      <c r="Q4049" t="s">
        <v>5251</v>
      </c>
      <c r="R4049" t="s">
        <v>21891</v>
      </c>
      <c r="S4049" t="s">
        <v>31508</v>
      </c>
      <c r="T4049" t="s">
        <v>31564</v>
      </c>
      <c r="U4049" t="s">
        <v>31646</v>
      </c>
    </row>
    <row r="4050" spans="17:21">
      <c r="Q4050" t="s">
        <v>5252</v>
      </c>
      <c r="R4050" t="s">
        <v>21892</v>
      </c>
      <c r="S4050" t="s">
        <v>31508</v>
      </c>
      <c r="T4050" t="s">
        <v>31564</v>
      </c>
      <c r="U4050" t="s">
        <v>31646</v>
      </c>
    </row>
    <row r="4051" spans="17:21">
      <c r="Q4051" t="s">
        <v>5253</v>
      </c>
      <c r="R4051" t="s">
        <v>21893</v>
      </c>
      <c r="S4051" t="s">
        <v>19197</v>
      </c>
      <c r="T4051" t="s">
        <v>19197</v>
      </c>
      <c r="U4051" t="s">
        <v>19197</v>
      </c>
    </row>
    <row r="4052" spans="17:21">
      <c r="Q4052" t="s">
        <v>5254</v>
      </c>
      <c r="R4052" t="s">
        <v>21894</v>
      </c>
      <c r="S4052" t="s">
        <v>31526</v>
      </c>
      <c r="T4052" t="s">
        <v>31564</v>
      </c>
      <c r="U4052" t="s">
        <v>31668</v>
      </c>
    </row>
    <row r="4053" spans="17:21">
      <c r="Q4053" t="s">
        <v>5255</v>
      </c>
      <c r="R4053" t="s">
        <v>21895</v>
      </c>
      <c r="S4053" t="s">
        <v>31526</v>
      </c>
      <c r="T4053" t="s">
        <v>31564</v>
      </c>
      <c r="U4053" t="s">
        <v>31668</v>
      </c>
    </row>
    <row r="4054" spans="17:21">
      <c r="Q4054" t="s">
        <v>5256</v>
      </c>
      <c r="R4054" t="s">
        <v>20058</v>
      </c>
      <c r="S4054" t="s">
        <v>31508</v>
      </c>
      <c r="T4054" t="s">
        <v>19197</v>
      </c>
      <c r="U4054" t="s">
        <v>31638</v>
      </c>
    </row>
    <row r="4055" spans="17:21">
      <c r="Q4055" t="s">
        <v>5257</v>
      </c>
      <c r="R4055" t="s">
        <v>21896</v>
      </c>
      <c r="S4055" t="s">
        <v>19197</v>
      </c>
      <c r="T4055" t="s">
        <v>19197</v>
      </c>
      <c r="U4055" t="s">
        <v>19197</v>
      </c>
    </row>
    <row r="4056" spans="17:21">
      <c r="Q4056" t="s">
        <v>5258</v>
      </c>
      <c r="R4056" t="s">
        <v>21897</v>
      </c>
      <c r="S4056" t="s">
        <v>31508</v>
      </c>
      <c r="T4056" t="s">
        <v>31564</v>
      </c>
      <c r="U4056" t="s">
        <v>31673</v>
      </c>
    </row>
    <row r="4057" spans="17:21">
      <c r="Q4057" t="s">
        <v>5259</v>
      </c>
      <c r="R4057" t="s">
        <v>21898</v>
      </c>
      <c r="S4057" t="s">
        <v>31508</v>
      </c>
      <c r="T4057" t="s">
        <v>31564</v>
      </c>
      <c r="U4057" t="s">
        <v>31673</v>
      </c>
    </row>
    <row r="4058" spans="17:21">
      <c r="Q4058" t="s">
        <v>5260</v>
      </c>
      <c r="R4058" t="s">
        <v>21899</v>
      </c>
      <c r="S4058" t="s">
        <v>31508</v>
      </c>
      <c r="T4058" t="s">
        <v>31564</v>
      </c>
      <c r="U4058" t="s">
        <v>31673</v>
      </c>
    </row>
    <row r="4059" spans="17:21">
      <c r="Q4059" t="s">
        <v>5261</v>
      </c>
      <c r="R4059" t="s">
        <v>21900</v>
      </c>
      <c r="S4059" t="s">
        <v>19197</v>
      </c>
      <c r="T4059" t="s">
        <v>19197</v>
      </c>
      <c r="U4059" t="s">
        <v>19197</v>
      </c>
    </row>
    <row r="4060" spans="17:21">
      <c r="Q4060" t="s">
        <v>5262</v>
      </c>
      <c r="R4060" t="s">
        <v>21901</v>
      </c>
      <c r="S4060" t="s">
        <v>31508</v>
      </c>
      <c r="T4060" t="s">
        <v>31564</v>
      </c>
      <c r="U4060" t="s">
        <v>31673</v>
      </c>
    </row>
    <row r="4061" spans="17:21">
      <c r="Q4061" t="s">
        <v>5263</v>
      </c>
      <c r="R4061" t="s">
        <v>18687</v>
      </c>
      <c r="S4061" t="s">
        <v>19197</v>
      </c>
      <c r="T4061" t="s">
        <v>19197</v>
      </c>
      <c r="U4061" t="s">
        <v>19197</v>
      </c>
    </row>
    <row r="4062" spans="17:21">
      <c r="Q4062" t="s">
        <v>5264</v>
      </c>
      <c r="R4062" t="s">
        <v>21902</v>
      </c>
      <c r="S4062" t="s">
        <v>31508</v>
      </c>
      <c r="T4062" t="s">
        <v>31564</v>
      </c>
      <c r="U4062" t="s">
        <v>31646</v>
      </c>
    </row>
    <row r="4063" spans="17:21">
      <c r="Q4063" t="s">
        <v>5265</v>
      </c>
      <c r="R4063" t="s">
        <v>20058</v>
      </c>
      <c r="S4063" t="s">
        <v>31508</v>
      </c>
      <c r="T4063" t="s">
        <v>31564</v>
      </c>
      <c r="U4063" t="s">
        <v>31646</v>
      </c>
    </row>
    <row r="4064" spans="17:21">
      <c r="Q4064" t="s">
        <v>5266</v>
      </c>
      <c r="R4064" t="s">
        <v>21903</v>
      </c>
      <c r="S4064" t="s">
        <v>19197</v>
      </c>
      <c r="T4064" t="s">
        <v>19197</v>
      </c>
      <c r="U4064" t="s">
        <v>19197</v>
      </c>
    </row>
    <row r="4065" spans="17:21">
      <c r="Q4065" t="s">
        <v>5267</v>
      </c>
      <c r="R4065" t="s">
        <v>21904</v>
      </c>
      <c r="S4065" t="s">
        <v>31508</v>
      </c>
      <c r="T4065" t="s">
        <v>31564</v>
      </c>
      <c r="U4065" t="s">
        <v>31673</v>
      </c>
    </row>
    <row r="4066" spans="17:21">
      <c r="Q4066" t="s">
        <v>5268</v>
      </c>
      <c r="R4066" t="s">
        <v>18687</v>
      </c>
      <c r="S4066" t="s">
        <v>19197</v>
      </c>
      <c r="T4066" t="s">
        <v>19197</v>
      </c>
      <c r="U4066" t="s">
        <v>19197</v>
      </c>
    </row>
    <row r="4067" spans="17:21">
      <c r="Q4067" t="s">
        <v>5269</v>
      </c>
      <c r="R4067" t="s">
        <v>21905</v>
      </c>
      <c r="S4067" t="s">
        <v>31508</v>
      </c>
      <c r="T4067" t="s">
        <v>31564</v>
      </c>
      <c r="U4067" t="s">
        <v>31646</v>
      </c>
    </row>
    <row r="4068" spans="17:21">
      <c r="Q4068" t="s">
        <v>5270</v>
      </c>
      <c r="R4068" t="s">
        <v>21906</v>
      </c>
      <c r="S4068" t="s">
        <v>31508</v>
      </c>
      <c r="T4068" t="s">
        <v>31564</v>
      </c>
      <c r="U4068" t="s">
        <v>31646</v>
      </c>
    </row>
    <row r="4069" spans="17:21">
      <c r="Q4069" t="s">
        <v>5271</v>
      </c>
      <c r="R4069" t="s">
        <v>20058</v>
      </c>
      <c r="S4069" t="s">
        <v>31508</v>
      </c>
      <c r="T4069" t="s">
        <v>31564</v>
      </c>
      <c r="U4069" t="s">
        <v>31646</v>
      </c>
    </row>
    <row r="4070" spans="17:21">
      <c r="Q4070" t="s">
        <v>5272</v>
      </c>
      <c r="R4070" t="s">
        <v>21907</v>
      </c>
      <c r="S4070" t="s">
        <v>19197</v>
      </c>
      <c r="T4070" t="s">
        <v>19197</v>
      </c>
      <c r="U4070" t="s">
        <v>19197</v>
      </c>
    </row>
    <row r="4071" spans="17:21">
      <c r="Q4071" t="s">
        <v>5273</v>
      </c>
      <c r="R4071" t="s">
        <v>21908</v>
      </c>
      <c r="S4071" t="s">
        <v>19197</v>
      </c>
      <c r="T4071" t="s">
        <v>19197</v>
      </c>
      <c r="U4071" t="s">
        <v>19197</v>
      </c>
    </row>
    <row r="4072" spans="17:21">
      <c r="Q4072" t="s">
        <v>5274</v>
      </c>
      <c r="R4072" t="s">
        <v>21909</v>
      </c>
      <c r="S4072" t="s">
        <v>31508</v>
      </c>
      <c r="T4072" t="s">
        <v>31564</v>
      </c>
      <c r="U4072" t="s">
        <v>31770</v>
      </c>
    </row>
    <row r="4073" spans="17:21">
      <c r="Q4073" t="s">
        <v>5275</v>
      </c>
      <c r="R4073" t="s">
        <v>18734</v>
      </c>
      <c r="S4073" t="s">
        <v>31508</v>
      </c>
      <c r="T4073" t="s">
        <v>31564</v>
      </c>
      <c r="U4073" t="s">
        <v>31770</v>
      </c>
    </row>
    <row r="4074" spans="17:21">
      <c r="Q4074" t="s">
        <v>5276</v>
      </c>
      <c r="R4074" t="s">
        <v>21910</v>
      </c>
      <c r="S4074" t="s">
        <v>31508</v>
      </c>
      <c r="T4074" t="s">
        <v>31564</v>
      </c>
      <c r="U4074" t="s">
        <v>31673</v>
      </c>
    </row>
    <row r="4075" spans="17:21">
      <c r="Q4075" t="s">
        <v>5277</v>
      </c>
      <c r="R4075" t="s">
        <v>21911</v>
      </c>
      <c r="S4075" t="s">
        <v>19197</v>
      </c>
      <c r="T4075" t="s">
        <v>19197</v>
      </c>
      <c r="U4075" t="s">
        <v>19197</v>
      </c>
    </row>
    <row r="4076" spans="17:21">
      <c r="Q4076" t="s">
        <v>5278</v>
      </c>
      <c r="R4076" t="s">
        <v>21912</v>
      </c>
      <c r="S4076" t="s">
        <v>31508</v>
      </c>
      <c r="T4076" t="s">
        <v>31564</v>
      </c>
      <c r="U4076" t="s">
        <v>31646</v>
      </c>
    </row>
    <row r="4077" spans="17:21">
      <c r="Q4077" t="s">
        <v>5279</v>
      </c>
      <c r="R4077" t="s">
        <v>21913</v>
      </c>
      <c r="S4077" t="s">
        <v>31508</v>
      </c>
      <c r="T4077" t="s">
        <v>31564</v>
      </c>
      <c r="U4077" t="s">
        <v>31646</v>
      </c>
    </row>
    <row r="4078" spans="17:21">
      <c r="Q4078" t="s">
        <v>5280</v>
      </c>
      <c r="R4078" t="s">
        <v>21914</v>
      </c>
      <c r="S4078" t="s">
        <v>31508</v>
      </c>
      <c r="T4078" t="s">
        <v>31564</v>
      </c>
      <c r="U4078" t="s">
        <v>31646</v>
      </c>
    </row>
    <row r="4079" spans="17:21">
      <c r="Q4079" t="s">
        <v>5281</v>
      </c>
      <c r="R4079" t="s">
        <v>21915</v>
      </c>
      <c r="S4079" t="s">
        <v>31508</v>
      </c>
      <c r="T4079" t="s">
        <v>31564</v>
      </c>
      <c r="U4079" t="s">
        <v>31646</v>
      </c>
    </row>
    <row r="4080" spans="17:21">
      <c r="Q4080" t="s">
        <v>5282</v>
      </c>
      <c r="R4080" t="s">
        <v>20058</v>
      </c>
      <c r="S4080" t="s">
        <v>31508</v>
      </c>
      <c r="T4080" t="s">
        <v>31564</v>
      </c>
      <c r="U4080" t="s">
        <v>31646</v>
      </c>
    </row>
    <row r="4081" spans="17:21">
      <c r="Q4081" t="s">
        <v>5283</v>
      </c>
      <c r="R4081" t="s">
        <v>21916</v>
      </c>
      <c r="S4081" t="s">
        <v>19197</v>
      </c>
      <c r="T4081" t="s">
        <v>19197</v>
      </c>
      <c r="U4081" t="s">
        <v>19197</v>
      </c>
    </row>
    <row r="4082" spans="17:21">
      <c r="Q4082" t="s">
        <v>5284</v>
      </c>
      <c r="R4082" t="s">
        <v>21917</v>
      </c>
      <c r="S4082" t="s">
        <v>31508</v>
      </c>
      <c r="T4082" t="s">
        <v>31564</v>
      </c>
      <c r="U4082" t="s">
        <v>31646</v>
      </c>
    </row>
    <row r="4083" spans="17:21">
      <c r="Q4083" t="s">
        <v>5285</v>
      </c>
      <c r="R4083" t="s">
        <v>21918</v>
      </c>
      <c r="S4083" t="s">
        <v>31508</v>
      </c>
      <c r="T4083" t="s">
        <v>31564</v>
      </c>
      <c r="U4083" t="s">
        <v>31646</v>
      </c>
    </row>
    <row r="4084" spans="17:21">
      <c r="Q4084" t="s">
        <v>5286</v>
      </c>
      <c r="R4084" t="s">
        <v>20058</v>
      </c>
      <c r="S4084" t="s">
        <v>31508</v>
      </c>
      <c r="T4084" t="s">
        <v>31564</v>
      </c>
      <c r="U4084" t="s">
        <v>31646</v>
      </c>
    </row>
    <row r="4085" spans="17:21">
      <c r="Q4085" t="s">
        <v>5287</v>
      </c>
      <c r="R4085" t="s">
        <v>21919</v>
      </c>
      <c r="S4085" t="s">
        <v>19197</v>
      </c>
      <c r="T4085" t="s">
        <v>19197</v>
      </c>
      <c r="U4085" t="s">
        <v>19197</v>
      </c>
    </row>
    <row r="4086" spans="17:21">
      <c r="Q4086" t="s">
        <v>5288</v>
      </c>
      <c r="R4086" t="s">
        <v>21920</v>
      </c>
      <c r="S4086" t="s">
        <v>31508</v>
      </c>
      <c r="T4086" t="s">
        <v>31564</v>
      </c>
      <c r="U4086" t="s">
        <v>31673</v>
      </c>
    </row>
    <row r="4087" spans="17:21">
      <c r="Q4087" t="s">
        <v>5289</v>
      </c>
      <c r="R4087" t="s">
        <v>18687</v>
      </c>
      <c r="S4087" t="s">
        <v>19197</v>
      </c>
      <c r="T4087" t="s">
        <v>19197</v>
      </c>
      <c r="U4087" t="s">
        <v>19197</v>
      </c>
    </row>
    <row r="4088" spans="17:21">
      <c r="Q4088" t="s">
        <v>5290</v>
      </c>
      <c r="R4088" t="s">
        <v>21921</v>
      </c>
      <c r="S4088" t="s">
        <v>31508</v>
      </c>
      <c r="T4088" t="s">
        <v>31564</v>
      </c>
      <c r="U4088" t="s">
        <v>31648</v>
      </c>
    </row>
    <row r="4089" spans="17:21">
      <c r="Q4089" t="s">
        <v>5291</v>
      </c>
      <c r="R4089" t="s">
        <v>18731</v>
      </c>
      <c r="S4089" t="s">
        <v>19197</v>
      </c>
      <c r="T4089" t="s">
        <v>19197</v>
      </c>
      <c r="U4089" t="s">
        <v>19197</v>
      </c>
    </row>
    <row r="4090" spans="17:21">
      <c r="Q4090" t="s">
        <v>5292</v>
      </c>
      <c r="R4090" t="s">
        <v>21922</v>
      </c>
      <c r="S4090" t="s">
        <v>31508</v>
      </c>
      <c r="T4090" t="s">
        <v>31564</v>
      </c>
      <c r="U4090" t="s">
        <v>31646</v>
      </c>
    </row>
    <row r="4091" spans="17:21">
      <c r="Q4091" t="s">
        <v>5293</v>
      </c>
      <c r="R4091" t="s">
        <v>20058</v>
      </c>
      <c r="S4091" t="s">
        <v>31508</v>
      </c>
      <c r="T4091" t="s">
        <v>31564</v>
      </c>
      <c r="U4091" t="s">
        <v>31646</v>
      </c>
    </row>
    <row r="4092" spans="17:21">
      <c r="Q4092" t="s">
        <v>5294</v>
      </c>
      <c r="R4092" t="s">
        <v>21923</v>
      </c>
      <c r="S4092" t="s">
        <v>19197</v>
      </c>
      <c r="T4092" t="s">
        <v>19197</v>
      </c>
      <c r="U4092" t="s">
        <v>19197</v>
      </c>
    </row>
    <row r="4093" spans="17:21">
      <c r="Q4093" t="s">
        <v>5295</v>
      </c>
      <c r="R4093" t="s">
        <v>21924</v>
      </c>
      <c r="S4093" t="s">
        <v>19197</v>
      </c>
      <c r="T4093" t="s">
        <v>19197</v>
      </c>
      <c r="U4093" t="s">
        <v>19197</v>
      </c>
    </row>
    <row r="4094" spans="17:21">
      <c r="Q4094" t="s">
        <v>5296</v>
      </c>
      <c r="R4094" t="s">
        <v>21925</v>
      </c>
      <c r="S4094" t="s">
        <v>31508</v>
      </c>
      <c r="T4094" t="s">
        <v>31564</v>
      </c>
      <c r="U4094" t="s">
        <v>31646</v>
      </c>
    </row>
    <row r="4095" spans="17:21">
      <c r="Q4095" t="s">
        <v>5297</v>
      </c>
      <c r="R4095" t="s">
        <v>21926</v>
      </c>
      <c r="S4095" t="s">
        <v>31508</v>
      </c>
      <c r="T4095" t="s">
        <v>31564</v>
      </c>
      <c r="U4095" t="s">
        <v>31646</v>
      </c>
    </row>
    <row r="4096" spans="17:21">
      <c r="Q4096" t="s">
        <v>5298</v>
      </c>
      <c r="R4096" t="s">
        <v>21927</v>
      </c>
      <c r="S4096" t="s">
        <v>31508</v>
      </c>
      <c r="T4096" t="s">
        <v>31564</v>
      </c>
      <c r="U4096" t="s">
        <v>31646</v>
      </c>
    </row>
    <row r="4097" spans="17:21">
      <c r="Q4097" t="s">
        <v>5299</v>
      </c>
      <c r="R4097" t="s">
        <v>21928</v>
      </c>
      <c r="S4097" t="s">
        <v>31508</v>
      </c>
      <c r="T4097" t="s">
        <v>31564</v>
      </c>
      <c r="U4097" t="s">
        <v>31646</v>
      </c>
    </row>
    <row r="4098" spans="17:21">
      <c r="Q4098" t="s">
        <v>5300</v>
      </c>
      <c r="R4098" t="s">
        <v>21929</v>
      </c>
      <c r="S4098" t="s">
        <v>19197</v>
      </c>
      <c r="T4098" t="s">
        <v>19197</v>
      </c>
      <c r="U4098" t="s">
        <v>19197</v>
      </c>
    </row>
    <row r="4099" spans="17:21">
      <c r="Q4099" t="s">
        <v>5301</v>
      </c>
      <c r="R4099" t="s">
        <v>21930</v>
      </c>
      <c r="S4099" t="s">
        <v>31508</v>
      </c>
      <c r="T4099" t="s">
        <v>31564</v>
      </c>
      <c r="U4099" t="s">
        <v>31646</v>
      </c>
    </row>
    <row r="4100" spans="17:21">
      <c r="Q4100" t="s">
        <v>5302</v>
      </c>
      <c r="R4100" t="s">
        <v>21931</v>
      </c>
      <c r="S4100" t="s">
        <v>31508</v>
      </c>
      <c r="T4100" t="s">
        <v>31564</v>
      </c>
      <c r="U4100" t="s">
        <v>31646</v>
      </c>
    </row>
    <row r="4101" spans="17:21">
      <c r="Q4101" t="s">
        <v>5303</v>
      </c>
      <c r="R4101" t="s">
        <v>21932</v>
      </c>
      <c r="S4101" t="s">
        <v>19197</v>
      </c>
      <c r="T4101" t="s">
        <v>19197</v>
      </c>
      <c r="U4101" t="s">
        <v>19197</v>
      </c>
    </row>
    <row r="4102" spans="17:21">
      <c r="Q4102" t="s">
        <v>5304</v>
      </c>
      <c r="R4102" t="s">
        <v>21933</v>
      </c>
      <c r="S4102" t="s">
        <v>31508</v>
      </c>
      <c r="T4102" t="s">
        <v>31564</v>
      </c>
      <c r="U4102" t="s">
        <v>31646</v>
      </c>
    </row>
    <row r="4103" spans="17:21">
      <c r="Q4103" t="s">
        <v>5305</v>
      </c>
      <c r="R4103" t="s">
        <v>21934</v>
      </c>
      <c r="S4103" t="s">
        <v>31508</v>
      </c>
      <c r="T4103" t="s">
        <v>31564</v>
      </c>
      <c r="U4103" t="s">
        <v>31646</v>
      </c>
    </row>
    <row r="4104" spans="17:21">
      <c r="Q4104" t="s">
        <v>5306</v>
      </c>
      <c r="R4104" t="s">
        <v>21935</v>
      </c>
      <c r="S4104" t="s">
        <v>19197</v>
      </c>
      <c r="T4104" t="s">
        <v>19197</v>
      </c>
      <c r="U4104" t="s">
        <v>19197</v>
      </c>
    </row>
    <row r="4105" spans="17:21">
      <c r="Q4105" t="s">
        <v>5307</v>
      </c>
      <c r="R4105" t="s">
        <v>21936</v>
      </c>
      <c r="S4105" t="s">
        <v>31508</v>
      </c>
      <c r="T4105" t="s">
        <v>31564</v>
      </c>
      <c r="U4105" t="s">
        <v>31646</v>
      </c>
    </row>
    <row r="4106" spans="17:21">
      <c r="Q4106" t="s">
        <v>5308</v>
      </c>
      <c r="R4106" t="s">
        <v>21937</v>
      </c>
      <c r="S4106" t="s">
        <v>31508</v>
      </c>
      <c r="T4106" t="s">
        <v>31564</v>
      </c>
      <c r="U4106" t="s">
        <v>31646</v>
      </c>
    </row>
    <row r="4107" spans="17:21">
      <c r="Q4107" t="s">
        <v>5309</v>
      </c>
      <c r="R4107" t="s">
        <v>21938</v>
      </c>
      <c r="S4107" t="s">
        <v>19197</v>
      </c>
      <c r="T4107" t="s">
        <v>19197</v>
      </c>
      <c r="U4107" t="s">
        <v>19197</v>
      </c>
    </row>
    <row r="4108" spans="17:21">
      <c r="Q4108" t="s">
        <v>5310</v>
      </c>
      <c r="R4108" t="s">
        <v>21939</v>
      </c>
      <c r="S4108" t="s">
        <v>31508</v>
      </c>
      <c r="T4108" t="s">
        <v>31564</v>
      </c>
      <c r="U4108" t="s">
        <v>31771</v>
      </c>
    </row>
    <row r="4109" spans="17:21">
      <c r="Q4109" t="s">
        <v>5311</v>
      </c>
      <c r="R4109" t="s">
        <v>21940</v>
      </c>
      <c r="S4109" t="s">
        <v>31508</v>
      </c>
      <c r="T4109" t="s">
        <v>31564</v>
      </c>
      <c r="U4109" t="s">
        <v>31771</v>
      </c>
    </row>
    <row r="4110" spans="17:21">
      <c r="Q4110" t="s">
        <v>5312</v>
      </c>
      <c r="R4110" t="s">
        <v>21941</v>
      </c>
      <c r="S4110" t="s">
        <v>19197</v>
      </c>
      <c r="T4110" t="s">
        <v>19197</v>
      </c>
      <c r="U4110" t="s">
        <v>19197</v>
      </c>
    </row>
    <row r="4111" spans="17:21">
      <c r="Q4111" t="s">
        <v>5313</v>
      </c>
      <c r="R4111" t="s">
        <v>21942</v>
      </c>
      <c r="S4111" t="s">
        <v>31508</v>
      </c>
      <c r="T4111" t="s">
        <v>31564</v>
      </c>
      <c r="U4111" t="s">
        <v>31646</v>
      </c>
    </row>
    <row r="4112" spans="17:21">
      <c r="Q4112" t="s">
        <v>5314</v>
      </c>
      <c r="R4112" t="s">
        <v>21943</v>
      </c>
      <c r="S4112" t="s">
        <v>31508</v>
      </c>
      <c r="T4112" t="s">
        <v>31564</v>
      </c>
      <c r="U4112" t="s">
        <v>31646</v>
      </c>
    </row>
    <row r="4113" spans="17:21">
      <c r="Q4113" t="s">
        <v>5315</v>
      </c>
      <c r="R4113" t="s">
        <v>21944</v>
      </c>
      <c r="S4113" t="s">
        <v>19197</v>
      </c>
      <c r="T4113" t="s">
        <v>19197</v>
      </c>
      <c r="U4113" t="s">
        <v>19197</v>
      </c>
    </row>
    <row r="4114" spans="17:21">
      <c r="Q4114" t="s">
        <v>5316</v>
      </c>
      <c r="R4114" t="s">
        <v>21945</v>
      </c>
      <c r="S4114" t="s">
        <v>31508</v>
      </c>
      <c r="T4114" t="s">
        <v>31564</v>
      </c>
      <c r="U4114" t="s">
        <v>31646</v>
      </c>
    </row>
    <row r="4115" spans="17:21">
      <c r="Q4115" t="s">
        <v>5317</v>
      </c>
      <c r="R4115" t="s">
        <v>21946</v>
      </c>
      <c r="S4115" t="s">
        <v>31508</v>
      </c>
      <c r="T4115" t="s">
        <v>31564</v>
      </c>
      <c r="U4115" t="s">
        <v>31646</v>
      </c>
    </row>
    <row r="4116" spans="17:21">
      <c r="Q4116" t="s">
        <v>5318</v>
      </c>
      <c r="R4116" t="s">
        <v>21947</v>
      </c>
      <c r="S4116" t="s">
        <v>31508</v>
      </c>
      <c r="T4116" t="s">
        <v>31564</v>
      </c>
      <c r="U4116" t="s">
        <v>31673</v>
      </c>
    </row>
    <row r="4117" spans="17:21">
      <c r="Q4117" t="s">
        <v>5319</v>
      </c>
      <c r="R4117" t="s">
        <v>18687</v>
      </c>
      <c r="S4117" t="s">
        <v>19197</v>
      </c>
      <c r="T4117" t="s">
        <v>19197</v>
      </c>
      <c r="U4117" t="s">
        <v>19197</v>
      </c>
    </row>
    <row r="4118" spans="17:21">
      <c r="Q4118" t="s">
        <v>5320</v>
      </c>
      <c r="R4118" t="s">
        <v>21948</v>
      </c>
      <c r="S4118" t="s">
        <v>31508</v>
      </c>
      <c r="T4118" t="s">
        <v>31564</v>
      </c>
      <c r="U4118" t="s">
        <v>31673</v>
      </c>
    </row>
    <row r="4119" spans="17:21">
      <c r="Q4119" t="s">
        <v>5321</v>
      </c>
      <c r="R4119" t="s">
        <v>21949</v>
      </c>
      <c r="S4119" t="s">
        <v>31508</v>
      </c>
      <c r="T4119" t="s">
        <v>31564</v>
      </c>
      <c r="U4119" t="s">
        <v>31648</v>
      </c>
    </row>
    <row r="4120" spans="17:21">
      <c r="Q4120" t="s">
        <v>5322</v>
      </c>
      <c r="R4120" t="s">
        <v>21950</v>
      </c>
      <c r="S4120" t="s">
        <v>31508</v>
      </c>
      <c r="T4120" t="s">
        <v>31564</v>
      </c>
      <c r="U4120" t="s">
        <v>31648</v>
      </c>
    </row>
    <row r="4121" spans="17:21">
      <c r="Q4121" t="s">
        <v>5323</v>
      </c>
      <c r="R4121" t="s">
        <v>21951</v>
      </c>
      <c r="S4121" t="s">
        <v>31508</v>
      </c>
      <c r="T4121" t="s">
        <v>31564</v>
      </c>
      <c r="U4121" t="s">
        <v>31648</v>
      </c>
    </row>
    <row r="4122" spans="17:21">
      <c r="Q4122" t="s">
        <v>5324</v>
      </c>
      <c r="R4122" t="s">
        <v>21952</v>
      </c>
      <c r="S4122" t="s">
        <v>31508</v>
      </c>
      <c r="T4122" t="s">
        <v>31564</v>
      </c>
      <c r="U4122" t="s">
        <v>31772</v>
      </c>
    </row>
    <row r="4123" spans="17:21">
      <c r="Q4123" t="s">
        <v>5325</v>
      </c>
      <c r="R4123" t="s">
        <v>18734</v>
      </c>
      <c r="S4123" t="s">
        <v>19197</v>
      </c>
      <c r="T4123" t="s">
        <v>19197</v>
      </c>
      <c r="U4123" t="s">
        <v>19197</v>
      </c>
    </row>
    <row r="4124" spans="17:21">
      <c r="Q4124" t="s">
        <v>5326</v>
      </c>
      <c r="R4124" t="s">
        <v>21953</v>
      </c>
      <c r="S4124" t="s">
        <v>31508</v>
      </c>
      <c r="T4124" t="s">
        <v>31564</v>
      </c>
      <c r="U4124" t="s">
        <v>31646</v>
      </c>
    </row>
    <row r="4125" spans="17:21">
      <c r="Q4125" t="s">
        <v>5327</v>
      </c>
      <c r="R4125" t="s">
        <v>21954</v>
      </c>
      <c r="S4125" t="s">
        <v>31508</v>
      </c>
      <c r="T4125" t="s">
        <v>31564</v>
      </c>
      <c r="U4125" t="s">
        <v>31646</v>
      </c>
    </row>
    <row r="4126" spans="17:21">
      <c r="Q4126" t="s">
        <v>5328</v>
      </c>
      <c r="R4126" t="s">
        <v>21955</v>
      </c>
      <c r="S4126" t="s">
        <v>31508</v>
      </c>
      <c r="T4126" t="s">
        <v>31564</v>
      </c>
      <c r="U4126" t="s">
        <v>31646</v>
      </c>
    </row>
    <row r="4127" spans="17:21">
      <c r="Q4127" t="s">
        <v>5329</v>
      </c>
      <c r="R4127" t="s">
        <v>20058</v>
      </c>
      <c r="S4127" t="s">
        <v>31508</v>
      </c>
      <c r="T4127" t="s">
        <v>31564</v>
      </c>
      <c r="U4127" t="s">
        <v>31646</v>
      </c>
    </row>
    <row r="4128" spans="17:21">
      <c r="Q4128" t="s">
        <v>5330</v>
      </c>
      <c r="R4128" t="s">
        <v>19197</v>
      </c>
      <c r="S4128" t="s">
        <v>19197</v>
      </c>
      <c r="T4128" t="s">
        <v>19197</v>
      </c>
      <c r="U4128" t="s">
        <v>19197</v>
      </c>
    </row>
    <row r="4129" spans="17:21">
      <c r="Q4129" t="s">
        <v>5331</v>
      </c>
      <c r="R4129" t="s">
        <v>21956</v>
      </c>
      <c r="S4129" t="s">
        <v>19197</v>
      </c>
      <c r="T4129" t="s">
        <v>19197</v>
      </c>
      <c r="U4129" t="s">
        <v>19197</v>
      </c>
    </row>
    <row r="4130" spans="17:21">
      <c r="Q4130" t="s">
        <v>5332</v>
      </c>
      <c r="R4130" t="s">
        <v>21957</v>
      </c>
      <c r="S4130" t="s">
        <v>19197</v>
      </c>
      <c r="T4130" t="s">
        <v>19197</v>
      </c>
      <c r="U4130" t="s">
        <v>19197</v>
      </c>
    </row>
    <row r="4131" spans="17:21">
      <c r="Q4131" t="s">
        <v>5333</v>
      </c>
      <c r="R4131" t="s">
        <v>21958</v>
      </c>
      <c r="S4131" t="s">
        <v>31508</v>
      </c>
      <c r="T4131" t="s">
        <v>31564</v>
      </c>
      <c r="U4131" t="s">
        <v>31673</v>
      </c>
    </row>
    <row r="4132" spans="17:21">
      <c r="Q4132" t="s">
        <v>5334</v>
      </c>
      <c r="R4132" t="s">
        <v>18693</v>
      </c>
      <c r="S4132" t="s">
        <v>19197</v>
      </c>
      <c r="T4132" t="s">
        <v>19197</v>
      </c>
      <c r="U4132" t="s">
        <v>19197</v>
      </c>
    </row>
    <row r="4133" spans="17:21">
      <c r="Q4133" t="s">
        <v>5335</v>
      </c>
      <c r="R4133" t="s">
        <v>21959</v>
      </c>
      <c r="S4133" t="s">
        <v>31508</v>
      </c>
      <c r="T4133" t="s">
        <v>31564</v>
      </c>
      <c r="U4133" t="s">
        <v>31646</v>
      </c>
    </row>
    <row r="4134" spans="17:21">
      <c r="Q4134" t="s">
        <v>5336</v>
      </c>
      <c r="R4134" t="s">
        <v>21960</v>
      </c>
      <c r="S4134" t="s">
        <v>31508</v>
      </c>
      <c r="T4134" t="s">
        <v>31564</v>
      </c>
      <c r="U4134" t="s">
        <v>31646</v>
      </c>
    </row>
    <row r="4135" spans="17:21">
      <c r="Q4135" t="s">
        <v>5337</v>
      </c>
      <c r="R4135" t="s">
        <v>21961</v>
      </c>
      <c r="S4135" t="s">
        <v>31508</v>
      </c>
      <c r="T4135" t="s">
        <v>31564</v>
      </c>
      <c r="U4135" t="s">
        <v>31646</v>
      </c>
    </row>
    <row r="4136" spans="17:21">
      <c r="Q4136" t="s">
        <v>5338</v>
      </c>
      <c r="R4136" t="s">
        <v>21962</v>
      </c>
      <c r="S4136" t="s">
        <v>31508</v>
      </c>
      <c r="T4136" t="s">
        <v>31564</v>
      </c>
      <c r="U4136" t="s">
        <v>31646</v>
      </c>
    </row>
    <row r="4137" spans="17:21">
      <c r="Q4137" t="s">
        <v>5339</v>
      </c>
      <c r="R4137" t="s">
        <v>20058</v>
      </c>
      <c r="S4137" t="s">
        <v>31508</v>
      </c>
      <c r="T4137" t="s">
        <v>31564</v>
      </c>
      <c r="U4137" t="s">
        <v>31646</v>
      </c>
    </row>
    <row r="4138" spans="17:21">
      <c r="Q4138" t="s">
        <v>5340</v>
      </c>
      <c r="R4138" t="s">
        <v>21963</v>
      </c>
      <c r="S4138" t="s">
        <v>31508</v>
      </c>
      <c r="T4138" t="s">
        <v>31564</v>
      </c>
      <c r="U4138" t="s">
        <v>31673</v>
      </c>
    </row>
    <row r="4139" spans="17:21">
      <c r="Q4139" t="s">
        <v>5341</v>
      </c>
      <c r="R4139" t="s">
        <v>18687</v>
      </c>
      <c r="S4139" t="s">
        <v>19197</v>
      </c>
      <c r="T4139" t="s">
        <v>19197</v>
      </c>
      <c r="U4139" t="s">
        <v>19197</v>
      </c>
    </row>
    <row r="4140" spans="17:21">
      <c r="Q4140" t="s">
        <v>5342</v>
      </c>
      <c r="R4140" t="s">
        <v>21964</v>
      </c>
      <c r="S4140" t="s">
        <v>31508</v>
      </c>
      <c r="T4140" t="s">
        <v>31564</v>
      </c>
      <c r="U4140" t="s">
        <v>31646</v>
      </c>
    </row>
    <row r="4141" spans="17:21">
      <c r="Q4141" t="s">
        <v>5343</v>
      </c>
      <c r="R4141" t="s">
        <v>21965</v>
      </c>
      <c r="S4141" t="s">
        <v>31508</v>
      </c>
      <c r="T4141" t="s">
        <v>31564</v>
      </c>
      <c r="U4141" t="s">
        <v>31646</v>
      </c>
    </row>
    <row r="4142" spans="17:21">
      <c r="Q4142" t="s">
        <v>5344</v>
      </c>
      <c r="R4142" t="s">
        <v>21966</v>
      </c>
      <c r="S4142" t="s">
        <v>31508</v>
      </c>
      <c r="T4142" t="s">
        <v>31564</v>
      </c>
      <c r="U4142" t="s">
        <v>31646</v>
      </c>
    </row>
    <row r="4143" spans="17:21">
      <c r="Q4143" t="s">
        <v>5345</v>
      </c>
      <c r="R4143" t="s">
        <v>21967</v>
      </c>
      <c r="S4143" t="s">
        <v>31508</v>
      </c>
      <c r="T4143" t="s">
        <v>31564</v>
      </c>
      <c r="U4143" t="s">
        <v>31646</v>
      </c>
    </row>
    <row r="4144" spans="17:21">
      <c r="Q4144" t="s">
        <v>5346</v>
      </c>
      <c r="R4144" t="s">
        <v>20058</v>
      </c>
      <c r="S4144" t="s">
        <v>31508</v>
      </c>
      <c r="T4144" t="s">
        <v>31564</v>
      </c>
      <c r="U4144" t="s">
        <v>31646</v>
      </c>
    </row>
    <row r="4145" spans="17:21">
      <c r="Q4145" t="s">
        <v>5347</v>
      </c>
      <c r="R4145" t="s">
        <v>21968</v>
      </c>
      <c r="S4145" t="s">
        <v>19197</v>
      </c>
      <c r="T4145" t="s">
        <v>19197</v>
      </c>
      <c r="U4145" t="s">
        <v>19197</v>
      </c>
    </row>
    <row r="4146" spans="17:21">
      <c r="Q4146" t="s">
        <v>5348</v>
      </c>
      <c r="R4146" t="s">
        <v>21969</v>
      </c>
      <c r="S4146" t="s">
        <v>31508</v>
      </c>
      <c r="T4146" t="s">
        <v>31564</v>
      </c>
      <c r="U4146" t="s">
        <v>31673</v>
      </c>
    </row>
    <row r="4147" spans="17:21">
      <c r="Q4147" t="s">
        <v>5349</v>
      </c>
      <c r="R4147" t="s">
        <v>21970</v>
      </c>
      <c r="S4147" t="s">
        <v>31508</v>
      </c>
      <c r="T4147" t="s">
        <v>31564</v>
      </c>
      <c r="U4147" t="s">
        <v>31673</v>
      </c>
    </row>
    <row r="4148" spans="17:21">
      <c r="Q4148" t="s">
        <v>5350</v>
      </c>
      <c r="R4148" t="s">
        <v>21971</v>
      </c>
      <c r="S4148" t="s">
        <v>19197</v>
      </c>
      <c r="T4148" t="s">
        <v>19197</v>
      </c>
      <c r="U4148" t="s">
        <v>19197</v>
      </c>
    </row>
    <row r="4149" spans="17:21">
      <c r="Q4149" t="s">
        <v>5351</v>
      </c>
      <c r="R4149" t="s">
        <v>21972</v>
      </c>
      <c r="S4149" t="s">
        <v>31508</v>
      </c>
      <c r="T4149" t="s">
        <v>31564</v>
      </c>
      <c r="U4149" t="s">
        <v>31673</v>
      </c>
    </row>
    <row r="4150" spans="17:21">
      <c r="Q4150" t="s">
        <v>5352</v>
      </c>
      <c r="R4150" t="s">
        <v>21958</v>
      </c>
      <c r="S4150" t="s">
        <v>31508</v>
      </c>
      <c r="T4150" t="s">
        <v>31564</v>
      </c>
      <c r="U4150" t="s">
        <v>31673</v>
      </c>
    </row>
    <row r="4151" spans="17:21">
      <c r="Q4151" t="s">
        <v>5353</v>
      </c>
      <c r="R4151" t="s">
        <v>21973</v>
      </c>
      <c r="S4151" t="s">
        <v>31508</v>
      </c>
      <c r="T4151" t="s">
        <v>31564</v>
      </c>
      <c r="U4151" t="s">
        <v>31673</v>
      </c>
    </row>
    <row r="4152" spans="17:21">
      <c r="Q4152" t="s">
        <v>5354</v>
      </c>
      <c r="R4152" t="s">
        <v>18693</v>
      </c>
      <c r="S4152" t="s">
        <v>19197</v>
      </c>
      <c r="T4152" t="s">
        <v>19197</v>
      </c>
      <c r="U4152" t="s">
        <v>19197</v>
      </c>
    </row>
    <row r="4153" spans="17:21">
      <c r="Q4153" t="s">
        <v>5355</v>
      </c>
      <c r="R4153" t="s">
        <v>21974</v>
      </c>
      <c r="S4153" t="s">
        <v>31508</v>
      </c>
      <c r="T4153" t="s">
        <v>31564</v>
      </c>
      <c r="U4153" t="s">
        <v>31648</v>
      </c>
    </row>
    <row r="4154" spans="17:21">
      <c r="Q4154" t="s">
        <v>5356</v>
      </c>
      <c r="R4154" t="s">
        <v>21975</v>
      </c>
      <c r="S4154" t="s">
        <v>31508</v>
      </c>
      <c r="T4154" t="s">
        <v>31564</v>
      </c>
      <c r="U4154" t="s">
        <v>31648</v>
      </c>
    </row>
    <row r="4155" spans="17:21">
      <c r="Q4155" t="s">
        <v>5357</v>
      </c>
      <c r="R4155" t="s">
        <v>18731</v>
      </c>
      <c r="S4155" t="s">
        <v>19197</v>
      </c>
      <c r="T4155" t="s">
        <v>19197</v>
      </c>
      <c r="U4155" t="s">
        <v>19197</v>
      </c>
    </row>
    <row r="4156" spans="17:21">
      <c r="Q4156" t="s">
        <v>5358</v>
      </c>
      <c r="R4156" t="s">
        <v>21976</v>
      </c>
      <c r="S4156" t="s">
        <v>31508</v>
      </c>
      <c r="T4156" t="s">
        <v>31564</v>
      </c>
      <c r="U4156" t="s">
        <v>31646</v>
      </c>
    </row>
    <row r="4157" spans="17:21">
      <c r="Q4157" t="s">
        <v>5359</v>
      </c>
      <c r="R4157" t="s">
        <v>21977</v>
      </c>
      <c r="S4157" t="s">
        <v>31508</v>
      </c>
      <c r="T4157" t="s">
        <v>31564</v>
      </c>
      <c r="U4157" t="s">
        <v>31646</v>
      </c>
    </row>
    <row r="4158" spans="17:21">
      <c r="Q4158" t="s">
        <v>5360</v>
      </c>
      <c r="R4158" t="s">
        <v>21978</v>
      </c>
      <c r="S4158" t="s">
        <v>31508</v>
      </c>
      <c r="T4158" t="s">
        <v>31564</v>
      </c>
      <c r="U4158" t="s">
        <v>31646</v>
      </c>
    </row>
    <row r="4159" spans="17:21">
      <c r="Q4159" t="s">
        <v>5361</v>
      </c>
      <c r="R4159" t="s">
        <v>21979</v>
      </c>
      <c r="S4159" t="s">
        <v>31508</v>
      </c>
      <c r="T4159" t="s">
        <v>31564</v>
      </c>
      <c r="U4159" t="s">
        <v>31646</v>
      </c>
    </row>
    <row r="4160" spans="17:21">
      <c r="Q4160" t="s">
        <v>5362</v>
      </c>
      <c r="R4160" t="s">
        <v>21980</v>
      </c>
      <c r="S4160" t="s">
        <v>31508</v>
      </c>
      <c r="T4160" t="s">
        <v>31564</v>
      </c>
      <c r="U4160" t="s">
        <v>31646</v>
      </c>
    </row>
    <row r="4161" spans="17:21">
      <c r="Q4161" t="s">
        <v>5363</v>
      </c>
      <c r="R4161" t="s">
        <v>20058</v>
      </c>
      <c r="S4161" t="s">
        <v>31508</v>
      </c>
      <c r="T4161" t="s">
        <v>31564</v>
      </c>
      <c r="U4161" t="s">
        <v>31646</v>
      </c>
    </row>
    <row r="4162" spans="17:21">
      <c r="Q4162" t="s">
        <v>5364</v>
      </c>
      <c r="R4162" t="s">
        <v>21981</v>
      </c>
      <c r="S4162" t="s">
        <v>19197</v>
      </c>
      <c r="T4162" t="s">
        <v>19197</v>
      </c>
      <c r="U4162" t="s">
        <v>19197</v>
      </c>
    </row>
    <row r="4163" spans="17:21">
      <c r="Q4163" t="s">
        <v>5365</v>
      </c>
      <c r="R4163" t="s">
        <v>21982</v>
      </c>
      <c r="S4163" t="s">
        <v>19197</v>
      </c>
      <c r="T4163" t="s">
        <v>19197</v>
      </c>
      <c r="U4163" t="s">
        <v>19197</v>
      </c>
    </row>
    <row r="4164" spans="17:21">
      <c r="Q4164" t="s">
        <v>5366</v>
      </c>
      <c r="R4164" t="s">
        <v>21983</v>
      </c>
      <c r="S4164" t="s">
        <v>31508</v>
      </c>
      <c r="T4164" t="s">
        <v>31564</v>
      </c>
      <c r="U4164" t="s">
        <v>31646</v>
      </c>
    </row>
    <row r="4165" spans="17:21">
      <c r="Q4165" t="s">
        <v>5367</v>
      </c>
      <c r="R4165" t="s">
        <v>21984</v>
      </c>
      <c r="S4165" t="s">
        <v>31508</v>
      </c>
      <c r="T4165" t="s">
        <v>31564</v>
      </c>
      <c r="U4165" t="s">
        <v>31646</v>
      </c>
    </row>
    <row r="4166" spans="17:21">
      <c r="Q4166" t="s">
        <v>5368</v>
      </c>
      <c r="R4166" t="s">
        <v>21985</v>
      </c>
      <c r="S4166" t="s">
        <v>31508</v>
      </c>
      <c r="T4166" t="s">
        <v>31564</v>
      </c>
      <c r="U4166" t="s">
        <v>31646</v>
      </c>
    </row>
    <row r="4167" spans="17:21">
      <c r="Q4167" t="s">
        <v>5369</v>
      </c>
      <c r="R4167" t="s">
        <v>21986</v>
      </c>
      <c r="S4167" t="s">
        <v>31508</v>
      </c>
      <c r="T4167" t="s">
        <v>31564</v>
      </c>
      <c r="U4167" t="s">
        <v>31646</v>
      </c>
    </row>
    <row r="4168" spans="17:21">
      <c r="Q4168" t="s">
        <v>5370</v>
      </c>
      <c r="R4168" t="s">
        <v>21987</v>
      </c>
      <c r="S4168" t="s">
        <v>31508</v>
      </c>
      <c r="T4168" t="s">
        <v>31564</v>
      </c>
      <c r="U4168" t="s">
        <v>31646</v>
      </c>
    </row>
    <row r="4169" spans="17:21">
      <c r="Q4169" t="s">
        <v>5371</v>
      </c>
      <c r="R4169" t="s">
        <v>18693</v>
      </c>
      <c r="S4169" t="s">
        <v>19197</v>
      </c>
      <c r="T4169" t="s">
        <v>19197</v>
      </c>
      <c r="U4169" t="s">
        <v>19197</v>
      </c>
    </row>
    <row r="4170" spans="17:21">
      <c r="Q4170" t="s">
        <v>5372</v>
      </c>
      <c r="R4170" t="s">
        <v>21988</v>
      </c>
      <c r="S4170" t="s">
        <v>31508</v>
      </c>
      <c r="T4170" t="s">
        <v>31564</v>
      </c>
      <c r="U4170" t="s">
        <v>31646</v>
      </c>
    </row>
    <row r="4171" spans="17:21">
      <c r="Q4171" t="s">
        <v>5373</v>
      </c>
      <c r="R4171" t="s">
        <v>21989</v>
      </c>
      <c r="S4171" t="s">
        <v>31508</v>
      </c>
      <c r="T4171" t="s">
        <v>31564</v>
      </c>
      <c r="U4171" t="s">
        <v>31646</v>
      </c>
    </row>
    <row r="4172" spans="17:21">
      <c r="Q4172" t="s">
        <v>5374</v>
      </c>
      <c r="R4172" t="s">
        <v>21990</v>
      </c>
      <c r="S4172" t="s">
        <v>31508</v>
      </c>
      <c r="T4172" t="s">
        <v>31564</v>
      </c>
      <c r="U4172" t="s">
        <v>31646</v>
      </c>
    </row>
    <row r="4173" spans="17:21">
      <c r="Q4173" t="s">
        <v>5375</v>
      </c>
      <c r="R4173" t="s">
        <v>20058</v>
      </c>
      <c r="S4173" t="s">
        <v>31508</v>
      </c>
      <c r="T4173" t="s">
        <v>31564</v>
      </c>
      <c r="U4173" t="s">
        <v>31646</v>
      </c>
    </row>
    <row r="4174" spans="17:21">
      <c r="Q4174" t="s">
        <v>5376</v>
      </c>
      <c r="R4174" t="s">
        <v>21991</v>
      </c>
      <c r="S4174" t="s">
        <v>19197</v>
      </c>
      <c r="T4174" t="s">
        <v>19197</v>
      </c>
      <c r="U4174" t="s">
        <v>19197</v>
      </c>
    </row>
    <row r="4175" spans="17:21">
      <c r="Q4175" t="s">
        <v>5377</v>
      </c>
      <c r="R4175" t="s">
        <v>21992</v>
      </c>
      <c r="S4175" t="s">
        <v>19197</v>
      </c>
      <c r="T4175" t="s">
        <v>19197</v>
      </c>
      <c r="U4175" t="s">
        <v>19197</v>
      </c>
    </row>
    <row r="4176" spans="17:21">
      <c r="Q4176" t="s">
        <v>5378</v>
      </c>
      <c r="R4176" t="s">
        <v>21993</v>
      </c>
      <c r="S4176" t="s">
        <v>31508</v>
      </c>
      <c r="T4176" t="s">
        <v>31564</v>
      </c>
      <c r="U4176" t="s">
        <v>31646</v>
      </c>
    </row>
    <row r="4177" spans="17:21">
      <c r="Q4177" t="s">
        <v>5379</v>
      </c>
      <c r="R4177" t="s">
        <v>21994</v>
      </c>
      <c r="S4177" t="s">
        <v>31508</v>
      </c>
      <c r="T4177" t="s">
        <v>31564</v>
      </c>
      <c r="U4177" t="s">
        <v>31646</v>
      </c>
    </row>
    <row r="4178" spans="17:21">
      <c r="Q4178" t="s">
        <v>5380</v>
      </c>
      <c r="R4178" t="s">
        <v>18693</v>
      </c>
      <c r="S4178" t="s">
        <v>31508</v>
      </c>
      <c r="T4178" t="s">
        <v>31564</v>
      </c>
      <c r="U4178" t="s">
        <v>31638</v>
      </c>
    </row>
    <row r="4179" spans="17:21">
      <c r="Q4179" t="s">
        <v>5381</v>
      </c>
      <c r="R4179" t="s">
        <v>21995</v>
      </c>
      <c r="S4179" t="s">
        <v>19197</v>
      </c>
      <c r="T4179" t="s">
        <v>19197</v>
      </c>
      <c r="U4179" t="s">
        <v>19197</v>
      </c>
    </row>
    <row r="4180" spans="17:21">
      <c r="Q4180" t="s">
        <v>5382</v>
      </c>
      <c r="R4180" t="s">
        <v>21996</v>
      </c>
      <c r="S4180" t="s">
        <v>31508</v>
      </c>
      <c r="T4180" t="s">
        <v>31564</v>
      </c>
      <c r="U4180" t="s">
        <v>31773</v>
      </c>
    </row>
    <row r="4181" spans="17:21">
      <c r="Q4181" t="s">
        <v>5383</v>
      </c>
      <c r="R4181" t="s">
        <v>21997</v>
      </c>
      <c r="S4181" t="s">
        <v>31508</v>
      </c>
      <c r="T4181" t="s">
        <v>31564</v>
      </c>
      <c r="U4181" t="s">
        <v>31773</v>
      </c>
    </row>
    <row r="4182" spans="17:21">
      <c r="Q4182" t="s">
        <v>5384</v>
      </c>
      <c r="R4182" t="s">
        <v>21998</v>
      </c>
      <c r="S4182" t="s">
        <v>31508</v>
      </c>
      <c r="T4182" t="s">
        <v>31564</v>
      </c>
      <c r="U4182" t="s">
        <v>31773</v>
      </c>
    </row>
    <row r="4183" spans="17:21">
      <c r="Q4183" t="s">
        <v>5385</v>
      </c>
      <c r="R4183" t="s">
        <v>21999</v>
      </c>
      <c r="S4183" t="s">
        <v>31508</v>
      </c>
      <c r="T4183" t="s">
        <v>31564</v>
      </c>
      <c r="U4183" t="s">
        <v>31773</v>
      </c>
    </row>
    <row r="4184" spans="17:21">
      <c r="Q4184" t="s">
        <v>5386</v>
      </c>
      <c r="R4184" t="s">
        <v>20058</v>
      </c>
      <c r="S4184" t="s">
        <v>31508</v>
      </c>
      <c r="T4184" t="s">
        <v>31564</v>
      </c>
      <c r="U4184" t="s">
        <v>31773</v>
      </c>
    </row>
    <row r="4185" spans="17:21">
      <c r="Q4185" t="s">
        <v>5387</v>
      </c>
      <c r="R4185" t="s">
        <v>18731</v>
      </c>
      <c r="S4185" t="s">
        <v>19197</v>
      </c>
      <c r="T4185" t="s">
        <v>19197</v>
      </c>
      <c r="U4185" t="s">
        <v>19197</v>
      </c>
    </row>
    <row r="4186" spans="17:21">
      <c r="Q4186" t="s">
        <v>5388</v>
      </c>
      <c r="R4186" t="s">
        <v>22000</v>
      </c>
      <c r="S4186" t="s">
        <v>19197</v>
      </c>
      <c r="T4186" t="s">
        <v>19197</v>
      </c>
      <c r="U4186" t="s">
        <v>19197</v>
      </c>
    </row>
    <row r="4187" spans="17:21">
      <c r="Q4187" t="s">
        <v>5389</v>
      </c>
      <c r="R4187" t="s">
        <v>22001</v>
      </c>
      <c r="S4187" t="s">
        <v>19197</v>
      </c>
      <c r="T4187" t="s">
        <v>19197</v>
      </c>
      <c r="U4187" t="s">
        <v>19197</v>
      </c>
    </row>
    <row r="4188" spans="17:21">
      <c r="Q4188" t="s">
        <v>5390</v>
      </c>
      <c r="R4188" t="s">
        <v>22002</v>
      </c>
      <c r="S4188" t="s">
        <v>31508</v>
      </c>
      <c r="T4188" t="s">
        <v>31564</v>
      </c>
      <c r="U4188" t="s">
        <v>31646</v>
      </c>
    </row>
    <row r="4189" spans="17:21">
      <c r="Q4189" t="s">
        <v>5391</v>
      </c>
      <c r="R4189" t="s">
        <v>22003</v>
      </c>
      <c r="S4189" t="s">
        <v>31508</v>
      </c>
      <c r="T4189" t="s">
        <v>31564</v>
      </c>
      <c r="U4189" t="s">
        <v>31646</v>
      </c>
    </row>
    <row r="4190" spans="17:21">
      <c r="Q4190" t="s">
        <v>5392</v>
      </c>
      <c r="R4190" t="s">
        <v>18687</v>
      </c>
      <c r="S4190" t="s">
        <v>19197</v>
      </c>
      <c r="T4190" t="s">
        <v>19197</v>
      </c>
      <c r="U4190" t="s">
        <v>19197</v>
      </c>
    </row>
    <row r="4191" spans="17:21">
      <c r="Q4191" t="s">
        <v>5393</v>
      </c>
      <c r="R4191" t="s">
        <v>22004</v>
      </c>
      <c r="S4191" t="s">
        <v>31508</v>
      </c>
      <c r="T4191" t="s">
        <v>31564</v>
      </c>
      <c r="U4191" t="s">
        <v>31673</v>
      </c>
    </row>
    <row r="4192" spans="17:21">
      <c r="Q4192" t="s">
        <v>5394</v>
      </c>
      <c r="R4192" t="s">
        <v>22005</v>
      </c>
      <c r="S4192" t="s">
        <v>31508</v>
      </c>
      <c r="T4192" t="s">
        <v>31564</v>
      </c>
      <c r="U4192" t="s">
        <v>31673</v>
      </c>
    </row>
    <row r="4193" spans="17:21">
      <c r="Q4193" t="s">
        <v>5395</v>
      </c>
      <c r="R4193" t="s">
        <v>22006</v>
      </c>
      <c r="S4193" t="s">
        <v>19197</v>
      </c>
      <c r="T4193" t="s">
        <v>19197</v>
      </c>
      <c r="U4193" t="s">
        <v>19197</v>
      </c>
    </row>
    <row r="4194" spans="17:21">
      <c r="Q4194" t="s">
        <v>5396</v>
      </c>
      <c r="R4194" t="s">
        <v>22007</v>
      </c>
      <c r="S4194" t="s">
        <v>31508</v>
      </c>
      <c r="T4194" t="s">
        <v>31564</v>
      </c>
      <c r="U4194" t="s">
        <v>31646</v>
      </c>
    </row>
    <row r="4195" spans="17:21">
      <c r="Q4195" t="s">
        <v>5397</v>
      </c>
      <c r="R4195" t="s">
        <v>22008</v>
      </c>
      <c r="S4195" t="s">
        <v>31508</v>
      </c>
      <c r="T4195" t="s">
        <v>31564</v>
      </c>
      <c r="U4195" t="s">
        <v>31646</v>
      </c>
    </row>
    <row r="4196" spans="17:21">
      <c r="Q4196" t="s">
        <v>5398</v>
      </c>
      <c r="R4196" t="s">
        <v>22009</v>
      </c>
      <c r="S4196" t="s">
        <v>31508</v>
      </c>
      <c r="T4196" t="s">
        <v>31564</v>
      </c>
      <c r="U4196" t="s">
        <v>31673</v>
      </c>
    </row>
    <row r="4197" spans="17:21">
      <c r="Q4197" t="s">
        <v>5399</v>
      </c>
      <c r="R4197" t="s">
        <v>18734</v>
      </c>
      <c r="S4197" t="s">
        <v>19197</v>
      </c>
      <c r="T4197" t="s">
        <v>19197</v>
      </c>
      <c r="U4197" t="s">
        <v>19197</v>
      </c>
    </row>
    <row r="4198" spans="17:21">
      <c r="Q4198" t="s">
        <v>5400</v>
      </c>
      <c r="R4198" t="s">
        <v>22010</v>
      </c>
      <c r="S4198" t="s">
        <v>31508</v>
      </c>
      <c r="T4198" t="s">
        <v>31564</v>
      </c>
      <c r="U4198" t="s">
        <v>31646</v>
      </c>
    </row>
    <row r="4199" spans="17:21">
      <c r="Q4199" t="s">
        <v>5401</v>
      </c>
      <c r="R4199" t="s">
        <v>20058</v>
      </c>
      <c r="S4199" t="s">
        <v>31508</v>
      </c>
      <c r="T4199" t="s">
        <v>31564</v>
      </c>
      <c r="U4199" t="s">
        <v>31646</v>
      </c>
    </row>
    <row r="4200" spans="17:21">
      <c r="Q4200" t="s">
        <v>5402</v>
      </c>
      <c r="R4200" t="s">
        <v>22011</v>
      </c>
      <c r="S4200" t="s">
        <v>19197</v>
      </c>
      <c r="T4200" t="s">
        <v>19197</v>
      </c>
      <c r="U4200" t="s">
        <v>19197</v>
      </c>
    </row>
    <row r="4201" spans="17:21">
      <c r="Q4201" t="s">
        <v>5403</v>
      </c>
      <c r="R4201" t="s">
        <v>22012</v>
      </c>
      <c r="S4201" t="s">
        <v>19197</v>
      </c>
      <c r="T4201" t="s">
        <v>19197</v>
      </c>
      <c r="U4201" t="s">
        <v>19197</v>
      </c>
    </row>
    <row r="4202" spans="17:21">
      <c r="Q4202" t="s">
        <v>5404</v>
      </c>
      <c r="R4202" t="s">
        <v>22013</v>
      </c>
      <c r="S4202" t="s">
        <v>31508</v>
      </c>
      <c r="T4202" t="s">
        <v>31579</v>
      </c>
      <c r="U4202" t="s">
        <v>31673</v>
      </c>
    </row>
    <row r="4203" spans="17:21">
      <c r="Q4203" t="s">
        <v>5405</v>
      </c>
      <c r="R4203" t="s">
        <v>18693</v>
      </c>
      <c r="S4203" t="s">
        <v>19197</v>
      </c>
      <c r="T4203" t="s">
        <v>19197</v>
      </c>
      <c r="U4203" t="s">
        <v>19197</v>
      </c>
    </row>
    <row r="4204" spans="17:21">
      <c r="Q4204" t="s">
        <v>5406</v>
      </c>
      <c r="R4204" t="s">
        <v>22014</v>
      </c>
      <c r="S4204" t="s">
        <v>31508</v>
      </c>
      <c r="T4204" t="s">
        <v>31579</v>
      </c>
      <c r="U4204" t="s">
        <v>31648</v>
      </c>
    </row>
    <row r="4205" spans="17:21">
      <c r="Q4205" t="s">
        <v>5407</v>
      </c>
      <c r="R4205" t="s">
        <v>22015</v>
      </c>
      <c r="S4205" t="s">
        <v>31508</v>
      </c>
      <c r="T4205" t="s">
        <v>31564</v>
      </c>
      <c r="U4205" t="s">
        <v>31772</v>
      </c>
    </row>
    <row r="4206" spans="17:21">
      <c r="Q4206" t="s">
        <v>5408</v>
      </c>
      <c r="R4206" t="s">
        <v>18731</v>
      </c>
      <c r="S4206" t="s">
        <v>19197</v>
      </c>
      <c r="T4206" t="s">
        <v>19197</v>
      </c>
      <c r="U4206" t="s">
        <v>19197</v>
      </c>
    </row>
    <row r="4207" spans="17:21">
      <c r="Q4207" t="s">
        <v>5409</v>
      </c>
      <c r="R4207" t="s">
        <v>22016</v>
      </c>
      <c r="S4207" t="s">
        <v>31508</v>
      </c>
      <c r="T4207" t="s">
        <v>31564</v>
      </c>
      <c r="U4207" t="s">
        <v>31646</v>
      </c>
    </row>
    <row r="4208" spans="17:21">
      <c r="Q4208" t="s">
        <v>5410</v>
      </c>
      <c r="R4208" t="s">
        <v>22017</v>
      </c>
      <c r="S4208" t="s">
        <v>31508</v>
      </c>
      <c r="T4208" t="s">
        <v>31564</v>
      </c>
      <c r="U4208" t="s">
        <v>31646</v>
      </c>
    </row>
    <row r="4209" spans="17:21">
      <c r="Q4209" t="s">
        <v>5411</v>
      </c>
      <c r="R4209" t="s">
        <v>22018</v>
      </c>
      <c r="S4209" t="s">
        <v>31508</v>
      </c>
      <c r="T4209" t="s">
        <v>31564</v>
      </c>
      <c r="U4209" t="s">
        <v>31646</v>
      </c>
    </row>
    <row r="4210" spans="17:21">
      <c r="Q4210" t="s">
        <v>5412</v>
      </c>
      <c r="R4210" t="s">
        <v>22019</v>
      </c>
      <c r="S4210" t="s">
        <v>31508</v>
      </c>
      <c r="T4210" t="s">
        <v>31564</v>
      </c>
      <c r="U4210" t="s">
        <v>31646</v>
      </c>
    </row>
    <row r="4211" spans="17:21">
      <c r="Q4211" t="s">
        <v>5413</v>
      </c>
      <c r="R4211" t="s">
        <v>20058</v>
      </c>
      <c r="S4211" t="s">
        <v>31508</v>
      </c>
      <c r="T4211" t="s">
        <v>31564</v>
      </c>
      <c r="U4211" t="s">
        <v>31646</v>
      </c>
    </row>
    <row r="4212" spans="17:21">
      <c r="Q4212" t="s">
        <v>5414</v>
      </c>
      <c r="R4212" t="s">
        <v>18687</v>
      </c>
      <c r="S4212" t="s">
        <v>19197</v>
      </c>
      <c r="T4212" t="s">
        <v>19197</v>
      </c>
      <c r="U4212" t="s">
        <v>19197</v>
      </c>
    </row>
    <row r="4213" spans="17:21">
      <c r="Q4213" t="s">
        <v>5415</v>
      </c>
      <c r="R4213" t="s">
        <v>22020</v>
      </c>
      <c r="S4213" t="s">
        <v>19197</v>
      </c>
      <c r="T4213" t="s">
        <v>19197</v>
      </c>
      <c r="U4213" t="s">
        <v>19197</v>
      </c>
    </row>
    <row r="4214" spans="17:21">
      <c r="Q4214" t="s">
        <v>5416</v>
      </c>
      <c r="R4214" t="s">
        <v>22021</v>
      </c>
      <c r="S4214" t="s">
        <v>31508</v>
      </c>
      <c r="T4214" t="s">
        <v>31579</v>
      </c>
      <c r="U4214" t="s">
        <v>31648</v>
      </c>
    </row>
    <row r="4215" spans="17:21">
      <c r="Q4215" t="s">
        <v>5417</v>
      </c>
      <c r="R4215" t="s">
        <v>22022</v>
      </c>
      <c r="S4215" t="s">
        <v>31508</v>
      </c>
      <c r="T4215" t="s">
        <v>31579</v>
      </c>
      <c r="U4215" t="s">
        <v>31648</v>
      </c>
    </row>
    <row r="4216" spans="17:21">
      <c r="Q4216" t="s">
        <v>5418</v>
      </c>
      <c r="R4216" t="s">
        <v>22023</v>
      </c>
      <c r="S4216" t="s">
        <v>31508</v>
      </c>
      <c r="T4216" t="s">
        <v>31579</v>
      </c>
      <c r="U4216" t="s">
        <v>31648</v>
      </c>
    </row>
    <row r="4217" spans="17:21">
      <c r="Q4217" t="s">
        <v>5419</v>
      </c>
      <c r="R4217" t="s">
        <v>18985</v>
      </c>
      <c r="S4217" t="s">
        <v>19197</v>
      </c>
      <c r="T4217" t="s">
        <v>19197</v>
      </c>
      <c r="U4217" t="s">
        <v>19197</v>
      </c>
    </row>
    <row r="4218" spans="17:21">
      <c r="Q4218" t="s">
        <v>5420</v>
      </c>
      <c r="R4218" t="s">
        <v>22024</v>
      </c>
      <c r="S4218" t="s">
        <v>31508</v>
      </c>
      <c r="T4218" t="s">
        <v>31579</v>
      </c>
      <c r="U4218" t="s">
        <v>31646</v>
      </c>
    </row>
    <row r="4219" spans="17:21">
      <c r="Q4219" t="s">
        <v>5421</v>
      </c>
      <c r="R4219" t="s">
        <v>22025</v>
      </c>
      <c r="S4219" t="s">
        <v>31508</v>
      </c>
      <c r="T4219" t="s">
        <v>31564</v>
      </c>
      <c r="U4219" t="s">
        <v>31646</v>
      </c>
    </row>
    <row r="4220" spans="17:21">
      <c r="Q4220" t="s">
        <v>5422</v>
      </c>
      <c r="R4220" t="s">
        <v>20058</v>
      </c>
      <c r="S4220" t="s">
        <v>31508</v>
      </c>
      <c r="T4220" t="s">
        <v>31564</v>
      </c>
      <c r="U4220" t="s">
        <v>31646</v>
      </c>
    </row>
    <row r="4221" spans="17:21">
      <c r="Q4221" t="s">
        <v>5423</v>
      </c>
      <c r="R4221" t="s">
        <v>22026</v>
      </c>
      <c r="S4221" t="s">
        <v>19197</v>
      </c>
      <c r="T4221" t="s">
        <v>19197</v>
      </c>
      <c r="U4221" t="s">
        <v>19197</v>
      </c>
    </row>
    <row r="4222" spans="17:21">
      <c r="Q4222" t="s">
        <v>5424</v>
      </c>
      <c r="R4222" t="s">
        <v>22027</v>
      </c>
      <c r="S4222" t="s">
        <v>31507</v>
      </c>
      <c r="T4222" t="s">
        <v>19197</v>
      </c>
      <c r="U4222" t="s">
        <v>31638</v>
      </c>
    </row>
    <row r="4223" spans="17:21">
      <c r="Q4223" t="s">
        <v>5425</v>
      </c>
      <c r="R4223" t="s">
        <v>22028</v>
      </c>
      <c r="S4223" t="s">
        <v>19197</v>
      </c>
      <c r="T4223" t="s">
        <v>19197</v>
      </c>
      <c r="U4223" t="s">
        <v>19197</v>
      </c>
    </row>
    <row r="4224" spans="17:21">
      <c r="Q4224" t="s">
        <v>5426</v>
      </c>
      <c r="R4224" t="s">
        <v>22029</v>
      </c>
      <c r="S4224" t="s">
        <v>31508</v>
      </c>
      <c r="T4224" t="s">
        <v>31564</v>
      </c>
      <c r="U4224" t="s">
        <v>31646</v>
      </c>
    </row>
    <row r="4225" spans="17:21">
      <c r="Q4225" t="s">
        <v>5427</v>
      </c>
      <c r="R4225" t="s">
        <v>22030</v>
      </c>
      <c r="S4225" t="s">
        <v>31508</v>
      </c>
      <c r="T4225" t="s">
        <v>31564</v>
      </c>
      <c r="U4225" t="s">
        <v>31646</v>
      </c>
    </row>
    <row r="4226" spans="17:21">
      <c r="Q4226" t="s">
        <v>5428</v>
      </c>
      <c r="R4226" t="s">
        <v>22031</v>
      </c>
      <c r="S4226" t="s">
        <v>31508</v>
      </c>
      <c r="T4226" t="s">
        <v>31564</v>
      </c>
      <c r="U4226" t="s">
        <v>31646</v>
      </c>
    </row>
    <row r="4227" spans="17:21">
      <c r="Q4227" t="s">
        <v>5429</v>
      </c>
      <c r="R4227" t="s">
        <v>22032</v>
      </c>
      <c r="S4227" t="s">
        <v>31508</v>
      </c>
      <c r="T4227" t="s">
        <v>31564</v>
      </c>
      <c r="U4227" t="s">
        <v>31646</v>
      </c>
    </row>
    <row r="4228" spans="17:21">
      <c r="Q4228" t="s">
        <v>5430</v>
      </c>
      <c r="R4228" t="s">
        <v>22033</v>
      </c>
      <c r="S4228" t="s">
        <v>31508</v>
      </c>
      <c r="T4228" t="s">
        <v>31564</v>
      </c>
      <c r="U4228" t="s">
        <v>31646</v>
      </c>
    </row>
    <row r="4229" spans="17:21">
      <c r="Q4229" t="s">
        <v>5431</v>
      </c>
      <c r="R4229" t="s">
        <v>20058</v>
      </c>
      <c r="S4229" t="s">
        <v>31508</v>
      </c>
      <c r="T4229" t="s">
        <v>31564</v>
      </c>
      <c r="U4229" t="s">
        <v>31646</v>
      </c>
    </row>
    <row r="4230" spans="17:21">
      <c r="Q4230" t="s">
        <v>5432</v>
      </c>
      <c r="R4230" t="s">
        <v>22034</v>
      </c>
      <c r="S4230" t="s">
        <v>19197</v>
      </c>
      <c r="T4230" t="s">
        <v>19197</v>
      </c>
      <c r="U4230" t="s">
        <v>19197</v>
      </c>
    </row>
    <row r="4231" spans="17:21">
      <c r="Q4231" t="s">
        <v>5433</v>
      </c>
      <c r="R4231" t="s">
        <v>22035</v>
      </c>
      <c r="S4231" t="s">
        <v>31508</v>
      </c>
      <c r="T4231" t="s">
        <v>31564</v>
      </c>
      <c r="U4231" t="s">
        <v>31646</v>
      </c>
    </row>
    <row r="4232" spans="17:21">
      <c r="Q4232" t="s">
        <v>5434</v>
      </c>
      <c r="R4232" t="s">
        <v>22036</v>
      </c>
      <c r="S4232" t="s">
        <v>31508</v>
      </c>
      <c r="T4232" t="s">
        <v>31564</v>
      </c>
      <c r="U4232" t="s">
        <v>31646</v>
      </c>
    </row>
    <row r="4233" spans="17:21">
      <c r="Q4233" t="s">
        <v>5435</v>
      </c>
      <c r="R4233" t="s">
        <v>22037</v>
      </c>
      <c r="S4233" t="s">
        <v>31508</v>
      </c>
      <c r="T4233" t="s">
        <v>31564</v>
      </c>
      <c r="U4233" t="s">
        <v>31646</v>
      </c>
    </row>
    <row r="4234" spans="17:21">
      <c r="Q4234" t="s">
        <v>5436</v>
      </c>
      <c r="R4234" t="s">
        <v>20058</v>
      </c>
      <c r="S4234" t="s">
        <v>31508</v>
      </c>
      <c r="T4234" t="s">
        <v>31564</v>
      </c>
      <c r="U4234" t="s">
        <v>31774</v>
      </c>
    </row>
    <row r="4235" spans="17:21">
      <c r="Q4235" t="s">
        <v>5437</v>
      </c>
      <c r="R4235" t="s">
        <v>22038</v>
      </c>
      <c r="S4235" t="s">
        <v>19197</v>
      </c>
      <c r="T4235" t="s">
        <v>19197</v>
      </c>
      <c r="U4235" t="s">
        <v>19197</v>
      </c>
    </row>
    <row r="4236" spans="17:21">
      <c r="Q4236" t="s">
        <v>5438</v>
      </c>
      <c r="R4236" t="s">
        <v>22039</v>
      </c>
      <c r="S4236" t="s">
        <v>31508</v>
      </c>
      <c r="T4236" t="s">
        <v>31564</v>
      </c>
      <c r="U4236" t="s">
        <v>31673</v>
      </c>
    </row>
    <row r="4237" spans="17:21">
      <c r="Q4237" t="s">
        <v>5439</v>
      </c>
      <c r="R4237" t="s">
        <v>18687</v>
      </c>
      <c r="S4237" t="s">
        <v>19197</v>
      </c>
      <c r="T4237" t="s">
        <v>19197</v>
      </c>
      <c r="U4237" t="s">
        <v>19197</v>
      </c>
    </row>
    <row r="4238" spans="17:21">
      <c r="Q4238" t="s">
        <v>5440</v>
      </c>
      <c r="R4238" t="s">
        <v>22040</v>
      </c>
      <c r="S4238" t="s">
        <v>31508</v>
      </c>
      <c r="T4238" t="s">
        <v>31564</v>
      </c>
      <c r="U4238" t="s">
        <v>31646</v>
      </c>
    </row>
    <row r="4239" spans="17:21">
      <c r="Q4239" t="s">
        <v>5441</v>
      </c>
      <c r="R4239" t="s">
        <v>22041</v>
      </c>
      <c r="S4239" t="s">
        <v>31508</v>
      </c>
      <c r="T4239" t="s">
        <v>31564</v>
      </c>
      <c r="U4239" t="s">
        <v>31646</v>
      </c>
    </row>
    <row r="4240" spans="17:21">
      <c r="Q4240" t="s">
        <v>5442</v>
      </c>
      <c r="R4240" t="s">
        <v>22042</v>
      </c>
      <c r="S4240" t="s">
        <v>31508</v>
      </c>
      <c r="T4240" t="s">
        <v>31564</v>
      </c>
      <c r="U4240" t="s">
        <v>31646</v>
      </c>
    </row>
    <row r="4241" spans="17:21">
      <c r="Q4241" t="s">
        <v>5443</v>
      </c>
      <c r="R4241" t="s">
        <v>22043</v>
      </c>
      <c r="S4241" t="s">
        <v>31508</v>
      </c>
      <c r="T4241" t="s">
        <v>31564</v>
      </c>
      <c r="U4241" t="s">
        <v>31646</v>
      </c>
    </row>
    <row r="4242" spans="17:21">
      <c r="Q4242" t="s">
        <v>5444</v>
      </c>
      <c r="R4242" t="s">
        <v>22044</v>
      </c>
      <c r="S4242" t="s">
        <v>31508</v>
      </c>
      <c r="T4242" t="s">
        <v>31564</v>
      </c>
      <c r="U4242" t="s">
        <v>31646</v>
      </c>
    </row>
    <row r="4243" spans="17:21">
      <c r="Q4243" t="s">
        <v>5445</v>
      </c>
      <c r="R4243" t="s">
        <v>22045</v>
      </c>
      <c r="S4243" t="s">
        <v>31508</v>
      </c>
      <c r="T4243" t="s">
        <v>31564</v>
      </c>
      <c r="U4243" t="s">
        <v>31646</v>
      </c>
    </row>
    <row r="4244" spans="17:21">
      <c r="Q4244" t="s">
        <v>5446</v>
      </c>
      <c r="R4244" t="s">
        <v>22046</v>
      </c>
      <c r="S4244" t="s">
        <v>31508</v>
      </c>
      <c r="T4244" t="s">
        <v>31564</v>
      </c>
      <c r="U4244" t="s">
        <v>31646</v>
      </c>
    </row>
    <row r="4245" spans="17:21">
      <c r="Q4245" t="s">
        <v>5447</v>
      </c>
      <c r="R4245" t="s">
        <v>22047</v>
      </c>
      <c r="S4245" t="s">
        <v>31508</v>
      </c>
      <c r="T4245" t="s">
        <v>31564</v>
      </c>
      <c r="U4245" t="s">
        <v>31646</v>
      </c>
    </row>
    <row r="4246" spans="17:21">
      <c r="Q4246" t="s">
        <v>5448</v>
      </c>
      <c r="R4246" t="s">
        <v>22048</v>
      </c>
      <c r="S4246" t="s">
        <v>31508</v>
      </c>
      <c r="T4246" t="s">
        <v>31564</v>
      </c>
      <c r="U4246" t="s">
        <v>31646</v>
      </c>
    </row>
    <row r="4247" spans="17:21">
      <c r="Q4247" t="s">
        <v>5449</v>
      </c>
      <c r="R4247" t="s">
        <v>22049</v>
      </c>
      <c r="S4247" t="s">
        <v>31508</v>
      </c>
      <c r="T4247" t="s">
        <v>31564</v>
      </c>
      <c r="U4247" t="s">
        <v>31646</v>
      </c>
    </row>
    <row r="4248" spans="17:21">
      <c r="Q4248" t="s">
        <v>5450</v>
      </c>
      <c r="R4248" t="s">
        <v>22050</v>
      </c>
      <c r="S4248" t="s">
        <v>31508</v>
      </c>
      <c r="T4248" t="s">
        <v>31564</v>
      </c>
      <c r="U4248" t="s">
        <v>31646</v>
      </c>
    </row>
    <row r="4249" spans="17:21">
      <c r="Q4249" t="s">
        <v>5451</v>
      </c>
      <c r="R4249" t="s">
        <v>22051</v>
      </c>
      <c r="S4249" t="s">
        <v>31508</v>
      </c>
      <c r="T4249" t="s">
        <v>31564</v>
      </c>
      <c r="U4249" t="s">
        <v>31646</v>
      </c>
    </row>
    <row r="4250" spans="17:21">
      <c r="Q4250" t="s">
        <v>5452</v>
      </c>
      <c r="R4250" t="s">
        <v>22052</v>
      </c>
      <c r="S4250" t="s">
        <v>31508</v>
      </c>
      <c r="T4250" t="s">
        <v>31564</v>
      </c>
      <c r="U4250" t="s">
        <v>31646</v>
      </c>
    </row>
    <row r="4251" spans="17:21">
      <c r="Q4251" t="s">
        <v>5453</v>
      </c>
      <c r="R4251" t="s">
        <v>22053</v>
      </c>
      <c r="S4251" t="s">
        <v>31508</v>
      </c>
      <c r="T4251" t="s">
        <v>31564</v>
      </c>
      <c r="U4251" t="s">
        <v>31646</v>
      </c>
    </row>
    <row r="4252" spans="17:21">
      <c r="Q4252" t="s">
        <v>5454</v>
      </c>
      <c r="R4252" t="s">
        <v>22054</v>
      </c>
      <c r="S4252" t="s">
        <v>31508</v>
      </c>
      <c r="T4252" t="s">
        <v>31564</v>
      </c>
      <c r="U4252" t="s">
        <v>31646</v>
      </c>
    </row>
    <row r="4253" spans="17:21">
      <c r="Q4253" t="s">
        <v>5455</v>
      </c>
      <c r="R4253" t="s">
        <v>22055</v>
      </c>
      <c r="S4253" t="s">
        <v>31508</v>
      </c>
      <c r="T4253" t="s">
        <v>31564</v>
      </c>
      <c r="U4253" t="s">
        <v>31646</v>
      </c>
    </row>
    <row r="4254" spans="17:21">
      <c r="Q4254" t="s">
        <v>5456</v>
      </c>
      <c r="R4254" t="s">
        <v>20058</v>
      </c>
      <c r="S4254" t="s">
        <v>31508</v>
      </c>
      <c r="T4254" t="s">
        <v>31564</v>
      </c>
      <c r="U4254" t="s">
        <v>31646</v>
      </c>
    </row>
    <row r="4255" spans="17:21">
      <c r="Q4255" t="s">
        <v>5457</v>
      </c>
      <c r="R4255" t="s">
        <v>22056</v>
      </c>
      <c r="S4255" t="s">
        <v>19197</v>
      </c>
      <c r="T4255" t="s">
        <v>19197</v>
      </c>
      <c r="U4255" t="s">
        <v>19197</v>
      </c>
    </row>
    <row r="4256" spans="17:21">
      <c r="Q4256" t="s">
        <v>5458</v>
      </c>
      <c r="R4256" t="s">
        <v>22057</v>
      </c>
      <c r="S4256" t="s">
        <v>31508</v>
      </c>
      <c r="T4256" t="s">
        <v>31564</v>
      </c>
      <c r="U4256" t="s">
        <v>31673</v>
      </c>
    </row>
    <row r="4257" spans="17:21">
      <c r="Q4257" t="s">
        <v>5459</v>
      </c>
      <c r="R4257" t="s">
        <v>18687</v>
      </c>
      <c r="S4257" t="s">
        <v>19197</v>
      </c>
      <c r="T4257" t="s">
        <v>19197</v>
      </c>
      <c r="U4257" t="s">
        <v>19197</v>
      </c>
    </row>
    <row r="4258" spans="17:21">
      <c r="Q4258" t="s">
        <v>5460</v>
      </c>
      <c r="R4258" t="s">
        <v>22058</v>
      </c>
      <c r="S4258" t="s">
        <v>31508</v>
      </c>
      <c r="T4258" t="s">
        <v>31564</v>
      </c>
      <c r="U4258" t="s">
        <v>31646</v>
      </c>
    </row>
    <row r="4259" spans="17:21">
      <c r="Q4259" t="s">
        <v>5461</v>
      </c>
      <c r="R4259" t="s">
        <v>22059</v>
      </c>
      <c r="S4259" t="s">
        <v>31508</v>
      </c>
      <c r="T4259" t="s">
        <v>31564</v>
      </c>
      <c r="U4259" t="s">
        <v>31646</v>
      </c>
    </row>
    <row r="4260" spans="17:21">
      <c r="Q4260" t="s">
        <v>5462</v>
      </c>
      <c r="R4260" t="s">
        <v>22060</v>
      </c>
      <c r="S4260" t="s">
        <v>31508</v>
      </c>
      <c r="T4260" t="s">
        <v>31564</v>
      </c>
      <c r="U4260" t="s">
        <v>31646</v>
      </c>
    </row>
    <row r="4261" spans="17:21">
      <c r="Q4261" t="s">
        <v>5463</v>
      </c>
      <c r="R4261" t="s">
        <v>20058</v>
      </c>
      <c r="S4261" t="s">
        <v>31508</v>
      </c>
      <c r="T4261" t="s">
        <v>31564</v>
      </c>
      <c r="U4261" t="s">
        <v>31646</v>
      </c>
    </row>
    <row r="4262" spans="17:21">
      <c r="Q4262" t="s">
        <v>5464</v>
      </c>
      <c r="R4262" t="s">
        <v>22061</v>
      </c>
      <c r="S4262" t="s">
        <v>19197</v>
      </c>
      <c r="T4262" t="s">
        <v>19197</v>
      </c>
      <c r="U4262" t="s">
        <v>19197</v>
      </c>
    </row>
    <row r="4263" spans="17:21">
      <c r="Q4263" t="s">
        <v>5465</v>
      </c>
      <c r="R4263" t="s">
        <v>22062</v>
      </c>
      <c r="S4263" t="s">
        <v>31508</v>
      </c>
      <c r="T4263" t="s">
        <v>31564</v>
      </c>
      <c r="U4263" t="s">
        <v>31673</v>
      </c>
    </row>
    <row r="4264" spans="17:21">
      <c r="Q4264" t="s">
        <v>5466</v>
      </c>
      <c r="R4264" t="s">
        <v>22063</v>
      </c>
      <c r="S4264" t="s">
        <v>19197</v>
      </c>
      <c r="T4264" t="s">
        <v>19197</v>
      </c>
      <c r="U4264" t="s">
        <v>19197</v>
      </c>
    </row>
    <row r="4265" spans="17:21">
      <c r="Q4265" t="s">
        <v>5467</v>
      </c>
      <c r="R4265" t="s">
        <v>22064</v>
      </c>
      <c r="S4265" t="s">
        <v>31508</v>
      </c>
      <c r="T4265" t="s">
        <v>31564</v>
      </c>
      <c r="U4265" t="s">
        <v>31646</v>
      </c>
    </row>
    <row r="4266" spans="17:21">
      <c r="Q4266" t="s">
        <v>5468</v>
      </c>
      <c r="R4266" t="s">
        <v>22065</v>
      </c>
      <c r="S4266" t="s">
        <v>31508</v>
      </c>
      <c r="T4266" t="s">
        <v>31564</v>
      </c>
      <c r="U4266" t="s">
        <v>31646</v>
      </c>
    </row>
    <row r="4267" spans="17:21">
      <c r="Q4267" t="s">
        <v>5469</v>
      </c>
      <c r="R4267" t="s">
        <v>22066</v>
      </c>
      <c r="S4267" t="s">
        <v>31508</v>
      </c>
      <c r="T4267" t="s">
        <v>31564</v>
      </c>
      <c r="U4267" t="s">
        <v>31646</v>
      </c>
    </row>
    <row r="4268" spans="17:21">
      <c r="Q4268" t="s">
        <v>5470</v>
      </c>
      <c r="R4268" t="s">
        <v>22067</v>
      </c>
      <c r="S4268" t="s">
        <v>31508</v>
      </c>
      <c r="T4268" t="s">
        <v>31564</v>
      </c>
      <c r="U4268" t="s">
        <v>31646</v>
      </c>
    </row>
    <row r="4269" spans="17:21">
      <c r="Q4269" t="s">
        <v>5471</v>
      </c>
      <c r="R4269" t="s">
        <v>20058</v>
      </c>
      <c r="S4269" t="s">
        <v>31508</v>
      </c>
      <c r="T4269" t="s">
        <v>31564</v>
      </c>
      <c r="U4269" t="s">
        <v>31638</v>
      </c>
    </row>
    <row r="4270" spans="17:21">
      <c r="Q4270" t="s">
        <v>5472</v>
      </c>
      <c r="R4270" t="s">
        <v>22068</v>
      </c>
      <c r="S4270" t="s">
        <v>19197</v>
      </c>
      <c r="T4270" t="s">
        <v>19197</v>
      </c>
      <c r="U4270" t="s">
        <v>19197</v>
      </c>
    </row>
    <row r="4271" spans="17:21">
      <c r="Q4271" t="s">
        <v>5473</v>
      </c>
      <c r="R4271" t="s">
        <v>22069</v>
      </c>
      <c r="S4271" t="s">
        <v>31508</v>
      </c>
      <c r="T4271" t="s">
        <v>31564</v>
      </c>
      <c r="U4271" t="s">
        <v>31673</v>
      </c>
    </row>
    <row r="4272" spans="17:21">
      <c r="Q4272" t="s">
        <v>5474</v>
      </c>
      <c r="R4272" t="s">
        <v>22070</v>
      </c>
      <c r="S4272" t="s">
        <v>31508</v>
      </c>
      <c r="T4272" t="s">
        <v>31564</v>
      </c>
      <c r="U4272" t="s">
        <v>31673</v>
      </c>
    </row>
    <row r="4273" spans="17:21">
      <c r="Q4273" t="s">
        <v>5475</v>
      </c>
      <c r="R4273" t="s">
        <v>18734</v>
      </c>
      <c r="S4273" t="s">
        <v>19197</v>
      </c>
      <c r="T4273" t="s">
        <v>19197</v>
      </c>
      <c r="U4273" t="s">
        <v>19197</v>
      </c>
    </row>
    <row r="4274" spans="17:21">
      <c r="Q4274" t="s">
        <v>5476</v>
      </c>
      <c r="R4274" t="s">
        <v>22071</v>
      </c>
      <c r="S4274" t="s">
        <v>31508</v>
      </c>
      <c r="T4274" t="s">
        <v>31564</v>
      </c>
      <c r="U4274" t="s">
        <v>31646</v>
      </c>
    </row>
    <row r="4275" spans="17:21">
      <c r="Q4275" t="s">
        <v>5477</v>
      </c>
      <c r="R4275" t="s">
        <v>22072</v>
      </c>
      <c r="S4275" t="s">
        <v>31508</v>
      </c>
      <c r="T4275" t="s">
        <v>31564</v>
      </c>
      <c r="U4275" t="s">
        <v>31646</v>
      </c>
    </row>
    <row r="4276" spans="17:21">
      <c r="Q4276" t="s">
        <v>5478</v>
      </c>
      <c r="R4276" t="s">
        <v>22073</v>
      </c>
      <c r="S4276" t="s">
        <v>31508</v>
      </c>
      <c r="T4276" t="s">
        <v>31564</v>
      </c>
      <c r="U4276" t="s">
        <v>31646</v>
      </c>
    </row>
    <row r="4277" spans="17:21">
      <c r="Q4277" t="s">
        <v>5479</v>
      </c>
      <c r="R4277" t="s">
        <v>20058</v>
      </c>
      <c r="S4277" t="s">
        <v>31508</v>
      </c>
      <c r="T4277" t="s">
        <v>31564</v>
      </c>
      <c r="U4277" t="s">
        <v>31646</v>
      </c>
    </row>
    <row r="4278" spans="17:21">
      <c r="Q4278" t="s">
        <v>5480</v>
      </c>
      <c r="R4278" t="s">
        <v>22074</v>
      </c>
      <c r="S4278" t="s">
        <v>19197</v>
      </c>
      <c r="T4278" t="s">
        <v>19197</v>
      </c>
      <c r="U4278" t="s">
        <v>19197</v>
      </c>
    </row>
    <row r="4279" spans="17:21">
      <c r="Q4279" t="s">
        <v>5481</v>
      </c>
      <c r="R4279" t="s">
        <v>22075</v>
      </c>
      <c r="S4279" t="s">
        <v>19197</v>
      </c>
      <c r="T4279" t="s">
        <v>19197</v>
      </c>
      <c r="U4279" t="s">
        <v>19197</v>
      </c>
    </row>
    <row r="4280" spans="17:21">
      <c r="Q4280" t="s">
        <v>5482</v>
      </c>
      <c r="R4280" t="s">
        <v>22076</v>
      </c>
      <c r="S4280" t="s">
        <v>31508</v>
      </c>
      <c r="T4280" t="s">
        <v>31564</v>
      </c>
      <c r="U4280" t="s">
        <v>31673</v>
      </c>
    </row>
    <row r="4281" spans="17:21">
      <c r="Q4281" t="s">
        <v>5483</v>
      </c>
      <c r="R4281" t="s">
        <v>18693</v>
      </c>
      <c r="S4281" t="s">
        <v>31508</v>
      </c>
      <c r="T4281" t="s">
        <v>31564</v>
      </c>
      <c r="U4281" t="s">
        <v>31673</v>
      </c>
    </row>
    <row r="4282" spans="17:21">
      <c r="Q4282" t="s">
        <v>5484</v>
      </c>
      <c r="R4282" t="s">
        <v>22077</v>
      </c>
      <c r="S4282" t="s">
        <v>19197</v>
      </c>
      <c r="T4282" t="s">
        <v>19197</v>
      </c>
      <c r="U4282" t="s">
        <v>19197</v>
      </c>
    </row>
    <row r="4283" spans="17:21">
      <c r="Q4283" t="s">
        <v>5485</v>
      </c>
      <c r="R4283" t="s">
        <v>21972</v>
      </c>
      <c r="S4283" t="s">
        <v>31508</v>
      </c>
      <c r="T4283" t="s">
        <v>31564</v>
      </c>
      <c r="U4283" t="s">
        <v>31673</v>
      </c>
    </row>
    <row r="4284" spans="17:21">
      <c r="Q4284" t="s">
        <v>5486</v>
      </c>
      <c r="R4284" t="s">
        <v>21958</v>
      </c>
      <c r="S4284" t="s">
        <v>31508</v>
      </c>
      <c r="T4284" t="s">
        <v>31564</v>
      </c>
      <c r="U4284" t="s">
        <v>31673</v>
      </c>
    </row>
    <row r="4285" spans="17:21">
      <c r="Q4285" t="s">
        <v>5487</v>
      </c>
      <c r="R4285" t="s">
        <v>21973</v>
      </c>
      <c r="S4285" t="s">
        <v>31508</v>
      </c>
      <c r="T4285" t="s">
        <v>31564</v>
      </c>
      <c r="U4285" t="s">
        <v>31673</v>
      </c>
    </row>
    <row r="4286" spans="17:21">
      <c r="Q4286" t="s">
        <v>5488</v>
      </c>
      <c r="R4286" t="s">
        <v>21982</v>
      </c>
      <c r="S4286" t="s">
        <v>31508</v>
      </c>
      <c r="T4286" t="s">
        <v>31564</v>
      </c>
      <c r="U4286" t="s">
        <v>31673</v>
      </c>
    </row>
    <row r="4287" spans="17:21">
      <c r="Q4287" t="s">
        <v>5489</v>
      </c>
      <c r="R4287" t="s">
        <v>22078</v>
      </c>
      <c r="S4287" t="s">
        <v>31508</v>
      </c>
      <c r="T4287" t="s">
        <v>31564</v>
      </c>
      <c r="U4287" t="s">
        <v>31673</v>
      </c>
    </row>
    <row r="4288" spans="17:21">
      <c r="Q4288" t="s">
        <v>5490</v>
      </c>
      <c r="R4288" t="s">
        <v>18693</v>
      </c>
      <c r="S4288" t="s">
        <v>19197</v>
      </c>
      <c r="T4288" t="s">
        <v>19197</v>
      </c>
      <c r="U4288" t="s">
        <v>19197</v>
      </c>
    </row>
    <row r="4289" spans="17:21">
      <c r="Q4289" t="s">
        <v>5491</v>
      </c>
      <c r="R4289" t="s">
        <v>22079</v>
      </c>
      <c r="S4289" t="s">
        <v>31508</v>
      </c>
      <c r="T4289" t="s">
        <v>31564</v>
      </c>
      <c r="U4289" t="s">
        <v>31648</v>
      </c>
    </row>
    <row r="4290" spans="17:21">
      <c r="Q4290" t="s">
        <v>5492</v>
      </c>
      <c r="R4290" t="s">
        <v>22080</v>
      </c>
      <c r="S4290" t="s">
        <v>31508</v>
      </c>
      <c r="T4290" t="s">
        <v>31564</v>
      </c>
      <c r="U4290" t="s">
        <v>31648</v>
      </c>
    </row>
    <row r="4291" spans="17:21">
      <c r="Q4291" t="s">
        <v>5493</v>
      </c>
      <c r="R4291" t="s">
        <v>22081</v>
      </c>
      <c r="S4291" t="s">
        <v>31508</v>
      </c>
      <c r="T4291" t="s">
        <v>31564</v>
      </c>
      <c r="U4291" t="s">
        <v>31648</v>
      </c>
    </row>
    <row r="4292" spans="17:21">
      <c r="Q4292" t="s">
        <v>5494</v>
      </c>
      <c r="R4292" t="s">
        <v>22082</v>
      </c>
      <c r="S4292" t="s">
        <v>31508</v>
      </c>
      <c r="T4292" t="s">
        <v>31564</v>
      </c>
      <c r="U4292" t="s">
        <v>31648</v>
      </c>
    </row>
    <row r="4293" spans="17:21">
      <c r="Q4293" t="s">
        <v>5495</v>
      </c>
      <c r="R4293" t="s">
        <v>22083</v>
      </c>
      <c r="S4293" t="s">
        <v>31508</v>
      </c>
      <c r="T4293" t="s">
        <v>31564</v>
      </c>
      <c r="U4293" t="s">
        <v>31648</v>
      </c>
    </row>
    <row r="4294" spans="17:21">
      <c r="Q4294" t="s">
        <v>5496</v>
      </c>
      <c r="R4294" t="s">
        <v>22084</v>
      </c>
      <c r="S4294" t="s">
        <v>31508</v>
      </c>
      <c r="T4294" t="s">
        <v>31564</v>
      </c>
      <c r="U4294" t="s">
        <v>31648</v>
      </c>
    </row>
    <row r="4295" spans="17:21">
      <c r="Q4295" t="s">
        <v>5497</v>
      </c>
      <c r="R4295" t="s">
        <v>21975</v>
      </c>
      <c r="S4295" t="s">
        <v>31508</v>
      </c>
      <c r="T4295" t="s">
        <v>31564</v>
      </c>
      <c r="U4295" t="s">
        <v>31648</v>
      </c>
    </row>
    <row r="4296" spans="17:21">
      <c r="Q4296" t="s">
        <v>5498</v>
      </c>
      <c r="R4296" t="s">
        <v>18731</v>
      </c>
      <c r="S4296" t="s">
        <v>19197</v>
      </c>
      <c r="T4296" t="s">
        <v>19197</v>
      </c>
      <c r="U4296" t="s">
        <v>19197</v>
      </c>
    </row>
    <row r="4297" spans="17:21">
      <c r="Q4297" t="s">
        <v>5499</v>
      </c>
      <c r="R4297" t="s">
        <v>22085</v>
      </c>
      <c r="S4297" t="s">
        <v>31508</v>
      </c>
      <c r="T4297" t="s">
        <v>31564</v>
      </c>
      <c r="U4297" t="s">
        <v>31646</v>
      </c>
    </row>
    <row r="4298" spans="17:21">
      <c r="Q4298" t="s">
        <v>5500</v>
      </c>
      <c r="R4298" t="s">
        <v>22086</v>
      </c>
      <c r="S4298" t="s">
        <v>31508</v>
      </c>
      <c r="T4298" t="s">
        <v>31564</v>
      </c>
      <c r="U4298" t="s">
        <v>31646</v>
      </c>
    </row>
    <row r="4299" spans="17:21">
      <c r="Q4299" t="s">
        <v>5501</v>
      </c>
      <c r="R4299" t="s">
        <v>20058</v>
      </c>
      <c r="S4299" t="s">
        <v>31508</v>
      </c>
      <c r="T4299" t="s">
        <v>31564</v>
      </c>
      <c r="U4299" t="s">
        <v>31646</v>
      </c>
    </row>
    <row r="4300" spans="17:21">
      <c r="Q4300" t="s">
        <v>5502</v>
      </c>
      <c r="R4300" t="s">
        <v>22087</v>
      </c>
      <c r="S4300" t="s">
        <v>19197</v>
      </c>
      <c r="T4300" t="s">
        <v>19197</v>
      </c>
      <c r="U4300" t="s">
        <v>19197</v>
      </c>
    </row>
    <row r="4301" spans="17:21">
      <c r="Q4301" t="s">
        <v>5503</v>
      </c>
      <c r="R4301" t="s">
        <v>22088</v>
      </c>
      <c r="S4301" t="s">
        <v>31508</v>
      </c>
      <c r="T4301" t="s">
        <v>31564</v>
      </c>
      <c r="U4301" t="s">
        <v>31646</v>
      </c>
    </row>
    <row r="4302" spans="17:21">
      <c r="Q4302" t="s">
        <v>5504</v>
      </c>
      <c r="R4302" t="s">
        <v>22089</v>
      </c>
      <c r="S4302" t="s">
        <v>31508</v>
      </c>
      <c r="T4302" t="s">
        <v>31564</v>
      </c>
      <c r="U4302" t="s">
        <v>31646</v>
      </c>
    </row>
    <row r="4303" spans="17:21">
      <c r="Q4303" t="s">
        <v>5505</v>
      </c>
      <c r="R4303" t="s">
        <v>22090</v>
      </c>
      <c r="S4303" t="s">
        <v>31508</v>
      </c>
      <c r="T4303" t="s">
        <v>31564</v>
      </c>
      <c r="U4303" t="s">
        <v>31646</v>
      </c>
    </row>
    <row r="4304" spans="17:21">
      <c r="Q4304" t="s">
        <v>5506</v>
      </c>
      <c r="R4304" t="s">
        <v>20058</v>
      </c>
      <c r="S4304" t="s">
        <v>31508</v>
      </c>
      <c r="T4304" t="s">
        <v>31564</v>
      </c>
      <c r="U4304" t="s">
        <v>31761</v>
      </c>
    </row>
    <row r="4305" spans="17:21">
      <c r="Q4305" t="s">
        <v>5507</v>
      </c>
      <c r="R4305" t="s">
        <v>22091</v>
      </c>
      <c r="S4305" t="s">
        <v>19197</v>
      </c>
      <c r="T4305" t="s">
        <v>19197</v>
      </c>
      <c r="U4305" t="s">
        <v>19197</v>
      </c>
    </row>
    <row r="4306" spans="17:21">
      <c r="Q4306" t="s">
        <v>5508</v>
      </c>
      <c r="R4306" t="s">
        <v>22092</v>
      </c>
      <c r="S4306" t="s">
        <v>31508</v>
      </c>
      <c r="T4306" t="s">
        <v>31564</v>
      </c>
      <c r="U4306" t="s">
        <v>31646</v>
      </c>
    </row>
    <row r="4307" spans="17:21">
      <c r="Q4307" t="s">
        <v>5509</v>
      </c>
      <c r="R4307" t="s">
        <v>22093</v>
      </c>
      <c r="S4307" t="s">
        <v>31508</v>
      </c>
      <c r="T4307" t="s">
        <v>31564</v>
      </c>
      <c r="U4307" t="s">
        <v>31646</v>
      </c>
    </row>
    <row r="4308" spans="17:21">
      <c r="Q4308" t="s">
        <v>5510</v>
      </c>
      <c r="R4308" t="s">
        <v>22094</v>
      </c>
      <c r="S4308" t="s">
        <v>31508</v>
      </c>
      <c r="T4308" t="s">
        <v>31564</v>
      </c>
      <c r="U4308" t="s">
        <v>31646</v>
      </c>
    </row>
    <row r="4309" spans="17:21">
      <c r="Q4309" t="s">
        <v>5511</v>
      </c>
      <c r="R4309" t="s">
        <v>20058</v>
      </c>
      <c r="S4309" t="s">
        <v>31508</v>
      </c>
      <c r="T4309" t="s">
        <v>31564</v>
      </c>
      <c r="U4309" t="s">
        <v>31761</v>
      </c>
    </row>
    <row r="4310" spans="17:21">
      <c r="Q4310" t="s">
        <v>5512</v>
      </c>
      <c r="R4310" t="s">
        <v>22095</v>
      </c>
      <c r="S4310" t="s">
        <v>19197</v>
      </c>
      <c r="T4310" t="s">
        <v>19197</v>
      </c>
      <c r="U4310" t="s">
        <v>19197</v>
      </c>
    </row>
    <row r="4311" spans="17:21">
      <c r="Q4311" t="s">
        <v>5513</v>
      </c>
      <c r="R4311" t="s">
        <v>22096</v>
      </c>
      <c r="S4311" t="s">
        <v>19197</v>
      </c>
      <c r="T4311" t="s">
        <v>19197</v>
      </c>
      <c r="U4311" t="s">
        <v>19197</v>
      </c>
    </row>
    <row r="4312" spans="17:21">
      <c r="Q4312" t="s">
        <v>5514</v>
      </c>
      <c r="R4312" t="s">
        <v>22097</v>
      </c>
      <c r="S4312" t="s">
        <v>31508</v>
      </c>
      <c r="T4312" t="s">
        <v>31579</v>
      </c>
      <c r="U4312" t="s">
        <v>31648</v>
      </c>
    </row>
    <row r="4313" spans="17:21">
      <c r="Q4313" t="s">
        <v>5515</v>
      </c>
      <c r="R4313" t="s">
        <v>22098</v>
      </c>
      <c r="S4313" t="s">
        <v>31508</v>
      </c>
      <c r="T4313" t="s">
        <v>31579</v>
      </c>
      <c r="U4313" t="s">
        <v>31648</v>
      </c>
    </row>
    <row r="4314" spans="17:21">
      <c r="Q4314" t="s">
        <v>5516</v>
      </c>
      <c r="R4314" t="s">
        <v>22099</v>
      </c>
      <c r="S4314" t="s">
        <v>31508</v>
      </c>
      <c r="T4314" t="s">
        <v>31564</v>
      </c>
      <c r="U4314" t="s">
        <v>31648</v>
      </c>
    </row>
    <row r="4315" spans="17:21">
      <c r="Q4315" t="s">
        <v>5517</v>
      </c>
      <c r="R4315" t="s">
        <v>22100</v>
      </c>
      <c r="S4315" t="s">
        <v>31508</v>
      </c>
      <c r="T4315" t="s">
        <v>31579</v>
      </c>
      <c r="U4315" t="s">
        <v>31648</v>
      </c>
    </row>
    <row r="4316" spans="17:21">
      <c r="Q4316" t="s">
        <v>5518</v>
      </c>
      <c r="R4316" t="s">
        <v>22101</v>
      </c>
      <c r="S4316" t="s">
        <v>31508</v>
      </c>
      <c r="T4316" t="s">
        <v>31564</v>
      </c>
      <c r="U4316" t="s">
        <v>31648</v>
      </c>
    </row>
    <row r="4317" spans="17:21">
      <c r="Q4317" t="s">
        <v>5519</v>
      </c>
      <c r="R4317" t="s">
        <v>22102</v>
      </c>
      <c r="S4317" t="s">
        <v>31508</v>
      </c>
      <c r="T4317" t="s">
        <v>31564</v>
      </c>
      <c r="U4317" t="s">
        <v>31648</v>
      </c>
    </row>
    <row r="4318" spans="17:21">
      <c r="Q4318" t="s">
        <v>5520</v>
      </c>
      <c r="R4318" t="s">
        <v>22103</v>
      </c>
      <c r="S4318" t="s">
        <v>31508</v>
      </c>
      <c r="T4318" t="s">
        <v>31564</v>
      </c>
      <c r="U4318" t="s">
        <v>31772</v>
      </c>
    </row>
    <row r="4319" spans="17:21">
      <c r="Q4319" t="s">
        <v>5521</v>
      </c>
      <c r="R4319" t="s">
        <v>18731</v>
      </c>
      <c r="S4319" t="s">
        <v>19197</v>
      </c>
      <c r="T4319" t="s">
        <v>19197</v>
      </c>
      <c r="U4319" t="s">
        <v>19197</v>
      </c>
    </row>
    <row r="4320" spans="17:21">
      <c r="Q4320" t="s">
        <v>5522</v>
      </c>
      <c r="R4320" t="s">
        <v>22104</v>
      </c>
      <c r="S4320" t="s">
        <v>31508</v>
      </c>
      <c r="T4320" t="s">
        <v>31564</v>
      </c>
      <c r="U4320" t="s">
        <v>31646</v>
      </c>
    </row>
    <row r="4321" spans="17:21">
      <c r="Q4321" t="s">
        <v>5523</v>
      </c>
      <c r="R4321" t="s">
        <v>20058</v>
      </c>
      <c r="S4321" t="s">
        <v>31508</v>
      </c>
      <c r="T4321" t="s">
        <v>31564</v>
      </c>
      <c r="U4321" t="s">
        <v>31646</v>
      </c>
    </row>
    <row r="4322" spans="17:21">
      <c r="Q4322" t="s">
        <v>5524</v>
      </c>
      <c r="R4322" t="s">
        <v>22105</v>
      </c>
      <c r="S4322" t="s">
        <v>19197</v>
      </c>
      <c r="T4322" t="s">
        <v>19197</v>
      </c>
      <c r="U4322" t="s">
        <v>19197</v>
      </c>
    </row>
    <row r="4323" spans="17:21">
      <c r="Q4323" t="s">
        <v>5525</v>
      </c>
      <c r="R4323" t="s">
        <v>22106</v>
      </c>
      <c r="S4323" t="s">
        <v>31508</v>
      </c>
      <c r="T4323" t="s">
        <v>31579</v>
      </c>
      <c r="U4323" t="s">
        <v>31673</v>
      </c>
    </row>
    <row r="4324" spans="17:21">
      <c r="Q4324" t="s">
        <v>5526</v>
      </c>
      <c r="R4324" t="s">
        <v>18693</v>
      </c>
      <c r="S4324" t="s">
        <v>19197</v>
      </c>
      <c r="T4324" t="s">
        <v>19197</v>
      </c>
      <c r="U4324" t="s">
        <v>19197</v>
      </c>
    </row>
    <row r="4325" spans="17:21">
      <c r="Q4325" t="s">
        <v>5527</v>
      </c>
      <c r="R4325" t="s">
        <v>22107</v>
      </c>
      <c r="S4325" t="s">
        <v>31508</v>
      </c>
      <c r="T4325" t="s">
        <v>31564</v>
      </c>
      <c r="U4325" t="s">
        <v>31648</v>
      </c>
    </row>
    <row r="4326" spans="17:21">
      <c r="Q4326" t="s">
        <v>5528</v>
      </c>
      <c r="R4326" t="s">
        <v>22100</v>
      </c>
      <c r="S4326" t="s">
        <v>31508</v>
      </c>
      <c r="T4326" t="s">
        <v>31579</v>
      </c>
      <c r="U4326" t="s">
        <v>31648</v>
      </c>
    </row>
    <row r="4327" spans="17:21">
      <c r="Q4327" t="s">
        <v>5529</v>
      </c>
      <c r="R4327" t="s">
        <v>22108</v>
      </c>
      <c r="S4327" t="s">
        <v>31508</v>
      </c>
      <c r="T4327" t="s">
        <v>31579</v>
      </c>
      <c r="U4327" t="s">
        <v>31648</v>
      </c>
    </row>
    <row r="4328" spans="17:21">
      <c r="Q4328" t="s">
        <v>5530</v>
      </c>
      <c r="R4328" t="s">
        <v>22102</v>
      </c>
      <c r="S4328" t="s">
        <v>31508</v>
      </c>
      <c r="T4328" t="s">
        <v>31564</v>
      </c>
      <c r="U4328" t="s">
        <v>31648</v>
      </c>
    </row>
    <row r="4329" spans="17:21">
      <c r="Q4329" t="s">
        <v>5531</v>
      </c>
      <c r="R4329" t="s">
        <v>22109</v>
      </c>
      <c r="S4329" t="s">
        <v>31508</v>
      </c>
      <c r="T4329" t="s">
        <v>31564</v>
      </c>
      <c r="U4329" t="s">
        <v>31648</v>
      </c>
    </row>
    <row r="4330" spans="17:21">
      <c r="Q4330" t="s">
        <v>5532</v>
      </c>
      <c r="R4330" t="s">
        <v>22110</v>
      </c>
      <c r="S4330" t="s">
        <v>31508</v>
      </c>
      <c r="T4330" t="s">
        <v>31564</v>
      </c>
      <c r="U4330" t="s">
        <v>31648</v>
      </c>
    </row>
    <row r="4331" spans="17:21">
      <c r="Q4331" t="s">
        <v>5533</v>
      </c>
      <c r="R4331" t="s">
        <v>18731</v>
      </c>
      <c r="S4331" t="s">
        <v>19197</v>
      </c>
      <c r="T4331" t="s">
        <v>19197</v>
      </c>
      <c r="U4331" t="s">
        <v>31775</v>
      </c>
    </row>
    <row r="4332" spans="17:21">
      <c r="Q4332" t="s">
        <v>5534</v>
      </c>
      <c r="R4332" t="s">
        <v>22111</v>
      </c>
      <c r="S4332" t="s">
        <v>31508</v>
      </c>
      <c r="T4332" t="s">
        <v>31579</v>
      </c>
      <c r="U4332" t="s">
        <v>31776</v>
      </c>
    </row>
    <row r="4333" spans="17:21">
      <c r="Q4333" t="s">
        <v>5535</v>
      </c>
      <c r="R4333" t="s">
        <v>22112</v>
      </c>
      <c r="S4333" t="s">
        <v>31508</v>
      </c>
      <c r="T4333" t="s">
        <v>31579</v>
      </c>
      <c r="U4333" t="s">
        <v>31776</v>
      </c>
    </row>
    <row r="4334" spans="17:21">
      <c r="Q4334" t="s">
        <v>5536</v>
      </c>
      <c r="R4334" t="s">
        <v>22113</v>
      </c>
      <c r="S4334" t="s">
        <v>31508</v>
      </c>
      <c r="T4334" t="s">
        <v>31579</v>
      </c>
      <c r="U4334" t="s">
        <v>31776</v>
      </c>
    </row>
    <row r="4335" spans="17:21">
      <c r="Q4335" t="s">
        <v>5537</v>
      </c>
      <c r="R4335" t="s">
        <v>22114</v>
      </c>
      <c r="S4335" t="s">
        <v>31508</v>
      </c>
      <c r="T4335" t="s">
        <v>31579</v>
      </c>
      <c r="U4335" t="s">
        <v>31776</v>
      </c>
    </row>
    <row r="4336" spans="17:21">
      <c r="Q4336" t="s">
        <v>5538</v>
      </c>
      <c r="R4336" t="s">
        <v>18714</v>
      </c>
      <c r="S4336" t="s">
        <v>31508</v>
      </c>
      <c r="T4336" t="s">
        <v>31564</v>
      </c>
      <c r="U4336" t="s">
        <v>31776</v>
      </c>
    </row>
    <row r="4337" spans="17:21">
      <c r="Q4337" t="s">
        <v>5539</v>
      </c>
      <c r="R4337" t="s">
        <v>22115</v>
      </c>
      <c r="S4337" t="s">
        <v>19197</v>
      </c>
      <c r="T4337" t="s">
        <v>19197</v>
      </c>
      <c r="U4337" t="s">
        <v>19197</v>
      </c>
    </row>
    <row r="4338" spans="17:21">
      <c r="Q4338" t="s">
        <v>5540</v>
      </c>
      <c r="R4338" t="s">
        <v>22116</v>
      </c>
      <c r="S4338" t="s">
        <v>19197</v>
      </c>
      <c r="T4338" t="s">
        <v>19197</v>
      </c>
      <c r="U4338" t="s">
        <v>19197</v>
      </c>
    </row>
    <row r="4339" spans="17:21">
      <c r="Q4339" t="s">
        <v>5541</v>
      </c>
      <c r="R4339" t="s">
        <v>22117</v>
      </c>
      <c r="S4339" t="s">
        <v>31508</v>
      </c>
      <c r="T4339" t="s">
        <v>31564</v>
      </c>
      <c r="U4339" t="s">
        <v>31646</v>
      </c>
    </row>
    <row r="4340" spans="17:21">
      <c r="Q4340" t="s">
        <v>5542</v>
      </c>
      <c r="R4340" t="s">
        <v>22118</v>
      </c>
      <c r="S4340" t="s">
        <v>31508</v>
      </c>
      <c r="T4340" t="s">
        <v>31564</v>
      </c>
      <c r="U4340" t="s">
        <v>31646</v>
      </c>
    </row>
    <row r="4341" spans="17:21">
      <c r="Q4341" t="s">
        <v>5543</v>
      </c>
      <c r="R4341" t="s">
        <v>22119</v>
      </c>
      <c r="S4341" t="s">
        <v>19197</v>
      </c>
      <c r="T4341" t="s">
        <v>19197</v>
      </c>
      <c r="U4341" t="s">
        <v>19197</v>
      </c>
    </row>
    <row r="4342" spans="17:21">
      <c r="Q4342" t="s">
        <v>5544</v>
      </c>
      <c r="R4342" t="s">
        <v>22120</v>
      </c>
      <c r="S4342" t="s">
        <v>19197</v>
      </c>
      <c r="T4342" t="s">
        <v>19197</v>
      </c>
      <c r="U4342" t="s">
        <v>19197</v>
      </c>
    </row>
    <row r="4343" spans="17:21">
      <c r="Q4343" t="s">
        <v>5545</v>
      </c>
      <c r="R4343" t="s">
        <v>22121</v>
      </c>
      <c r="S4343" t="s">
        <v>31508</v>
      </c>
      <c r="T4343" t="s">
        <v>31564</v>
      </c>
      <c r="U4343" t="s">
        <v>31646</v>
      </c>
    </row>
    <row r="4344" spans="17:21">
      <c r="Q4344" t="s">
        <v>5546</v>
      </c>
      <c r="R4344" t="s">
        <v>22122</v>
      </c>
      <c r="S4344" t="s">
        <v>31508</v>
      </c>
      <c r="T4344" t="s">
        <v>31564</v>
      </c>
      <c r="U4344" t="s">
        <v>31646</v>
      </c>
    </row>
    <row r="4345" spans="17:21">
      <c r="Q4345" t="s">
        <v>5547</v>
      </c>
      <c r="R4345" t="s">
        <v>22123</v>
      </c>
      <c r="S4345" t="s">
        <v>31508</v>
      </c>
      <c r="T4345" t="s">
        <v>31564</v>
      </c>
      <c r="U4345" t="s">
        <v>31777</v>
      </c>
    </row>
    <row r="4346" spans="17:21">
      <c r="Q4346" t="s">
        <v>5548</v>
      </c>
      <c r="R4346" t="s">
        <v>22124</v>
      </c>
      <c r="S4346" t="s">
        <v>31508</v>
      </c>
      <c r="T4346" t="s">
        <v>31564</v>
      </c>
      <c r="U4346" t="s">
        <v>31777</v>
      </c>
    </row>
    <row r="4347" spans="17:21">
      <c r="Q4347" t="s">
        <v>5549</v>
      </c>
      <c r="R4347" t="s">
        <v>22125</v>
      </c>
      <c r="S4347" t="s">
        <v>31508</v>
      </c>
      <c r="T4347" t="s">
        <v>31564</v>
      </c>
      <c r="U4347" t="s">
        <v>31777</v>
      </c>
    </row>
    <row r="4348" spans="17:21">
      <c r="Q4348" t="s">
        <v>5550</v>
      </c>
      <c r="R4348" t="s">
        <v>18693</v>
      </c>
      <c r="S4348" t="s">
        <v>19197</v>
      </c>
      <c r="T4348" t="s">
        <v>19197</v>
      </c>
      <c r="U4348" t="s">
        <v>19197</v>
      </c>
    </row>
    <row r="4349" spans="17:21">
      <c r="Q4349" t="s">
        <v>5551</v>
      </c>
      <c r="R4349" t="s">
        <v>22126</v>
      </c>
      <c r="S4349" t="s">
        <v>31508</v>
      </c>
      <c r="T4349" t="s">
        <v>31564</v>
      </c>
      <c r="U4349" t="s">
        <v>31648</v>
      </c>
    </row>
    <row r="4350" spans="17:21">
      <c r="Q4350" t="s">
        <v>5552</v>
      </c>
      <c r="R4350" t="s">
        <v>22127</v>
      </c>
      <c r="S4350" t="s">
        <v>31508</v>
      </c>
      <c r="T4350" t="s">
        <v>31564</v>
      </c>
      <c r="U4350" t="s">
        <v>31648</v>
      </c>
    </row>
    <row r="4351" spans="17:21">
      <c r="Q4351" t="s">
        <v>5553</v>
      </c>
      <c r="R4351" t="s">
        <v>18731</v>
      </c>
      <c r="S4351" t="s">
        <v>19197</v>
      </c>
      <c r="T4351" t="s">
        <v>19197</v>
      </c>
      <c r="U4351" t="s">
        <v>19197</v>
      </c>
    </row>
    <row r="4352" spans="17:21">
      <c r="Q4352" t="s">
        <v>5554</v>
      </c>
      <c r="R4352" t="s">
        <v>22128</v>
      </c>
      <c r="S4352" t="s">
        <v>31508</v>
      </c>
      <c r="T4352" t="s">
        <v>31564</v>
      </c>
      <c r="U4352" t="s">
        <v>31646</v>
      </c>
    </row>
    <row r="4353" spans="17:21">
      <c r="Q4353" t="s">
        <v>5555</v>
      </c>
      <c r="R4353" t="s">
        <v>22129</v>
      </c>
      <c r="S4353" t="s">
        <v>31508</v>
      </c>
      <c r="T4353" t="s">
        <v>31564</v>
      </c>
      <c r="U4353" t="s">
        <v>31646</v>
      </c>
    </row>
    <row r="4354" spans="17:21">
      <c r="Q4354" t="s">
        <v>5556</v>
      </c>
      <c r="R4354" t="s">
        <v>22130</v>
      </c>
      <c r="S4354" t="s">
        <v>31508</v>
      </c>
      <c r="T4354" t="s">
        <v>31564</v>
      </c>
      <c r="U4354" t="s">
        <v>31778</v>
      </c>
    </row>
    <row r="4355" spans="17:21">
      <c r="Q4355" t="s">
        <v>5557</v>
      </c>
      <c r="R4355" t="s">
        <v>20058</v>
      </c>
      <c r="S4355" t="s">
        <v>31508</v>
      </c>
      <c r="T4355" t="s">
        <v>31564</v>
      </c>
      <c r="U4355" t="s">
        <v>31646</v>
      </c>
    </row>
    <row r="4356" spans="17:21">
      <c r="Q4356" t="s">
        <v>5558</v>
      </c>
      <c r="R4356" t="s">
        <v>22131</v>
      </c>
      <c r="S4356" t="s">
        <v>19197</v>
      </c>
      <c r="T4356" t="s">
        <v>19197</v>
      </c>
      <c r="U4356" t="s">
        <v>19197</v>
      </c>
    </row>
    <row r="4357" spans="17:21">
      <c r="Q4357" t="s">
        <v>5559</v>
      </c>
      <c r="R4357" t="s">
        <v>22132</v>
      </c>
      <c r="S4357" t="s">
        <v>31508</v>
      </c>
      <c r="T4357" t="s">
        <v>31564</v>
      </c>
      <c r="U4357" t="s">
        <v>31673</v>
      </c>
    </row>
    <row r="4358" spans="17:21">
      <c r="Q4358" t="s">
        <v>5560</v>
      </c>
      <c r="R4358" t="s">
        <v>18693</v>
      </c>
      <c r="S4358" t="s">
        <v>19197</v>
      </c>
      <c r="T4358" t="s">
        <v>19197</v>
      </c>
      <c r="U4358" t="s">
        <v>19197</v>
      </c>
    </row>
    <row r="4359" spans="17:21">
      <c r="Q4359" t="s">
        <v>5561</v>
      </c>
      <c r="R4359" t="s">
        <v>22133</v>
      </c>
      <c r="S4359" t="s">
        <v>31508</v>
      </c>
      <c r="T4359" t="s">
        <v>31564</v>
      </c>
      <c r="U4359" t="s">
        <v>31648</v>
      </c>
    </row>
    <row r="4360" spans="17:21">
      <c r="Q4360" t="s">
        <v>5562</v>
      </c>
      <c r="R4360" t="s">
        <v>18731</v>
      </c>
      <c r="S4360" t="s">
        <v>19197</v>
      </c>
      <c r="T4360" t="s">
        <v>19197</v>
      </c>
      <c r="U4360" t="s">
        <v>19197</v>
      </c>
    </row>
    <row r="4361" spans="17:21">
      <c r="Q4361" t="s">
        <v>5563</v>
      </c>
      <c r="R4361" t="s">
        <v>22134</v>
      </c>
      <c r="S4361" t="s">
        <v>31508</v>
      </c>
      <c r="T4361" t="s">
        <v>31564</v>
      </c>
      <c r="U4361" t="s">
        <v>31646</v>
      </c>
    </row>
    <row r="4362" spans="17:21">
      <c r="Q4362" t="s">
        <v>5564</v>
      </c>
      <c r="R4362" t="s">
        <v>20058</v>
      </c>
      <c r="S4362" t="s">
        <v>31508</v>
      </c>
      <c r="T4362" t="s">
        <v>31564</v>
      </c>
      <c r="U4362" t="s">
        <v>31646</v>
      </c>
    </row>
    <row r="4363" spans="17:21">
      <c r="Q4363" t="s">
        <v>5565</v>
      </c>
      <c r="R4363" t="s">
        <v>22135</v>
      </c>
      <c r="S4363" t="s">
        <v>19197</v>
      </c>
      <c r="T4363" t="s">
        <v>19197</v>
      </c>
      <c r="U4363" t="s">
        <v>19197</v>
      </c>
    </row>
    <row r="4364" spans="17:21">
      <c r="Q4364" t="s">
        <v>5566</v>
      </c>
      <c r="R4364" t="s">
        <v>22136</v>
      </c>
      <c r="S4364" t="s">
        <v>31508</v>
      </c>
      <c r="T4364" t="s">
        <v>31564</v>
      </c>
      <c r="U4364" t="s">
        <v>31673</v>
      </c>
    </row>
    <row r="4365" spans="17:21">
      <c r="Q4365" t="s">
        <v>5567</v>
      </c>
      <c r="R4365" t="s">
        <v>22137</v>
      </c>
      <c r="S4365" t="s">
        <v>31508</v>
      </c>
      <c r="T4365" t="s">
        <v>31564</v>
      </c>
      <c r="U4365" t="s">
        <v>31673</v>
      </c>
    </row>
    <row r="4366" spans="17:21">
      <c r="Q4366" t="s">
        <v>5568</v>
      </c>
      <c r="R4366" t="s">
        <v>22138</v>
      </c>
      <c r="S4366" t="s">
        <v>19197</v>
      </c>
      <c r="T4366" t="s">
        <v>19197</v>
      </c>
      <c r="U4366" t="s">
        <v>19197</v>
      </c>
    </row>
    <row r="4367" spans="17:21">
      <c r="Q4367" t="s">
        <v>5569</v>
      </c>
      <c r="R4367" t="s">
        <v>22139</v>
      </c>
      <c r="S4367" t="s">
        <v>31508</v>
      </c>
      <c r="T4367" t="s">
        <v>31564</v>
      </c>
      <c r="U4367" t="s">
        <v>31646</v>
      </c>
    </row>
    <row r="4368" spans="17:21">
      <c r="Q4368" t="s">
        <v>5570</v>
      </c>
      <c r="R4368" t="s">
        <v>22139</v>
      </c>
      <c r="S4368" t="s">
        <v>31508</v>
      </c>
      <c r="T4368" t="s">
        <v>31564</v>
      </c>
      <c r="U4368" t="s">
        <v>31646</v>
      </c>
    </row>
    <row r="4369" spans="17:21">
      <c r="Q4369" t="s">
        <v>5571</v>
      </c>
      <c r="R4369" t="s">
        <v>22140</v>
      </c>
      <c r="S4369" t="s">
        <v>31526</v>
      </c>
      <c r="T4369" t="s">
        <v>31584</v>
      </c>
      <c r="U4369" t="s">
        <v>31765</v>
      </c>
    </row>
    <row r="4370" spans="17:21">
      <c r="Q4370" t="s">
        <v>5572</v>
      </c>
      <c r="R4370" t="s">
        <v>22141</v>
      </c>
      <c r="S4370" t="s">
        <v>31508</v>
      </c>
      <c r="T4370" t="s">
        <v>31564</v>
      </c>
      <c r="U4370" t="s">
        <v>31673</v>
      </c>
    </row>
    <row r="4371" spans="17:21">
      <c r="Q4371" t="s">
        <v>5573</v>
      </c>
      <c r="R4371" t="s">
        <v>18706</v>
      </c>
      <c r="S4371" t="s">
        <v>19197</v>
      </c>
      <c r="T4371" t="s">
        <v>19197</v>
      </c>
      <c r="U4371" t="s">
        <v>19197</v>
      </c>
    </row>
    <row r="4372" spans="17:21">
      <c r="Q4372" t="s">
        <v>5574</v>
      </c>
      <c r="R4372" t="s">
        <v>22142</v>
      </c>
      <c r="S4372" t="s">
        <v>31508</v>
      </c>
      <c r="T4372" t="s">
        <v>31564</v>
      </c>
      <c r="U4372" t="s">
        <v>31673</v>
      </c>
    </row>
    <row r="4373" spans="17:21">
      <c r="Q4373" t="s">
        <v>5575</v>
      </c>
      <c r="R4373" t="s">
        <v>22143</v>
      </c>
      <c r="S4373" t="s">
        <v>31508</v>
      </c>
      <c r="T4373" t="s">
        <v>31564</v>
      </c>
      <c r="U4373" t="s">
        <v>31777</v>
      </c>
    </row>
    <row r="4374" spans="17:21">
      <c r="Q4374" t="s">
        <v>5576</v>
      </c>
      <c r="R4374" t="s">
        <v>18693</v>
      </c>
      <c r="S4374" t="s">
        <v>19197</v>
      </c>
      <c r="T4374" t="s">
        <v>19197</v>
      </c>
      <c r="U4374" t="s">
        <v>19197</v>
      </c>
    </row>
    <row r="4375" spans="17:21">
      <c r="Q4375" t="s">
        <v>5577</v>
      </c>
      <c r="R4375" t="s">
        <v>22144</v>
      </c>
      <c r="S4375" t="s">
        <v>31508</v>
      </c>
      <c r="T4375" t="s">
        <v>31564</v>
      </c>
      <c r="U4375" t="s">
        <v>31648</v>
      </c>
    </row>
    <row r="4376" spans="17:21">
      <c r="Q4376" t="s">
        <v>5578</v>
      </c>
      <c r="R4376" t="s">
        <v>18731</v>
      </c>
      <c r="S4376" t="s">
        <v>19197</v>
      </c>
      <c r="T4376" t="s">
        <v>19197</v>
      </c>
      <c r="U4376" t="s">
        <v>19197</v>
      </c>
    </row>
    <row r="4377" spans="17:21">
      <c r="Q4377" t="s">
        <v>5579</v>
      </c>
      <c r="R4377" t="s">
        <v>22145</v>
      </c>
      <c r="S4377" t="s">
        <v>31508</v>
      </c>
      <c r="T4377" t="s">
        <v>31564</v>
      </c>
      <c r="U4377" t="s">
        <v>31646</v>
      </c>
    </row>
    <row r="4378" spans="17:21">
      <c r="Q4378" t="s">
        <v>5580</v>
      </c>
      <c r="R4378" t="s">
        <v>22146</v>
      </c>
      <c r="S4378" t="s">
        <v>31508</v>
      </c>
      <c r="T4378" t="s">
        <v>31564</v>
      </c>
      <c r="U4378" t="s">
        <v>31646</v>
      </c>
    </row>
    <row r="4379" spans="17:21">
      <c r="Q4379" t="s">
        <v>5581</v>
      </c>
      <c r="R4379" t="s">
        <v>22147</v>
      </c>
      <c r="S4379" t="s">
        <v>31508</v>
      </c>
      <c r="T4379" t="s">
        <v>31564</v>
      </c>
      <c r="U4379" t="s">
        <v>31646</v>
      </c>
    </row>
    <row r="4380" spans="17:21">
      <c r="Q4380" t="s">
        <v>5582</v>
      </c>
      <c r="R4380" t="s">
        <v>20058</v>
      </c>
      <c r="S4380" t="s">
        <v>31508</v>
      </c>
      <c r="T4380" t="s">
        <v>31564</v>
      </c>
      <c r="U4380" t="s">
        <v>31646</v>
      </c>
    </row>
    <row r="4381" spans="17:21">
      <c r="Q4381" t="s">
        <v>5583</v>
      </c>
      <c r="R4381" t="s">
        <v>22148</v>
      </c>
      <c r="S4381" t="s">
        <v>19197</v>
      </c>
      <c r="T4381" t="s">
        <v>19197</v>
      </c>
      <c r="U4381" t="s">
        <v>19197</v>
      </c>
    </row>
    <row r="4382" spans="17:21">
      <c r="Q4382" t="s">
        <v>5584</v>
      </c>
      <c r="R4382" t="s">
        <v>22149</v>
      </c>
      <c r="S4382" t="s">
        <v>19197</v>
      </c>
      <c r="T4382" t="s">
        <v>19197</v>
      </c>
      <c r="U4382" t="s">
        <v>19197</v>
      </c>
    </row>
    <row r="4383" spans="17:21">
      <c r="Q4383" t="s">
        <v>5585</v>
      </c>
      <c r="R4383" t="s">
        <v>22013</v>
      </c>
      <c r="S4383" t="s">
        <v>31508</v>
      </c>
      <c r="T4383" t="s">
        <v>31564</v>
      </c>
      <c r="U4383" t="s">
        <v>31673</v>
      </c>
    </row>
    <row r="4384" spans="17:21">
      <c r="Q4384" t="s">
        <v>5586</v>
      </c>
      <c r="R4384" t="s">
        <v>18693</v>
      </c>
      <c r="S4384" t="s">
        <v>19197</v>
      </c>
      <c r="T4384" t="s">
        <v>19197</v>
      </c>
      <c r="U4384" t="s">
        <v>19197</v>
      </c>
    </row>
    <row r="4385" spans="17:21">
      <c r="Q4385" t="s">
        <v>5587</v>
      </c>
      <c r="R4385" t="s">
        <v>22150</v>
      </c>
      <c r="S4385" t="s">
        <v>31508</v>
      </c>
      <c r="T4385" t="s">
        <v>31564</v>
      </c>
      <c r="U4385" t="s">
        <v>31646</v>
      </c>
    </row>
    <row r="4386" spans="17:21">
      <c r="Q4386" t="s">
        <v>5588</v>
      </c>
      <c r="R4386" t="s">
        <v>22151</v>
      </c>
      <c r="S4386" t="s">
        <v>31508</v>
      </c>
      <c r="T4386" t="s">
        <v>31564</v>
      </c>
      <c r="U4386" t="s">
        <v>31646</v>
      </c>
    </row>
    <row r="4387" spans="17:21">
      <c r="Q4387" t="s">
        <v>5589</v>
      </c>
      <c r="R4387" t="s">
        <v>22152</v>
      </c>
      <c r="S4387" t="s">
        <v>31508</v>
      </c>
      <c r="T4387" t="s">
        <v>31564</v>
      </c>
      <c r="U4387" t="s">
        <v>31646</v>
      </c>
    </row>
    <row r="4388" spans="17:21">
      <c r="Q4388" t="s">
        <v>5590</v>
      </c>
      <c r="R4388" t="s">
        <v>22153</v>
      </c>
      <c r="S4388" t="s">
        <v>31508</v>
      </c>
      <c r="T4388" t="s">
        <v>31564</v>
      </c>
      <c r="U4388" t="s">
        <v>31646</v>
      </c>
    </row>
    <row r="4389" spans="17:21">
      <c r="Q4389" t="s">
        <v>5591</v>
      </c>
      <c r="R4389" t="s">
        <v>20058</v>
      </c>
      <c r="S4389" t="s">
        <v>31508</v>
      </c>
      <c r="T4389" t="s">
        <v>31564</v>
      </c>
      <c r="U4389" t="s">
        <v>31646</v>
      </c>
    </row>
    <row r="4390" spans="17:21">
      <c r="Q4390" t="s">
        <v>5592</v>
      </c>
      <c r="R4390" t="s">
        <v>22154</v>
      </c>
      <c r="S4390" t="s">
        <v>19197</v>
      </c>
      <c r="T4390" t="s">
        <v>19197</v>
      </c>
      <c r="U4390" t="s">
        <v>19197</v>
      </c>
    </row>
    <row r="4391" spans="17:21">
      <c r="Q4391" t="s">
        <v>5593</v>
      </c>
      <c r="R4391" t="s">
        <v>22155</v>
      </c>
      <c r="S4391" t="s">
        <v>31508</v>
      </c>
      <c r="T4391" t="s">
        <v>31564</v>
      </c>
      <c r="U4391" t="s">
        <v>31646</v>
      </c>
    </row>
    <row r="4392" spans="17:21">
      <c r="Q4392" t="s">
        <v>5594</v>
      </c>
      <c r="R4392" t="s">
        <v>22156</v>
      </c>
      <c r="S4392" t="s">
        <v>31508</v>
      </c>
      <c r="T4392" t="s">
        <v>31564</v>
      </c>
      <c r="U4392" t="s">
        <v>31646</v>
      </c>
    </row>
    <row r="4393" spans="17:21">
      <c r="Q4393" t="s">
        <v>5595</v>
      </c>
      <c r="R4393" t="s">
        <v>20058</v>
      </c>
      <c r="S4393" t="s">
        <v>31508</v>
      </c>
      <c r="T4393" t="s">
        <v>31564</v>
      </c>
      <c r="U4393" t="s">
        <v>31646</v>
      </c>
    </row>
    <row r="4394" spans="17:21">
      <c r="Q4394" t="s">
        <v>5596</v>
      </c>
      <c r="R4394" t="s">
        <v>22157</v>
      </c>
      <c r="S4394" t="s">
        <v>19197</v>
      </c>
      <c r="T4394" t="s">
        <v>19197</v>
      </c>
      <c r="U4394" t="s">
        <v>19197</v>
      </c>
    </row>
    <row r="4395" spans="17:21">
      <c r="Q4395" t="s">
        <v>5597</v>
      </c>
      <c r="R4395" t="s">
        <v>22158</v>
      </c>
      <c r="S4395" t="s">
        <v>19197</v>
      </c>
      <c r="T4395" t="s">
        <v>19197</v>
      </c>
      <c r="U4395" t="s">
        <v>19197</v>
      </c>
    </row>
    <row r="4396" spans="17:21">
      <c r="Q4396" t="s">
        <v>5598</v>
      </c>
      <c r="R4396" t="s">
        <v>22159</v>
      </c>
      <c r="S4396" t="s">
        <v>31508</v>
      </c>
      <c r="T4396" t="s">
        <v>31564</v>
      </c>
      <c r="U4396" t="s">
        <v>31673</v>
      </c>
    </row>
    <row r="4397" spans="17:21">
      <c r="Q4397" t="s">
        <v>5599</v>
      </c>
      <c r="R4397" t="s">
        <v>18693</v>
      </c>
      <c r="S4397" t="s">
        <v>19197</v>
      </c>
      <c r="T4397" t="s">
        <v>19197</v>
      </c>
      <c r="U4397" t="s">
        <v>19197</v>
      </c>
    </row>
    <row r="4398" spans="17:21">
      <c r="Q4398" t="s">
        <v>5600</v>
      </c>
      <c r="R4398" t="s">
        <v>22160</v>
      </c>
      <c r="S4398" t="s">
        <v>31508</v>
      </c>
      <c r="T4398" t="s">
        <v>31564</v>
      </c>
      <c r="U4398" t="s">
        <v>31646</v>
      </c>
    </row>
    <row r="4399" spans="17:21">
      <c r="Q4399" t="s">
        <v>5601</v>
      </c>
      <c r="R4399" t="s">
        <v>22161</v>
      </c>
      <c r="S4399" t="s">
        <v>31508</v>
      </c>
      <c r="T4399" t="s">
        <v>31564</v>
      </c>
      <c r="U4399" t="s">
        <v>31646</v>
      </c>
    </row>
    <row r="4400" spans="17:21">
      <c r="Q4400" t="s">
        <v>5602</v>
      </c>
      <c r="R4400" t="s">
        <v>22162</v>
      </c>
      <c r="S4400" t="s">
        <v>31508</v>
      </c>
      <c r="T4400" t="s">
        <v>31564</v>
      </c>
      <c r="U4400" t="s">
        <v>31646</v>
      </c>
    </row>
    <row r="4401" spans="17:21">
      <c r="Q4401" t="s">
        <v>5603</v>
      </c>
      <c r="R4401" t="s">
        <v>22163</v>
      </c>
      <c r="S4401" t="s">
        <v>31508</v>
      </c>
      <c r="T4401" t="s">
        <v>31564</v>
      </c>
      <c r="U4401" t="s">
        <v>31646</v>
      </c>
    </row>
    <row r="4402" spans="17:21">
      <c r="Q4402" t="s">
        <v>5604</v>
      </c>
      <c r="R4402" t="s">
        <v>22164</v>
      </c>
      <c r="S4402" t="s">
        <v>31508</v>
      </c>
      <c r="T4402" t="s">
        <v>31564</v>
      </c>
      <c r="U4402" t="s">
        <v>31779</v>
      </c>
    </row>
    <row r="4403" spans="17:21">
      <c r="Q4403" t="s">
        <v>5605</v>
      </c>
      <c r="R4403" t="s">
        <v>20058</v>
      </c>
      <c r="S4403" t="s">
        <v>31508</v>
      </c>
      <c r="T4403" t="s">
        <v>31564</v>
      </c>
      <c r="U4403" t="s">
        <v>31646</v>
      </c>
    </row>
    <row r="4404" spans="17:21">
      <c r="Q4404" t="s">
        <v>5606</v>
      </c>
      <c r="R4404" t="s">
        <v>18687</v>
      </c>
      <c r="S4404" t="s">
        <v>19197</v>
      </c>
      <c r="T4404" t="s">
        <v>19197</v>
      </c>
      <c r="U4404" t="s">
        <v>19197</v>
      </c>
    </row>
    <row r="4405" spans="17:21">
      <c r="Q4405" t="s">
        <v>5607</v>
      </c>
      <c r="R4405" t="s">
        <v>22165</v>
      </c>
      <c r="S4405" t="s">
        <v>31508</v>
      </c>
      <c r="T4405" t="s">
        <v>31564</v>
      </c>
      <c r="U4405" t="s">
        <v>31646</v>
      </c>
    </row>
    <row r="4406" spans="17:21">
      <c r="Q4406" t="s">
        <v>5608</v>
      </c>
      <c r="R4406" t="s">
        <v>22166</v>
      </c>
      <c r="S4406" t="s">
        <v>31508</v>
      </c>
      <c r="T4406" t="s">
        <v>31564</v>
      </c>
      <c r="U4406" t="s">
        <v>31646</v>
      </c>
    </row>
    <row r="4407" spans="17:21">
      <c r="Q4407" t="s">
        <v>5609</v>
      </c>
      <c r="R4407" t="s">
        <v>20058</v>
      </c>
      <c r="S4407" t="s">
        <v>31508</v>
      </c>
      <c r="T4407" t="s">
        <v>31564</v>
      </c>
      <c r="U4407" t="s">
        <v>31646</v>
      </c>
    </row>
    <row r="4408" spans="17:21">
      <c r="Q4408" t="s">
        <v>5610</v>
      </c>
      <c r="R4408" t="s">
        <v>22167</v>
      </c>
      <c r="S4408" t="s">
        <v>19197</v>
      </c>
      <c r="T4408" t="s">
        <v>19197</v>
      </c>
      <c r="U4408" t="s">
        <v>19197</v>
      </c>
    </row>
    <row r="4409" spans="17:21">
      <c r="Q4409" t="s">
        <v>5611</v>
      </c>
      <c r="R4409" t="s">
        <v>22168</v>
      </c>
      <c r="S4409" t="s">
        <v>19197</v>
      </c>
      <c r="T4409" t="s">
        <v>19197</v>
      </c>
      <c r="U4409" t="s">
        <v>19197</v>
      </c>
    </row>
    <row r="4410" spans="17:21">
      <c r="Q4410" t="s">
        <v>5612</v>
      </c>
      <c r="R4410" t="s">
        <v>22169</v>
      </c>
      <c r="S4410" t="s">
        <v>31508</v>
      </c>
      <c r="T4410" t="s">
        <v>31564</v>
      </c>
      <c r="U4410" t="s">
        <v>31673</v>
      </c>
    </row>
    <row r="4411" spans="17:21">
      <c r="Q4411" t="s">
        <v>5613</v>
      </c>
      <c r="R4411" t="s">
        <v>18693</v>
      </c>
      <c r="S4411" t="s">
        <v>19197</v>
      </c>
      <c r="T4411" t="s">
        <v>19197</v>
      </c>
      <c r="U4411" t="s">
        <v>19197</v>
      </c>
    </row>
    <row r="4412" spans="17:21">
      <c r="Q4412" t="s">
        <v>5614</v>
      </c>
      <c r="R4412" t="s">
        <v>22170</v>
      </c>
      <c r="S4412" t="s">
        <v>31508</v>
      </c>
      <c r="T4412" t="s">
        <v>31564</v>
      </c>
      <c r="U4412" t="s">
        <v>31646</v>
      </c>
    </row>
    <row r="4413" spans="17:21">
      <c r="Q4413" t="s">
        <v>5615</v>
      </c>
      <c r="R4413" t="s">
        <v>20058</v>
      </c>
      <c r="S4413" t="s">
        <v>31508</v>
      </c>
      <c r="T4413" t="s">
        <v>31564</v>
      </c>
      <c r="U4413" t="s">
        <v>31646</v>
      </c>
    </row>
    <row r="4414" spans="17:21">
      <c r="Q4414" t="s">
        <v>5616</v>
      </c>
      <c r="R4414" t="s">
        <v>22171</v>
      </c>
      <c r="S4414" t="s">
        <v>19197</v>
      </c>
      <c r="T4414" t="s">
        <v>19197</v>
      </c>
      <c r="U4414" t="s">
        <v>19197</v>
      </c>
    </row>
    <row r="4415" spans="17:21">
      <c r="Q4415" t="s">
        <v>5617</v>
      </c>
      <c r="R4415" t="s">
        <v>22172</v>
      </c>
      <c r="S4415" t="s">
        <v>31508</v>
      </c>
      <c r="T4415" t="s">
        <v>31564</v>
      </c>
      <c r="U4415" t="s">
        <v>31646</v>
      </c>
    </row>
    <row r="4416" spans="17:21">
      <c r="Q4416" t="s">
        <v>5618</v>
      </c>
      <c r="R4416" t="s">
        <v>22173</v>
      </c>
      <c r="S4416" t="s">
        <v>31508</v>
      </c>
      <c r="T4416" t="s">
        <v>31564</v>
      </c>
      <c r="U4416" t="s">
        <v>31646</v>
      </c>
    </row>
    <row r="4417" spans="17:21">
      <c r="Q4417" t="s">
        <v>5619</v>
      </c>
      <c r="R4417" t="s">
        <v>22174</v>
      </c>
      <c r="S4417" t="s">
        <v>31508</v>
      </c>
      <c r="T4417" t="s">
        <v>31564</v>
      </c>
      <c r="U4417" t="s">
        <v>31646</v>
      </c>
    </row>
    <row r="4418" spans="17:21">
      <c r="Q4418" t="s">
        <v>5620</v>
      </c>
      <c r="R4418" t="s">
        <v>22175</v>
      </c>
      <c r="S4418" t="s">
        <v>31508</v>
      </c>
      <c r="T4418" t="s">
        <v>31564</v>
      </c>
      <c r="U4418" t="s">
        <v>31646</v>
      </c>
    </row>
    <row r="4419" spans="17:21">
      <c r="Q4419" t="s">
        <v>5621</v>
      </c>
      <c r="R4419" t="s">
        <v>20058</v>
      </c>
      <c r="S4419" t="s">
        <v>31508</v>
      </c>
      <c r="T4419" t="s">
        <v>31564</v>
      </c>
      <c r="U4419" t="s">
        <v>31780</v>
      </c>
    </row>
    <row r="4420" spans="17:21">
      <c r="Q4420" t="s">
        <v>5622</v>
      </c>
      <c r="R4420" t="s">
        <v>22176</v>
      </c>
      <c r="S4420" t="s">
        <v>19197</v>
      </c>
      <c r="T4420" t="s">
        <v>19197</v>
      </c>
      <c r="U4420" t="s">
        <v>19197</v>
      </c>
    </row>
    <row r="4421" spans="17:21">
      <c r="Q4421" t="s">
        <v>5623</v>
      </c>
      <c r="R4421" t="s">
        <v>22177</v>
      </c>
      <c r="S4421" t="s">
        <v>31508</v>
      </c>
      <c r="T4421" t="s">
        <v>31564</v>
      </c>
      <c r="U4421" t="s">
        <v>31646</v>
      </c>
    </row>
    <row r="4422" spans="17:21">
      <c r="Q4422" t="s">
        <v>5624</v>
      </c>
      <c r="R4422" t="s">
        <v>22178</v>
      </c>
      <c r="S4422" t="s">
        <v>31508</v>
      </c>
      <c r="T4422" t="s">
        <v>31564</v>
      </c>
      <c r="U4422" t="s">
        <v>31646</v>
      </c>
    </row>
    <row r="4423" spans="17:21">
      <c r="Q4423" t="s">
        <v>5625</v>
      </c>
      <c r="R4423" t="s">
        <v>22179</v>
      </c>
      <c r="S4423" t="s">
        <v>31508</v>
      </c>
      <c r="T4423" t="s">
        <v>31564</v>
      </c>
      <c r="U4423" t="s">
        <v>31646</v>
      </c>
    </row>
    <row r="4424" spans="17:21">
      <c r="Q4424" t="s">
        <v>5626</v>
      </c>
      <c r="R4424" t="s">
        <v>22180</v>
      </c>
      <c r="S4424" t="s">
        <v>31508</v>
      </c>
      <c r="T4424" t="s">
        <v>31564</v>
      </c>
      <c r="U4424" t="s">
        <v>31646</v>
      </c>
    </row>
    <row r="4425" spans="17:21">
      <c r="Q4425" t="s">
        <v>5627</v>
      </c>
      <c r="R4425" t="s">
        <v>20058</v>
      </c>
      <c r="S4425" t="s">
        <v>31508</v>
      </c>
      <c r="T4425" t="s">
        <v>31564</v>
      </c>
      <c r="U4425" t="s">
        <v>31780</v>
      </c>
    </row>
    <row r="4426" spans="17:21">
      <c r="Q4426" t="s">
        <v>5628</v>
      </c>
      <c r="R4426" t="s">
        <v>22181</v>
      </c>
      <c r="S4426" t="s">
        <v>19197</v>
      </c>
      <c r="T4426" t="s">
        <v>19197</v>
      </c>
      <c r="U4426" t="s">
        <v>19197</v>
      </c>
    </row>
    <row r="4427" spans="17:21">
      <c r="Q4427" t="s">
        <v>5629</v>
      </c>
      <c r="R4427" t="s">
        <v>22182</v>
      </c>
      <c r="S4427" t="s">
        <v>31508</v>
      </c>
      <c r="T4427" t="s">
        <v>31564</v>
      </c>
      <c r="U4427" t="s">
        <v>31673</v>
      </c>
    </row>
    <row r="4428" spans="17:21">
      <c r="Q4428" t="s">
        <v>5630</v>
      </c>
      <c r="R4428" t="s">
        <v>22183</v>
      </c>
      <c r="S4428" t="s">
        <v>19197</v>
      </c>
      <c r="T4428" t="s">
        <v>19197</v>
      </c>
      <c r="U4428" t="s">
        <v>19197</v>
      </c>
    </row>
    <row r="4429" spans="17:21">
      <c r="Q4429" t="s">
        <v>5631</v>
      </c>
      <c r="R4429" t="s">
        <v>22184</v>
      </c>
      <c r="S4429" t="s">
        <v>31508</v>
      </c>
      <c r="T4429" t="s">
        <v>31564</v>
      </c>
      <c r="U4429" t="s">
        <v>31648</v>
      </c>
    </row>
    <row r="4430" spans="17:21">
      <c r="Q4430" t="s">
        <v>5632</v>
      </c>
      <c r="R4430" t="s">
        <v>18731</v>
      </c>
      <c r="S4430" t="s">
        <v>19197</v>
      </c>
      <c r="T4430" t="s">
        <v>19197</v>
      </c>
      <c r="U4430" t="s">
        <v>19197</v>
      </c>
    </row>
    <row r="4431" spans="17:21">
      <c r="Q4431" t="s">
        <v>5633</v>
      </c>
      <c r="R4431" t="s">
        <v>22185</v>
      </c>
      <c r="S4431" t="s">
        <v>31508</v>
      </c>
      <c r="T4431" t="s">
        <v>31564</v>
      </c>
      <c r="U4431" t="s">
        <v>31646</v>
      </c>
    </row>
    <row r="4432" spans="17:21">
      <c r="Q4432" t="s">
        <v>5634</v>
      </c>
      <c r="R4432" t="s">
        <v>22186</v>
      </c>
      <c r="S4432" t="s">
        <v>31508</v>
      </c>
      <c r="T4432" t="s">
        <v>31564</v>
      </c>
      <c r="U4432" t="s">
        <v>31646</v>
      </c>
    </row>
    <row r="4433" spans="17:21">
      <c r="Q4433" t="s">
        <v>5635</v>
      </c>
      <c r="R4433" t="s">
        <v>22187</v>
      </c>
      <c r="S4433" t="s">
        <v>31508</v>
      </c>
      <c r="T4433" t="s">
        <v>31564</v>
      </c>
      <c r="U4433" t="s">
        <v>31646</v>
      </c>
    </row>
    <row r="4434" spans="17:21">
      <c r="Q4434" t="s">
        <v>5636</v>
      </c>
      <c r="R4434" t="s">
        <v>20058</v>
      </c>
      <c r="S4434" t="s">
        <v>31508</v>
      </c>
      <c r="T4434" t="s">
        <v>31564</v>
      </c>
      <c r="U4434" t="s">
        <v>31646</v>
      </c>
    </row>
    <row r="4435" spans="17:21">
      <c r="Q4435" t="s">
        <v>5637</v>
      </c>
      <c r="R4435" t="s">
        <v>22188</v>
      </c>
      <c r="S4435" t="s">
        <v>19197</v>
      </c>
      <c r="T4435" t="s">
        <v>19197</v>
      </c>
      <c r="U4435" t="s">
        <v>19197</v>
      </c>
    </row>
    <row r="4436" spans="17:21">
      <c r="Q4436" t="s">
        <v>5638</v>
      </c>
      <c r="R4436" t="s">
        <v>22189</v>
      </c>
      <c r="S4436" t="s">
        <v>31508</v>
      </c>
      <c r="T4436" t="s">
        <v>31581</v>
      </c>
      <c r="U4436" t="s">
        <v>31673</v>
      </c>
    </row>
    <row r="4437" spans="17:21">
      <c r="Q4437" t="s">
        <v>5639</v>
      </c>
      <c r="R4437" t="s">
        <v>18693</v>
      </c>
      <c r="S4437" t="s">
        <v>19197</v>
      </c>
      <c r="T4437" t="s">
        <v>19197</v>
      </c>
      <c r="U4437" t="s">
        <v>19197</v>
      </c>
    </row>
    <row r="4438" spans="17:21">
      <c r="Q4438" t="s">
        <v>5640</v>
      </c>
      <c r="R4438" t="s">
        <v>22190</v>
      </c>
      <c r="S4438" t="s">
        <v>31508</v>
      </c>
      <c r="T4438" t="s">
        <v>31564</v>
      </c>
      <c r="U4438" t="s">
        <v>31646</v>
      </c>
    </row>
    <row r="4439" spans="17:21">
      <c r="Q4439" t="s">
        <v>5641</v>
      </c>
      <c r="R4439" t="s">
        <v>20058</v>
      </c>
      <c r="S4439" t="s">
        <v>31508</v>
      </c>
      <c r="T4439" t="s">
        <v>31564</v>
      </c>
      <c r="U4439" t="s">
        <v>31646</v>
      </c>
    </row>
    <row r="4440" spans="17:21">
      <c r="Q4440" t="s">
        <v>5642</v>
      </c>
      <c r="R4440" t="s">
        <v>22191</v>
      </c>
      <c r="S4440" t="s">
        <v>19197</v>
      </c>
      <c r="T4440" t="s">
        <v>19197</v>
      </c>
      <c r="U4440" t="s">
        <v>19197</v>
      </c>
    </row>
    <row r="4441" spans="17:21">
      <c r="Q4441" t="s">
        <v>5643</v>
      </c>
      <c r="R4441" t="s">
        <v>22192</v>
      </c>
      <c r="S4441" t="s">
        <v>31508</v>
      </c>
      <c r="T4441" t="s">
        <v>31564</v>
      </c>
      <c r="U4441" t="s">
        <v>31648</v>
      </c>
    </row>
    <row r="4442" spans="17:21">
      <c r="Q4442" t="s">
        <v>5644</v>
      </c>
      <c r="R4442" t="s">
        <v>18731</v>
      </c>
      <c r="S4442" t="s">
        <v>19197</v>
      </c>
      <c r="T4442" t="s">
        <v>19197</v>
      </c>
      <c r="U4442" t="s">
        <v>19197</v>
      </c>
    </row>
    <row r="4443" spans="17:21">
      <c r="Q4443" t="s">
        <v>5645</v>
      </c>
      <c r="R4443" t="s">
        <v>22193</v>
      </c>
      <c r="S4443" t="s">
        <v>31508</v>
      </c>
      <c r="T4443" t="s">
        <v>31564</v>
      </c>
      <c r="U4443" t="s">
        <v>31646</v>
      </c>
    </row>
    <row r="4444" spans="17:21">
      <c r="Q4444" t="s">
        <v>5646</v>
      </c>
      <c r="R4444" t="s">
        <v>20058</v>
      </c>
      <c r="S4444" t="s">
        <v>31508</v>
      </c>
      <c r="T4444" t="s">
        <v>31564</v>
      </c>
      <c r="U4444" t="s">
        <v>31646</v>
      </c>
    </row>
    <row r="4445" spans="17:21">
      <c r="Q4445" t="s">
        <v>5647</v>
      </c>
      <c r="R4445" t="s">
        <v>22194</v>
      </c>
      <c r="S4445" t="s">
        <v>19197</v>
      </c>
      <c r="T4445" t="s">
        <v>19197</v>
      </c>
      <c r="U4445" t="s">
        <v>19197</v>
      </c>
    </row>
    <row r="4446" spans="17:21">
      <c r="Q4446" t="s">
        <v>5648</v>
      </c>
      <c r="R4446" t="s">
        <v>22195</v>
      </c>
      <c r="S4446" t="s">
        <v>31508</v>
      </c>
      <c r="T4446" t="s">
        <v>31564</v>
      </c>
      <c r="U4446" t="s">
        <v>31646</v>
      </c>
    </row>
    <row r="4447" spans="17:21">
      <c r="Q4447" t="s">
        <v>5649</v>
      </c>
      <c r="R4447" t="s">
        <v>22196</v>
      </c>
      <c r="S4447" t="s">
        <v>31508</v>
      </c>
      <c r="T4447" t="s">
        <v>31564</v>
      </c>
      <c r="U4447" t="s">
        <v>31646</v>
      </c>
    </row>
    <row r="4448" spans="17:21">
      <c r="Q4448" t="s">
        <v>5650</v>
      </c>
      <c r="R4448" t="s">
        <v>22197</v>
      </c>
      <c r="S4448" t="s">
        <v>31508</v>
      </c>
      <c r="T4448" t="s">
        <v>31564</v>
      </c>
      <c r="U4448" t="s">
        <v>31646</v>
      </c>
    </row>
    <row r="4449" spans="17:21">
      <c r="Q4449" t="s">
        <v>5651</v>
      </c>
      <c r="R4449" t="s">
        <v>18687</v>
      </c>
      <c r="S4449" t="s">
        <v>19197</v>
      </c>
      <c r="T4449" t="s">
        <v>19197</v>
      </c>
      <c r="U4449" t="s">
        <v>19197</v>
      </c>
    </row>
    <row r="4450" spans="17:21">
      <c r="Q4450" t="s">
        <v>5652</v>
      </c>
      <c r="R4450" t="s">
        <v>22198</v>
      </c>
      <c r="S4450" t="s">
        <v>31508</v>
      </c>
      <c r="T4450" t="s">
        <v>31564</v>
      </c>
      <c r="U4450" t="s">
        <v>31648</v>
      </c>
    </row>
    <row r="4451" spans="17:21">
      <c r="Q4451" t="s">
        <v>5653</v>
      </c>
      <c r="R4451" t="s">
        <v>18731</v>
      </c>
      <c r="S4451" t="s">
        <v>19197</v>
      </c>
      <c r="T4451" t="s">
        <v>19197</v>
      </c>
      <c r="U4451" t="s">
        <v>19197</v>
      </c>
    </row>
    <row r="4452" spans="17:21">
      <c r="Q4452" t="s">
        <v>5654</v>
      </c>
      <c r="R4452" t="s">
        <v>22199</v>
      </c>
      <c r="S4452" t="s">
        <v>31508</v>
      </c>
      <c r="T4452" t="s">
        <v>31564</v>
      </c>
      <c r="U4452" t="s">
        <v>31646</v>
      </c>
    </row>
    <row r="4453" spans="17:21">
      <c r="Q4453" t="s">
        <v>5655</v>
      </c>
      <c r="R4453" t="s">
        <v>22200</v>
      </c>
      <c r="S4453" t="s">
        <v>31508</v>
      </c>
      <c r="T4453" t="s">
        <v>31564</v>
      </c>
      <c r="U4453" t="s">
        <v>31646</v>
      </c>
    </row>
    <row r="4454" spans="17:21">
      <c r="Q4454" t="s">
        <v>5656</v>
      </c>
      <c r="R4454" t="s">
        <v>22201</v>
      </c>
      <c r="S4454" t="s">
        <v>31508</v>
      </c>
      <c r="T4454" t="s">
        <v>31564</v>
      </c>
      <c r="U4454" t="s">
        <v>31646</v>
      </c>
    </row>
    <row r="4455" spans="17:21">
      <c r="Q4455" t="s">
        <v>5657</v>
      </c>
      <c r="R4455" t="s">
        <v>20058</v>
      </c>
      <c r="S4455" t="s">
        <v>31508</v>
      </c>
      <c r="T4455" t="s">
        <v>31564</v>
      </c>
      <c r="U4455" t="s">
        <v>31646</v>
      </c>
    </row>
    <row r="4456" spans="17:21">
      <c r="Q4456" t="s">
        <v>5658</v>
      </c>
      <c r="R4456" t="s">
        <v>22202</v>
      </c>
      <c r="S4456" t="s">
        <v>19197</v>
      </c>
      <c r="T4456" t="s">
        <v>19197</v>
      </c>
      <c r="U4456" t="s">
        <v>19197</v>
      </c>
    </row>
    <row r="4457" spans="17:21">
      <c r="Q4457" t="s">
        <v>5659</v>
      </c>
      <c r="R4457" t="s">
        <v>22203</v>
      </c>
      <c r="S4457" t="s">
        <v>31508</v>
      </c>
      <c r="T4457" t="s">
        <v>31564</v>
      </c>
      <c r="U4457" t="s">
        <v>31673</v>
      </c>
    </row>
    <row r="4458" spans="17:21">
      <c r="Q4458" t="s">
        <v>5660</v>
      </c>
      <c r="R4458" t="s">
        <v>18687</v>
      </c>
      <c r="S4458" t="s">
        <v>19197</v>
      </c>
      <c r="T4458" t="s">
        <v>19197</v>
      </c>
      <c r="U4458" t="s">
        <v>19197</v>
      </c>
    </row>
    <row r="4459" spans="17:21">
      <c r="Q4459" t="s">
        <v>5661</v>
      </c>
      <c r="R4459" t="s">
        <v>22204</v>
      </c>
      <c r="S4459" t="s">
        <v>31508</v>
      </c>
      <c r="T4459" t="s">
        <v>31564</v>
      </c>
      <c r="U4459" t="s">
        <v>31646</v>
      </c>
    </row>
    <row r="4460" spans="17:21">
      <c r="Q4460" t="s">
        <v>5662</v>
      </c>
      <c r="R4460" t="s">
        <v>22205</v>
      </c>
      <c r="S4460" t="s">
        <v>31508</v>
      </c>
      <c r="T4460" t="s">
        <v>31564</v>
      </c>
      <c r="U4460" t="s">
        <v>31646</v>
      </c>
    </row>
    <row r="4461" spans="17:21">
      <c r="Q4461" t="s">
        <v>5663</v>
      </c>
      <c r="R4461" t="s">
        <v>22206</v>
      </c>
      <c r="S4461" t="s">
        <v>31508</v>
      </c>
      <c r="T4461" t="s">
        <v>31564</v>
      </c>
      <c r="U4461" t="s">
        <v>31646</v>
      </c>
    </row>
    <row r="4462" spans="17:21">
      <c r="Q4462" t="s">
        <v>5664</v>
      </c>
      <c r="R4462" t="s">
        <v>20058</v>
      </c>
      <c r="S4462" t="s">
        <v>31508</v>
      </c>
      <c r="T4462" t="s">
        <v>31564</v>
      </c>
      <c r="U4462" t="s">
        <v>31646</v>
      </c>
    </row>
    <row r="4463" spans="17:21">
      <c r="Q4463" t="s">
        <v>5665</v>
      </c>
      <c r="R4463" t="s">
        <v>19197</v>
      </c>
      <c r="S4463" t="s">
        <v>19197</v>
      </c>
      <c r="T4463" t="s">
        <v>19197</v>
      </c>
      <c r="U4463" t="s">
        <v>19197</v>
      </c>
    </row>
    <row r="4464" spans="17:21">
      <c r="Q4464" t="s">
        <v>5666</v>
      </c>
      <c r="R4464" t="s">
        <v>22207</v>
      </c>
      <c r="S4464" t="s">
        <v>19197</v>
      </c>
      <c r="T4464" t="s">
        <v>19197</v>
      </c>
      <c r="U4464" t="s">
        <v>19197</v>
      </c>
    </row>
    <row r="4465" spans="17:21">
      <c r="Q4465" t="s">
        <v>5667</v>
      </c>
      <c r="R4465" t="s">
        <v>22208</v>
      </c>
      <c r="S4465" t="s">
        <v>19197</v>
      </c>
      <c r="T4465" t="s">
        <v>19197</v>
      </c>
      <c r="U4465" t="s">
        <v>19197</v>
      </c>
    </row>
    <row r="4466" spans="17:21">
      <c r="Q4466" t="s">
        <v>5668</v>
      </c>
      <c r="R4466" t="s">
        <v>22209</v>
      </c>
      <c r="S4466" t="s">
        <v>31508</v>
      </c>
      <c r="T4466" t="s">
        <v>31564</v>
      </c>
      <c r="U4466" t="s">
        <v>31646</v>
      </c>
    </row>
    <row r="4467" spans="17:21">
      <c r="Q4467" t="s">
        <v>5669</v>
      </c>
      <c r="R4467" t="s">
        <v>22210</v>
      </c>
      <c r="S4467" t="s">
        <v>31508</v>
      </c>
      <c r="T4467" t="s">
        <v>31564</v>
      </c>
      <c r="U4467" t="s">
        <v>31646</v>
      </c>
    </row>
    <row r="4468" spans="17:21">
      <c r="Q4468" t="s">
        <v>5670</v>
      </c>
      <c r="R4468" t="s">
        <v>22211</v>
      </c>
      <c r="S4468" t="s">
        <v>31508</v>
      </c>
      <c r="T4468" t="s">
        <v>31564</v>
      </c>
      <c r="U4468" t="s">
        <v>31646</v>
      </c>
    </row>
    <row r="4469" spans="17:21">
      <c r="Q4469" t="s">
        <v>5671</v>
      </c>
      <c r="R4469" t="s">
        <v>22212</v>
      </c>
      <c r="S4469" t="s">
        <v>19197</v>
      </c>
      <c r="T4469" t="s">
        <v>19197</v>
      </c>
      <c r="U4469" t="s">
        <v>19197</v>
      </c>
    </row>
    <row r="4470" spans="17:21">
      <c r="Q4470" t="s">
        <v>5672</v>
      </c>
      <c r="R4470" t="s">
        <v>22213</v>
      </c>
      <c r="S4470" t="s">
        <v>31508</v>
      </c>
      <c r="T4470" t="s">
        <v>31564</v>
      </c>
      <c r="U4470" t="s">
        <v>31673</v>
      </c>
    </row>
    <row r="4471" spans="17:21">
      <c r="Q4471" t="s">
        <v>5673</v>
      </c>
      <c r="R4471" t="s">
        <v>18693</v>
      </c>
      <c r="S4471" t="s">
        <v>19197</v>
      </c>
      <c r="T4471" t="s">
        <v>19197</v>
      </c>
      <c r="U4471" t="s">
        <v>19197</v>
      </c>
    </row>
    <row r="4472" spans="17:21">
      <c r="Q4472" t="s">
        <v>5674</v>
      </c>
      <c r="R4472" t="s">
        <v>22214</v>
      </c>
      <c r="S4472" t="s">
        <v>31508</v>
      </c>
      <c r="T4472" t="s">
        <v>31564</v>
      </c>
      <c r="U4472" t="s">
        <v>31648</v>
      </c>
    </row>
    <row r="4473" spans="17:21">
      <c r="Q4473" t="s">
        <v>5675</v>
      </c>
      <c r="R4473" t="s">
        <v>22215</v>
      </c>
      <c r="S4473" t="s">
        <v>31508</v>
      </c>
      <c r="T4473" t="s">
        <v>31564</v>
      </c>
      <c r="U4473" t="s">
        <v>31648</v>
      </c>
    </row>
    <row r="4474" spans="17:21">
      <c r="Q4474" t="s">
        <v>5676</v>
      </c>
      <c r="R4474" t="s">
        <v>22216</v>
      </c>
      <c r="S4474" t="s">
        <v>31508</v>
      </c>
      <c r="T4474" t="s">
        <v>31564</v>
      </c>
      <c r="U4474" t="s">
        <v>31648</v>
      </c>
    </row>
    <row r="4475" spans="17:21">
      <c r="Q4475" t="s">
        <v>5677</v>
      </c>
      <c r="R4475" t="s">
        <v>18731</v>
      </c>
      <c r="S4475" t="s">
        <v>19197</v>
      </c>
      <c r="T4475" t="s">
        <v>19197</v>
      </c>
      <c r="U4475" t="s">
        <v>19197</v>
      </c>
    </row>
    <row r="4476" spans="17:21">
      <c r="Q4476" t="s">
        <v>5678</v>
      </c>
      <c r="R4476" t="s">
        <v>22217</v>
      </c>
      <c r="S4476" t="s">
        <v>31508</v>
      </c>
      <c r="T4476" t="s">
        <v>31564</v>
      </c>
      <c r="U4476" t="s">
        <v>31646</v>
      </c>
    </row>
    <row r="4477" spans="17:21">
      <c r="Q4477" t="s">
        <v>5679</v>
      </c>
      <c r="R4477" t="s">
        <v>22218</v>
      </c>
      <c r="S4477" t="s">
        <v>31508</v>
      </c>
      <c r="T4477" t="s">
        <v>31564</v>
      </c>
      <c r="U4477" t="s">
        <v>31646</v>
      </c>
    </row>
    <row r="4478" spans="17:21">
      <c r="Q4478" t="s">
        <v>5680</v>
      </c>
      <c r="R4478" t="s">
        <v>22219</v>
      </c>
      <c r="S4478" t="s">
        <v>31508</v>
      </c>
      <c r="T4478" t="s">
        <v>31564</v>
      </c>
      <c r="U4478" t="s">
        <v>31646</v>
      </c>
    </row>
    <row r="4479" spans="17:21">
      <c r="Q4479" t="s">
        <v>5681</v>
      </c>
      <c r="R4479" t="s">
        <v>20058</v>
      </c>
      <c r="S4479" t="s">
        <v>31508</v>
      </c>
      <c r="T4479" t="s">
        <v>31564</v>
      </c>
      <c r="U4479" t="s">
        <v>31646</v>
      </c>
    </row>
    <row r="4480" spans="17:21">
      <c r="Q4480" t="s">
        <v>5682</v>
      </c>
      <c r="R4480" t="s">
        <v>22220</v>
      </c>
      <c r="S4480" t="s">
        <v>19197</v>
      </c>
      <c r="T4480" t="s">
        <v>19197</v>
      </c>
      <c r="U4480" t="s">
        <v>19197</v>
      </c>
    </row>
    <row r="4481" spans="17:21">
      <c r="Q4481" t="s">
        <v>5683</v>
      </c>
      <c r="R4481" t="s">
        <v>22221</v>
      </c>
      <c r="S4481" t="s">
        <v>31508</v>
      </c>
      <c r="T4481" t="s">
        <v>31564</v>
      </c>
      <c r="U4481" t="s">
        <v>31646</v>
      </c>
    </row>
    <row r="4482" spans="17:21">
      <c r="Q4482" t="s">
        <v>5684</v>
      </c>
      <c r="R4482" t="s">
        <v>22222</v>
      </c>
      <c r="S4482" t="s">
        <v>31508</v>
      </c>
      <c r="T4482" t="s">
        <v>31564</v>
      </c>
      <c r="U4482" t="s">
        <v>31646</v>
      </c>
    </row>
    <row r="4483" spans="17:21">
      <c r="Q4483" t="s">
        <v>5685</v>
      </c>
      <c r="R4483" t="s">
        <v>22223</v>
      </c>
      <c r="S4483" t="s">
        <v>31508</v>
      </c>
      <c r="T4483" t="s">
        <v>31564</v>
      </c>
      <c r="U4483" t="s">
        <v>31646</v>
      </c>
    </row>
    <row r="4484" spans="17:21">
      <c r="Q4484" t="s">
        <v>5686</v>
      </c>
      <c r="R4484" t="s">
        <v>22224</v>
      </c>
      <c r="S4484" t="s">
        <v>31508</v>
      </c>
      <c r="T4484" t="s">
        <v>31564</v>
      </c>
      <c r="U4484" t="s">
        <v>31646</v>
      </c>
    </row>
    <row r="4485" spans="17:21">
      <c r="Q4485" t="s">
        <v>5687</v>
      </c>
      <c r="R4485" t="s">
        <v>22225</v>
      </c>
      <c r="S4485" t="s">
        <v>19197</v>
      </c>
      <c r="T4485" t="s">
        <v>19197</v>
      </c>
      <c r="U4485" t="s">
        <v>19197</v>
      </c>
    </row>
    <row r="4486" spans="17:21">
      <c r="Q4486" t="s">
        <v>5688</v>
      </c>
      <c r="R4486" t="s">
        <v>22226</v>
      </c>
      <c r="S4486" t="s">
        <v>31508</v>
      </c>
      <c r="T4486" t="s">
        <v>31564</v>
      </c>
      <c r="U4486" t="s">
        <v>31646</v>
      </c>
    </row>
    <row r="4487" spans="17:21">
      <c r="Q4487" t="s">
        <v>5689</v>
      </c>
      <c r="R4487" t="s">
        <v>22227</v>
      </c>
      <c r="S4487" t="s">
        <v>31508</v>
      </c>
      <c r="T4487" t="s">
        <v>31564</v>
      </c>
      <c r="U4487" t="s">
        <v>31646</v>
      </c>
    </row>
    <row r="4488" spans="17:21">
      <c r="Q4488" t="s">
        <v>5690</v>
      </c>
      <c r="R4488" t="s">
        <v>22228</v>
      </c>
      <c r="S4488" t="s">
        <v>31508</v>
      </c>
      <c r="T4488" t="s">
        <v>31564</v>
      </c>
      <c r="U4488" t="s">
        <v>31646</v>
      </c>
    </row>
    <row r="4489" spans="17:21">
      <c r="Q4489" t="s">
        <v>5691</v>
      </c>
      <c r="R4489" t="s">
        <v>22229</v>
      </c>
      <c r="S4489" t="s">
        <v>31508</v>
      </c>
      <c r="T4489" t="s">
        <v>31564</v>
      </c>
      <c r="U4489" t="s">
        <v>31646</v>
      </c>
    </row>
    <row r="4490" spans="17:21">
      <c r="Q4490" t="s">
        <v>5692</v>
      </c>
      <c r="R4490" t="s">
        <v>22230</v>
      </c>
      <c r="S4490" t="s">
        <v>31508</v>
      </c>
      <c r="T4490" t="s">
        <v>31564</v>
      </c>
      <c r="U4490" t="s">
        <v>31646</v>
      </c>
    </row>
    <row r="4491" spans="17:21">
      <c r="Q4491" t="s">
        <v>5693</v>
      </c>
      <c r="R4491" t="s">
        <v>22231</v>
      </c>
      <c r="S4491" t="s">
        <v>31508</v>
      </c>
      <c r="T4491" t="s">
        <v>31564</v>
      </c>
      <c r="U4491" t="s">
        <v>31646</v>
      </c>
    </row>
    <row r="4492" spans="17:21">
      <c r="Q4492" t="s">
        <v>5694</v>
      </c>
      <c r="R4492" t="s">
        <v>22232</v>
      </c>
      <c r="S4492" t="s">
        <v>31508</v>
      </c>
      <c r="T4492" t="s">
        <v>31564</v>
      </c>
      <c r="U4492" t="s">
        <v>31646</v>
      </c>
    </row>
    <row r="4493" spans="17:21">
      <c r="Q4493" t="s">
        <v>5695</v>
      </c>
      <c r="R4493" t="s">
        <v>20058</v>
      </c>
      <c r="S4493" t="s">
        <v>31508</v>
      </c>
      <c r="T4493" t="s">
        <v>31564</v>
      </c>
      <c r="U4493" t="s">
        <v>31646</v>
      </c>
    </row>
    <row r="4494" spans="17:21">
      <c r="Q4494" t="s">
        <v>5696</v>
      </c>
      <c r="R4494" t="s">
        <v>22233</v>
      </c>
      <c r="S4494" t="s">
        <v>19197</v>
      </c>
      <c r="T4494" t="s">
        <v>19197</v>
      </c>
      <c r="U4494" t="s">
        <v>19197</v>
      </c>
    </row>
    <row r="4495" spans="17:21">
      <c r="Q4495" t="s">
        <v>5697</v>
      </c>
      <c r="R4495" t="s">
        <v>22234</v>
      </c>
      <c r="S4495" t="s">
        <v>19197</v>
      </c>
      <c r="T4495" t="s">
        <v>19197</v>
      </c>
      <c r="U4495" t="s">
        <v>19197</v>
      </c>
    </row>
    <row r="4496" spans="17:21">
      <c r="Q4496" t="s">
        <v>5698</v>
      </c>
      <c r="R4496" t="s">
        <v>22235</v>
      </c>
      <c r="S4496" t="s">
        <v>31508</v>
      </c>
      <c r="T4496" t="s">
        <v>31585</v>
      </c>
      <c r="U4496" t="s">
        <v>31642</v>
      </c>
    </row>
    <row r="4497" spans="17:21">
      <c r="Q4497" t="s">
        <v>5699</v>
      </c>
      <c r="R4497" t="s">
        <v>18714</v>
      </c>
      <c r="S4497" t="s">
        <v>31508</v>
      </c>
      <c r="T4497" t="s">
        <v>31586</v>
      </c>
      <c r="U4497" t="s">
        <v>31673</v>
      </c>
    </row>
    <row r="4498" spans="17:21">
      <c r="Q4498" t="s">
        <v>5700</v>
      </c>
      <c r="R4498" t="s">
        <v>22236</v>
      </c>
      <c r="S4498" t="s">
        <v>19197</v>
      </c>
      <c r="T4498" t="s">
        <v>19197</v>
      </c>
      <c r="U4498" t="s">
        <v>19197</v>
      </c>
    </row>
    <row r="4499" spans="17:21">
      <c r="Q4499" t="s">
        <v>5701</v>
      </c>
      <c r="R4499" t="s">
        <v>22235</v>
      </c>
      <c r="S4499" t="s">
        <v>31508</v>
      </c>
      <c r="T4499" t="s">
        <v>31585</v>
      </c>
      <c r="U4499" t="s">
        <v>31642</v>
      </c>
    </row>
    <row r="4500" spans="17:21">
      <c r="Q4500" t="s">
        <v>5702</v>
      </c>
      <c r="R4500" t="s">
        <v>18714</v>
      </c>
      <c r="S4500" t="s">
        <v>31508</v>
      </c>
      <c r="T4500" t="s">
        <v>31586</v>
      </c>
      <c r="U4500" t="s">
        <v>31673</v>
      </c>
    </row>
    <row r="4501" spans="17:21">
      <c r="Q4501" t="s">
        <v>5703</v>
      </c>
      <c r="R4501" t="s">
        <v>22237</v>
      </c>
      <c r="S4501" t="s">
        <v>19197</v>
      </c>
      <c r="T4501" t="s">
        <v>19197</v>
      </c>
      <c r="U4501" t="s">
        <v>19197</v>
      </c>
    </row>
    <row r="4502" spans="17:21">
      <c r="Q4502" t="s">
        <v>5704</v>
      </c>
      <c r="R4502" t="s">
        <v>22235</v>
      </c>
      <c r="S4502" t="s">
        <v>31508</v>
      </c>
      <c r="T4502" t="s">
        <v>31585</v>
      </c>
      <c r="U4502" t="s">
        <v>31642</v>
      </c>
    </row>
    <row r="4503" spans="17:21">
      <c r="Q4503" t="s">
        <v>5705</v>
      </c>
      <c r="R4503" t="s">
        <v>18714</v>
      </c>
      <c r="S4503" t="s">
        <v>31508</v>
      </c>
      <c r="T4503" t="s">
        <v>31586</v>
      </c>
      <c r="U4503" t="s">
        <v>31673</v>
      </c>
    </row>
    <row r="4504" spans="17:21">
      <c r="Q4504" t="s">
        <v>5706</v>
      </c>
      <c r="R4504" t="s">
        <v>22238</v>
      </c>
      <c r="S4504" t="s">
        <v>19197</v>
      </c>
      <c r="T4504" t="s">
        <v>19197</v>
      </c>
      <c r="U4504" t="s">
        <v>19197</v>
      </c>
    </row>
    <row r="4505" spans="17:21">
      <c r="Q4505" t="s">
        <v>5707</v>
      </c>
      <c r="R4505" t="s">
        <v>22239</v>
      </c>
      <c r="S4505" t="s">
        <v>19197</v>
      </c>
      <c r="T4505" t="s">
        <v>19197</v>
      </c>
      <c r="U4505" t="s">
        <v>19197</v>
      </c>
    </row>
    <row r="4506" spans="17:21">
      <c r="Q4506" t="s">
        <v>5708</v>
      </c>
      <c r="R4506" t="s">
        <v>22235</v>
      </c>
      <c r="S4506" t="s">
        <v>31506</v>
      </c>
      <c r="T4506" t="s">
        <v>31585</v>
      </c>
      <c r="U4506" t="s">
        <v>31666</v>
      </c>
    </row>
    <row r="4507" spans="17:21">
      <c r="Q4507" t="s">
        <v>5709</v>
      </c>
      <c r="R4507" t="s">
        <v>18714</v>
      </c>
      <c r="S4507" t="s">
        <v>31506</v>
      </c>
      <c r="T4507" t="s">
        <v>31586</v>
      </c>
      <c r="U4507" t="s">
        <v>31666</v>
      </c>
    </row>
    <row r="4508" spans="17:21">
      <c r="Q4508" t="s">
        <v>5710</v>
      </c>
      <c r="R4508" t="s">
        <v>22240</v>
      </c>
      <c r="S4508" t="s">
        <v>19197</v>
      </c>
      <c r="T4508" t="s">
        <v>19197</v>
      </c>
      <c r="U4508" t="s">
        <v>19197</v>
      </c>
    </row>
    <row r="4509" spans="17:21">
      <c r="Q4509" t="s">
        <v>5711</v>
      </c>
      <c r="R4509" t="s">
        <v>22235</v>
      </c>
      <c r="S4509" t="s">
        <v>31506</v>
      </c>
      <c r="T4509" t="s">
        <v>31585</v>
      </c>
      <c r="U4509" t="s">
        <v>31666</v>
      </c>
    </row>
    <row r="4510" spans="17:21">
      <c r="Q4510" t="s">
        <v>5712</v>
      </c>
      <c r="R4510" t="s">
        <v>18714</v>
      </c>
      <c r="S4510" t="s">
        <v>31506</v>
      </c>
      <c r="T4510" t="s">
        <v>31586</v>
      </c>
      <c r="U4510" t="s">
        <v>31666</v>
      </c>
    </row>
    <row r="4511" spans="17:21">
      <c r="Q4511" t="s">
        <v>5713</v>
      </c>
      <c r="R4511" t="s">
        <v>22241</v>
      </c>
      <c r="S4511" t="s">
        <v>19197</v>
      </c>
      <c r="T4511" t="s">
        <v>19197</v>
      </c>
      <c r="U4511" t="s">
        <v>19197</v>
      </c>
    </row>
    <row r="4512" spans="17:21">
      <c r="Q4512" t="s">
        <v>5714</v>
      </c>
      <c r="R4512" t="s">
        <v>22235</v>
      </c>
      <c r="S4512" t="s">
        <v>31506</v>
      </c>
      <c r="T4512" t="s">
        <v>31585</v>
      </c>
      <c r="U4512" t="s">
        <v>31666</v>
      </c>
    </row>
    <row r="4513" spans="17:21">
      <c r="Q4513" t="s">
        <v>5715</v>
      </c>
      <c r="R4513" t="s">
        <v>18714</v>
      </c>
      <c r="S4513" t="s">
        <v>31506</v>
      </c>
      <c r="T4513" t="s">
        <v>31586</v>
      </c>
      <c r="U4513" t="s">
        <v>31666</v>
      </c>
    </row>
    <row r="4514" spans="17:21">
      <c r="Q4514" t="s">
        <v>5716</v>
      </c>
      <c r="R4514" t="s">
        <v>22242</v>
      </c>
      <c r="S4514" t="s">
        <v>19197</v>
      </c>
      <c r="T4514" t="s">
        <v>19197</v>
      </c>
      <c r="U4514" t="s">
        <v>19197</v>
      </c>
    </row>
    <row r="4515" spans="17:21">
      <c r="Q4515" t="s">
        <v>5717</v>
      </c>
      <c r="R4515" t="s">
        <v>22235</v>
      </c>
      <c r="S4515" t="s">
        <v>31506</v>
      </c>
      <c r="T4515" t="s">
        <v>31585</v>
      </c>
      <c r="U4515" t="s">
        <v>31666</v>
      </c>
    </row>
    <row r="4516" spans="17:21">
      <c r="Q4516" t="s">
        <v>5718</v>
      </c>
      <c r="R4516" t="s">
        <v>18714</v>
      </c>
      <c r="S4516" t="s">
        <v>31506</v>
      </c>
      <c r="T4516" t="s">
        <v>31586</v>
      </c>
      <c r="U4516" t="s">
        <v>31666</v>
      </c>
    </row>
    <row r="4517" spans="17:21">
      <c r="Q4517" t="s">
        <v>5719</v>
      </c>
      <c r="R4517" t="s">
        <v>22243</v>
      </c>
      <c r="S4517" t="s">
        <v>31508</v>
      </c>
      <c r="T4517" t="s">
        <v>31564</v>
      </c>
      <c r="U4517" t="s">
        <v>31673</v>
      </c>
    </row>
    <row r="4518" spans="17:21">
      <c r="Q4518" t="s">
        <v>5720</v>
      </c>
      <c r="R4518" t="s">
        <v>22244</v>
      </c>
      <c r="S4518" t="s">
        <v>19197</v>
      </c>
      <c r="T4518" t="s">
        <v>19197</v>
      </c>
      <c r="U4518" t="s">
        <v>19197</v>
      </c>
    </row>
    <row r="4519" spans="17:21">
      <c r="Q4519" t="s">
        <v>5721</v>
      </c>
      <c r="R4519" t="s">
        <v>22245</v>
      </c>
      <c r="S4519" t="s">
        <v>31508</v>
      </c>
      <c r="T4519" t="s">
        <v>31564</v>
      </c>
      <c r="U4519" t="s">
        <v>31673</v>
      </c>
    </row>
    <row r="4520" spans="17:21">
      <c r="Q4520" t="s">
        <v>5722</v>
      </c>
      <c r="R4520" t="s">
        <v>22246</v>
      </c>
      <c r="S4520" t="s">
        <v>31508</v>
      </c>
      <c r="T4520" t="s">
        <v>31564</v>
      </c>
      <c r="U4520" t="s">
        <v>31666</v>
      </c>
    </row>
    <row r="4521" spans="17:21">
      <c r="Q4521" t="s">
        <v>5723</v>
      </c>
      <c r="R4521" t="s">
        <v>22247</v>
      </c>
      <c r="S4521" t="s">
        <v>31508</v>
      </c>
      <c r="T4521" t="s">
        <v>31564</v>
      </c>
      <c r="U4521" t="s">
        <v>31666</v>
      </c>
    </row>
    <row r="4522" spans="17:21">
      <c r="Q4522" t="s">
        <v>5724</v>
      </c>
      <c r="R4522" t="s">
        <v>22248</v>
      </c>
      <c r="S4522" t="s">
        <v>31508</v>
      </c>
      <c r="T4522" t="s">
        <v>31564</v>
      </c>
      <c r="U4522" t="s">
        <v>31666</v>
      </c>
    </row>
    <row r="4523" spans="17:21">
      <c r="Q4523" t="s">
        <v>5725</v>
      </c>
      <c r="R4523" t="s">
        <v>18687</v>
      </c>
      <c r="S4523" t="s">
        <v>19197</v>
      </c>
      <c r="T4523" t="s">
        <v>19197</v>
      </c>
      <c r="U4523" t="s">
        <v>19197</v>
      </c>
    </row>
    <row r="4524" spans="17:21">
      <c r="Q4524" t="s">
        <v>5726</v>
      </c>
      <c r="R4524" t="s">
        <v>22249</v>
      </c>
      <c r="S4524" t="s">
        <v>31508</v>
      </c>
      <c r="T4524" t="s">
        <v>31564</v>
      </c>
      <c r="U4524" t="s">
        <v>31646</v>
      </c>
    </row>
    <row r="4525" spans="17:21">
      <c r="Q4525" t="s">
        <v>5727</v>
      </c>
      <c r="R4525" t="s">
        <v>20058</v>
      </c>
      <c r="S4525" t="s">
        <v>31508</v>
      </c>
      <c r="T4525" t="s">
        <v>31564</v>
      </c>
      <c r="U4525" t="s">
        <v>31646</v>
      </c>
    </row>
    <row r="4526" spans="17:21">
      <c r="Q4526" t="s">
        <v>5728</v>
      </c>
      <c r="R4526" t="s">
        <v>22250</v>
      </c>
      <c r="S4526" t="s">
        <v>19197</v>
      </c>
      <c r="T4526" t="s">
        <v>19197</v>
      </c>
      <c r="U4526" t="s">
        <v>19197</v>
      </c>
    </row>
    <row r="4527" spans="17:21">
      <c r="Q4527" t="s">
        <v>5729</v>
      </c>
      <c r="R4527" t="s">
        <v>22251</v>
      </c>
      <c r="S4527" t="s">
        <v>19197</v>
      </c>
      <c r="T4527" t="s">
        <v>19197</v>
      </c>
      <c r="U4527" t="s">
        <v>19197</v>
      </c>
    </row>
    <row r="4528" spans="17:21">
      <c r="Q4528" t="s">
        <v>5730</v>
      </c>
      <c r="R4528" t="s">
        <v>22252</v>
      </c>
      <c r="S4528" t="s">
        <v>31508</v>
      </c>
      <c r="T4528" t="s">
        <v>31564</v>
      </c>
      <c r="U4528" t="s">
        <v>31646</v>
      </c>
    </row>
    <row r="4529" spans="17:21">
      <c r="Q4529" t="s">
        <v>5731</v>
      </c>
      <c r="R4529" t="s">
        <v>22253</v>
      </c>
      <c r="S4529" t="s">
        <v>31508</v>
      </c>
      <c r="T4529" t="s">
        <v>31564</v>
      </c>
      <c r="U4529" t="s">
        <v>31646</v>
      </c>
    </row>
    <row r="4530" spans="17:21">
      <c r="Q4530" t="s">
        <v>5732</v>
      </c>
      <c r="R4530" t="s">
        <v>22254</v>
      </c>
      <c r="S4530" t="s">
        <v>31508</v>
      </c>
      <c r="T4530" t="s">
        <v>31564</v>
      </c>
      <c r="U4530" t="s">
        <v>31646</v>
      </c>
    </row>
    <row r="4531" spans="17:21">
      <c r="Q4531" t="s">
        <v>5733</v>
      </c>
      <c r="R4531" t="s">
        <v>18687</v>
      </c>
      <c r="S4531" t="s">
        <v>19197</v>
      </c>
      <c r="T4531" t="s">
        <v>19197</v>
      </c>
      <c r="U4531" t="s">
        <v>19197</v>
      </c>
    </row>
    <row r="4532" spans="17:21">
      <c r="Q4532" t="s">
        <v>5734</v>
      </c>
      <c r="R4532" t="s">
        <v>22255</v>
      </c>
      <c r="S4532" t="s">
        <v>31508</v>
      </c>
      <c r="T4532" t="s">
        <v>31564</v>
      </c>
      <c r="U4532" t="s">
        <v>31646</v>
      </c>
    </row>
    <row r="4533" spans="17:21">
      <c r="Q4533" t="s">
        <v>5735</v>
      </c>
      <c r="R4533" t="s">
        <v>22256</v>
      </c>
      <c r="S4533" t="s">
        <v>31508</v>
      </c>
      <c r="T4533" t="s">
        <v>31564</v>
      </c>
      <c r="U4533" t="s">
        <v>31646</v>
      </c>
    </row>
    <row r="4534" spans="17:21">
      <c r="Q4534" t="s">
        <v>5736</v>
      </c>
      <c r="R4534" t="s">
        <v>20058</v>
      </c>
      <c r="S4534" t="s">
        <v>31508</v>
      </c>
      <c r="T4534" t="s">
        <v>31564</v>
      </c>
      <c r="U4534" t="s">
        <v>31646</v>
      </c>
    </row>
    <row r="4535" spans="17:21">
      <c r="Q4535" t="s">
        <v>5737</v>
      </c>
      <c r="R4535" t="s">
        <v>22257</v>
      </c>
      <c r="S4535" t="s">
        <v>31508</v>
      </c>
      <c r="T4535" t="s">
        <v>31579</v>
      </c>
      <c r="U4535" t="s">
        <v>31673</v>
      </c>
    </row>
    <row r="4536" spans="17:21">
      <c r="Q4536" t="s">
        <v>5738</v>
      </c>
      <c r="R4536" t="s">
        <v>22258</v>
      </c>
      <c r="S4536" t="s">
        <v>19197</v>
      </c>
      <c r="T4536" t="s">
        <v>19197</v>
      </c>
      <c r="U4536" t="s">
        <v>19197</v>
      </c>
    </row>
    <row r="4537" spans="17:21">
      <c r="Q4537" t="s">
        <v>5739</v>
      </c>
      <c r="R4537" t="s">
        <v>22259</v>
      </c>
      <c r="S4537" t="s">
        <v>31508</v>
      </c>
      <c r="T4537" t="s">
        <v>31564</v>
      </c>
      <c r="U4537" t="s">
        <v>31673</v>
      </c>
    </row>
    <row r="4538" spans="17:21">
      <c r="Q4538" t="s">
        <v>5740</v>
      </c>
      <c r="R4538" t="s">
        <v>22260</v>
      </c>
      <c r="S4538" t="s">
        <v>31508</v>
      </c>
      <c r="T4538" t="s">
        <v>31564</v>
      </c>
      <c r="U4538" t="s">
        <v>31673</v>
      </c>
    </row>
    <row r="4539" spans="17:21">
      <c r="Q4539" t="s">
        <v>5741</v>
      </c>
      <c r="R4539" t="s">
        <v>18687</v>
      </c>
      <c r="S4539" t="s">
        <v>19197</v>
      </c>
      <c r="T4539" t="s">
        <v>19197</v>
      </c>
      <c r="U4539" t="s">
        <v>19197</v>
      </c>
    </row>
    <row r="4540" spans="17:21">
      <c r="Q4540" t="s">
        <v>5742</v>
      </c>
      <c r="R4540" t="s">
        <v>22261</v>
      </c>
      <c r="S4540" t="s">
        <v>31508</v>
      </c>
      <c r="T4540" t="s">
        <v>31564</v>
      </c>
      <c r="U4540" t="s">
        <v>31646</v>
      </c>
    </row>
    <row r="4541" spans="17:21">
      <c r="Q4541" t="s">
        <v>5743</v>
      </c>
      <c r="R4541" t="s">
        <v>22262</v>
      </c>
      <c r="S4541" t="s">
        <v>31508</v>
      </c>
      <c r="T4541" t="s">
        <v>31564</v>
      </c>
      <c r="U4541" t="s">
        <v>31646</v>
      </c>
    </row>
    <row r="4542" spans="17:21">
      <c r="Q4542" t="s">
        <v>5744</v>
      </c>
      <c r="R4542" t="s">
        <v>22263</v>
      </c>
      <c r="S4542" t="s">
        <v>31508</v>
      </c>
      <c r="T4542" t="s">
        <v>31564</v>
      </c>
      <c r="U4542" t="s">
        <v>31646</v>
      </c>
    </row>
    <row r="4543" spans="17:21">
      <c r="Q4543" t="s">
        <v>5745</v>
      </c>
      <c r="R4543" t="s">
        <v>22264</v>
      </c>
      <c r="S4543" t="s">
        <v>31508</v>
      </c>
      <c r="T4543" t="s">
        <v>31564</v>
      </c>
      <c r="U4543" t="s">
        <v>31646</v>
      </c>
    </row>
    <row r="4544" spans="17:21">
      <c r="Q4544" t="s">
        <v>5746</v>
      </c>
      <c r="R4544" t="s">
        <v>22265</v>
      </c>
      <c r="S4544" t="s">
        <v>31508</v>
      </c>
      <c r="T4544" t="s">
        <v>31564</v>
      </c>
      <c r="U4544" t="s">
        <v>31646</v>
      </c>
    </row>
    <row r="4545" spans="17:21">
      <c r="Q4545" t="s">
        <v>5747</v>
      </c>
      <c r="R4545" t="s">
        <v>20058</v>
      </c>
      <c r="S4545" t="s">
        <v>31508</v>
      </c>
      <c r="T4545" t="s">
        <v>31564</v>
      </c>
      <c r="U4545" t="s">
        <v>31646</v>
      </c>
    </row>
    <row r="4546" spans="17:21">
      <c r="Q4546" t="s">
        <v>5748</v>
      </c>
      <c r="R4546" t="s">
        <v>22266</v>
      </c>
      <c r="S4546" t="s">
        <v>19197</v>
      </c>
      <c r="T4546" t="s">
        <v>19197</v>
      </c>
      <c r="U4546" t="s">
        <v>19197</v>
      </c>
    </row>
    <row r="4547" spans="17:21">
      <c r="Q4547" t="s">
        <v>5749</v>
      </c>
      <c r="R4547" t="s">
        <v>22267</v>
      </c>
      <c r="S4547" t="s">
        <v>31508</v>
      </c>
      <c r="T4547" t="s">
        <v>31564</v>
      </c>
      <c r="U4547" t="s">
        <v>31673</v>
      </c>
    </row>
    <row r="4548" spans="17:21">
      <c r="Q4548" t="s">
        <v>5750</v>
      </c>
      <c r="R4548" t="s">
        <v>22268</v>
      </c>
      <c r="S4548" t="s">
        <v>31526</v>
      </c>
      <c r="T4548" t="s">
        <v>31564</v>
      </c>
      <c r="U4548" t="s">
        <v>31765</v>
      </c>
    </row>
    <row r="4549" spans="17:21">
      <c r="Q4549" t="s">
        <v>5751</v>
      </c>
      <c r="R4549" t="s">
        <v>22269</v>
      </c>
      <c r="S4549" t="s">
        <v>19197</v>
      </c>
      <c r="T4549" t="s">
        <v>19197</v>
      </c>
      <c r="U4549" t="s">
        <v>19197</v>
      </c>
    </row>
    <row r="4550" spans="17:21">
      <c r="Q4550" t="s">
        <v>5752</v>
      </c>
      <c r="R4550" t="s">
        <v>22270</v>
      </c>
      <c r="S4550" t="s">
        <v>31508</v>
      </c>
      <c r="T4550" t="s">
        <v>31564</v>
      </c>
      <c r="U4550" t="s">
        <v>31648</v>
      </c>
    </row>
    <row r="4551" spans="17:21">
      <c r="Q4551" t="s">
        <v>5753</v>
      </c>
      <c r="R4551" t="s">
        <v>22271</v>
      </c>
      <c r="S4551" t="s">
        <v>31508</v>
      </c>
      <c r="T4551" t="s">
        <v>31564</v>
      </c>
      <c r="U4551" t="s">
        <v>31648</v>
      </c>
    </row>
    <row r="4552" spans="17:21">
      <c r="Q4552" t="s">
        <v>5754</v>
      </c>
      <c r="R4552" t="s">
        <v>18985</v>
      </c>
      <c r="S4552" t="s">
        <v>19197</v>
      </c>
      <c r="T4552" t="s">
        <v>19197</v>
      </c>
      <c r="U4552" t="s">
        <v>19197</v>
      </c>
    </row>
    <row r="4553" spans="17:21">
      <c r="Q4553" t="s">
        <v>5755</v>
      </c>
      <c r="R4553" t="s">
        <v>22272</v>
      </c>
      <c r="S4553" t="s">
        <v>31508</v>
      </c>
      <c r="T4553" t="s">
        <v>31564</v>
      </c>
      <c r="U4553" t="s">
        <v>31646</v>
      </c>
    </row>
    <row r="4554" spans="17:21">
      <c r="Q4554" t="s">
        <v>5756</v>
      </c>
      <c r="R4554" t="s">
        <v>20058</v>
      </c>
      <c r="S4554" t="s">
        <v>31508</v>
      </c>
      <c r="T4554" t="s">
        <v>31564</v>
      </c>
      <c r="U4554" t="s">
        <v>31646</v>
      </c>
    </row>
    <row r="4555" spans="17:21">
      <c r="Q4555" t="s">
        <v>5757</v>
      </c>
      <c r="R4555" t="s">
        <v>22273</v>
      </c>
      <c r="S4555" t="s">
        <v>19197</v>
      </c>
      <c r="T4555" t="s">
        <v>19197</v>
      </c>
      <c r="U4555" t="s">
        <v>19197</v>
      </c>
    </row>
    <row r="4556" spans="17:21">
      <c r="Q4556" t="s">
        <v>5758</v>
      </c>
      <c r="R4556" t="s">
        <v>22274</v>
      </c>
      <c r="S4556" t="s">
        <v>31508</v>
      </c>
      <c r="T4556" t="s">
        <v>31564</v>
      </c>
      <c r="U4556" t="s">
        <v>31646</v>
      </c>
    </row>
    <row r="4557" spans="17:21">
      <c r="Q4557" t="s">
        <v>5759</v>
      </c>
      <c r="R4557" t="s">
        <v>22275</v>
      </c>
      <c r="S4557" t="s">
        <v>31508</v>
      </c>
      <c r="T4557" t="s">
        <v>31564</v>
      </c>
      <c r="U4557" t="s">
        <v>31646</v>
      </c>
    </row>
    <row r="4558" spans="17:21">
      <c r="Q4558" t="s">
        <v>5760</v>
      </c>
      <c r="R4558" t="s">
        <v>22276</v>
      </c>
      <c r="S4558" t="s">
        <v>31508</v>
      </c>
      <c r="T4558" t="s">
        <v>31564</v>
      </c>
      <c r="U4558" t="s">
        <v>31646</v>
      </c>
    </row>
    <row r="4559" spans="17:21">
      <c r="Q4559" t="s">
        <v>5761</v>
      </c>
      <c r="R4559" t="s">
        <v>22277</v>
      </c>
      <c r="S4559" t="s">
        <v>31508</v>
      </c>
      <c r="T4559" t="s">
        <v>31564</v>
      </c>
      <c r="U4559" t="s">
        <v>31646</v>
      </c>
    </row>
    <row r="4560" spans="17:21">
      <c r="Q4560" t="s">
        <v>5762</v>
      </c>
      <c r="R4560" t="s">
        <v>22278</v>
      </c>
      <c r="S4560" t="s">
        <v>31508</v>
      </c>
      <c r="T4560" t="s">
        <v>31564</v>
      </c>
      <c r="U4560" t="s">
        <v>31646</v>
      </c>
    </row>
    <row r="4561" spans="17:21">
      <c r="Q4561" t="s">
        <v>5763</v>
      </c>
      <c r="R4561" t="s">
        <v>20058</v>
      </c>
      <c r="S4561" t="s">
        <v>31508</v>
      </c>
      <c r="T4561" t="s">
        <v>31564</v>
      </c>
      <c r="U4561" t="s">
        <v>31646</v>
      </c>
    </row>
    <row r="4562" spans="17:21">
      <c r="Q4562" t="s">
        <v>5764</v>
      </c>
      <c r="R4562" t="s">
        <v>22279</v>
      </c>
      <c r="S4562" t="s">
        <v>19197</v>
      </c>
      <c r="T4562" t="s">
        <v>19197</v>
      </c>
      <c r="U4562" t="s">
        <v>19197</v>
      </c>
    </row>
    <row r="4563" spans="17:21">
      <c r="Q4563" t="s">
        <v>5765</v>
      </c>
      <c r="R4563" t="s">
        <v>22280</v>
      </c>
      <c r="S4563" t="s">
        <v>31508</v>
      </c>
      <c r="T4563" t="s">
        <v>31564</v>
      </c>
      <c r="U4563" t="s">
        <v>31646</v>
      </c>
    </row>
    <row r="4564" spans="17:21">
      <c r="Q4564" t="s">
        <v>5766</v>
      </c>
      <c r="R4564" t="s">
        <v>22281</v>
      </c>
      <c r="S4564" t="s">
        <v>31508</v>
      </c>
      <c r="T4564" t="s">
        <v>31564</v>
      </c>
      <c r="U4564" t="s">
        <v>31646</v>
      </c>
    </row>
    <row r="4565" spans="17:21">
      <c r="Q4565" t="s">
        <v>5767</v>
      </c>
      <c r="R4565" t="s">
        <v>22282</v>
      </c>
      <c r="S4565" t="s">
        <v>31508</v>
      </c>
      <c r="T4565" t="s">
        <v>31564</v>
      </c>
      <c r="U4565" t="s">
        <v>31646</v>
      </c>
    </row>
    <row r="4566" spans="17:21">
      <c r="Q4566" t="s">
        <v>5768</v>
      </c>
      <c r="R4566" t="s">
        <v>22283</v>
      </c>
      <c r="S4566" t="s">
        <v>31508</v>
      </c>
      <c r="T4566" t="s">
        <v>31564</v>
      </c>
      <c r="U4566" t="s">
        <v>31646</v>
      </c>
    </row>
    <row r="4567" spans="17:21">
      <c r="Q4567" t="s">
        <v>5769</v>
      </c>
      <c r="R4567" t="s">
        <v>22284</v>
      </c>
      <c r="S4567" t="s">
        <v>31508</v>
      </c>
      <c r="T4567" t="s">
        <v>31564</v>
      </c>
      <c r="U4567" t="s">
        <v>31646</v>
      </c>
    </row>
    <row r="4568" spans="17:21">
      <c r="Q4568" t="s">
        <v>5770</v>
      </c>
      <c r="R4568" t="s">
        <v>22285</v>
      </c>
      <c r="S4568" t="s">
        <v>31508</v>
      </c>
      <c r="T4568" t="s">
        <v>31564</v>
      </c>
      <c r="U4568" t="s">
        <v>31646</v>
      </c>
    </row>
    <row r="4569" spans="17:21">
      <c r="Q4569" t="s">
        <v>5771</v>
      </c>
      <c r="R4569" t="s">
        <v>20058</v>
      </c>
      <c r="S4569" t="s">
        <v>31508</v>
      </c>
      <c r="T4569" t="s">
        <v>31564</v>
      </c>
      <c r="U4569" t="s">
        <v>31646</v>
      </c>
    </row>
    <row r="4570" spans="17:21">
      <c r="Q4570" t="s">
        <v>5772</v>
      </c>
      <c r="R4570" t="s">
        <v>22286</v>
      </c>
      <c r="S4570" t="s">
        <v>19197</v>
      </c>
      <c r="T4570" t="s">
        <v>19197</v>
      </c>
      <c r="U4570" t="s">
        <v>19197</v>
      </c>
    </row>
    <row r="4571" spans="17:21">
      <c r="Q4571" t="s">
        <v>5773</v>
      </c>
      <c r="R4571" t="s">
        <v>22287</v>
      </c>
      <c r="S4571" t="s">
        <v>31508</v>
      </c>
      <c r="T4571" t="s">
        <v>31564</v>
      </c>
      <c r="U4571" t="s">
        <v>31752</v>
      </c>
    </row>
    <row r="4572" spans="17:21">
      <c r="Q4572" t="s">
        <v>5774</v>
      </c>
      <c r="R4572" t="s">
        <v>22288</v>
      </c>
      <c r="S4572" t="s">
        <v>31508</v>
      </c>
      <c r="T4572" t="s">
        <v>31564</v>
      </c>
      <c r="U4572" t="s">
        <v>31752</v>
      </c>
    </row>
    <row r="4573" spans="17:21">
      <c r="Q4573" t="s">
        <v>5775</v>
      </c>
      <c r="R4573" t="s">
        <v>22289</v>
      </c>
      <c r="S4573" t="s">
        <v>31508</v>
      </c>
      <c r="T4573" t="s">
        <v>31564</v>
      </c>
      <c r="U4573" t="s">
        <v>31781</v>
      </c>
    </row>
    <row r="4574" spans="17:21">
      <c r="Q4574" t="s">
        <v>5776</v>
      </c>
      <c r="R4574" t="s">
        <v>22290</v>
      </c>
      <c r="S4574" t="s">
        <v>31508</v>
      </c>
      <c r="T4574" t="s">
        <v>31564</v>
      </c>
      <c r="U4574" t="s">
        <v>31781</v>
      </c>
    </row>
    <row r="4575" spans="17:21">
      <c r="Q4575" t="s">
        <v>5777</v>
      </c>
      <c r="R4575" t="s">
        <v>22291</v>
      </c>
      <c r="S4575" t="s">
        <v>31508</v>
      </c>
      <c r="T4575" t="s">
        <v>31564</v>
      </c>
      <c r="U4575" t="s">
        <v>31781</v>
      </c>
    </row>
    <row r="4576" spans="17:21">
      <c r="Q4576" t="s">
        <v>5778</v>
      </c>
      <c r="R4576" t="s">
        <v>22292</v>
      </c>
      <c r="S4576" t="s">
        <v>31508</v>
      </c>
      <c r="T4576" t="s">
        <v>31564</v>
      </c>
      <c r="U4576" t="s">
        <v>31781</v>
      </c>
    </row>
    <row r="4577" spans="17:21">
      <c r="Q4577" t="s">
        <v>5779</v>
      </c>
      <c r="R4577" t="s">
        <v>22293</v>
      </c>
      <c r="S4577" t="s">
        <v>31508</v>
      </c>
      <c r="T4577" t="s">
        <v>31564</v>
      </c>
      <c r="U4577" t="s">
        <v>31781</v>
      </c>
    </row>
    <row r="4578" spans="17:21">
      <c r="Q4578" t="s">
        <v>5780</v>
      </c>
      <c r="R4578" t="s">
        <v>22294</v>
      </c>
      <c r="S4578" t="s">
        <v>31508</v>
      </c>
      <c r="T4578" t="s">
        <v>31564</v>
      </c>
      <c r="U4578" t="s">
        <v>31781</v>
      </c>
    </row>
    <row r="4579" spans="17:21">
      <c r="Q4579" t="s">
        <v>5781</v>
      </c>
      <c r="R4579" t="s">
        <v>18671</v>
      </c>
      <c r="S4579" t="s">
        <v>19197</v>
      </c>
      <c r="T4579" t="s">
        <v>19197</v>
      </c>
      <c r="U4579" t="s">
        <v>31703</v>
      </c>
    </row>
    <row r="4580" spans="17:21">
      <c r="Q4580" t="s">
        <v>5782</v>
      </c>
      <c r="R4580" t="s">
        <v>22295</v>
      </c>
      <c r="S4580" t="s">
        <v>31508</v>
      </c>
      <c r="T4580" t="s">
        <v>31564</v>
      </c>
      <c r="U4580" t="s">
        <v>31693</v>
      </c>
    </row>
    <row r="4581" spans="17:21">
      <c r="Q4581" t="s">
        <v>5783</v>
      </c>
      <c r="R4581" t="s">
        <v>22296</v>
      </c>
      <c r="S4581" t="s">
        <v>31508</v>
      </c>
      <c r="T4581" t="s">
        <v>31564</v>
      </c>
      <c r="U4581" t="s">
        <v>31693</v>
      </c>
    </row>
    <row r="4582" spans="17:21">
      <c r="Q4582" t="s">
        <v>5784</v>
      </c>
      <c r="R4582" t="s">
        <v>19283</v>
      </c>
      <c r="S4582" t="s">
        <v>31508</v>
      </c>
      <c r="T4582" t="s">
        <v>31564</v>
      </c>
      <c r="U4582" t="s">
        <v>31693</v>
      </c>
    </row>
    <row r="4583" spans="17:21">
      <c r="Q4583" t="s">
        <v>5785</v>
      </c>
      <c r="R4583" t="s">
        <v>18687</v>
      </c>
      <c r="S4583" t="s">
        <v>19197</v>
      </c>
      <c r="T4583" t="s">
        <v>19197</v>
      </c>
      <c r="U4583" t="s">
        <v>19197</v>
      </c>
    </row>
    <row r="4584" spans="17:21">
      <c r="Q4584" t="s">
        <v>5786</v>
      </c>
      <c r="R4584" t="s">
        <v>22297</v>
      </c>
      <c r="S4584" t="s">
        <v>31508</v>
      </c>
      <c r="T4584" t="s">
        <v>31564</v>
      </c>
      <c r="U4584" t="s">
        <v>31646</v>
      </c>
    </row>
    <row r="4585" spans="17:21">
      <c r="Q4585" t="s">
        <v>5787</v>
      </c>
      <c r="R4585" t="s">
        <v>22298</v>
      </c>
      <c r="S4585" t="s">
        <v>31508</v>
      </c>
      <c r="T4585" t="s">
        <v>31564</v>
      </c>
      <c r="U4585" t="s">
        <v>31646</v>
      </c>
    </row>
    <row r="4586" spans="17:21">
      <c r="Q4586" t="s">
        <v>5788</v>
      </c>
      <c r="R4586" t="s">
        <v>20058</v>
      </c>
      <c r="S4586" t="s">
        <v>31508</v>
      </c>
      <c r="T4586" t="s">
        <v>31564</v>
      </c>
      <c r="U4586" t="s">
        <v>31646</v>
      </c>
    </row>
    <row r="4587" spans="17:21">
      <c r="Q4587" t="s">
        <v>5789</v>
      </c>
      <c r="R4587" t="s">
        <v>22299</v>
      </c>
      <c r="S4587" t="s">
        <v>19197</v>
      </c>
      <c r="T4587" t="s">
        <v>19197</v>
      </c>
      <c r="U4587" t="s">
        <v>19197</v>
      </c>
    </row>
    <row r="4588" spans="17:21">
      <c r="Q4588" t="s">
        <v>5790</v>
      </c>
      <c r="R4588" t="s">
        <v>22300</v>
      </c>
      <c r="S4588" t="s">
        <v>31508</v>
      </c>
      <c r="T4588" t="s">
        <v>31583</v>
      </c>
      <c r="U4588" t="s">
        <v>31652</v>
      </c>
    </row>
    <row r="4589" spans="17:21">
      <c r="Q4589" t="s">
        <v>5791</v>
      </c>
      <c r="R4589" t="s">
        <v>18703</v>
      </c>
      <c r="S4589" t="s">
        <v>19197</v>
      </c>
      <c r="T4589" t="s">
        <v>19197</v>
      </c>
      <c r="U4589" t="s">
        <v>19197</v>
      </c>
    </row>
    <row r="4590" spans="17:21">
      <c r="Q4590" t="s">
        <v>5792</v>
      </c>
      <c r="R4590" t="s">
        <v>22301</v>
      </c>
      <c r="S4590" t="s">
        <v>31526</v>
      </c>
      <c r="T4590" t="s">
        <v>31564</v>
      </c>
      <c r="U4590" t="s">
        <v>31652</v>
      </c>
    </row>
    <row r="4591" spans="17:21">
      <c r="Q4591" t="s">
        <v>5793</v>
      </c>
      <c r="R4591" t="s">
        <v>22302</v>
      </c>
      <c r="S4591" t="s">
        <v>31508</v>
      </c>
      <c r="T4591" t="s">
        <v>31564</v>
      </c>
      <c r="U4591" t="s">
        <v>31652</v>
      </c>
    </row>
    <row r="4592" spans="17:21">
      <c r="Q4592" t="s">
        <v>5794</v>
      </c>
      <c r="R4592" t="s">
        <v>22303</v>
      </c>
      <c r="S4592" t="s">
        <v>31508</v>
      </c>
      <c r="T4592" t="s">
        <v>31564</v>
      </c>
      <c r="U4592" t="s">
        <v>31652</v>
      </c>
    </row>
    <row r="4593" spans="17:21">
      <c r="Q4593" t="s">
        <v>5795</v>
      </c>
      <c r="R4593" t="s">
        <v>18714</v>
      </c>
      <c r="S4593" t="s">
        <v>31508</v>
      </c>
      <c r="T4593" t="s">
        <v>31564</v>
      </c>
      <c r="U4593" t="s">
        <v>31652</v>
      </c>
    </row>
    <row r="4594" spans="17:21">
      <c r="Q4594" t="s">
        <v>5796</v>
      </c>
      <c r="R4594" t="s">
        <v>19197</v>
      </c>
      <c r="S4594" t="s">
        <v>19197</v>
      </c>
      <c r="T4594" t="s">
        <v>19197</v>
      </c>
      <c r="U4594" t="s">
        <v>19197</v>
      </c>
    </row>
    <row r="4595" spans="17:21">
      <c r="Q4595" t="s">
        <v>5797</v>
      </c>
      <c r="R4595" t="s">
        <v>22304</v>
      </c>
      <c r="S4595" t="s">
        <v>19197</v>
      </c>
      <c r="T4595" t="s">
        <v>19197</v>
      </c>
      <c r="U4595" t="s">
        <v>19197</v>
      </c>
    </row>
    <row r="4596" spans="17:21">
      <c r="Q4596" t="s">
        <v>5798</v>
      </c>
      <c r="R4596" t="s">
        <v>22305</v>
      </c>
      <c r="S4596" t="s">
        <v>19197</v>
      </c>
      <c r="T4596" t="s">
        <v>19197</v>
      </c>
      <c r="U4596" t="s">
        <v>19197</v>
      </c>
    </row>
    <row r="4597" spans="17:21">
      <c r="Q4597" t="s">
        <v>5799</v>
      </c>
      <c r="R4597" t="s">
        <v>22306</v>
      </c>
      <c r="S4597" t="s">
        <v>31506</v>
      </c>
      <c r="T4597" t="s">
        <v>31564</v>
      </c>
      <c r="U4597" t="s">
        <v>31648</v>
      </c>
    </row>
    <row r="4598" spans="17:21">
      <c r="Q4598" t="s">
        <v>5800</v>
      </c>
      <c r="R4598" t="s">
        <v>22307</v>
      </c>
      <c r="S4598" t="s">
        <v>31506</v>
      </c>
      <c r="T4598" t="s">
        <v>31564</v>
      </c>
      <c r="U4598" t="s">
        <v>31648</v>
      </c>
    </row>
    <row r="4599" spans="17:21">
      <c r="Q4599" t="s">
        <v>5801</v>
      </c>
      <c r="R4599" t="s">
        <v>22308</v>
      </c>
      <c r="S4599" t="s">
        <v>31506</v>
      </c>
      <c r="T4599" t="s">
        <v>31564</v>
      </c>
      <c r="U4599" t="s">
        <v>31648</v>
      </c>
    </row>
    <row r="4600" spans="17:21">
      <c r="Q4600" t="s">
        <v>5802</v>
      </c>
      <c r="R4600" t="s">
        <v>22309</v>
      </c>
      <c r="S4600" t="s">
        <v>31506</v>
      </c>
      <c r="T4600" t="s">
        <v>31564</v>
      </c>
      <c r="U4600" t="s">
        <v>31648</v>
      </c>
    </row>
    <row r="4601" spans="17:21">
      <c r="Q4601" t="s">
        <v>5803</v>
      </c>
      <c r="R4601" t="s">
        <v>22310</v>
      </c>
      <c r="S4601" t="s">
        <v>31506</v>
      </c>
      <c r="T4601" t="s">
        <v>31564</v>
      </c>
      <c r="U4601" t="s">
        <v>31648</v>
      </c>
    </row>
    <row r="4602" spans="17:21">
      <c r="Q4602" t="s">
        <v>5804</v>
      </c>
      <c r="R4602" t="s">
        <v>22311</v>
      </c>
      <c r="S4602" t="s">
        <v>31506</v>
      </c>
      <c r="T4602" t="s">
        <v>31564</v>
      </c>
      <c r="U4602" t="s">
        <v>31648</v>
      </c>
    </row>
    <row r="4603" spans="17:21">
      <c r="Q4603" t="s">
        <v>5805</v>
      </c>
      <c r="R4603" t="s">
        <v>18714</v>
      </c>
      <c r="S4603" t="s">
        <v>31506</v>
      </c>
      <c r="T4603" t="s">
        <v>31564</v>
      </c>
      <c r="U4603" t="s">
        <v>31638</v>
      </c>
    </row>
    <row r="4604" spans="17:21">
      <c r="Q4604" t="s">
        <v>5806</v>
      </c>
      <c r="R4604" t="s">
        <v>22312</v>
      </c>
      <c r="S4604" t="s">
        <v>19197</v>
      </c>
      <c r="T4604" t="s">
        <v>19197</v>
      </c>
      <c r="U4604" t="s">
        <v>19197</v>
      </c>
    </row>
    <row r="4605" spans="17:21">
      <c r="Q4605" t="s">
        <v>5807</v>
      </c>
      <c r="R4605" t="s">
        <v>22313</v>
      </c>
      <c r="S4605" t="s">
        <v>31506</v>
      </c>
      <c r="T4605" t="s">
        <v>31564</v>
      </c>
      <c r="U4605" t="s">
        <v>31674</v>
      </c>
    </row>
    <row r="4606" spans="17:21">
      <c r="Q4606" t="s">
        <v>5808</v>
      </c>
      <c r="R4606" t="s">
        <v>22314</v>
      </c>
      <c r="S4606" t="s">
        <v>31506</v>
      </c>
      <c r="T4606" t="s">
        <v>31564</v>
      </c>
      <c r="U4606" t="s">
        <v>31782</v>
      </c>
    </row>
    <row r="4607" spans="17:21">
      <c r="Q4607" t="s">
        <v>5809</v>
      </c>
      <c r="R4607" t="s">
        <v>22315</v>
      </c>
      <c r="S4607" t="s">
        <v>31506</v>
      </c>
      <c r="T4607" t="s">
        <v>31564</v>
      </c>
      <c r="U4607" t="s">
        <v>31648</v>
      </c>
    </row>
    <row r="4608" spans="17:21">
      <c r="Q4608" t="s">
        <v>5810</v>
      </c>
      <c r="R4608" t="s">
        <v>22316</v>
      </c>
      <c r="S4608" t="s">
        <v>31506</v>
      </c>
      <c r="T4608" t="s">
        <v>31564</v>
      </c>
      <c r="U4608" t="s">
        <v>31648</v>
      </c>
    </row>
    <row r="4609" spans="17:21">
      <c r="Q4609" t="s">
        <v>5811</v>
      </c>
      <c r="R4609" t="s">
        <v>18693</v>
      </c>
      <c r="S4609" t="s">
        <v>19197</v>
      </c>
      <c r="T4609" t="s">
        <v>19197</v>
      </c>
      <c r="U4609" t="s">
        <v>19197</v>
      </c>
    </row>
    <row r="4610" spans="17:21">
      <c r="Q4610" t="s">
        <v>5812</v>
      </c>
      <c r="R4610" t="s">
        <v>22317</v>
      </c>
      <c r="S4610" t="s">
        <v>31506</v>
      </c>
      <c r="T4610" t="s">
        <v>31564</v>
      </c>
      <c r="U4610" t="s">
        <v>31648</v>
      </c>
    </row>
    <row r="4611" spans="17:21">
      <c r="Q4611" t="s">
        <v>5813</v>
      </c>
      <c r="R4611" t="s">
        <v>22318</v>
      </c>
      <c r="S4611" t="s">
        <v>31506</v>
      </c>
      <c r="T4611" t="s">
        <v>31564</v>
      </c>
      <c r="U4611" t="s">
        <v>31782</v>
      </c>
    </row>
    <row r="4612" spans="17:21">
      <c r="Q4612" t="s">
        <v>5814</v>
      </c>
      <c r="R4612" t="s">
        <v>22319</v>
      </c>
      <c r="S4612" t="s">
        <v>31506</v>
      </c>
      <c r="T4612" t="s">
        <v>31564</v>
      </c>
      <c r="U4612" t="s">
        <v>31782</v>
      </c>
    </row>
    <row r="4613" spans="17:21">
      <c r="Q4613" t="s">
        <v>5815</v>
      </c>
      <c r="R4613" t="s">
        <v>22320</v>
      </c>
      <c r="S4613" t="s">
        <v>31506</v>
      </c>
      <c r="T4613" t="s">
        <v>31564</v>
      </c>
      <c r="U4613" t="s">
        <v>31648</v>
      </c>
    </row>
    <row r="4614" spans="17:21">
      <c r="Q4614" t="s">
        <v>5816</v>
      </c>
      <c r="R4614" t="s">
        <v>22321</v>
      </c>
      <c r="S4614" t="s">
        <v>31506</v>
      </c>
      <c r="T4614" t="s">
        <v>31564</v>
      </c>
      <c r="U4614" t="s">
        <v>31648</v>
      </c>
    </row>
    <row r="4615" spans="17:21">
      <c r="Q4615" t="s">
        <v>5817</v>
      </c>
      <c r="R4615" t="s">
        <v>22322</v>
      </c>
      <c r="S4615" t="s">
        <v>31506</v>
      </c>
      <c r="T4615" t="s">
        <v>31564</v>
      </c>
      <c r="U4615" t="s">
        <v>31782</v>
      </c>
    </row>
    <row r="4616" spans="17:21">
      <c r="Q4616" t="s">
        <v>5818</v>
      </c>
      <c r="R4616" t="s">
        <v>18714</v>
      </c>
      <c r="S4616" t="s">
        <v>31506</v>
      </c>
      <c r="T4616" t="s">
        <v>31564</v>
      </c>
      <c r="U4616" t="s">
        <v>31638</v>
      </c>
    </row>
    <row r="4617" spans="17:21">
      <c r="Q4617" t="s">
        <v>5819</v>
      </c>
      <c r="R4617" t="s">
        <v>22323</v>
      </c>
      <c r="S4617" t="s">
        <v>19197</v>
      </c>
      <c r="T4617" t="s">
        <v>19197</v>
      </c>
      <c r="U4617" t="s">
        <v>19197</v>
      </c>
    </row>
    <row r="4618" spans="17:21">
      <c r="Q4618" t="s">
        <v>5820</v>
      </c>
      <c r="R4618" t="s">
        <v>22324</v>
      </c>
      <c r="S4618" t="s">
        <v>19197</v>
      </c>
      <c r="T4618" t="s">
        <v>19197</v>
      </c>
      <c r="U4618" t="s">
        <v>19197</v>
      </c>
    </row>
    <row r="4619" spans="17:21">
      <c r="Q4619" t="s">
        <v>5821</v>
      </c>
      <c r="R4619" t="s">
        <v>22325</v>
      </c>
      <c r="S4619" t="s">
        <v>31506</v>
      </c>
      <c r="T4619" t="s">
        <v>31564</v>
      </c>
      <c r="U4619" t="s">
        <v>31648</v>
      </c>
    </row>
    <row r="4620" spans="17:21">
      <c r="Q4620" t="s">
        <v>5822</v>
      </c>
      <c r="R4620" t="s">
        <v>18693</v>
      </c>
      <c r="S4620" t="s">
        <v>31506</v>
      </c>
      <c r="T4620" t="s">
        <v>31564</v>
      </c>
      <c r="U4620" t="s">
        <v>31638</v>
      </c>
    </row>
    <row r="4621" spans="17:21">
      <c r="Q4621" t="s">
        <v>5823</v>
      </c>
      <c r="R4621" t="s">
        <v>22326</v>
      </c>
      <c r="S4621" t="s">
        <v>31506</v>
      </c>
      <c r="T4621" t="s">
        <v>31564</v>
      </c>
      <c r="U4621" t="s">
        <v>31782</v>
      </c>
    </row>
    <row r="4622" spans="17:21">
      <c r="Q4622" t="s">
        <v>5824</v>
      </c>
      <c r="R4622" t="s">
        <v>22327</v>
      </c>
      <c r="S4622" t="s">
        <v>31506</v>
      </c>
      <c r="T4622" t="s">
        <v>31581</v>
      </c>
      <c r="U4622" t="s">
        <v>31648</v>
      </c>
    </row>
    <row r="4623" spans="17:21">
      <c r="Q4623" t="s">
        <v>5825</v>
      </c>
      <c r="R4623" t="s">
        <v>22328</v>
      </c>
      <c r="S4623" t="s">
        <v>19197</v>
      </c>
      <c r="T4623" t="s">
        <v>19197</v>
      </c>
      <c r="U4623" t="s">
        <v>19197</v>
      </c>
    </row>
    <row r="4624" spans="17:21">
      <c r="Q4624" t="s">
        <v>5826</v>
      </c>
      <c r="R4624" t="s">
        <v>22329</v>
      </c>
      <c r="S4624" t="s">
        <v>31506</v>
      </c>
      <c r="T4624" t="s">
        <v>31564</v>
      </c>
      <c r="U4624" t="s">
        <v>31782</v>
      </c>
    </row>
    <row r="4625" spans="17:21">
      <c r="Q4625" t="s">
        <v>5827</v>
      </c>
      <c r="R4625" t="s">
        <v>22330</v>
      </c>
      <c r="S4625" t="s">
        <v>31506</v>
      </c>
      <c r="T4625" t="s">
        <v>31564</v>
      </c>
      <c r="U4625" t="s">
        <v>31648</v>
      </c>
    </row>
    <row r="4626" spans="17:21">
      <c r="Q4626" t="s">
        <v>5828</v>
      </c>
      <c r="R4626" t="s">
        <v>22331</v>
      </c>
      <c r="S4626" t="s">
        <v>31506</v>
      </c>
      <c r="T4626" t="s">
        <v>31564</v>
      </c>
      <c r="U4626" t="s">
        <v>31782</v>
      </c>
    </row>
    <row r="4627" spans="17:21">
      <c r="Q4627" t="s">
        <v>5829</v>
      </c>
      <c r="R4627" t="s">
        <v>22332</v>
      </c>
      <c r="S4627" t="s">
        <v>31506</v>
      </c>
      <c r="T4627" t="s">
        <v>31564</v>
      </c>
      <c r="U4627" t="s">
        <v>31648</v>
      </c>
    </row>
    <row r="4628" spans="17:21">
      <c r="Q4628" t="s">
        <v>5830</v>
      </c>
      <c r="R4628" t="s">
        <v>22333</v>
      </c>
      <c r="S4628" t="s">
        <v>31506</v>
      </c>
      <c r="T4628" t="s">
        <v>31564</v>
      </c>
      <c r="U4628" t="s">
        <v>31782</v>
      </c>
    </row>
    <row r="4629" spans="17:21">
      <c r="Q4629" t="s">
        <v>5831</v>
      </c>
      <c r="R4629" t="s">
        <v>22334</v>
      </c>
      <c r="S4629" t="s">
        <v>31506</v>
      </c>
      <c r="T4629" t="s">
        <v>31564</v>
      </c>
      <c r="U4629" t="s">
        <v>31648</v>
      </c>
    </row>
    <row r="4630" spans="17:21">
      <c r="Q4630" t="s">
        <v>5832</v>
      </c>
      <c r="R4630" t="s">
        <v>22335</v>
      </c>
      <c r="S4630" t="s">
        <v>31506</v>
      </c>
      <c r="T4630" t="s">
        <v>31564</v>
      </c>
      <c r="U4630" t="s">
        <v>31648</v>
      </c>
    </row>
    <row r="4631" spans="17:21">
      <c r="Q4631" t="s">
        <v>5833</v>
      </c>
      <c r="R4631" t="s">
        <v>18687</v>
      </c>
      <c r="S4631" t="s">
        <v>19197</v>
      </c>
      <c r="T4631" t="s">
        <v>19197</v>
      </c>
      <c r="U4631" t="s">
        <v>19197</v>
      </c>
    </row>
    <row r="4632" spans="17:21">
      <c r="Q4632" t="s">
        <v>5834</v>
      </c>
      <c r="R4632" t="s">
        <v>22336</v>
      </c>
      <c r="S4632" t="s">
        <v>31506</v>
      </c>
      <c r="T4632" t="s">
        <v>31564</v>
      </c>
      <c r="U4632" t="s">
        <v>31648</v>
      </c>
    </row>
    <row r="4633" spans="17:21">
      <c r="Q4633" t="s">
        <v>5835</v>
      </c>
      <c r="R4633" t="s">
        <v>22337</v>
      </c>
      <c r="S4633" t="s">
        <v>31506</v>
      </c>
      <c r="T4633" t="s">
        <v>31564</v>
      </c>
      <c r="U4633" t="s">
        <v>31648</v>
      </c>
    </row>
    <row r="4634" spans="17:21">
      <c r="Q4634" t="s">
        <v>5836</v>
      </c>
      <c r="R4634" t="s">
        <v>18714</v>
      </c>
      <c r="S4634" t="s">
        <v>31506</v>
      </c>
      <c r="T4634" t="s">
        <v>31564</v>
      </c>
      <c r="U4634" t="s">
        <v>31638</v>
      </c>
    </row>
    <row r="4635" spans="17:21">
      <c r="Q4635" t="s">
        <v>5837</v>
      </c>
      <c r="R4635" t="s">
        <v>22338</v>
      </c>
      <c r="S4635" t="s">
        <v>19197</v>
      </c>
      <c r="T4635" t="s">
        <v>19197</v>
      </c>
      <c r="U4635" t="s">
        <v>19197</v>
      </c>
    </row>
    <row r="4636" spans="17:21">
      <c r="Q4636" t="s">
        <v>5838</v>
      </c>
      <c r="R4636" t="s">
        <v>22339</v>
      </c>
      <c r="S4636" t="s">
        <v>19197</v>
      </c>
      <c r="T4636" t="s">
        <v>19197</v>
      </c>
      <c r="U4636" t="s">
        <v>19197</v>
      </c>
    </row>
    <row r="4637" spans="17:21">
      <c r="Q4637" t="s">
        <v>5839</v>
      </c>
      <c r="R4637" t="s">
        <v>22340</v>
      </c>
      <c r="S4637" t="s">
        <v>19197</v>
      </c>
      <c r="T4637" t="s">
        <v>19197</v>
      </c>
      <c r="U4637" t="s">
        <v>19197</v>
      </c>
    </row>
    <row r="4638" spans="17:21">
      <c r="Q4638" t="s">
        <v>5840</v>
      </c>
      <c r="R4638" t="s">
        <v>22341</v>
      </c>
      <c r="S4638" t="s">
        <v>31508</v>
      </c>
      <c r="T4638" t="s">
        <v>31579</v>
      </c>
      <c r="U4638" t="s">
        <v>31646</v>
      </c>
    </row>
    <row r="4639" spans="17:21">
      <c r="Q4639" t="s">
        <v>5841</v>
      </c>
      <c r="R4639" t="s">
        <v>22342</v>
      </c>
      <c r="S4639" t="s">
        <v>31508</v>
      </c>
      <c r="T4639" t="s">
        <v>31564</v>
      </c>
      <c r="U4639" t="s">
        <v>31646</v>
      </c>
    </row>
    <row r="4640" spans="17:21">
      <c r="Q4640" t="s">
        <v>5842</v>
      </c>
      <c r="R4640" t="s">
        <v>22343</v>
      </c>
      <c r="S4640" t="s">
        <v>31508</v>
      </c>
      <c r="T4640" t="s">
        <v>31564</v>
      </c>
      <c r="U4640" t="s">
        <v>31673</v>
      </c>
    </row>
    <row r="4641" spans="17:21">
      <c r="Q4641" t="s">
        <v>5843</v>
      </c>
      <c r="R4641" t="s">
        <v>22344</v>
      </c>
      <c r="S4641" t="s">
        <v>31508</v>
      </c>
      <c r="T4641" t="s">
        <v>31564</v>
      </c>
      <c r="U4641" t="s">
        <v>31673</v>
      </c>
    </row>
    <row r="4642" spans="17:21">
      <c r="Q4642" t="s">
        <v>5844</v>
      </c>
      <c r="R4642" t="s">
        <v>22345</v>
      </c>
      <c r="S4642" t="s">
        <v>31508</v>
      </c>
      <c r="T4642" t="s">
        <v>31574</v>
      </c>
      <c r="U4642" t="s">
        <v>31673</v>
      </c>
    </row>
    <row r="4643" spans="17:21">
      <c r="Q4643" t="s">
        <v>5845</v>
      </c>
      <c r="R4643" t="s">
        <v>22346</v>
      </c>
      <c r="S4643" t="s">
        <v>31526</v>
      </c>
      <c r="T4643" t="s">
        <v>31564</v>
      </c>
      <c r="U4643" t="s">
        <v>31765</v>
      </c>
    </row>
    <row r="4644" spans="17:21">
      <c r="Q4644" t="s">
        <v>5846</v>
      </c>
      <c r="R4644" t="s">
        <v>18693</v>
      </c>
      <c r="S4644" t="s">
        <v>19197</v>
      </c>
      <c r="T4644" t="s">
        <v>19197</v>
      </c>
      <c r="U4644" t="s">
        <v>19197</v>
      </c>
    </row>
    <row r="4645" spans="17:21">
      <c r="Q4645" t="s">
        <v>5847</v>
      </c>
      <c r="R4645" t="s">
        <v>22347</v>
      </c>
      <c r="S4645" t="s">
        <v>31508</v>
      </c>
      <c r="T4645" t="s">
        <v>31574</v>
      </c>
      <c r="U4645" t="s">
        <v>31673</v>
      </c>
    </row>
    <row r="4646" spans="17:21">
      <c r="Q4646" t="s">
        <v>5848</v>
      </c>
      <c r="R4646" t="s">
        <v>18731</v>
      </c>
      <c r="S4646" t="s">
        <v>19197</v>
      </c>
      <c r="T4646" t="s">
        <v>19197</v>
      </c>
      <c r="U4646" t="s">
        <v>19197</v>
      </c>
    </row>
    <row r="4647" spans="17:21">
      <c r="Q4647" t="s">
        <v>5849</v>
      </c>
      <c r="R4647" t="s">
        <v>22348</v>
      </c>
      <c r="S4647" t="s">
        <v>31508</v>
      </c>
      <c r="T4647" t="s">
        <v>31564</v>
      </c>
      <c r="U4647" t="s">
        <v>31646</v>
      </c>
    </row>
    <row r="4648" spans="17:21">
      <c r="Q4648" t="s">
        <v>5850</v>
      </c>
      <c r="R4648" t="s">
        <v>22349</v>
      </c>
      <c r="S4648" t="s">
        <v>31508</v>
      </c>
      <c r="T4648" t="s">
        <v>31564</v>
      </c>
      <c r="U4648" t="s">
        <v>31646</v>
      </c>
    </row>
    <row r="4649" spans="17:21">
      <c r="Q4649" t="s">
        <v>5851</v>
      </c>
      <c r="R4649" t="s">
        <v>18703</v>
      </c>
      <c r="S4649" t="s">
        <v>31508</v>
      </c>
      <c r="T4649" t="s">
        <v>31564</v>
      </c>
      <c r="U4649" t="s">
        <v>31646</v>
      </c>
    </row>
    <row r="4650" spans="17:21">
      <c r="Q4650" t="s">
        <v>5852</v>
      </c>
      <c r="R4650" t="s">
        <v>22350</v>
      </c>
      <c r="S4650" t="s">
        <v>19197</v>
      </c>
      <c r="T4650" t="s">
        <v>19197</v>
      </c>
      <c r="U4650" t="s">
        <v>19197</v>
      </c>
    </row>
    <row r="4651" spans="17:21">
      <c r="Q4651" t="s">
        <v>5853</v>
      </c>
      <c r="R4651" t="s">
        <v>22351</v>
      </c>
      <c r="S4651" t="s">
        <v>31508</v>
      </c>
      <c r="T4651" t="s">
        <v>31564</v>
      </c>
      <c r="U4651" t="s">
        <v>31673</v>
      </c>
    </row>
    <row r="4652" spans="17:21">
      <c r="Q4652" t="s">
        <v>5854</v>
      </c>
      <c r="R4652" t="s">
        <v>22352</v>
      </c>
      <c r="S4652" t="s">
        <v>31508</v>
      </c>
      <c r="T4652" t="s">
        <v>31564</v>
      </c>
      <c r="U4652" t="s">
        <v>31673</v>
      </c>
    </row>
    <row r="4653" spans="17:21">
      <c r="Q4653" t="s">
        <v>5855</v>
      </c>
      <c r="R4653" t="s">
        <v>22353</v>
      </c>
      <c r="S4653" t="s">
        <v>31508</v>
      </c>
      <c r="T4653" t="s">
        <v>31564</v>
      </c>
      <c r="U4653" t="s">
        <v>31673</v>
      </c>
    </row>
    <row r="4654" spans="17:21">
      <c r="Q4654" t="s">
        <v>5856</v>
      </c>
      <c r="R4654" t="s">
        <v>18693</v>
      </c>
      <c r="S4654" t="s">
        <v>31508</v>
      </c>
      <c r="T4654" t="s">
        <v>31564</v>
      </c>
      <c r="U4654" t="s">
        <v>31673</v>
      </c>
    </row>
    <row r="4655" spans="17:21">
      <c r="Q4655" t="s">
        <v>5857</v>
      </c>
      <c r="R4655" t="s">
        <v>22354</v>
      </c>
      <c r="S4655" t="s">
        <v>19197</v>
      </c>
      <c r="T4655" t="s">
        <v>19197</v>
      </c>
      <c r="U4655" t="s">
        <v>19197</v>
      </c>
    </row>
    <row r="4656" spans="17:21">
      <c r="Q4656" t="s">
        <v>5858</v>
      </c>
      <c r="R4656" t="s">
        <v>22355</v>
      </c>
      <c r="S4656" t="s">
        <v>31508</v>
      </c>
      <c r="T4656" t="s">
        <v>31574</v>
      </c>
      <c r="U4656" t="s">
        <v>31666</v>
      </c>
    </row>
    <row r="4657" spans="17:21">
      <c r="Q4657" t="s">
        <v>5859</v>
      </c>
      <c r="R4657" t="s">
        <v>22356</v>
      </c>
      <c r="S4657" t="s">
        <v>31508</v>
      </c>
      <c r="T4657" t="s">
        <v>31574</v>
      </c>
      <c r="U4657" t="s">
        <v>31666</v>
      </c>
    </row>
    <row r="4658" spans="17:21">
      <c r="Q4658" t="s">
        <v>5860</v>
      </c>
      <c r="R4658" t="s">
        <v>22357</v>
      </c>
      <c r="S4658" t="s">
        <v>19197</v>
      </c>
      <c r="T4658" t="s">
        <v>19197</v>
      </c>
      <c r="U4658" t="s">
        <v>19197</v>
      </c>
    </row>
    <row r="4659" spans="17:21">
      <c r="Q4659" t="s">
        <v>5861</v>
      </c>
      <c r="R4659" t="s">
        <v>22358</v>
      </c>
      <c r="S4659" t="s">
        <v>31508</v>
      </c>
      <c r="T4659" t="s">
        <v>31574</v>
      </c>
      <c r="U4659" t="s">
        <v>31666</v>
      </c>
    </row>
    <row r="4660" spans="17:21">
      <c r="Q4660" t="s">
        <v>5862</v>
      </c>
      <c r="R4660" t="s">
        <v>22359</v>
      </c>
      <c r="S4660" t="s">
        <v>31508</v>
      </c>
      <c r="T4660" t="s">
        <v>31574</v>
      </c>
      <c r="U4660" t="s">
        <v>31666</v>
      </c>
    </row>
    <row r="4661" spans="17:21">
      <c r="Q4661" t="s">
        <v>5863</v>
      </c>
      <c r="R4661" t="s">
        <v>22360</v>
      </c>
      <c r="S4661" t="s">
        <v>19197</v>
      </c>
      <c r="T4661" t="s">
        <v>19197</v>
      </c>
      <c r="U4661" t="s">
        <v>19197</v>
      </c>
    </row>
    <row r="4662" spans="17:21">
      <c r="Q4662" t="s">
        <v>5864</v>
      </c>
      <c r="R4662" t="s">
        <v>22358</v>
      </c>
      <c r="S4662" t="s">
        <v>31508</v>
      </c>
      <c r="T4662" t="s">
        <v>31574</v>
      </c>
      <c r="U4662" t="s">
        <v>31666</v>
      </c>
    </row>
    <row r="4663" spans="17:21">
      <c r="Q4663" t="s">
        <v>5865</v>
      </c>
      <c r="R4663" t="s">
        <v>22359</v>
      </c>
      <c r="S4663" t="s">
        <v>31508</v>
      </c>
      <c r="T4663" t="s">
        <v>31574</v>
      </c>
      <c r="U4663" t="s">
        <v>31666</v>
      </c>
    </row>
    <row r="4664" spans="17:21">
      <c r="Q4664" t="s">
        <v>5866</v>
      </c>
      <c r="R4664" t="s">
        <v>22361</v>
      </c>
      <c r="S4664" t="s">
        <v>31508</v>
      </c>
      <c r="T4664" t="s">
        <v>31574</v>
      </c>
      <c r="U4664" t="s">
        <v>31666</v>
      </c>
    </row>
    <row r="4665" spans="17:21">
      <c r="Q4665" t="s">
        <v>5867</v>
      </c>
      <c r="R4665" t="s">
        <v>22362</v>
      </c>
      <c r="S4665" t="s">
        <v>19197</v>
      </c>
      <c r="T4665" t="s">
        <v>19197</v>
      </c>
      <c r="U4665" t="s">
        <v>19197</v>
      </c>
    </row>
    <row r="4666" spans="17:21">
      <c r="Q4666" t="s">
        <v>5868</v>
      </c>
      <c r="R4666" t="s">
        <v>22363</v>
      </c>
      <c r="S4666" t="s">
        <v>31508</v>
      </c>
      <c r="T4666" t="s">
        <v>31574</v>
      </c>
      <c r="U4666" t="s">
        <v>31666</v>
      </c>
    </row>
    <row r="4667" spans="17:21">
      <c r="Q4667" t="s">
        <v>5869</v>
      </c>
      <c r="R4667" t="s">
        <v>22364</v>
      </c>
      <c r="S4667" t="s">
        <v>31508</v>
      </c>
      <c r="T4667" t="s">
        <v>31574</v>
      </c>
      <c r="U4667" t="s">
        <v>31666</v>
      </c>
    </row>
    <row r="4668" spans="17:21">
      <c r="Q4668" t="s">
        <v>5870</v>
      </c>
      <c r="R4668" t="s">
        <v>22365</v>
      </c>
      <c r="S4668" t="s">
        <v>31508</v>
      </c>
      <c r="T4668" t="s">
        <v>31574</v>
      </c>
      <c r="U4668" t="s">
        <v>31666</v>
      </c>
    </row>
    <row r="4669" spans="17:21">
      <c r="Q4669" t="s">
        <v>5871</v>
      </c>
      <c r="R4669" t="s">
        <v>22366</v>
      </c>
      <c r="S4669" t="s">
        <v>19197</v>
      </c>
      <c r="T4669" t="s">
        <v>19197</v>
      </c>
      <c r="U4669" t="s">
        <v>19197</v>
      </c>
    </row>
    <row r="4670" spans="17:21">
      <c r="Q4670" t="s">
        <v>5872</v>
      </c>
      <c r="R4670" t="s">
        <v>22367</v>
      </c>
      <c r="S4670" t="s">
        <v>31508</v>
      </c>
      <c r="T4670" t="s">
        <v>31574</v>
      </c>
      <c r="U4670" t="s">
        <v>31666</v>
      </c>
    </row>
    <row r="4671" spans="17:21">
      <c r="Q4671" t="s">
        <v>5873</v>
      </c>
      <c r="R4671" t="s">
        <v>22368</v>
      </c>
      <c r="S4671" t="s">
        <v>31508</v>
      </c>
      <c r="T4671" t="s">
        <v>31574</v>
      </c>
      <c r="U4671" t="s">
        <v>31666</v>
      </c>
    </row>
    <row r="4672" spans="17:21">
      <c r="Q4672" t="s">
        <v>5874</v>
      </c>
      <c r="R4672" t="s">
        <v>20712</v>
      </c>
      <c r="S4672" t="s">
        <v>31508</v>
      </c>
      <c r="T4672" t="s">
        <v>31564</v>
      </c>
      <c r="U4672" t="s">
        <v>31666</v>
      </c>
    </row>
    <row r="4673" spans="17:21">
      <c r="Q4673" t="s">
        <v>5875</v>
      </c>
      <c r="R4673" t="s">
        <v>22369</v>
      </c>
      <c r="S4673" t="s">
        <v>19197</v>
      </c>
      <c r="T4673" t="s">
        <v>19197</v>
      </c>
      <c r="U4673" t="s">
        <v>19197</v>
      </c>
    </row>
    <row r="4674" spans="17:21">
      <c r="Q4674" t="s">
        <v>5876</v>
      </c>
      <c r="R4674" t="s">
        <v>22370</v>
      </c>
      <c r="S4674" t="s">
        <v>19197</v>
      </c>
      <c r="T4674" t="s">
        <v>19197</v>
      </c>
      <c r="U4674" t="s">
        <v>19197</v>
      </c>
    </row>
    <row r="4675" spans="17:21">
      <c r="Q4675" t="s">
        <v>5877</v>
      </c>
      <c r="R4675" t="s">
        <v>22371</v>
      </c>
      <c r="S4675" t="s">
        <v>31508</v>
      </c>
      <c r="T4675" t="s">
        <v>31574</v>
      </c>
      <c r="U4675" t="s">
        <v>31666</v>
      </c>
    </row>
    <row r="4676" spans="17:21">
      <c r="Q4676" t="s">
        <v>5878</v>
      </c>
      <c r="R4676" t="s">
        <v>22372</v>
      </c>
      <c r="S4676" t="s">
        <v>31508</v>
      </c>
      <c r="T4676" t="s">
        <v>31574</v>
      </c>
      <c r="U4676" t="s">
        <v>31666</v>
      </c>
    </row>
    <row r="4677" spans="17:21">
      <c r="Q4677" t="s">
        <v>5879</v>
      </c>
      <c r="R4677" t="s">
        <v>20712</v>
      </c>
      <c r="S4677" t="s">
        <v>19197</v>
      </c>
      <c r="T4677" t="s">
        <v>19197</v>
      </c>
      <c r="U4677" t="s">
        <v>19197</v>
      </c>
    </row>
    <row r="4678" spans="17:21">
      <c r="Q4678" t="s">
        <v>5880</v>
      </c>
      <c r="R4678" t="s">
        <v>22373</v>
      </c>
      <c r="S4678" t="s">
        <v>31508</v>
      </c>
      <c r="T4678" t="s">
        <v>31583</v>
      </c>
      <c r="U4678" t="s">
        <v>31666</v>
      </c>
    </row>
    <row r="4679" spans="17:21">
      <c r="Q4679" t="s">
        <v>5881</v>
      </c>
      <c r="R4679" t="s">
        <v>18734</v>
      </c>
      <c r="S4679" t="s">
        <v>31508</v>
      </c>
      <c r="T4679" t="s">
        <v>31564</v>
      </c>
      <c r="U4679" t="s">
        <v>31666</v>
      </c>
    </row>
    <row r="4680" spans="17:21">
      <c r="Q4680" t="s">
        <v>5882</v>
      </c>
      <c r="R4680" t="s">
        <v>22374</v>
      </c>
      <c r="S4680" t="s">
        <v>19197</v>
      </c>
      <c r="T4680" t="s">
        <v>19197</v>
      </c>
      <c r="U4680" t="s">
        <v>19197</v>
      </c>
    </row>
    <row r="4681" spans="17:21">
      <c r="Q4681" t="s">
        <v>5883</v>
      </c>
      <c r="R4681" t="s">
        <v>22375</v>
      </c>
      <c r="S4681" t="s">
        <v>31508</v>
      </c>
      <c r="T4681" t="s">
        <v>31574</v>
      </c>
      <c r="U4681" t="s">
        <v>31666</v>
      </c>
    </row>
    <row r="4682" spans="17:21">
      <c r="Q4682" t="s">
        <v>5884</v>
      </c>
      <c r="R4682" t="s">
        <v>22376</v>
      </c>
      <c r="S4682" t="s">
        <v>31508</v>
      </c>
      <c r="T4682" t="s">
        <v>31564</v>
      </c>
      <c r="U4682" t="s">
        <v>31666</v>
      </c>
    </row>
    <row r="4683" spans="17:21">
      <c r="Q4683" t="s">
        <v>5885</v>
      </c>
      <c r="R4683" t="s">
        <v>18693</v>
      </c>
      <c r="S4683" t="s">
        <v>31508</v>
      </c>
      <c r="T4683" t="s">
        <v>31564</v>
      </c>
      <c r="U4683" t="s">
        <v>31678</v>
      </c>
    </row>
    <row r="4684" spans="17:21">
      <c r="Q4684" t="s">
        <v>5886</v>
      </c>
      <c r="R4684" t="s">
        <v>22377</v>
      </c>
      <c r="S4684" t="s">
        <v>19197</v>
      </c>
      <c r="T4684" t="s">
        <v>19197</v>
      </c>
      <c r="U4684" t="s">
        <v>19197</v>
      </c>
    </row>
    <row r="4685" spans="17:21">
      <c r="Q4685" t="s">
        <v>5887</v>
      </c>
      <c r="R4685" t="s">
        <v>22378</v>
      </c>
      <c r="S4685" t="s">
        <v>31508</v>
      </c>
      <c r="T4685" t="s">
        <v>31574</v>
      </c>
      <c r="U4685" t="s">
        <v>31752</v>
      </c>
    </row>
    <row r="4686" spans="17:21">
      <c r="Q4686" t="s">
        <v>5888</v>
      </c>
      <c r="R4686" t="s">
        <v>22379</v>
      </c>
      <c r="S4686" t="s">
        <v>31508</v>
      </c>
      <c r="T4686" t="s">
        <v>31574</v>
      </c>
      <c r="U4686" t="s">
        <v>31752</v>
      </c>
    </row>
    <row r="4687" spans="17:21">
      <c r="Q4687" t="s">
        <v>5889</v>
      </c>
      <c r="R4687" t="s">
        <v>22380</v>
      </c>
      <c r="S4687" t="s">
        <v>31508</v>
      </c>
      <c r="T4687" t="s">
        <v>31574</v>
      </c>
      <c r="U4687" t="s">
        <v>31752</v>
      </c>
    </row>
    <row r="4688" spans="17:21">
      <c r="Q4688" t="s">
        <v>5890</v>
      </c>
      <c r="R4688" t="s">
        <v>22381</v>
      </c>
      <c r="S4688" t="s">
        <v>31508</v>
      </c>
      <c r="T4688" t="s">
        <v>31574</v>
      </c>
      <c r="U4688" t="s">
        <v>31752</v>
      </c>
    </row>
    <row r="4689" spans="17:21">
      <c r="Q4689" t="s">
        <v>5891</v>
      </c>
      <c r="R4689" t="s">
        <v>22382</v>
      </c>
      <c r="S4689" t="s">
        <v>31508</v>
      </c>
      <c r="T4689" t="s">
        <v>31574</v>
      </c>
      <c r="U4689" t="s">
        <v>31752</v>
      </c>
    </row>
    <row r="4690" spans="17:21">
      <c r="Q4690" t="s">
        <v>5892</v>
      </c>
      <c r="R4690" t="s">
        <v>22383</v>
      </c>
      <c r="S4690" t="s">
        <v>19197</v>
      </c>
      <c r="T4690" t="s">
        <v>19197</v>
      </c>
      <c r="U4690" t="s">
        <v>19197</v>
      </c>
    </row>
    <row r="4691" spans="17:21">
      <c r="Q4691" t="s">
        <v>5893</v>
      </c>
      <c r="R4691" t="s">
        <v>22384</v>
      </c>
      <c r="S4691" t="s">
        <v>31508</v>
      </c>
      <c r="T4691" t="s">
        <v>31574</v>
      </c>
      <c r="U4691" t="s">
        <v>31646</v>
      </c>
    </row>
    <row r="4692" spans="17:21">
      <c r="Q4692" t="s">
        <v>5894</v>
      </c>
      <c r="R4692" t="s">
        <v>22385</v>
      </c>
      <c r="S4692" t="s">
        <v>31508</v>
      </c>
      <c r="T4692" t="s">
        <v>31574</v>
      </c>
      <c r="U4692" t="s">
        <v>31646</v>
      </c>
    </row>
    <row r="4693" spans="17:21">
      <c r="Q4693" t="s">
        <v>5895</v>
      </c>
      <c r="R4693" t="s">
        <v>22386</v>
      </c>
      <c r="S4693" t="s">
        <v>31508</v>
      </c>
      <c r="T4693" t="s">
        <v>31574</v>
      </c>
      <c r="U4693" t="s">
        <v>31646</v>
      </c>
    </row>
    <row r="4694" spans="17:21">
      <c r="Q4694" t="s">
        <v>5896</v>
      </c>
      <c r="R4694" t="s">
        <v>22387</v>
      </c>
      <c r="S4694" t="s">
        <v>19197</v>
      </c>
      <c r="T4694" t="s">
        <v>19197</v>
      </c>
      <c r="U4694" t="s">
        <v>19197</v>
      </c>
    </row>
    <row r="4695" spans="17:21">
      <c r="Q4695" t="s">
        <v>5897</v>
      </c>
      <c r="R4695" t="s">
        <v>22388</v>
      </c>
      <c r="S4695" t="s">
        <v>31508</v>
      </c>
      <c r="T4695" t="s">
        <v>31574</v>
      </c>
      <c r="U4695" t="s">
        <v>31752</v>
      </c>
    </row>
    <row r="4696" spans="17:21">
      <c r="Q4696" t="s">
        <v>5898</v>
      </c>
      <c r="R4696" t="s">
        <v>22389</v>
      </c>
      <c r="S4696" t="s">
        <v>31508</v>
      </c>
      <c r="T4696" t="s">
        <v>31574</v>
      </c>
      <c r="U4696" t="s">
        <v>31752</v>
      </c>
    </row>
    <row r="4697" spans="17:21">
      <c r="Q4697" t="s">
        <v>5899</v>
      </c>
      <c r="R4697" t="s">
        <v>22390</v>
      </c>
      <c r="S4697" t="s">
        <v>31508</v>
      </c>
      <c r="T4697" t="s">
        <v>31574</v>
      </c>
      <c r="U4697" t="s">
        <v>31752</v>
      </c>
    </row>
    <row r="4698" spans="17:21">
      <c r="Q4698" t="s">
        <v>5900</v>
      </c>
      <c r="R4698" t="s">
        <v>22391</v>
      </c>
      <c r="S4698" t="s">
        <v>31508</v>
      </c>
      <c r="T4698" t="s">
        <v>31574</v>
      </c>
      <c r="U4698" t="s">
        <v>31752</v>
      </c>
    </row>
    <row r="4699" spans="17:21">
      <c r="Q4699" t="s">
        <v>5901</v>
      </c>
      <c r="R4699" t="s">
        <v>22392</v>
      </c>
      <c r="S4699" t="s">
        <v>31508</v>
      </c>
      <c r="T4699" t="s">
        <v>31574</v>
      </c>
      <c r="U4699" t="s">
        <v>31752</v>
      </c>
    </row>
    <row r="4700" spans="17:21">
      <c r="Q4700" t="s">
        <v>5902</v>
      </c>
      <c r="R4700" t="s">
        <v>22393</v>
      </c>
      <c r="S4700" t="s">
        <v>31508</v>
      </c>
      <c r="T4700" t="s">
        <v>31574</v>
      </c>
      <c r="U4700" t="s">
        <v>31752</v>
      </c>
    </row>
    <row r="4701" spans="17:21">
      <c r="Q4701" t="s">
        <v>5903</v>
      </c>
      <c r="R4701" t="s">
        <v>22394</v>
      </c>
      <c r="S4701" t="s">
        <v>31508</v>
      </c>
      <c r="T4701" t="s">
        <v>31574</v>
      </c>
      <c r="U4701" t="s">
        <v>31752</v>
      </c>
    </row>
    <row r="4702" spans="17:21">
      <c r="Q4702" t="s">
        <v>5904</v>
      </c>
      <c r="R4702" t="s">
        <v>22395</v>
      </c>
      <c r="S4702" t="s">
        <v>31508</v>
      </c>
      <c r="T4702" t="s">
        <v>31574</v>
      </c>
      <c r="U4702" t="s">
        <v>31752</v>
      </c>
    </row>
    <row r="4703" spans="17:21">
      <c r="Q4703" t="s">
        <v>5905</v>
      </c>
      <c r="R4703" t="s">
        <v>22396</v>
      </c>
      <c r="S4703" t="s">
        <v>19197</v>
      </c>
      <c r="T4703" t="s">
        <v>19197</v>
      </c>
      <c r="U4703" t="s">
        <v>19197</v>
      </c>
    </row>
    <row r="4704" spans="17:21">
      <c r="Q4704" t="s">
        <v>5906</v>
      </c>
      <c r="R4704" t="s">
        <v>22397</v>
      </c>
      <c r="S4704" t="s">
        <v>31508</v>
      </c>
      <c r="T4704" t="s">
        <v>31574</v>
      </c>
      <c r="U4704" t="s">
        <v>31752</v>
      </c>
    </row>
    <row r="4705" spans="17:21">
      <c r="Q4705" t="s">
        <v>5907</v>
      </c>
      <c r="R4705" t="s">
        <v>22398</v>
      </c>
      <c r="S4705" t="s">
        <v>31508</v>
      </c>
      <c r="T4705" t="s">
        <v>31574</v>
      </c>
      <c r="U4705" t="s">
        <v>31752</v>
      </c>
    </row>
    <row r="4706" spans="17:21">
      <c r="Q4706" t="s">
        <v>5908</v>
      </c>
      <c r="R4706" t="s">
        <v>22399</v>
      </c>
      <c r="S4706" t="s">
        <v>31508</v>
      </c>
      <c r="T4706" t="s">
        <v>31574</v>
      </c>
      <c r="U4706" t="s">
        <v>31652</v>
      </c>
    </row>
    <row r="4707" spans="17:21">
      <c r="Q4707" t="s">
        <v>5909</v>
      </c>
      <c r="R4707" t="s">
        <v>22400</v>
      </c>
      <c r="S4707" t="s">
        <v>31508</v>
      </c>
      <c r="T4707" t="s">
        <v>31574</v>
      </c>
      <c r="U4707" t="s">
        <v>31652</v>
      </c>
    </row>
    <row r="4708" spans="17:21">
      <c r="Q4708" t="s">
        <v>5910</v>
      </c>
      <c r="R4708" t="s">
        <v>22401</v>
      </c>
      <c r="S4708" t="s">
        <v>31508</v>
      </c>
      <c r="T4708" t="s">
        <v>31574</v>
      </c>
      <c r="U4708" t="s">
        <v>31652</v>
      </c>
    </row>
    <row r="4709" spans="17:21">
      <c r="Q4709" t="s">
        <v>5911</v>
      </c>
      <c r="R4709" t="s">
        <v>19283</v>
      </c>
      <c r="S4709" t="s">
        <v>19197</v>
      </c>
      <c r="T4709" t="s">
        <v>19197</v>
      </c>
      <c r="U4709" t="s">
        <v>31638</v>
      </c>
    </row>
    <row r="4710" spans="17:21">
      <c r="Q4710" t="s">
        <v>5912</v>
      </c>
      <c r="R4710" t="s">
        <v>22402</v>
      </c>
      <c r="S4710" t="s">
        <v>31508</v>
      </c>
      <c r="T4710" t="s">
        <v>31574</v>
      </c>
      <c r="U4710" t="s">
        <v>31783</v>
      </c>
    </row>
    <row r="4711" spans="17:21">
      <c r="Q4711" t="s">
        <v>5913</v>
      </c>
      <c r="R4711" t="s">
        <v>22403</v>
      </c>
      <c r="S4711" t="s">
        <v>31508</v>
      </c>
      <c r="T4711" t="s">
        <v>31574</v>
      </c>
      <c r="U4711" t="s">
        <v>31783</v>
      </c>
    </row>
    <row r="4712" spans="17:21">
      <c r="Q4712" t="s">
        <v>5914</v>
      </c>
      <c r="R4712" t="s">
        <v>20058</v>
      </c>
      <c r="S4712" t="s">
        <v>31508</v>
      </c>
      <c r="T4712" t="s">
        <v>31574</v>
      </c>
      <c r="U4712" t="s">
        <v>31783</v>
      </c>
    </row>
    <row r="4713" spans="17:21">
      <c r="Q4713" t="s">
        <v>5915</v>
      </c>
      <c r="R4713" t="s">
        <v>22404</v>
      </c>
      <c r="S4713" t="s">
        <v>31508</v>
      </c>
      <c r="T4713" t="s">
        <v>31574</v>
      </c>
      <c r="U4713" t="s">
        <v>31752</v>
      </c>
    </row>
    <row r="4714" spans="17:21">
      <c r="Q4714" t="s">
        <v>5916</v>
      </c>
      <c r="R4714" t="s">
        <v>18693</v>
      </c>
      <c r="S4714" t="s">
        <v>19197</v>
      </c>
      <c r="T4714" t="s">
        <v>19197</v>
      </c>
      <c r="U4714" t="s">
        <v>19197</v>
      </c>
    </row>
    <row r="4715" spans="17:21">
      <c r="Q4715" t="s">
        <v>5917</v>
      </c>
      <c r="R4715" t="s">
        <v>22405</v>
      </c>
      <c r="S4715" t="s">
        <v>31508</v>
      </c>
      <c r="T4715" t="s">
        <v>31574</v>
      </c>
      <c r="U4715" t="s">
        <v>31752</v>
      </c>
    </row>
    <row r="4716" spans="17:21">
      <c r="Q4716" t="s">
        <v>5918</v>
      </c>
      <c r="R4716" t="s">
        <v>22406</v>
      </c>
      <c r="S4716" t="s">
        <v>31508</v>
      </c>
      <c r="T4716" t="s">
        <v>31574</v>
      </c>
      <c r="U4716" t="s">
        <v>31752</v>
      </c>
    </row>
    <row r="4717" spans="17:21">
      <c r="Q4717" t="s">
        <v>5919</v>
      </c>
      <c r="R4717" t="s">
        <v>22407</v>
      </c>
      <c r="S4717" t="s">
        <v>31508</v>
      </c>
      <c r="T4717" t="s">
        <v>31574</v>
      </c>
      <c r="U4717" t="s">
        <v>31752</v>
      </c>
    </row>
    <row r="4718" spans="17:21">
      <c r="Q4718" t="s">
        <v>5920</v>
      </c>
      <c r="R4718" t="s">
        <v>22408</v>
      </c>
      <c r="S4718" t="s">
        <v>31508</v>
      </c>
      <c r="T4718" t="s">
        <v>31574</v>
      </c>
      <c r="U4718" t="s">
        <v>31652</v>
      </c>
    </row>
    <row r="4719" spans="17:21">
      <c r="Q4719" t="s">
        <v>5921</v>
      </c>
      <c r="R4719" t="s">
        <v>18671</v>
      </c>
      <c r="S4719" t="s">
        <v>19197</v>
      </c>
      <c r="T4719" t="s">
        <v>19197</v>
      </c>
      <c r="U4719" t="s">
        <v>19197</v>
      </c>
    </row>
    <row r="4720" spans="17:21">
      <c r="Q4720" t="s">
        <v>5922</v>
      </c>
      <c r="R4720" t="s">
        <v>22409</v>
      </c>
      <c r="S4720" t="s">
        <v>31508</v>
      </c>
      <c r="T4720" t="s">
        <v>31574</v>
      </c>
      <c r="U4720" t="s">
        <v>31646</v>
      </c>
    </row>
    <row r="4721" spans="17:21">
      <c r="Q4721" t="s">
        <v>5923</v>
      </c>
      <c r="R4721" t="s">
        <v>18703</v>
      </c>
      <c r="S4721" t="s">
        <v>31508</v>
      </c>
      <c r="T4721" t="s">
        <v>31564</v>
      </c>
      <c r="U4721" t="s">
        <v>31646</v>
      </c>
    </row>
    <row r="4722" spans="17:21">
      <c r="Q4722" t="s">
        <v>5924</v>
      </c>
      <c r="R4722" t="s">
        <v>22410</v>
      </c>
      <c r="S4722" t="s">
        <v>19197</v>
      </c>
      <c r="T4722" t="s">
        <v>19197</v>
      </c>
      <c r="U4722" t="s">
        <v>19197</v>
      </c>
    </row>
    <row r="4723" spans="17:21">
      <c r="Q4723" t="s">
        <v>5925</v>
      </c>
      <c r="R4723" t="s">
        <v>22411</v>
      </c>
      <c r="S4723" t="s">
        <v>31508</v>
      </c>
      <c r="T4723" t="s">
        <v>31564</v>
      </c>
      <c r="U4723" t="s">
        <v>31752</v>
      </c>
    </row>
    <row r="4724" spans="17:21">
      <c r="Q4724" t="s">
        <v>5926</v>
      </c>
      <c r="R4724" t="s">
        <v>22412</v>
      </c>
      <c r="S4724" t="s">
        <v>31508</v>
      </c>
      <c r="T4724" t="s">
        <v>31564</v>
      </c>
      <c r="U4724" t="s">
        <v>31752</v>
      </c>
    </row>
    <row r="4725" spans="17:21">
      <c r="Q4725" t="s">
        <v>5927</v>
      </c>
      <c r="R4725" t="s">
        <v>22413</v>
      </c>
      <c r="S4725" t="s">
        <v>31508</v>
      </c>
      <c r="T4725" t="s">
        <v>31564</v>
      </c>
      <c r="U4725" t="s">
        <v>31652</v>
      </c>
    </row>
    <row r="4726" spans="17:21">
      <c r="Q4726" t="s">
        <v>5928</v>
      </c>
      <c r="R4726" t="s">
        <v>18693</v>
      </c>
      <c r="S4726" t="s">
        <v>19197</v>
      </c>
      <c r="T4726" t="s">
        <v>19197</v>
      </c>
      <c r="U4726" t="s">
        <v>19197</v>
      </c>
    </row>
    <row r="4727" spans="17:21">
      <c r="Q4727" t="s">
        <v>5929</v>
      </c>
      <c r="R4727" t="s">
        <v>22414</v>
      </c>
      <c r="S4727" t="s">
        <v>31508</v>
      </c>
      <c r="T4727" t="s">
        <v>31564</v>
      </c>
      <c r="U4727" t="s">
        <v>31646</v>
      </c>
    </row>
    <row r="4728" spans="17:21">
      <c r="Q4728" t="s">
        <v>5930</v>
      </c>
      <c r="R4728" t="s">
        <v>22415</v>
      </c>
      <c r="S4728" t="s">
        <v>31508</v>
      </c>
      <c r="T4728" t="s">
        <v>31564</v>
      </c>
      <c r="U4728" t="s">
        <v>31646</v>
      </c>
    </row>
    <row r="4729" spans="17:21">
      <c r="Q4729" t="s">
        <v>5931</v>
      </c>
      <c r="R4729" t="s">
        <v>22416</v>
      </c>
      <c r="S4729" t="s">
        <v>31508</v>
      </c>
      <c r="T4729" t="s">
        <v>31574</v>
      </c>
      <c r="U4729" t="s">
        <v>31663</v>
      </c>
    </row>
    <row r="4730" spans="17:21">
      <c r="Q4730" t="s">
        <v>5932</v>
      </c>
      <c r="R4730" t="s">
        <v>18703</v>
      </c>
      <c r="S4730" t="s">
        <v>31508</v>
      </c>
      <c r="T4730" t="s">
        <v>31564</v>
      </c>
      <c r="U4730" t="s">
        <v>31646</v>
      </c>
    </row>
    <row r="4731" spans="17:21">
      <c r="Q4731" t="s">
        <v>5933</v>
      </c>
      <c r="R4731" t="s">
        <v>22417</v>
      </c>
      <c r="S4731" t="s">
        <v>19197</v>
      </c>
      <c r="T4731" t="s">
        <v>19197</v>
      </c>
      <c r="U4731" t="s">
        <v>19197</v>
      </c>
    </row>
    <row r="4732" spans="17:21">
      <c r="Q4732" t="s">
        <v>5934</v>
      </c>
      <c r="R4732" t="s">
        <v>22418</v>
      </c>
      <c r="S4732" t="s">
        <v>19197</v>
      </c>
      <c r="T4732" t="s">
        <v>19197</v>
      </c>
      <c r="U4732" t="s">
        <v>19197</v>
      </c>
    </row>
    <row r="4733" spans="17:21">
      <c r="Q4733" t="s">
        <v>5935</v>
      </c>
      <c r="R4733" t="s">
        <v>22419</v>
      </c>
      <c r="S4733" t="s">
        <v>31508</v>
      </c>
      <c r="T4733" t="s">
        <v>31564</v>
      </c>
      <c r="U4733" t="s">
        <v>31646</v>
      </c>
    </row>
    <row r="4734" spans="17:21">
      <c r="Q4734" t="s">
        <v>5936</v>
      </c>
      <c r="R4734" t="s">
        <v>22420</v>
      </c>
      <c r="S4734" t="s">
        <v>31508</v>
      </c>
      <c r="T4734" t="s">
        <v>31564</v>
      </c>
      <c r="U4734" t="s">
        <v>31646</v>
      </c>
    </row>
    <row r="4735" spans="17:21">
      <c r="Q4735" t="s">
        <v>5937</v>
      </c>
      <c r="R4735" t="s">
        <v>22421</v>
      </c>
      <c r="S4735" t="s">
        <v>31508</v>
      </c>
      <c r="T4735" t="s">
        <v>31564</v>
      </c>
      <c r="U4735" t="s">
        <v>31646</v>
      </c>
    </row>
    <row r="4736" spans="17:21">
      <c r="Q4736" t="s">
        <v>5938</v>
      </c>
      <c r="R4736" t="s">
        <v>22422</v>
      </c>
      <c r="S4736" t="s">
        <v>19197</v>
      </c>
      <c r="T4736" t="s">
        <v>19197</v>
      </c>
      <c r="U4736" t="s">
        <v>19197</v>
      </c>
    </row>
    <row r="4737" spans="17:21">
      <c r="Q4737" t="s">
        <v>5939</v>
      </c>
      <c r="R4737" t="s">
        <v>22423</v>
      </c>
      <c r="S4737" t="s">
        <v>31508</v>
      </c>
      <c r="T4737" t="s">
        <v>31564</v>
      </c>
      <c r="U4737" t="s">
        <v>31646</v>
      </c>
    </row>
    <row r="4738" spans="17:21">
      <c r="Q4738" t="s">
        <v>5940</v>
      </c>
      <c r="R4738" t="s">
        <v>22424</v>
      </c>
      <c r="S4738" t="s">
        <v>31508</v>
      </c>
      <c r="T4738" t="s">
        <v>31564</v>
      </c>
      <c r="U4738" t="s">
        <v>31646</v>
      </c>
    </row>
    <row r="4739" spans="17:21">
      <c r="Q4739" t="s">
        <v>5941</v>
      </c>
      <c r="R4739" t="s">
        <v>22425</v>
      </c>
      <c r="S4739" t="s">
        <v>31508</v>
      </c>
      <c r="T4739" t="s">
        <v>31564</v>
      </c>
      <c r="U4739" t="s">
        <v>31652</v>
      </c>
    </row>
    <row r="4740" spans="17:21">
      <c r="Q4740" t="s">
        <v>5942</v>
      </c>
      <c r="R4740" t="s">
        <v>22426</v>
      </c>
      <c r="S4740" t="s">
        <v>31508</v>
      </c>
      <c r="T4740" t="s">
        <v>31564</v>
      </c>
      <c r="U4740" t="s">
        <v>31652</v>
      </c>
    </row>
    <row r="4741" spans="17:21">
      <c r="Q4741" t="s">
        <v>5943</v>
      </c>
      <c r="R4741" t="s">
        <v>18693</v>
      </c>
      <c r="S4741" t="s">
        <v>19197</v>
      </c>
      <c r="T4741" t="s">
        <v>19197</v>
      </c>
      <c r="U4741" t="s">
        <v>19197</v>
      </c>
    </row>
    <row r="4742" spans="17:21">
      <c r="Q4742" t="s">
        <v>5944</v>
      </c>
      <c r="R4742" t="s">
        <v>22427</v>
      </c>
      <c r="S4742" t="s">
        <v>31508</v>
      </c>
      <c r="T4742" t="s">
        <v>31564</v>
      </c>
      <c r="U4742" t="s">
        <v>31646</v>
      </c>
    </row>
    <row r="4743" spans="17:21">
      <c r="Q4743" t="s">
        <v>5945</v>
      </c>
      <c r="R4743" t="s">
        <v>22428</v>
      </c>
      <c r="S4743" t="s">
        <v>31508</v>
      </c>
      <c r="T4743" t="s">
        <v>31564</v>
      </c>
      <c r="U4743" t="s">
        <v>31646</v>
      </c>
    </row>
    <row r="4744" spans="17:21">
      <c r="Q4744" t="s">
        <v>5946</v>
      </c>
      <c r="R4744" t="s">
        <v>22429</v>
      </c>
      <c r="S4744" t="s">
        <v>31508</v>
      </c>
      <c r="T4744" t="s">
        <v>31564</v>
      </c>
      <c r="U4744" t="s">
        <v>31646</v>
      </c>
    </row>
    <row r="4745" spans="17:21">
      <c r="Q4745" t="s">
        <v>5947</v>
      </c>
      <c r="R4745" t="s">
        <v>22430</v>
      </c>
      <c r="S4745" t="s">
        <v>31508</v>
      </c>
      <c r="T4745" t="s">
        <v>31564</v>
      </c>
      <c r="U4745" t="s">
        <v>31646</v>
      </c>
    </row>
    <row r="4746" spans="17:21">
      <c r="Q4746" t="s">
        <v>5948</v>
      </c>
      <c r="R4746" t="s">
        <v>18703</v>
      </c>
      <c r="S4746" t="s">
        <v>31508</v>
      </c>
      <c r="T4746" t="s">
        <v>31564</v>
      </c>
      <c r="U4746" t="s">
        <v>31646</v>
      </c>
    </row>
    <row r="4747" spans="17:21">
      <c r="Q4747" t="s">
        <v>5949</v>
      </c>
      <c r="R4747" t="s">
        <v>22431</v>
      </c>
      <c r="S4747" t="s">
        <v>19197</v>
      </c>
      <c r="T4747" t="s">
        <v>19197</v>
      </c>
      <c r="U4747" t="s">
        <v>19197</v>
      </c>
    </row>
    <row r="4748" spans="17:21">
      <c r="Q4748" t="s">
        <v>5950</v>
      </c>
      <c r="R4748" t="s">
        <v>22432</v>
      </c>
      <c r="S4748" t="s">
        <v>31508</v>
      </c>
      <c r="T4748" t="s">
        <v>31564</v>
      </c>
      <c r="U4748" t="s">
        <v>31673</v>
      </c>
    </row>
    <row r="4749" spans="17:21">
      <c r="Q4749" t="s">
        <v>5951</v>
      </c>
      <c r="R4749" t="s">
        <v>22433</v>
      </c>
      <c r="S4749" t="s">
        <v>19197</v>
      </c>
      <c r="T4749" t="s">
        <v>19197</v>
      </c>
      <c r="U4749" t="s">
        <v>19197</v>
      </c>
    </row>
    <row r="4750" spans="17:21">
      <c r="Q4750" t="s">
        <v>5952</v>
      </c>
      <c r="R4750" t="s">
        <v>22434</v>
      </c>
      <c r="S4750" t="s">
        <v>31508</v>
      </c>
      <c r="T4750" t="s">
        <v>31579</v>
      </c>
      <c r="U4750" t="s">
        <v>31646</v>
      </c>
    </row>
    <row r="4751" spans="17:21">
      <c r="Q4751" t="s">
        <v>5953</v>
      </c>
      <c r="R4751" t="s">
        <v>22435</v>
      </c>
      <c r="S4751" t="s">
        <v>31508</v>
      </c>
      <c r="T4751" t="s">
        <v>31564</v>
      </c>
      <c r="U4751" t="s">
        <v>31646</v>
      </c>
    </row>
    <row r="4752" spans="17:21">
      <c r="Q4752" t="s">
        <v>5954</v>
      </c>
      <c r="R4752" t="s">
        <v>22436</v>
      </c>
      <c r="S4752" t="s">
        <v>31508</v>
      </c>
      <c r="T4752" t="s">
        <v>31579</v>
      </c>
      <c r="U4752" t="s">
        <v>31646</v>
      </c>
    </row>
    <row r="4753" spans="17:21">
      <c r="Q4753" t="s">
        <v>5955</v>
      </c>
      <c r="R4753" t="s">
        <v>22437</v>
      </c>
      <c r="S4753" t="s">
        <v>19197</v>
      </c>
      <c r="T4753" t="s">
        <v>19197</v>
      </c>
      <c r="U4753" t="s">
        <v>19197</v>
      </c>
    </row>
    <row r="4754" spans="17:21">
      <c r="Q4754" t="s">
        <v>5956</v>
      </c>
      <c r="R4754" t="s">
        <v>22438</v>
      </c>
      <c r="S4754" t="s">
        <v>31508</v>
      </c>
      <c r="T4754" t="s">
        <v>31564</v>
      </c>
      <c r="U4754" t="s">
        <v>31646</v>
      </c>
    </row>
    <row r="4755" spans="17:21">
      <c r="Q4755" t="s">
        <v>5957</v>
      </c>
      <c r="R4755" t="s">
        <v>22439</v>
      </c>
      <c r="S4755" t="s">
        <v>31508</v>
      </c>
      <c r="T4755" t="s">
        <v>31564</v>
      </c>
      <c r="U4755" t="s">
        <v>31646</v>
      </c>
    </row>
    <row r="4756" spans="17:21">
      <c r="Q4756" t="s">
        <v>5958</v>
      </c>
      <c r="R4756" t="s">
        <v>18985</v>
      </c>
      <c r="S4756" t="s">
        <v>19197</v>
      </c>
      <c r="T4756" t="s">
        <v>19197</v>
      </c>
      <c r="U4756" t="s">
        <v>19197</v>
      </c>
    </row>
    <row r="4757" spans="17:21">
      <c r="Q4757" t="s">
        <v>5959</v>
      </c>
      <c r="R4757" t="s">
        <v>22440</v>
      </c>
      <c r="S4757" t="s">
        <v>31508</v>
      </c>
      <c r="T4757" t="s">
        <v>31564</v>
      </c>
      <c r="U4757" t="s">
        <v>31646</v>
      </c>
    </row>
    <row r="4758" spans="17:21">
      <c r="Q4758" t="s">
        <v>5960</v>
      </c>
      <c r="R4758" t="s">
        <v>22441</v>
      </c>
      <c r="S4758" t="s">
        <v>31508</v>
      </c>
      <c r="T4758" t="s">
        <v>31564</v>
      </c>
      <c r="U4758" t="s">
        <v>31646</v>
      </c>
    </row>
    <row r="4759" spans="17:21">
      <c r="Q4759" t="s">
        <v>5961</v>
      </c>
      <c r="R4759" t="s">
        <v>22442</v>
      </c>
      <c r="S4759" t="s">
        <v>31508</v>
      </c>
      <c r="T4759" t="s">
        <v>31564</v>
      </c>
      <c r="U4759" t="s">
        <v>31646</v>
      </c>
    </row>
    <row r="4760" spans="17:21">
      <c r="Q4760" t="s">
        <v>5962</v>
      </c>
      <c r="R4760" t="s">
        <v>22443</v>
      </c>
      <c r="S4760" t="s">
        <v>31508</v>
      </c>
      <c r="T4760" t="s">
        <v>31564</v>
      </c>
      <c r="U4760" t="s">
        <v>31646</v>
      </c>
    </row>
    <row r="4761" spans="17:21">
      <c r="Q4761" t="s">
        <v>5963</v>
      </c>
      <c r="R4761" t="s">
        <v>22444</v>
      </c>
      <c r="S4761" t="s">
        <v>31508</v>
      </c>
      <c r="T4761" t="s">
        <v>31564</v>
      </c>
      <c r="U4761" t="s">
        <v>31646</v>
      </c>
    </row>
    <row r="4762" spans="17:21">
      <c r="Q4762" t="s">
        <v>5964</v>
      </c>
      <c r="R4762" t="s">
        <v>22445</v>
      </c>
      <c r="S4762" t="s">
        <v>31508</v>
      </c>
      <c r="T4762" t="s">
        <v>31564</v>
      </c>
      <c r="U4762" t="s">
        <v>31646</v>
      </c>
    </row>
    <row r="4763" spans="17:21">
      <c r="Q4763" t="s">
        <v>5965</v>
      </c>
      <c r="R4763" t="s">
        <v>22446</v>
      </c>
      <c r="S4763" t="s">
        <v>31508</v>
      </c>
      <c r="T4763" t="s">
        <v>31564</v>
      </c>
      <c r="U4763" t="s">
        <v>31646</v>
      </c>
    </row>
    <row r="4764" spans="17:21">
      <c r="Q4764" t="s">
        <v>5966</v>
      </c>
      <c r="R4764" t="s">
        <v>22447</v>
      </c>
      <c r="S4764" t="s">
        <v>31508</v>
      </c>
      <c r="T4764" t="s">
        <v>31564</v>
      </c>
      <c r="U4764" t="s">
        <v>31646</v>
      </c>
    </row>
    <row r="4765" spans="17:21">
      <c r="Q4765" t="s">
        <v>5967</v>
      </c>
      <c r="R4765" t="s">
        <v>18703</v>
      </c>
      <c r="S4765" t="s">
        <v>31508</v>
      </c>
      <c r="T4765" t="s">
        <v>31564</v>
      </c>
      <c r="U4765" t="s">
        <v>31646</v>
      </c>
    </row>
    <row r="4766" spans="17:21">
      <c r="Q4766" t="s">
        <v>5968</v>
      </c>
      <c r="R4766" t="s">
        <v>22448</v>
      </c>
      <c r="S4766" t="s">
        <v>19197</v>
      </c>
      <c r="T4766" t="s">
        <v>19197</v>
      </c>
      <c r="U4766" t="s">
        <v>19197</v>
      </c>
    </row>
    <row r="4767" spans="17:21">
      <c r="Q4767" t="s">
        <v>5969</v>
      </c>
      <c r="R4767" t="s">
        <v>22449</v>
      </c>
      <c r="S4767" t="s">
        <v>31508</v>
      </c>
      <c r="T4767" t="s">
        <v>31564</v>
      </c>
      <c r="U4767" t="s">
        <v>31652</v>
      </c>
    </row>
    <row r="4768" spans="17:21">
      <c r="Q4768" t="s">
        <v>5970</v>
      </c>
      <c r="R4768" t="s">
        <v>22450</v>
      </c>
      <c r="S4768" t="s">
        <v>31508</v>
      </c>
      <c r="T4768" t="s">
        <v>31564</v>
      </c>
      <c r="U4768" t="s">
        <v>31652</v>
      </c>
    </row>
    <row r="4769" spans="17:21">
      <c r="Q4769" t="s">
        <v>5971</v>
      </c>
      <c r="R4769" t="s">
        <v>22451</v>
      </c>
      <c r="S4769" t="s">
        <v>31508</v>
      </c>
      <c r="T4769" t="s">
        <v>31564</v>
      </c>
      <c r="U4769" t="s">
        <v>31652</v>
      </c>
    </row>
    <row r="4770" spans="17:21">
      <c r="Q4770" t="s">
        <v>5972</v>
      </c>
      <c r="R4770" t="s">
        <v>22452</v>
      </c>
      <c r="S4770" t="s">
        <v>31508</v>
      </c>
      <c r="T4770" t="s">
        <v>31564</v>
      </c>
      <c r="U4770" t="s">
        <v>31652</v>
      </c>
    </row>
    <row r="4771" spans="17:21">
      <c r="Q4771" t="s">
        <v>5973</v>
      </c>
      <c r="R4771" t="s">
        <v>22453</v>
      </c>
      <c r="S4771" t="s">
        <v>31508</v>
      </c>
      <c r="T4771" t="s">
        <v>31564</v>
      </c>
      <c r="U4771" t="s">
        <v>31652</v>
      </c>
    </row>
    <row r="4772" spans="17:21">
      <c r="Q4772" t="s">
        <v>5974</v>
      </c>
      <c r="R4772" t="s">
        <v>22454</v>
      </c>
      <c r="S4772" t="s">
        <v>31508</v>
      </c>
      <c r="T4772" t="s">
        <v>31564</v>
      </c>
      <c r="U4772" t="s">
        <v>31652</v>
      </c>
    </row>
    <row r="4773" spans="17:21">
      <c r="Q4773" t="s">
        <v>5975</v>
      </c>
      <c r="R4773" t="s">
        <v>18687</v>
      </c>
      <c r="S4773" t="s">
        <v>19197</v>
      </c>
      <c r="T4773" t="s">
        <v>19197</v>
      </c>
      <c r="U4773" t="s">
        <v>19197</v>
      </c>
    </row>
    <row r="4774" spans="17:21">
      <c r="Q4774" t="s">
        <v>5976</v>
      </c>
      <c r="R4774" t="s">
        <v>22455</v>
      </c>
      <c r="S4774" t="s">
        <v>31508</v>
      </c>
      <c r="T4774" t="s">
        <v>31583</v>
      </c>
      <c r="U4774" t="s">
        <v>31652</v>
      </c>
    </row>
    <row r="4775" spans="17:21">
      <c r="Q4775" t="s">
        <v>5977</v>
      </c>
      <c r="R4775" t="s">
        <v>22456</v>
      </c>
      <c r="S4775" t="s">
        <v>31508</v>
      </c>
      <c r="T4775" t="s">
        <v>31564</v>
      </c>
      <c r="U4775" t="s">
        <v>31652</v>
      </c>
    </row>
    <row r="4776" spans="17:21">
      <c r="Q4776" t="s">
        <v>5978</v>
      </c>
      <c r="R4776" t="s">
        <v>19197</v>
      </c>
      <c r="S4776" t="s">
        <v>19197</v>
      </c>
      <c r="T4776" t="s">
        <v>19197</v>
      </c>
      <c r="U4776" t="s">
        <v>19197</v>
      </c>
    </row>
    <row r="4777" spans="17:21">
      <c r="Q4777" t="s">
        <v>5979</v>
      </c>
      <c r="R4777" t="s">
        <v>22457</v>
      </c>
      <c r="S4777" t="s">
        <v>19197</v>
      </c>
      <c r="T4777" t="s">
        <v>19197</v>
      </c>
      <c r="U4777" t="s">
        <v>19197</v>
      </c>
    </row>
    <row r="4778" spans="17:21">
      <c r="Q4778" t="s">
        <v>5980</v>
      </c>
      <c r="R4778" t="s">
        <v>22458</v>
      </c>
      <c r="S4778" t="s">
        <v>19197</v>
      </c>
      <c r="T4778" t="s">
        <v>19197</v>
      </c>
      <c r="U4778" t="s">
        <v>19197</v>
      </c>
    </row>
    <row r="4779" spans="17:21">
      <c r="Q4779" t="s">
        <v>5981</v>
      </c>
      <c r="R4779" t="s">
        <v>22459</v>
      </c>
      <c r="S4779" t="s">
        <v>31526</v>
      </c>
      <c r="T4779" t="s">
        <v>31579</v>
      </c>
      <c r="U4779" t="s">
        <v>31765</v>
      </c>
    </row>
    <row r="4780" spans="17:21">
      <c r="Q4780" t="s">
        <v>5982</v>
      </c>
      <c r="R4780" t="s">
        <v>22460</v>
      </c>
      <c r="S4780" t="s">
        <v>19197</v>
      </c>
      <c r="T4780" t="s">
        <v>19197</v>
      </c>
      <c r="U4780" t="s">
        <v>31673</v>
      </c>
    </row>
    <row r="4781" spans="17:21">
      <c r="Q4781" t="s">
        <v>5983</v>
      </c>
      <c r="R4781" t="s">
        <v>22461</v>
      </c>
      <c r="S4781" t="s">
        <v>31508</v>
      </c>
      <c r="T4781" t="s">
        <v>31564</v>
      </c>
      <c r="U4781" t="s">
        <v>31776</v>
      </c>
    </row>
    <row r="4782" spans="17:21">
      <c r="Q4782" t="s">
        <v>5984</v>
      </c>
      <c r="R4782" t="s">
        <v>22462</v>
      </c>
      <c r="S4782" t="s">
        <v>31508</v>
      </c>
      <c r="T4782" t="s">
        <v>31579</v>
      </c>
      <c r="U4782" t="s">
        <v>31776</v>
      </c>
    </row>
    <row r="4783" spans="17:21">
      <c r="Q4783" t="s">
        <v>5985</v>
      </c>
      <c r="R4783" t="s">
        <v>22463</v>
      </c>
      <c r="S4783" t="s">
        <v>31508</v>
      </c>
      <c r="T4783" t="s">
        <v>31564</v>
      </c>
      <c r="U4783" t="s">
        <v>31673</v>
      </c>
    </row>
    <row r="4784" spans="17:21">
      <c r="Q4784" t="s">
        <v>5986</v>
      </c>
      <c r="R4784" t="s">
        <v>22464</v>
      </c>
      <c r="S4784" t="s">
        <v>31508</v>
      </c>
      <c r="T4784" t="s">
        <v>31564</v>
      </c>
      <c r="U4784" t="s">
        <v>31673</v>
      </c>
    </row>
    <row r="4785" spans="17:21">
      <c r="Q4785" t="s">
        <v>5987</v>
      </c>
      <c r="R4785" t="s">
        <v>22465</v>
      </c>
      <c r="S4785" t="s">
        <v>31508</v>
      </c>
      <c r="T4785" t="s">
        <v>31564</v>
      </c>
      <c r="U4785" t="s">
        <v>31673</v>
      </c>
    </row>
    <row r="4786" spans="17:21">
      <c r="Q4786" t="s">
        <v>5988</v>
      </c>
      <c r="R4786" t="s">
        <v>22466</v>
      </c>
      <c r="S4786" t="s">
        <v>31508</v>
      </c>
      <c r="T4786" t="s">
        <v>31564</v>
      </c>
      <c r="U4786" t="s">
        <v>31673</v>
      </c>
    </row>
    <row r="4787" spans="17:21">
      <c r="Q4787" t="s">
        <v>5989</v>
      </c>
      <c r="R4787" t="s">
        <v>18693</v>
      </c>
      <c r="S4787" t="s">
        <v>19197</v>
      </c>
      <c r="T4787" t="s">
        <v>19197</v>
      </c>
      <c r="U4787" t="s">
        <v>19197</v>
      </c>
    </row>
    <row r="4788" spans="17:21">
      <c r="Q4788" t="s">
        <v>5990</v>
      </c>
      <c r="R4788" t="s">
        <v>22467</v>
      </c>
      <c r="S4788" t="s">
        <v>31508</v>
      </c>
      <c r="T4788" t="s">
        <v>31564</v>
      </c>
      <c r="U4788" t="s">
        <v>31642</v>
      </c>
    </row>
    <row r="4789" spans="17:21">
      <c r="Q4789" t="s">
        <v>5991</v>
      </c>
      <c r="R4789" t="s">
        <v>22468</v>
      </c>
      <c r="S4789" t="s">
        <v>31508</v>
      </c>
      <c r="T4789" t="s">
        <v>31583</v>
      </c>
      <c r="U4789" t="s">
        <v>31648</v>
      </c>
    </row>
    <row r="4790" spans="17:21">
      <c r="Q4790" t="s">
        <v>5992</v>
      </c>
      <c r="R4790" t="s">
        <v>18731</v>
      </c>
      <c r="S4790" t="s">
        <v>19197</v>
      </c>
      <c r="T4790" t="s">
        <v>19197</v>
      </c>
      <c r="U4790" t="s">
        <v>19197</v>
      </c>
    </row>
    <row r="4791" spans="17:21">
      <c r="Q4791" t="s">
        <v>5993</v>
      </c>
      <c r="R4791" t="s">
        <v>22469</v>
      </c>
      <c r="S4791" t="s">
        <v>31508</v>
      </c>
      <c r="T4791" t="s">
        <v>31564</v>
      </c>
      <c r="U4791" t="s">
        <v>31646</v>
      </c>
    </row>
    <row r="4792" spans="17:21">
      <c r="Q4792" t="s">
        <v>5994</v>
      </c>
      <c r="R4792" t="s">
        <v>22470</v>
      </c>
      <c r="S4792" t="s">
        <v>31508</v>
      </c>
      <c r="T4792" t="s">
        <v>31564</v>
      </c>
      <c r="U4792" t="s">
        <v>31646</v>
      </c>
    </row>
    <row r="4793" spans="17:21">
      <c r="Q4793" t="s">
        <v>5995</v>
      </c>
      <c r="R4793" t="s">
        <v>22471</v>
      </c>
      <c r="S4793" t="s">
        <v>31508</v>
      </c>
      <c r="T4793" t="s">
        <v>31564</v>
      </c>
      <c r="U4793" t="s">
        <v>31646</v>
      </c>
    </row>
    <row r="4794" spans="17:21">
      <c r="Q4794" t="s">
        <v>5996</v>
      </c>
      <c r="R4794" t="s">
        <v>18703</v>
      </c>
      <c r="S4794" t="s">
        <v>31508</v>
      </c>
      <c r="T4794" t="s">
        <v>31564</v>
      </c>
      <c r="U4794" t="s">
        <v>31646</v>
      </c>
    </row>
    <row r="4795" spans="17:21">
      <c r="Q4795" t="s">
        <v>5997</v>
      </c>
      <c r="R4795" t="s">
        <v>22472</v>
      </c>
      <c r="S4795" t="s">
        <v>19197</v>
      </c>
      <c r="T4795" t="s">
        <v>19197</v>
      </c>
      <c r="U4795" t="s">
        <v>19197</v>
      </c>
    </row>
    <row r="4796" spans="17:21">
      <c r="Q4796" t="s">
        <v>5998</v>
      </c>
      <c r="R4796" t="s">
        <v>22473</v>
      </c>
      <c r="S4796" t="s">
        <v>31508</v>
      </c>
      <c r="T4796" t="s">
        <v>31564</v>
      </c>
      <c r="U4796" t="s">
        <v>31673</v>
      </c>
    </row>
    <row r="4797" spans="17:21">
      <c r="Q4797" t="s">
        <v>5999</v>
      </c>
      <c r="R4797" t="s">
        <v>18693</v>
      </c>
      <c r="S4797" t="s">
        <v>19197</v>
      </c>
      <c r="T4797" t="s">
        <v>19197</v>
      </c>
      <c r="U4797" t="s">
        <v>19197</v>
      </c>
    </row>
    <row r="4798" spans="17:21">
      <c r="Q4798" t="s">
        <v>6000</v>
      </c>
      <c r="R4798" t="s">
        <v>22474</v>
      </c>
      <c r="S4798" t="s">
        <v>31508</v>
      </c>
      <c r="T4798" t="s">
        <v>31564</v>
      </c>
      <c r="U4798" t="s">
        <v>31646</v>
      </c>
    </row>
    <row r="4799" spans="17:21">
      <c r="Q4799" t="s">
        <v>6001</v>
      </c>
      <c r="R4799" t="s">
        <v>22475</v>
      </c>
      <c r="S4799" t="s">
        <v>31508</v>
      </c>
      <c r="T4799" t="s">
        <v>31564</v>
      </c>
      <c r="U4799" t="s">
        <v>31646</v>
      </c>
    </row>
    <row r="4800" spans="17:21">
      <c r="Q4800" t="s">
        <v>6002</v>
      </c>
      <c r="R4800" t="s">
        <v>22476</v>
      </c>
      <c r="S4800" t="s">
        <v>31508</v>
      </c>
      <c r="T4800" t="s">
        <v>31564</v>
      </c>
      <c r="U4800" t="s">
        <v>31646</v>
      </c>
    </row>
    <row r="4801" spans="17:21">
      <c r="Q4801" t="s">
        <v>6003</v>
      </c>
      <c r="R4801" t="s">
        <v>18703</v>
      </c>
      <c r="S4801" t="s">
        <v>31508</v>
      </c>
      <c r="T4801" t="s">
        <v>31564</v>
      </c>
      <c r="U4801" t="s">
        <v>31646</v>
      </c>
    </row>
    <row r="4802" spans="17:21">
      <c r="Q4802" t="s">
        <v>6004</v>
      </c>
      <c r="R4802" t="s">
        <v>22477</v>
      </c>
      <c r="S4802" t="s">
        <v>19197</v>
      </c>
      <c r="T4802" t="s">
        <v>19197</v>
      </c>
      <c r="U4802" t="s">
        <v>19197</v>
      </c>
    </row>
    <row r="4803" spans="17:21">
      <c r="Q4803" t="s">
        <v>6005</v>
      </c>
      <c r="R4803" t="s">
        <v>22478</v>
      </c>
      <c r="S4803" t="s">
        <v>31526</v>
      </c>
      <c r="T4803" t="s">
        <v>31564</v>
      </c>
      <c r="U4803" t="s">
        <v>31765</v>
      </c>
    </row>
    <row r="4804" spans="17:21">
      <c r="Q4804" t="s">
        <v>6006</v>
      </c>
      <c r="R4804" t="s">
        <v>22479</v>
      </c>
      <c r="S4804" t="s">
        <v>31508</v>
      </c>
      <c r="T4804" t="s">
        <v>31564</v>
      </c>
      <c r="U4804" t="s">
        <v>31673</v>
      </c>
    </row>
    <row r="4805" spans="17:21">
      <c r="Q4805" t="s">
        <v>6007</v>
      </c>
      <c r="R4805" t="s">
        <v>18693</v>
      </c>
      <c r="S4805" t="s">
        <v>19197</v>
      </c>
      <c r="T4805" t="s">
        <v>19197</v>
      </c>
      <c r="U4805" t="s">
        <v>19197</v>
      </c>
    </row>
    <row r="4806" spans="17:21">
      <c r="Q4806" t="s">
        <v>6008</v>
      </c>
      <c r="R4806" t="s">
        <v>22480</v>
      </c>
      <c r="S4806" t="s">
        <v>31508</v>
      </c>
      <c r="T4806" t="s">
        <v>31564</v>
      </c>
      <c r="U4806" t="s">
        <v>31646</v>
      </c>
    </row>
    <row r="4807" spans="17:21">
      <c r="Q4807" t="s">
        <v>6009</v>
      </c>
      <c r="R4807" t="s">
        <v>22481</v>
      </c>
      <c r="S4807" t="s">
        <v>31508</v>
      </c>
      <c r="T4807" t="s">
        <v>31564</v>
      </c>
      <c r="U4807" t="s">
        <v>31646</v>
      </c>
    </row>
    <row r="4808" spans="17:21">
      <c r="Q4808" t="s">
        <v>6010</v>
      </c>
      <c r="R4808" t="s">
        <v>22482</v>
      </c>
      <c r="S4808" t="s">
        <v>31508</v>
      </c>
      <c r="T4808" t="s">
        <v>31564</v>
      </c>
      <c r="U4808" t="s">
        <v>31646</v>
      </c>
    </row>
    <row r="4809" spans="17:21">
      <c r="Q4809" t="s">
        <v>6011</v>
      </c>
      <c r="R4809" t="s">
        <v>18703</v>
      </c>
      <c r="S4809" t="s">
        <v>31508</v>
      </c>
      <c r="T4809" t="s">
        <v>31564</v>
      </c>
      <c r="U4809" t="s">
        <v>31646</v>
      </c>
    </row>
    <row r="4810" spans="17:21">
      <c r="Q4810" t="s">
        <v>6012</v>
      </c>
      <c r="R4810" t="s">
        <v>22483</v>
      </c>
      <c r="S4810" t="s">
        <v>19197</v>
      </c>
      <c r="T4810" t="s">
        <v>19197</v>
      </c>
      <c r="U4810" t="s">
        <v>19197</v>
      </c>
    </row>
    <row r="4811" spans="17:21">
      <c r="Q4811" t="s">
        <v>6013</v>
      </c>
      <c r="R4811" t="s">
        <v>22484</v>
      </c>
      <c r="S4811" t="s">
        <v>31508</v>
      </c>
      <c r="T4811" t="s">
        <v>31564</v>
      </c>
      <c r="U4811" t="s">
        <v>31673</v>
      </c>
    </row>
    <row r="4812" spans="17:21">
      <c r="Q4812" t="s">
        <v>6014</v>
      </c>
      <c r="R4812" t="s">
        <v>22485</v>
      </c>
      <c r="S4812" t="s">
        <v>31508</v>
      </c>
      <c r="T4812" t="s">
        <v>31564</v>
      </c>
      <c r="U4812" t="s">
        <v>31673</v>
      </c>
    </row>
    <row r="4813" spans="17:21">
      <c r="Q4813" t="s">
        <v>6015</v>
      </c>
      <c r="R4813" t="s">
        <v>22486</v>
      </c>
      <c r="S4813" t="s">
        <v>31508</v>
      </c>
      <c r="T4813" t="s">
        <v>31564</v>
      </c>
      <c r="U4813" t="s">
        <v>31673</v>
      </c>
    </row>
    <row r="4814" spans="17:21">
      <c r="Q4814" t="s">
        <v>6016</v>
      </c>
      <c r="R4814" t="s">
        <v>22487</v>
      </c>
      <c r="S4814" t="s">
        <v>31508</v>
      </c>
      <c r="T4814" t="s">
        <v>31564</v>
      </c>
      <c r="U4814" t="s">
        <v>31673</v>
      </c>
    </row>
    <row r="4815" spans="17:21">
      <c r="Q4815" t="s">
        <v>6017</v>
      </c>
      <c r="R4815" t="s">
        <v>22488</v>
      </c>
      <c r="S4815" t="s">
        <v>31508</v>
      </c>
      <c r="T4815" t="s">
        <v>31579</v>
      </c>
      <c r="U4815" t="s">
        <v>31673</v>
      </c>
    </row>
    <row r="4816" spans="17:21">
      <c r="Q4816" t="s">
        <v>6018</v>
      </c>
      <c r="R4816" t="s">
        <v>18693</v>
      </c>
      <c r="S4816" t="s">
        <v>19197</v>
      </c>
      <c r="T4816" t="s">
        <v>19197</v>
      </c>
      <c r="U4816" t="s">
        <v>19197</v>
      </c>
    </row>
    <row r="4817" spans="17:21">
      <c r="Q4817" t="s">
        <v>6019</v>
      </c>
      <c r="R4817" t="s">
        <v>22489</v>
      </c>
      <c r="S4817" t="s">
        <v>31508</v>
      </c>
      <c r="T4817" t="s">
        <v>31564</v>
      </c>
      <c r="U4817" t="s">
        <v>31646</v>
      </c>
    </row>
    <row r="4818" spans="17:21">
      <c r="Q4818" t="s">
        <v>6020</v>
      </c>
      <c r="R4818" t="s">
        <v>22490</v>
      </c>
      <c r="S4818" t="s">
        <v>31508</v>
      </c>
      <c r="T4818" t="s">
        <v>31564</v>
      </c>
      <c r="U4818" t="s">
        <v>31646</v>
      </c>
    </row>
    <row r="4819" spans="17:21">
      <c r="Q4819" t="s">
        <v>6021</v>
      </c>
      <c r="R4819" t="s">
        <v>18703</v>
      </c>
      <c r="S4819" t="s">
        <v>31508</v>
      </c>
      <c r="T4819" t="s">
        <v>31564</v>
      </c>
      <c r="U4819" t="s">
        <v>31646</v>
      </c>
    </row>
    <row r="4820" spans="17:21">
      <c r="Q4820" t="s">
        <v>6022</v>
      </c>
      <c r="R4820" t="s">
        <v>22491</v>
      </c>
      <c r="S4820" t="s">
        <v>19197</v>
      </c>
      <c r="T4820" t="s">
        <v>19197</v>
      </c>
      <c r="U4820" t="s">
        <v>19197</v>
      </c>
    </row>
    <row r="4821" spans="17:21">
      <c r="Q4821" t="s">
        <v>6023</v>
      </c>
      <c r="R4821" t="s">
        <v>22492</v>
      </c>
      <c r="S4821" t="s">
        <v>31508</v>
      </c>
      <c r="T4821" t="s">
        <v>31564</v>
      </c>
      <c r="U4821" t="s">
        <v>31673</v>
      </c>
    </row>
    <row r="4822" spans="17:21">
      <c r="Q4822" t="s">
        <v>6024</v>
      </c>
      <c r="R4822" t="s">
        <v>18693</v>
      </c>
      <c r="S4822" t="s">
        <v>19197</v>
      </c>
      <c r="T4822" t="s">
        <v>19197</v>
      </c>
      <c r="U4822" t="s">
        <v>19197</v>
      </c>
    </row>
    <row r="4823" spans="17:21">
      <c r="Q4823" t="s">
        <v>6025</v>
      </c>
      <c r="R4823" t="s">
        <v>22493</v>
      </c>
      <c r="S4823" t="s">
        <v>31508</v>
      </c>
      <c r="T4823" t="s">
        <v>31564</v>
      </c>
      <c r="U4823" t="s">
        <v>31646</v>
      </c>
    </row>
    <row r="4824" spans="17:21">
      <c r="Q4824" t="s">
        <v>6026</v>
      </c>
      <c r="R4824" t="s">
        <v>18703</v>
      </c>
      <c r="S4824" t="s">
        <v>31508</v>
      </c>
      <c r="T4824" t="s">
        <v>31564</v>
      </c>
      <c r="U4824" t="s">
        <v>31646</v>
      </c>
    </row>
    <row r="4825" spans="17:21">
      <c r="Q4825" t="s">
        <v>6027</v>
      </c>
      <c r="R4825" t="s">
        <v>22494</v>
      </c>
      <c r="S4825" t="s">
        <v>19197</v>
      </c>
      <c r="T4825" t="s">
        <v>19197</v>
      </c>
      <c r="U4825" t="s">
        <v>19197</v>
      </c>
    </row>
    <row r="4826" spans="17:21">
      <c r="Q4826" t="s">
        <v>6028</v>
      </c>
      <c r="R4826" t="s">
        <v>22495</v>
      </c>
      <c r="S4826" t="s">
        <v>19197</v>
      </c>
      <c r="T4826" t="s">
        <v>19197</v>
      </c>
      <c r="U4826" t="s">
        <v>19197</v>
      </c>
    </row>
    <row r="4827" spans="17:21">
      <c r="Q4827" t="s">
        <v>6029</v>
      </c>
      <c r="R4827" t="s">
        <v>22496</v>
      </c>
      <c r="S4827" t="s">
        <v>31508</v>
      </c>
      <c r="T4827" t="s">
        <v>31564</v>
      </c>
      <c r="U4827" t="s">
        <v>31673</v>
      </c>
    </row>
    <row r="4828" spans="17:21">
      <c r="Q4828" t="s">
        <v>6030</v>
      </c>
      <c r="R4828" t="s">
        <v>22497</v>
      </c>
      <c r="S4828" t="s">
        <v>31508</v>
      </c>
      <c r="T4828" t="s">
        <v>31564</v>
      </c>
      <c r="U4828" t="s">
        <v>31673</v>
      </c>
    </row>
    <row r="4829" spans="17:21">
      <c r="Q4829" t="s">
        <v>6031</v>
      </c>
      <c r="R4829" t="s">
        <v>22498</v>
      </c>
      <c r="S4829" t="s">
        <v>31508</v>
      </c>
      <c r="T4829" t="s">
        <v>31564</v>
      </c>
      <c r="U4829" t="s">
        <v>31673</v>
      </c>
    </row>
    <row r="4830" spans="17:21">
      <c r="Q4830" t="s">
        <v>6032</v>
      </c>
      <c r="R4830" t="s">
        <v>18693</v>
      </c>
      <c r="S4830" t="s">
        <v>19197</v>
      </c>
      <c r="T4830" t="s">
        <v>19197</v>
      </c>
      <c r="U4830" t="s">
        <v>19197</v>
      </c>
    </row>
    <row r="4831" spans="17:21">
      <c r="Q4831" t="s">
        <v>6033</v>
      </c>
      <c r="R4831" t="s">
        <v>22499</v>
      </c>
      <c r="S4831" t="s">
        <v>31508</v>
      </c>
      <c r="T4831" t="s">
        <v>31564</v>
      </c>
      <c r="U4831" t="s">
        <v>31646</v>
      </c>
    </row>
    <row r="4832" spans="17:21">
      <c r="Q4832" t="s">
        <v>6034</v>
      </c>
      <c r="R4832" t="s">
        <v>18703</v>
      </c>
      <c r="S4832" t="s">
        <v>31508</v>
      </c>
      <c r="T4832" t="s">
        <v>31564</v>
      </c>
      <c r="U4832" t="s">
        <v>31646</v>
      </c>
    </row>
    <row r="4833" spans="17:21">
      <c r="Q4833" t="s">
        <v>6035</v>
      </c>
      <c r="R4833" t="s">
        <v>22500</v>
      </c>
      <c r="S4833" t="s">
        <v>19197</v>
      </c>
      <c r="T4833" t="s">
        <v>19197</v>
      </c>
      <c r="U4833" t="s">
        <v>19197</v>
      </c>
    </row>
    <row r="4834" spans="17:21">
      <c r="Q4834" t="s">
        <v>6036</v>
      </c>
      <c r="R4834" t="s">
        <v>22501</v>
      </c>
      <c r="S4834" t="s">
        <v>31508</v>
      </c>
      <c r="T4834" t="s">
        <v>31564</v>
      </c>
      <c r="U4834" t="s">
        <v>31673</v>
      </c>
    </row>
    <row r="4835" spans="17:21">
      <c r="Q4835" t="s">
        <v>6037</v>
      </c>
      <c r="R4835" t="s">
        <v>18693</v>
      </c>
      <c r="S4835" t="s">
        <v>19197</v>
      </c>
      <c r="T4835" t="s">
        <v>19197</v>
      </c>
      <c r="U4835" t="s">
        <v>19197</v>
      </c>
    </row>
    <row r="4836" spans="17:21">
      <c r="Q4836" t="s">
        <v>6038</v>
      </c>
      <c r="R4836" t="s">
        <v>22502</v>
      </c>
      <c r="S4836" t="s">
        <v>31508</v>
      </c>
      <c r="T4836" t="s">
        <v>31564</v>
      </c>
      <c r="U4836" t="s">
        <v>31646</v>
      </c>
    </row>
    <row r="4837" spans="17:21">
      <c r="Q4837" t="s">
        <v>6039</v>
      </c>
      <c r="R4837" t="s">
        <v>22503</v>
      </c>
      <c r="S4837" t="s">
        <v>31508</v>
      </c>
      <c r="T4837" t="s">
        <v>31564</v>
      </c>
      <c r="U4837" t="s">
        <v>31646</v>
      </c>
    </row>
    <row r="4838" spans="17:21">
      <c r="Q4838" t="s">
        <v>6040</v>
      </c>
      <c r="R4838" t="s">
        <v>18703</v>
      </c>
      <c r="S4838" t="s">
        <v>31508</v>
      </c>
      <c r="T4838" t="s">
        <v>31564</v>
      </c>
      <c r="U4838" t="s">
        <v>31646</v>
      </c>
    </row>
    <row r="4839" spans="17:21">
      <c r="Q4839" t="s">
        <v>6041</v>
      </c>
      <c r="R4839" t="s">
        <v>19197</v>
      </c>
      <c r="S4839" t="s">
        <v>19197</v>
      </c>
      <c r="T4839" t="s">
        <v>19197</v>
      </c>
      <c r="U4839" t="s">
        <v>19197</v>
      </c>
    </row>
    <row r="4840" spans="17:21">
      <c r="Q4840" t="s">
        <v>6042</v>
      </c>
      <c r="R4840" t="s">
        <v>22504</v>
      </c>
      <c r="S4840" t="s">
        <v>19197</v>
      </c>
      <c r="T4840" t="s">
        <v>19197</v>
      </c>
      <c r="U4840" t="s">
        <v>19197</v>
      </c>
    </row>
    <row r="4841" spans="17:21">
      <c r="Q4841" t="s">
        <v>6043</v>
      </c>
      <c r="R4841" t="s">
        <v>22505</v>
      </c>
      <c r="S4841" t="s">
        <v>19197</v>
      </c>
      <c r="T4841" t="s">
        <v>19197</v>
      </c>
      <c r="U4841" t="s">
        <v>19197</v>
      </c>
    </row>
    <row r="4842" spans="17:21">
      <c r="Q4842" t="s">
        <v>6044</v>
      </c>
      <c r="R4842" t="s">
        <v>22506</v>
      </c>
      <c r="S4842" t="s">
        <v>19197</v>
      </c>
      <c r="T4842" t="s">
        <v>19197</v>
      </c>
      <c r="U4842" t="s">
        <v>31638</v>
      </c>
    </row>
    <row r="4843" spans="17:21">
      <c r="Q4843" t="s">
        <v>6045</v>
      </c>
      <c r="R4843" t="s">
        <v>22507</v>
      </c>
      <c r="S4843" t="s">
        <v>31508</v>
      </c>
      <c r="T4843" t="s">
        <v>31564</v>
      </c>
      <c r="U4843" t="s">
        <v>31648</v>
      </c>
    </row>
    <row r="4844" spans="17:21">
      <c r="Q4844" t="s">
        <v>6046</v>
      </c>
      <c r="R4844" t="s">
        <v>22508</v>
      </c>
      <c r="S4844" t="s">
        <v>31508</v>
      </c>
      <c r="T4844" t="s">
        <v>31564</v>
      </c>
      <c r="U4844" t="s">
        <v>31648</v>
      </c>
    </row>
    <row r="4845" spans="17:21">
      <c r="Q4845" t="s">
        <v>6047</v>
      </c>
      <c r="R4845" t="s">
        <v>18985</v>
      </c>
      <c r="S4845" t="s">
        <v>19197</v>
      </c>
      <c r="T4845" t="s">
        <v>19197</v>
      </c>
      <c r="U4845" t="s">
        <v>19197</v>
      </c>
    </row>
    <row r="4846" spans="17:21">
      <c r="Q4846" t="s">
        <v>6048</v>
      </c>
      <c r="R4846" t="s">
        <v>22509</v>
      </c>
      <c r="S4846" t="s">
        <v>31508</v>
      </c>
      <c r="T4846" t="s">
        <v>31564</v>
      </c>
      <c r="U4846" t="s">
        <v>31646</v>
      </c>
    </row>
    <row r="4847" spans="17:21">
      <c r="Q4847" t="s">
        <v>6049</v>
      </c>
      <c r="R4847" t="s">
        <v>22510</v>
      </c>
      <c r="S4847" t="s">
        <v>31508</v>
      </c>
      <c r="T4847" t="s">
        <v>31564</v>
      </c>
      <c r="U4847" t="s">
        <v>31646</v>
      </c>
    </row>
    <row r="4848" spans="17:21">
      <c r="Q4848" t="s">
        <v>6050</v>
      </c>
      <c r="R4848" t="s">
        <v>22511</v>
      </c>
      <c r="S4848" t="s">
        <v>31508</v>
      </c>
      <c r="T4848" t="s">
        <v>31564</v>
      </c>
      <c r="U4848" t="s">
        <v>31646</v>
      </c>
    </row>
    <row r="4849" spans="17:21">
      <c r="Q4849" t="s">
        <v>6051</v>
      </c>
      <c r="R4849" t="s">
        <v>18703</v>
      </c>
      <c r="S4849" t="s">
        <v>31508</v>
      </c>
      <c r="T4849" t="s">
        <v>31564</v>
      </c>
      <c r="U4849" t="s">
        <v>31646</v>
      </c>
    </row>
    <row r="4850" spans="17:21">
      <c r="Q4850" t="s">
        <v>6052</v>
      </c>
      <c r="R4850" t="s">
        <v>22512</v>
      </c>
      <c r="S4850" t="s">
        <v>31508</v>
      </c>
      <c r="T4850" t="s">
        <v>31564</v>
      </c>
      <c r="U4850" t="s">
        <v>31673</v>
      </c>
    </row>
    <row r="4851" spans="17:21">
      <c r="Q4851" t="s">
        <v>6053</v>
      </c>
      <c r="R4851" t="s">
        <v>22513</v>
      </c>
      <c r="S4851" t="s">
        <v>31508</v>
      </c>
      <c r="T4851" t="s">
        <v>31564</v>
      </c>
      <c r="U4851" t="s">
        <v>31673</v>
      </c>
    </row>
    <row r="4852" spans="17:21">
      <c r="Q4852" t="s">
        <v>6054</v>
      </c>
      <c r="R4852" t="s">
        <v>22514</v>
      </c>
      <c r="S4852" t="s">
        <v>31508</v>
      </c>
      <c r="T4852" t="s">
        <v>31564</v>
      </c>
      <c r="U4852" t="s">
        <v>31673</v>
      </c>
    </row>
    <row r="4853" spans="17:21">
      <c r="Q4853" t="s">
        <v>6055</v>
      </c>
      <c r="R4853" t="s">
        <v>18693</v>
      </c>
      <c r="S4853" t="s">
        <v>31508</v>
      </c>
      <c r="T4853" t="s">
        <v>31564</v>
      </c>
      <c r="U4853" t="s">
        <v>31673</v>
      </c>
    </row>
    <row r="4854" spans="17:21">
      <c r="Q4854" t="s">
        <v>6056</v>
      </c>
      <c r="R4854" t="s">
        <v>22515</v>
      </c>
      <c r="S4854" t="s">
        <v>19197</v>
      </c>
      <c r="T4854" t="s">
        <v>19197</v>
      </c>
      <c r="U4854" t="s">
        <v>19197</v>
      </c>
    </row>
    <row r="4855" spans="17:21">
      <c r="Q4855" t="s">
        <v>6057</v>
      </c>
      <c r="R4855" t="s">
        <v>22516</v>
      </c>
      <c r="S4855" t="s">
        <v>31508</v>
      </c>
      <c r="T4855" t="s">
        <v>31564</v>
      </c>
      <c r="U4855" t="s">
        <v>31673</v>
      </c>
    </row>
    <row r="4856" spans="17:21">
      <c r="Q4856" t="s">
        <v>6058</v>
      </c>
      <c r="R4856" t="s">
        <v>22517</v>
      </c>
      <c r="S4856" t="s">
        <v>31508</v>
      </c>
      <c r="T4856" t="s">
        <v>31564</v>
      </c>
      <c r="U4856" t="s">
        <v>31673</v>
      </c>
    </row>
    <row r="4857" spans="17:21">
      <c r="Q4857" t="s">
        <v>6059</v>
      </c>
      <c r="R4857" t="s">
        <v>22518</v>
      </c>
      <c r="S4857" t="s">
        <v>31508</v>
      </c>
      <c r="T4857" t="s">
        <v>31564</v>
      </c>
      <c r="U4857" t="s">
        <v>31673</v>
      </c>
    </row>
    <row r="4858" spans="17:21">
      <c r="Q4858" t="s">
        <v>6060</v>
      </c>
      <c r="R4858" t="s">
        <v>18693</v>
      </c>
      <c r="S4858" t="s">
        <v>19197</v>
      </c>
      <c r="T4858" t="s">
        <v>19197</v>
      </c>
      <c r="U4858" t="s">
        <v>19197</v>
      </c>
    </row>
    <row r="4859" spans="17:21">
      <c r="Q4859" t="s">
        <v>6061</v>
      </c>
      <c r="R4859" t="s">
        <v>22519</v>
      </c>
      <c r="S4859" t="s">
        <v>31508</v>
      </c>
      <c r="T4859" t="s">
        <v>31564</v>
      </c>
      <c r="U4859" t="s">
        <v>31646</v>
      </c>
    </row>
    <row r="4860" spans="17:21">
      <c r="Q4860" t="s">
        <v>6062</v>
      </c>
      <c r="R4860" t="s">
        <v>22520</v>
      </c>
      <c r="S4860" t="s">
        <v>31508</v>
      </c>
      <c r="T4860" t="s">
        <v>31564</v>
      </c>
      <c r="U4860" t="s">
        <v>31646</v>
      </c>
    </row>
    <row r="4861" spans="17:21">
      <c r="Q4861" t="s">
        <v>6063</v>
      </c>
      <c r="R4861" t="s">
        <v>22521</v>
      </c>
      <c r="S4861" t="s">
        <v>31508</v>
      </c>
      <c r="T4861" t="s">
        <v>31564</v>
      </c>
      <c r="U4861" t="s">
        <v>31646</v>
      </c>
    </row>
    <row r="4862" spans="17:21">
      <c r="Q4862" t="s">
        <v>6064</v>
      </c>
      <c r="R4862" t="s">
        <v>22522</v>
      </c>
      <c r="S4862" t="s">
        <v>31508</v>
      </c>
      <c r="T4862" t="s">
        <v>31564</v>
      </c>
      <c r="U4862" t="s">
        <v>31646</v>
      </c>
    </row>
    <row r="4863" spans="17:21">
      <c r="Q4863" t="s">
        <v>6065</v>
      </c>
      <c r="R4863" t="s">
        <v>18703</v>
      </c>
      <c r="S4863" t="s">
        <v>31508</v>
      </c>
      <c r="T4863" t="s">
        <v>31564</v>
      </c>
      <c r="U4863" t="s">
        <v>31646</v>
      </c>
    </row>
    <row r="4864" spans="17:21">
      <c r="Q4864" t="s">
        <v>6066</v>
      </c>
      <c r="R4864" t="s">
        <v>22523</v>
      </c>
      <c r="S4864" t="s">
        <v>19197</v>
      </c>
      <c r="T4864" t="s">
        <v>19197</v>
      </c>
      <c r="U4864" t="s">
        <v>19197</v>
      </c>
    </row>
    <row r="4865" spans="17:21">
      <c r="Q4865" t="s">
        <v>6067</v>
      </c>
      <c r="R4865" t="s">
        <v>22524</v>
      </c>
      <c r="S4865" t="s">
        <v>19197</v>
      </c>
      <c r="T4865" t="s">
        <v>19197</v>
      </c>
      <c r="U4865" t="s">
        <v>19197</v>
      </c>
    </row>
    <row r="4866" spans="17:21">
      <c r="Q4866" t="s">
        <v>6068</v>
      </c>
      <c r="R4866" t="s">
        <v>22525</v>
      </c>
      <c r="S4866" t="s">
        <v>31508</v>
      </c>
      <c r="T4866" t="s">
        <v>31564</v>
      </c>
      <c r="U4866" t="s">
        <v>31648</v>
      </c>
    </row>
    <row r="4867" spans="17:21">
      <c r="Q4867" t="s">
        <v>6069</v>
      </c>
      <c r="R4867" t="s">
        <v>18693</v>
      </c>
      <c r="S4867" t="s">
        <v>19197</v>
      </c>
      <c r="T4867" t="s">
        <v>19197</v>
      </c>
      <c r="U4867" t="s">
        <v>19197</v>
      </c>
    </row>
    <row r="4868" spans="17:21">
      <c r="Q4868" t="s">
        <v>6070</v>
      </c>
      <c r="R4868" t="s">
        <v>22526</v>
      </c>
      <c r="S4868" t="s">
        <v>31508</v>
      </c>
      <c r="T4868" t="s">
        <v>31564</v>
      </c>
      <c r="U4868" t="s">
        <v>31646</v>
      </c>
    </row>
    <row r="4869" spans="17:21">
      <c r="Q4869" t="s">
        <v>6071</v>
      </c>
      <c r="R4869" t="s">
        <v>22527</v>
      </c>
      <c r="S4869" t="s">
        <v>31508</v>
      </c>
      <c r="T4869" t="s">
        <v>31564</v>
      </c>
      <c r="U4869" t="s">
        <v>31646</v>
      </c>
    </row>
    <row r="4870" spans="17:21">
      <c r="Q4870" t="s">
        <v>6072</v>
      </c>
      <c r="R4870" t="s">
        <v>18703</v>
      </c>
      <c r="S4870" t="s">
        <v>31508</v>
      </c>
      <c r="T4870" t="s">
        <v>31564</v>
      </c>
      <c r="U4870" t="s">
        <v>31646</v>
      </c>
    </row>
    <row r="4871" spans="17:21">
      <c r="Q4871" t="s">
        <v>6073</v>
      </c>
      <c r="R4871" t="s">
        <v>18706</v>
      </c>
      <c r="S4871" t="s">
        <v>19197</v>
      </c>
      <c r="T4871" t="s">
        <v>19197</v>
      </c>
      <c r="U4871" t="s">
        <v>31638</v>
      </c>
    </row>
    <row r="4872" spans="17:21">
      <c r="Q4872" t="s">
        <v>6074</v>
      </c>
      <c r="R4872" t="s">
        <v>22528</v>
      </c>
      <c r="S4872" t="s">
        <v>31508</v>
      </c>
      <c r="T4872" t="s">
        <v>31564</v>
      </c>
      <c r="U4872" t="s">
        <v>31648</v>
      </c>
    </row>
    <row r="4873" spans="17:21">
      <c r="Q4873" t="s">
        <v>6075</v>
      </c>
      <c r="R4873" t="s">
        <v>22529</v>
      </c>
      <c r="S4873" t="s">
        <v>31508</v>
      </c>
      <c r="T4873" t="s">
        <v>31564</v>
      </c>
      <c r="U4873" t="s">
        <v>31752</v>
      </c>
    </row>
    <row r="4874" spans="17:21">
      <c r="Q4874" t="s">
        <v>6076</v>
      </c>
      <c r="R4874" t="s">
        <v>18693</v>
      </c>
      <c r="S4874" t="s">
        <v>19197</v>
      </c>
      <c r="T4874" t="s">
        <v>19197</v>
      </c>
      <c r="U4874" t="s">
        <v>19197</v>
      </c>
    </row>
    <row r="4875" spans="17:21">
      <c r="Q4875" t="s">
        <v>6077</v>
      </c>
      <c r="R4875" t="s">
        <v>22530</v>
      </c>
      <c r="S4875" t="s">
        <v>31508</v>
      </c>
      <c r="T4875" t="s">
        <v>31564</v>
      </c>
      <c r="U4875" t="s">
        <v>31648</v>
      </c>
    </row>
    <row r="4876" spans="17:21">
      <c r="Q4876" t="s">
        <v>6078</v>
      </c>
      <c r="R4876" t="s">
        <v>22531</v>
      </c>
      <c r="S4876" t="s">
        <v>31508</v>
      </c>
      <c r="T4876" t="s">
        <v>31564</v>
      </c>
      <c r="U4876" t="s">
        <v>31648</v>
      </c>
    </row>
    <row r="4877" spans="17:21">
      <c r="Q4877" t="s">
        <v>6079</v>
      </c>
      <c r="R4877" t="s">
        <v>18731</v>
      </c>
      <c r="S4877" t="s">
        <v>19197</v>
      </c>
      <c r="T4877" t="s">
        <v>19197</v>
      </c>
      <c r="U4877" t="s">
        <v>19197</v>
      </c>
    </row>
    <row r="4878" spans="17:21">
      <c r="Q4878" t="s">
        <v>6080</v>
      </c>
      <c r="R4878" t="s">
        <v>22532</v>
      </c>
      <c r="S4878" t="s">
        <v>31508</v>
      </c>
      <c r="T4878" t="s">
        <v>31564</v>
      </c>
      <c r="U4878" t="s">
        <v>31646</v>
      </c>
    </row>
    <row r="4879" spans="17:21">
      <c r="Q4879" t="s">
        <v>6081</v>
      </c>
      <c r="R4879" t="s">
        <v>22533</v>
      </c>
      <c r="S4879" t="s">
        <v>31508</v>
      </c>
      <c r="T4879" t="s">
        <v>31564</v>
      </c>
      <c r="U4879" t="s">
        <v>31646</v>
      </c>
    </row>
    <row r="4880" spans="17:21">
      <c r="Q4880" t="s">
        <v>6082</v>
      </c>
      <c r="R4880" t="s">
        <v>18703</v>
      </c>
      <c r="S4880" t="s">
        <v>31508</v>
      </c>
      <c r="T4880" t="s">
        <v>31564</v>
      </c>
      <c r="U4880" t="s">
        <v>31646</v>
      </c>
    </row>
    <row r="4881" spans="17:21">
      <c r="Q4881" t="s">
        <v>6083</v>
      </c>
      <c r="R4881" t="s">
        <v>19197</v>
      </c>
      <c r="S4881" t="s">
        <v>19197</v>
      </c>
      <c r="T4881" t="s">
        <v>19197</v>
      </c>
      <c r="U4881" t="s">
        <v>19197</v>
      </c>
    </row>
    <row r="4882" spans="17:21">
      <c r="Q4882" t="s">
        <v>6084</v>
      </c>
      <c r="R4882" t="s">
        <v>22534</v>
      </c>
      <c r="S4882" t="s">
        <v>19197</v>
      </c>
      <c r="T4882" t="s">
        <v>19197</v>
      </c>
      <c r="U4882" t="s">
        <v>19197</v>
      </c>
    </row>
    <row r="4883" spans="17:21">
      <c r="Q4883" t="s">
        <v>6085</v>
      </c>
      <c r="R4883" t="s">
        <v>22535</v>
      </c>
      <c r="S4883" t="s">
        <v>19197</v>
      </c>
      <c r="T4883" t="s">
        <v>19197</v>
      </c>
      <c r="U4883" t="s">
        <v>19197</v>
      </c>
    </row>
    <row r="4884" spans="17:21">
      <c r="Q4884" t="s">
        <v>6086</v>
      </c>
      <c r="R4884" t="s">
        <v>22536</v>
      </c>
      <c r="S4884" t="s">
        <v>31508</v>
      </c>
      <c r="T4884" t="s">
        <v>31582</v>
      </c>
      <c r="U4884" t="s">
        <v>31673</v>
      </c>
    </row>
    <row r="4885" spans="17:21">
      <c r="Q4885" t="s">
        <v>6087</v>
      </c>
      <c r="R4885" t="s">
        <v>18693</v>
      </c>
      <c r="S4885" t="s">
        <v>19197</v>
      </c>
      <c r="T4885" t="s">
        <v>19197</v>
      </c>
      <c r="U4885" t="s">
        <v>19197</v>
      </c>
    </row>
    <row r="4886" spans="17:21">
      <c r="Q4886" t="s">
        <v>6088</v>
      </c>
      <c r="R4886" t="s">
        <v>22537</v>
      </c>
      <c r="S4886" t="s">
        <v>31526</v>
      </c>
      <c r="T4886" t="s">
        <v>31564</v>
      </c>
      <c r="U4886" t="s">
        <v>31765</v>
      </c>
    </row>
    <row r="4887" spans="17:21">
      <c r="Q4887" t="s">
        <v>6089</v>
      </c>
      <c r="R4887" t="s">
        <v>18714</v>
      </c>
      <c r="S4887" t="s">
        <v>19197</v>
      </c>
      <c r="T4887" t="s">
        <v>19197</v>
      </c>
      <c r="U4887" t="s">
        <v>19197</v>
      </c>
    </row>
    <row r="4888" spans="17:21">
      <c r="Q4888" t="s">
        <v>6090</v>
      </c>
      <c r="R4888" t="s">
        <v>22538</v>
      </c>
      <c r="S4888" t="s">
        <v>31508</v>
      </c>
      <c r="T4888" t="s">
        <v>31564</v>
      </c>
      <c r="U4888" t="s">
        <v>31646</v>
      </c>
    </row>
    <row r="4889" spans="17:21">
      <c r="Q4889" t="s">
        <v>6091</v>
      </c>
      <c r="R4889" t="s">
        <v>22539</v>
      </c>
      <c r="S4889" t="s">
        <v>31508</v>
      </c>
      <c r="T4889" t="s">
        <v>31564</v>
      </c>
      <c r="U4889" t="s">
        <v>31646</v>
      </c>
    </row>
    <row r="4890" spans="17:21">
      <c r="Q4890" t="s">
        <v>6092</v>
      </c>
      <c r="R4890" t="s">
        <v>22540</v>
      </c>
      <c r="S4890" t="s">
        <v>31508</v>
      </c>
      <c r="T4890" t="s">
        <v>31564</v>
      </c>
      <c r="U4890" t="s">
        <v>31646</v>
      </c>
    </row>
    <row r="4891" spans="17:21">
      <c r="Q4891" t="s">
        <v>6093</v>
      </c>
      <c r="R4891" t="s">
        <v>18703</v>
      </c>
      <c r="S4891" t="s">
        <v>31508</v>
      </c>
      <c r="T4891" t="s">
        <v>31564</v>
      </c>
      <c r="U4891" t="s">
        <v>31646</v>
      </c>
    </row>
    <row r="4892" spans="17:21">
      <c r="Q4892" t="s">
        <v>6094</v>
      </c>
      <c r="R4892" t="s">
        <v>22541</v>
      </c>
      <c r="S4892" t="s">
        <v>31508</v>
      </c>
      <c r="T4892" t="s">
        <v>31564</v>
      </c>
      <c r="U4892" t="s">
        <v>31673</v>
      </c>
    </row>
    <row r="4893" spans="17:21">
      <c r="Q4893" t="s">
        <v>6095</v>
      </c>
      <c r="R4893" t="s">
        <v>22542</v>
      </c>
      <c r="S4893" t="s">
        <v>31508</v>
      </c>
      <c r="T4893" t="s">
        <v>31564</v>
      </c>
      <c r="U4893" t="s">
        <v>31673</v>
      </c>
    </row>
    <row r="4894" spans="17:21">
      <c r="Q4894" t="s">
        <v>6096</v>
      </c>
      <c r="R4894" t="s">
        <v>22543</v>
      </c>
      <c r="S4894" t="s">
        <v>19197</v>
      </c>
      <c r="T4894" t="s">
        <v>19197</v>
      </c>
      <c r="U4894" t="s">
        <v>19197</v>
      </c>
    </row>
    <row r="4895" spans="17:21">
      <c r="Q4895" t="s">
        <v>6097</v>
      </c>
      <c r="R4895" t="s">
        <v>22544</v>
      </c>
      <c r="S4895" t="s">
        <v>31508</v>
      </c>
      <c r="T4895" t="s">
        <v>31564</v>
      </c>
      <c r="U4895" t="s">
        <v>31673</v>
      </c>
    </row>
    <row r="4896" spans="17:21">
      <c r="Q4896" t="s">
        <v>6098</v>
      </c>
      <c r="R4896" t="s">
        <v>22545</v>
      </c>
      <c r="S4896" t="s">
        <v>31508</v>
      </c>
      <c r="T4896" t="s">
        <v>31564</v>
      </c>
      <c r="U4896" t="s">
        <v>31673</v>
      </c>
    </row>
    <row r="4897" spans="17:21">
      <c r="Q4897" t="s">
        <v>6099</v>
      </c>
      <c r="R4897" t="s">
        <v>22546</v>
      </c>
      <c r="S4897" t="s">
        <v>31508</v>
      </c>
      <c r="T4897" t="s">
        <v>31564</v>
      </c>
      <c r="U4897" t="s">
        <v>31673</v>
      </c>
    </row>
    <row r="4898" spans="17:21">
      <c r="Q4898" t="s">
        <v>6100</v>
      </c>
      <c r="R4898" t="s">
        <v>18693</v>
      </c>
      <c r="S4898" t="s">
        <v>31508</v>
      </c>
      <c r="T4898" t="s">
        <v>31564</v>
      </c>
      <c r="U4898" t="s">
        <v>31673</v>
      </c>
    </row>
    <row r="4899" spans="17:21">
      <c r="Q4899" t="s">
        <v>6101</v>
      </c>
      <c r="R4899" t="s">
        <v>22547</v>
      </c>
      <c r="S4899" t="s">
        <v>31508</v>
      </c>
      <c r="T4899" t="s">
        <v>31564</v>
      </c>
      <c r="U4899" t="s">
        <v>31673</v>
      </c>
    </row>
    <row r="4900" spans="17:21">
      <c r="Q4900" t="s">
        <v>6102</v>
      </c>
      <c r="R4900" t="s">
        <v>22548</v>
      </c>
      <c r="S4900" t="s">
        <v>19197</v>
      </c>
      <c r="T4900" t="s">
        <v>19197</v>
      </c>
      <c r="U4900" t="s">
        <v>31638</v>
      </c>
    </row>
    <row r="4901" spans="17:21">
      <c r="Q4901" t="s">
        <v>6103</v>
      </c>
      <c r="R4901" t="s">
        <v>22549</v>
      </c>
      <c r="S4901" t="s">
        <v>31508</v>
      </c>
      <c r="T4901" t="s">
        <v>31564</v>
      </c>
      <c r="U4901" t="s">
        <v>31648</v>
      </c>
    </row>
    <row r="4902" spans="17:21">
      <c r="Q4902" t="s">
        <v>6104</v>
      </c>
      <c r="R4902" t="s">
        <v>18985</v>
      </c>
      <c r="S4902" t="s">
        <v>31508</v>
      </c>
      <c r="T4902" t="s">
        <v>31564</v>
      </c>
      <c r="U4902" t="s">
        <v>31648</v>
      </c>
    </row>
    <row r="4903" spans="17:21">
      <c r="Q4903" t="s">
        <v>6105</v>
      </c>
      <c r="R4903" t="s">
        <v>22550</v>
      </c>
      <c r="S4903" t="s">
        <v>19197</v>
      </c>
      <c r="T4903" t="s">
        <v>19197</v>
      </c>
      <c r="U4903" t="s">
        <v>19197</v>
      </c>
    </row>
    <row r="4904" spans="17:21">
      <c r="Q4904" t="s">
        <v>6106</v>
      </c>
      <c r="R4904" t="s">
        <v>22551</v>
      </c>
      <c r="S4904" t="s">
        <v>31508</v>
      </c>
      <c r="T4904" t="s">
        <v>31564</v>
      </c>
      <c r="U4904" t="s">
        <v>31673</v>
      </c>
    </row>
    <row r="4905" spans="17:21">
      <c r="Q4905" t="s">
        <v>6107</v>
      </c>
      <c r="R4905" t="s">
        <v>22552</v>
      </c>
      <c r="S4905" t="s">
        <v>31508</v>
      </c>
      <c r="T4905" t="s">
        <v>31564</v>
      </c>
      <c r="U4905" t="s">
        <v>31673</v>
      </c>
    </row>
    <row r="4906" spans="17:21">
      <c r="Q4906" t="s">
        <v>6108</v>
      </c>
      <c r="R4906" t="s">
        <v>22553</v>
      </c>
      <c r="S4906" t="s">
        <v>31508</v>
      </c>
      <c r="T4906" t="s">
        <v>31564</v>
      </c>
      <c r="U4906" t="s">
        <v>31673</v>
      </c>
    </row>
    <row r="4907" spans="17:21">
      <c r="Q4907" t="s">
        <v>6109</v>
      </c>
      <c r="R4907" t="s">
        <v>22554</v>
      </c>
      <c r="S4907" t="s">
        <v>31508</v>
      </c>
      <c r="T4907" t="s">
        <v>31564</v>
      </c>
      <c r="U4907" t="s">
        <v>31648</v>
      </c>
    </row>
    <row r="4908" spans="17:21">
      <c r="Q4908" t="s">
        <v>6110</v>
      </c>
      <c r="R4908" t="s">
        <v>22555</v>
      </c>
      <c r="S4908" t="s">
        <v>31508</v>
      </c>
      <c r="T4908" t="s">
        <v>31564</v>
      </c>
      <c r="U4908" t="s">
        <v>31652</v>
      </c>
    </row>
    <row r="4909" spans="17:21">
      <c r="Q4909" t="s">
        <v>6111</v>
      </c>
      <c r="R4909" t="s">
        <v>18687</v>
      </c>
      <c r="S4909" t="s">
        <v>19197</v>
      </c>
      <c r="T4909" t="s">
        <v>19197</v>
      </c>
      <c r="U4909" t="s">
        <v>19197</v>
      </c>
    </row>
    <row r="4910" spans="17:21">
      <c r="Q4910" t="s">
        <v>6112</v>
      </c>
      <c r="R4910" t="s">
        <v>22556</v>
      </c>
      <c r="S4910" t="s">
        <v>31508</v>
      </c>
      <c r="T4910" t="s">
        <v>31564</v>
      </c>
      <c r="U4910" t="s">
        <v>31646</v>
      </c>
    </row>
    <row r="4911" spans="17:21">
      <c r="Q4911" t="s">
        <v>6113</v>
      </c>
      <c r="R4911" t="s">
        <v>18703</v>
      </c>
      <c r="S4911" t="s">
        <v>31508</v>
      </c>
      <c r="T4911" t="s">
        <v>31564</v>
      </c>
      <c r="U4911" t="s">
        <v>31646</v>
      </c>
    </row>
    <row r="4912" spans="17:21">
      <c r="Q4912" t="s">
        <v>6114</v>
      </c>
      <c r="R4912" t="s">
        <v>22557</v>
      </c>
      <c r="S4912" t="s">
        <v>19197</v>
      </c>
      <c r="T4912" t="s">
        <v>19197</v>
      </c>
      <c r="U4912" t="s">
        <v>19197</v>
      </c>
    </row>
    <row r="4913" spans="17:21">
      <c r="Q4913" t="s">
        <v>6115</v>
      </c>
      <c r="R4913" t="s">
        <v>22558</v>
      </c>
      <c r="S4913" t="s">
        <v>31508</v>
      </c>
      <c r="T4913" t="s">
        <v>31564</v>
      </c>
      <c r="U4913" t="s">
        <v>31646</v>
      </c>
    </row>
    <row r="4914" spans="17:21">
      <c r="Q4914" t="s">
        <v>6116</v>
      </c>
      <c r="R4914" t="s">
        <v>22559</v>
      </c>
      <c r="S4914" t="s">
        <v>31508</v>
      </c>
      <c r="T4914" t="s">
        <v>31564</v>
      </c>
      <c r="U4914" t="s">
        <v>31646</v>
      </c>
    </row>
    <row r="4915" spans="17:21">
      <c r="Q4915" t="s">
        <v>6117</v>
      </c>
      <c r="R4915" t="s">
        <v>22560</v>
      </c>
      <c r="S4915" t="s">
        <v>31508</v>
      </c>
      <c r="T4915" t="s">
        <v>31564</v>
      </c>
      <c r="U4915" t="s">
        <v>31646</v>
      </c>
    </row>
    <row r="4916" spans="17:21">
      <c r="Q4916" t="s">
        <v>6118</v>
      </c>
      <c r="R4916" t="s">
        <v>18703</v>
      </c>
      <c r="S4916" t="s">
        <v>31508</v>
      </c>
      <c r="T4916" t="s">
        <v>31564</v>
      </c>
      <c r="U4916" t="s">
        <v>31646</v>
      </c>
    </row>
    <row r="4917" spans="17:21">
      <c r="Q4917" t="s">
        <v>6119</v>
      </c>
      <c r="R4917" t="s">
        <v>19197</v>
      </c>
      <c r="S4917" t="s">
        <v>19197</v>
      </c>
      <c r="T4917" t="s">
        <v>19197</v>
      </c>
      <c r="U4917" t="s">
        <v>19197</v>
      </c>
    </row>
    <row r="4918" spans="17:21">
      <c r="Q4918" t="s">
        <v>6120</v>
      </c>
      <c r="R4918" t="s">
        <v>22561</v>
      </c>
      <c r="S4918" t="s">
        <v>19197</v>
      </c>
      <c r="T4918" t="s">
        <v>19197</v>
      </c>
      <c r="U4918" t="s">
        <v>19197</v>
      </c>
    </row>
    <row r="4919" spans="17:21">
      <c r="Q4919" t="s">
        <v>6121</v>
      </c>
      <c r="R4919" t="s">
        <v>22562</v>
      </c>
      <c r="S4919" t="s">
        <v>19197</v>
      </c>
      <c r="T4919" t="s">
        <v>19197</v>
      </c>
      <c r="U4919" t="s">
        <v>19197</v>
      </c>
    </row>
    <row r="4920" spans="17:21">
      <c r="Q4920" t="s">
        <v>6122</v>
      </c>
      <c r="R4920" t="s">
        <v>22563</v>
      </c>
      <c r="S4920" t="s">
        <v>31508</v>
      </c>
      <c r="T4920" t="s">
        <v>31564</v>
      </c>
      <c r="U4920" t="s">
        <v>31673</v>
      </c>
    </row>
    <row r="4921" spans="17:21">
      <c r="Q4921" t="s">
        <v>6123</v>
      </c>
      <c r="R4921" t="s">
        <v>22564</v>
      </c>
      <c r="S4921" t="s">
        <v>31508</v>
      </c>
      <c r="T4921" t="s">
        <v>31564</v>
      </c>
      <c r="U4921" t="s">
        <v>31673</v>
      </c>
    </row>
    <row r="4922" spans="17:21">
      <c r="Q4922" t="s">
        <v>6124</v>
      </c>
      <c r="R4922" t="s">
        <v>18693</v>
      </c>
      <c r="S4922" t="s">
        <v>19197</v>
      </c>
      <c r="T4922" t="s">
        <v>19197</v>
      </c>
      <c r="U4922" t="s">
        <v>19197</v>
      </c>
    </row>
    <row r="4923" spans="17:21">
      <c r="Q4923" t="s">
        <v>6125</v>
      </c>
      <c r="R4923" t="s">
        <v>22565</v>
      </c>
      <c r="S4923" t="s">
        <v>31508</v>
      </c>
      <c r="T4923" t="s">
        <v>31564</v>
      </c>
      <c r="U4923" t="s">
        <v>31646</v>
      </c>
    </row>
    <row r="4924" spans="17:21">
      <c r="Q4924" t="s">
        <v>6126</v>
      </c>
      <c r="R4924" t="s">
        <v>22566</v>
      </c>
      <c r="S4924" t="s">
        <v>31508</v>
      </c>
      <c r="T4924" t="s">
        <v>31564</v>
      </c>
      <c r="U4924" t="s">
        <v>31646</v>
      </c>
    </row>
    <row r="4925" spans="17:21">
      <c r="Q4925" t="s">
        <v>6127</v>
      </c>
      <c r="R4925" t="s">
        <v>22567</v>
      </c>
      <c r="S4925" t="s">
        <v>31508</v>
      </c>
      <c r="T4925" t="s">
        <v>31564</v>
      </c>
      <c r="U4925" t="s">
        <v>31646</v>
      </c>
    </row>
    <row r="4926" spans="17:21">
      <c r="Q4926" t="s">
        <v>6128</v>
      </c>
      <c r="R4926" t="s">
        <v>22568</v>
      </c>
      <c r="S4926" t="s">
        <v>31508</v>
      </c>
      <c r="T4926" t="s">
        <v>31564</v>
      </c>
      <c r="U4926" t="s">
        <v>31646</v>
      </c>
    </row>
    <row r="4927" spans="17:21">
      <c r="Q4927" t="s">
        <v>6129</v>
      </c>
      <c r="R4927" t="s">
        <v>22569</v>
      </c>
      <c r="S4927" t="s">
        <v>31508</v>
      </c>
      <c r="T4927" t="s">
        <v>31564</v>
      </c>
      <c r="U4927" t="s">
        <v>31646</v>
      </c>
    </row>
    <row r="4928" spans="17:21">
      <c r="Q4928" t="s">
        <v>6130</v>
      </c>
      <c r="R4928" t="s">
        <v>22570</v>
      </c>
      <c r="S4928" t="s">
        <v>31508</v>
      </c>
      <c r="T4928" t="s">
        <v>31564</v>
      </c>
      <c r="U4928" t="s">
        <v>31646</v>
      </c>
    </row>
    <row r="4929" spans="17:21">
      <c r="Q4929" t="s">
        <v>6131</v>
      </c>
      <c r="R4929" t="s">
        <v>22571</v>
      </c>
      <c r="S4929" t="s">
        <v>31508</v>
      </c>
      <c r="T4929" t="s">
        <v>31564</v>
      </c>
      <c r="U4929" t="s">
        <v>31646</v>
      </c>
    </row>
    <row r="4930" spans="17:21">
      <c r="Q4930" t="s">
        <v>6132</v>
      </c>
      <c r="R4930" t="s">
        <v>22572</v>
      </c>
      <c r="S4930" t="s">
        <v>31508</v>
      </c>
      <c r="T4930" t="s">
        <v>31564</v>
      </c>
      <c r="U4930" t="s">
        <v>31646</v>
      </c>
    </row>
    <row r="4931" spans="17:21">
      <c r="Q4931" t="s">
        <v>6133</v>
      </c>
      <c r="R4931" t="s">
        <v>22573</v>
      </c>
      <c r="S4931" t="s">
        <v>31508</v>
      </c>
      <c r="T4931" t="s">
        <v>31564</v>
      </c>
      <c r="U4931" t="s">
        <v>31646</v>
      </c>
    </row>
    <row r="4932" spans="17:21">
      <c r="Q4932" t="s">
        <v>6134</v>
      </c>
      <c r="R4932" t="s">
        <v>22574</v>
      </c>
      <c r="S4932" t="s">
        <v>31508</v>
      </c>
      <c r="T4932" t="s">
        <v>31564</v>
      </c>
      <c r="U4932" t="s">
        <v>31646</v>
      </c>
    </row>
    <row r="4933" spans="17:21">
      <c r="Q4933" t="s">
        <v>6135</v>
      </c>
      <c r="R4933" t="s">
        <v>22575</v>
      </c>
      <c r="S4933" t="s">
        <v>31508</v>
      </c>
      <c r="T4933" t="s">
        <v>31564</v>
      </c>
      <c r="U4933" t="s">
        <v>31646</v>
      </c>
    </row>
    <row r="4934" spans="17:21">
      <c r="Q4934" t="s">
        <v>6136</v>
      </c>
      <c r="R4934" t="s">
        <v>18703</v>
      </c>
      <c r="S4934" t="s">
        <v>31508</v>
      </c>
      <c r="T4934" t="s">
        <v>31564</v>
      </c>
      <c r="U4934" t="s">
        <v>31646</v>
      </c>
    </row>
    <row r="4935" spans="17:21">
      <c r="Q4935" t="s">
        <v>6137</v>
      </c>
      <c r="R4935" t="s">
        <v>22576</v>
      </c>
      <c r="S4935" t="s">
        <v>19197</v>
      </c>
      <c r="T4935" t="s">
        <v>19197</v>
      </c>
      <c r="U4935" t="s">
        <v>19197</v>
      </c>
    </row>
    <row r="4936" spans="17:21">
      <c r="Q4936" t="s">
        <v>6138</v>
      </c>
      <c r="R4936" t="s">
        <v>22577</v>
      </c>
      <c r="S4936" t="s">
        <v>31508</v>
      </c>
      <c r="T4936" t="s">
        <v>31564</v>
      </c>
      <c r="U4936" t="s">
        <v>31673</v>
      </c>
    </row>
    <row r="4937" spans="17:21">
      <c r="Q4937" t="s">
        <v>6139</v>
      </c>
      <c r="R4937" t="s">
        <v>18693</v>
      </c>
      <c r="S4937" t="s">
        <v>19197</v>
      </c>
      <c r="T4937" t="s">
        <v>19197</v>
      </c>
      <c r="U4937" t="s">
        <v>19197</v>
      </c>
    </row>
    <row r="4938" spans="17:21">
      <c r="Q4938" t="s">
        <v>6140</v>
      </c>
      <c r="R4938" t="s">
        <v>22578</v>
      </c>
      <c r="S4938" t="s">
        <v>31508</v>
      </c>
      <c r="T4938" t="s">
        <v>31564</v>
      </c>
      <c r="U4938" t="s">
        <v>31646</v>
      </c>
    </row>
    <row r="4939" spans="17:21">
      <c r="Q4939" t="s">
        <v>6141</v>
      </c>
      <c r="R4939" t="s">
        <v>22579</v>
      </c>
      <c r="S4939" t="s">
        <v>31508</v>
      </c>
      <c r="T4939" t="s">
        <v>31564</v>
      </c>
      <c r="U4939" t="s">
        <v>31646</v>
      </c>
    </row>
    <row r="4940" spans="17:21">
      <c r="Q4940" t="s">
        <v>6142</v>
      </c>
      <c r="R4940" t="s">
        <v>22580</v>
      </c>
      <c r="S4940" t="s">
        <v>31508</v>
      </c>
      <c r="T4940" t="s">
        <v>31564</v>
      </c>
      <c r="U4940" t="s">
        <v>31646</v>
      </c>
    </row>
    <row r="4941" spans="17:21">
      <c r="Q4941" t="s">
        <v>6143</v>
      </c>
      <c r="R4941" t="s">
        <v>22581</v>
      </c>
      <c r="S4941" t="s">
        <v>31508</v>
      </c>
      <c r="T4941" t="s">
        <v>31564</v>
      </c>
      <c r="U4941" t="s">
        <v>31646</v>
      </c>
    </row>
    <row r="4942" spans="17:21">
      <c r="Q4942" t="s">
        <v>6144</v>
      </c>
      <c r="R4942" t="s">
        <v>18703</v>
      </c>
      <c r="S4942" t="s">
        <v>31508</v>
      </c>
      <c r="T4942" t="s">
        <v>31564</v>
      </c>
      <c r="U4942" t="s">
        <v>31646</v>
      </c>
    </row>
    <row r="4943" spans="17:21">
      <c r="Q4943" t="s">
        <v>6145</v>
      </c>
      <c r="R4943" t="s">
        <v>22582</v>
      </c>
      <c r="S4943" t="s">
        <v>31508</v>
      </c>
      <c r="T4943" t="s">
        <v>31564</v>
      </c>
      <c r="U4943" t="s">
        <v>31638</v>
      </c>
    </row>
    <row r="4944" spans="17:21">
      <c r="Q4944" t="s">
        <v>6146</v>
      </c>
      <c r="R4944" t="s">
        <v>22583</v>
      </c>
      <c r="S4944" t="s">
        <v>19197</v>
      </c>
      <c r="T4944" t="s">
        <v>19197</v>
      </c>
      <c r="U4944" t="s">
        <v>19197</v>
      </c>
    </row>
    <row r="4945" spans="17:21">
      <c r="Q4945" t="s">
        <v>6147</v>
      </c>
      <c r="R4945" t="s">
        <v>22584</v>
      </c>
      <c r="S4945" t="s">
        <v>31508</v>
      </c>
      <c r="T4945" t="s">
        <v>31564</v>
      </c>
      <c r="U4945" t="s">
        <v>31673</v>
      </c>
    </row>
    <row r="4946" spans="17:21">
      <c r="Q4946" t="s">
        <v>6148</v>
      </c>
      <c r="R4946" t="s">
        <v>22585</v>
      </c>
      <c r="S4946" t="s">
        <v>31508</v>
      </c>
      <c r="T4946" t="s">
        <v>31564</v>
      </c>
      <c r="U4946" t="s">
        <v>31673</v>
      </c>
    </row>
    <row r="4947" spans="17:21">
      <c r="Q4947" t="s">
        <v>6149</v>
      </c>
      <c r="R4947" t="s">
        <v>18693</v>
      </c>
      <c r="S4947" t="s">
        <v>19197</v>
      </c>
      <c r="T4947" t="s">
        <v>19197</v>
      </c>
      <c r="U4947" t="s">
        <v>19197</v>
      </c>
    </row>
    <row r="4948" spans="17:21">
      <c r="Q4948" t="s">
        <v>6150</v>
      </c>
      <c r="R4948" t="s">
        <v>22586</v>
      </c>
      <c r="S4948" t="s">
        <v>31508</v>
      </c>
      <c r="T4948" t="s">
        <v>31564</v>
      </c>
      <c r="U4948" t="s">
        <v>31646</v>
      </c>
    </row>
    <row r="4949" spans="17:21">
      <c r="Q4949" t="s">
        <v>6151</v>
      </c>
      <c r="R4949" t="s">
        <v>22587</v>
      </c>
      <c r="S4949" t="s">
        <v>31508</v>
      </c>
      <c r="T4949" t="s">
        <v>31564</v>
      </c>
      <c r="U4949" t="s">
        <v>31646</v>
      </c>
    </row>
    <row r="4950" spans="17:21">
      <c r="Q4950" t="s">
        <v>6152</v>
      </c>
      <c r="R4950" t="s">
        <v>22588</v>
      </c>
      <c r="S4950" t="s">
        <v>31508</v>
      </c>
      <c r="T4950" t="s">
        <v>31564</v>
      </c>
      <c r="U4950" t="s">
        <v>31646</v>
      </c>
    </row>
    <row r="4951" spans="17:21">
      <c r="Q4951" t="s">
        <v>6153</v>
      </c>
      <c r="R4951" t="s">
        <v>22589</v>
      </c>
      <c r="S4951" t="s">
        <v>31508</v>
      </c>
      <c r="T4951" t="s">
        <v>31564</v>
      </c>
      <c r="U4951" t="s">
        <v>31646</v>
      </c>
    </row>
    <row r="4952" spans="17:21">
      <c r="Q4952" t="s">
        <v>6154</v>
      </c>
      <c r="R4952" t="s">
        <v>18703</v>
      </c>
      <c r="S4952" t="s">
        <v>31508</v>
      </c>
      <c r="T4952" t="s">
        <v>31564</v>
      </c>
      <c r="U4952" t="s">
        <v>31646</v>
      </c>
    </row>
    <row r="4953" spans="17:21">
      <c r="Q4953" t="s">
        <v>6155</v>
      </c>
      <c r="R4953" t="s">
        <v>22590</v>
      </c>
      <c r="S4953" t="s">
        <v>31508</v>
      </c>
      <c r="T4953" t="s">
        <v>31564</v>
      </c>
      <c r="U4953" t="s">
        <v>31673</v>
      </c>
    </row>
    <row r="4954" spans="17:21">
      <c r="Q4954" t="s">
        <v>6156</v>
      </c>
      <c r="R4954" t="s">
        <v>22591</v>
      </c>
      <c r="S4954" t="s">
        <v>31508</v>
      </c>
      <c r="T4954" t="s">
        <v>31564</v>
      </c>
      <c r="U4954" t="s">
        <v>31673</v>
      </c>
    </row>
    <row r="4955" spans="17:21">
      <c r="Q4955" t="s">
        <v>6157</v>
      </c>
      <c r="R4955" t="s">
        <v>22592</v>
      </c>
      <c r="S4955" t="s">
        <v>31508</v>
      </c>
      <c r="T4955" t="s">
        <v>31564</v>
      </c>
      <c r="U4955" t="s">
        <v>31638</v>
      </c>
    </row>
    <row r="4956" spans="17:21">
      <c r="Q4956" t="s">
        <v>6158</v>
      </c>
      <c r="R4956" t="s">
        <v>19197</v>
      </c>
      <c r="S4956" t="s">
        <v>19197</v>
      </c>
      <c r="T4956" t="s">
        <v>19197</v>
      </c>
      <c r="U4956" t="s">
        <v>19197</v>
      </c>
    </row>
    <row r="4957" spans="17:21">
      <c r="Q4957" t="s">
        <v>6159</v>
      </c>
      <c r="R4957" t="s">
        <v>22593</v>
      </c>
      <c r="S4957" t="s">
        <v>19197</v>
      </c>
      <c r="T4957" t="s">
        <v>19197</v>
      </c>
      <c r="U4957" t="s">
        <v>19197</v>
      </c>
    </row>
    <row r="4958" spans="17:21">
      <c r="Q4958" t="s">
        <v>6160</v>
      </c>
      <c r="R4958" t="s">
        <v>22594</v>
      </c>
      <c r="S4958" t="s">
        <v>19197</v>
      </c>
      <c r="T4958" t="s">
        <v>19197</v>
      </c>
      <c r="U4958" t="s">
        <v>19197</v>
      </c>
    </row>
    <row r="4959" spans="17:21">
      <c r="Q4959" t="s">
        <v>6161</v>
      </c>
      <c r="R4959" t="s">
        <v>22595</v>
      </c>
      <c r="S4959" t="s">
        <v>31508</v>
      </c>
      <c r="T4959" t="s">
        <v>31581</v>
      </c>
      <c r="U4959" t="s">
        <v>31673</v>
      </c>
    </row>
    <row r="4960" spans="17:21">
      <c r="Q4960" t="s">
        <v>6162</v>
      </c>
      <c r="R4960" t="s">
        <v>22596</v>
      </c>
      <c r="S4960" t="s">
        <v>31508</v>
      </c>
      <c r="T4960" t="s">
        <v>31581</v>
      </c>
      <c r="U4960" t="s">
        <v>31673</v>
      </c>
    </row>
    <row r="4961" spans="17:21">
      <c r="Q4961" t="s">
        <v>6163</v>
      </c>
      <c r="R4961" t="s">
        <v>22597</v>
      </c>
      <c r="S4961" t="s">
        <v>31508</v>
      </c>
      <c r="T4961" t="s">
        <v>31564</v>
      </c>
      <c r="U4961" t="s">
        <v>31673</v>
      </c>
    </row>
    <row r="4962" spans="17:21">
      <c r="Q4962" t="s">
        <v>6164</v>
      </c>
      <c r="R4962" t="s">
        <v>18693</v>
      </c>
      <c r="S4962" t="s">
        <v>19197</v>
      </c>
      <c r="T4962" t="s">
        <v>19197</v>
      </c>
      <c r="U4962" t="s">
        <v>19197</v>
      </c>
    </row>
    <row r="4963" spans="17:21">
      <c r="Q4963" t="s">
        <v>6165</v>
      </c>
      <c r="R4963" t="s">
        <v>22598</v>
      </c>
      <c r="S4963" t="s">
        <v>31508</v>
      </c>
      <c r="T4963" t="s">
        <v>31564</v>
      </c>
      <c r="U4963" t="s">
        <v>31646</v>
      </c>
    </row>
    <row r="4964" spans="17:21">
      <c r="Q4964" t="s">
        <v>6166</v>
      </c>
      <c r="R4964" t="s">
        <v>18703</v>
      </c>
      <c r="S4964" t="s">
        <v>31508</v>
      </c>
      <c r="T4964" t="s">
        <v>31564</v>
      </c>
      <c r="U4964" t="s">
        <v>31646</v>
      </c>
    </row>
    <row r="4965" spans="17:21">
      <c r="Q4965" t="s">
        <v>6167</v>
      </c>
      <c r="R4965" t="s">
        <v>22599</v>
      </c>
      <c r="S4965" t="s">
        <v>19197</v>
      </c>
      <c r="T4965" t="s">
        <v>19197</v>
      </c>
      <c r="U4965" t="s">
        <v>19197</v>
      </c>
    </row>
    <row r="4966" spans="17:21">
      <c r="Q4966" t="s">
        <v>6168</v>
      </c>
      <c r="R4966" t="s">
        <v>22600</v>
      </c>
      <c r="S4966" t="s">
        <v>31508</v>
      </c>
      <c r="T4966" t="s">
        <v>31564</v>
      </c>
      <c r="U4966" t="s">
        <v>31638</v>
      </c>
    </row>
    <row r="4967" spans="17:21">
      <c r="Q4967" t="s">
        <v>6169</v>
      </c>
      <c r="R4967" t="s">
        <v>22601</v>
      </c>
      <c r="S4967" t="s">
        <v>19197</v>
      </c>
      <c r="T4967" t="s">
        <v>19197</v>
      </c>
      <c r="U4967" t="s">
        <v>19197</v>
      </c>
    </row>
    <row r="4968" spans="17:21">
      <c r="Q4968" t="s">
        <v>6170</v>
      </c>
      <c r="R4968" t="s">
        <v>22602</v>
      </c>
      <c r="S4968" t="s">
        <v>31508</v>
      </c>
      <c r="T4968" t="s">
        <v>31564</v>
      </c>
      <c r="U4968" t="s">
        <v>31646</v>
      </c>
    </row>
    <row r="4969" spans="17:21">
      <c r="Q4969" t="s">
        <v>6171</v>
      </c>
      <c r="R4969" t="s">
        <v>22603</v>
      </c>
      <c r="S4969" t="s">
        <v>31508</v>
      </c>
      <c r="T4969" t="s">
        <v>31564</v>
      </c>
      <c r="U4969" t="s">
        <v>31646</v>
      </c>
    </row>
    <row r="4970" spans="17:21">
      <c r="Q4970" t="s">
        <v>6172</v>
      </c>
      <c r="R4970" t="s">
        <v>22604</v>
      </c>
      <c r="S4970" t="s">
        <v>19197</v>
      </c>
      <c r="T4970" t="s">
        <v>19197</v>
      </c>
      <c r="U4970" t="s">
        <v>19197</v>
      </c>
    </row>
    <row r="4971" spans="17:21">
      <c r="Q4971" t="s">
        <v>6173</v>
      </c>
      <c r="R4971" t="s">
        <v>22605</v>
      </c>
      <c r="S4971" t="s">
        <v>31508</v>
      </c>
      <c r="T4971" t="s">
        <v>31564</v>
      </c>
      <c r="U4971" t="s">
        <v>31646</v>
      </c>
    </row>
    <row r="4972" spans="17:21">
      <c r="Q4972" t="s">
        <v>6174</v>
      </c>
      <c r="R4972" t="s">
        <v>22606</v>
      </c>
      <c r="S4972" t="s">
        <v>31508</v>
      </c>
      <c r="T4972" t="s">
        <v>31564</v>
      </c>
      <c r="U4972" t="s">
        <v>31646</v>
      </c>
    </row>
    <row r="4973" spans="17:21">
      <c r="Q4973" t="s">
        <v>6175</v>
      </c>
      <c r="R4973" t="s">
        <v>18693</v>
      </c>
      <c r="S4973" t="s">
        <v>31508</v>
      </c>
      <c r="T4973" t="s">
        <v>31564</v>
      </c>
      <c r="U4973" t="s">
        <v>31673</v>
      </c>
    </row>
    <row r="4974" spans="17:21">
      <c r="Q4974" t="s">
        <v>6176</v>
      </c>
      <c r="R4974" t="s">
        <v>22607</v>
      </c>
      <c r="S4974" t="s">
        <v>19197</v>
      </c>
      <c r="T4974" t="s">
        <v>19197</v>
      </c>
      <c r="U4974" t="s">
        <v>19197</v>
      </c>
    </row>
    <row r="4975" spans="17:21">
      <c r="Q4975" t="s">
        <v>6177</v>
      </c>
      <c r="R4975" t="s">
        <v>22608</v>
      </c>
      <c r="S4975" t="s">
        <v>31508</v>
      </c>
      <c r="T4975" t="s">
        <v>31582</v>
      </c>
      <c r="U4975" t="s">
        <v>31673</v>
      </c>
    </row>
    <row r="4976" spans="17:21">
      <c r="Q4976" t="s">
        <v>6178</v>
      </c>
      <c r="R4976" t="s">
        <v>18693</v>
      </c>
      <c r="S4976" t="s">
        <v>19197</v>
      </c>
      <c r="T4976" t="s">
        <v>19197</v>
      </c>
      <c r="U4976" t="s">
        <v>19197</v>
      </c>
    </row>
    <row r="4977" spans="17:21">
      <c r="Q4977" t="s">
        <v>6179</v>
      </c>
      <c r="R4977" t="s">
        <v>22609</v>
      </c>
      <c r="S4977" t="s">
        <v>31508</v>
      </c>
      <c r="T4977" t="s">
        <v>31564</v>
      </c>
      <c r="U4977" t="s">
        <v>31646</v>
      </c>
    </row>
    <row r="4978" spans="17:21">
      <c r="Q4978" t="s">
        <v>6180</v>
      </c>
      <c r="R4978" t="s">
        <v>22610</v>
      </c>
      <c r="S4978" t="s">
        <v>31508</v>
      </c>
      <c r="T4978" t="s">
        <v>31564</v>
      </c>
      <c r="U4978" t="s">
        <v>31646</v>
      </c>
    </row>
    <row r="4979" spans="17:21">
      <c r="Q4979" t="s">
        <v>6181</v>
      </c>
      <c r="R4979" t="s">
        <v>22611</v>
      </c>
      <c r="S4979" t="s">
        <v>31508</v>
      </c>
      <c r="T4979" t="s">
        <v>31564</v>
      </c>
      <c r="U4979" t="s">
        <v>31646</v>
      </c>
    </row>
    <row r="4980" spans="17:21">
      <c r="Q4980" t="s">
        <v>6182</v>
      </c>
      <c r="R4980" t="s">
        <v>22612</v>
      </c>
      <c r="S4980" t="s">
        <v>31508</v>
      </c>
      <c r="T4980" t="s">
        <v>31564</v>
      </c>
      <c r="U4980" t="s">
        <v>31646</v>
      </c>
    </row>
    <row r="4981" spans="17:21">
      <c r="Q4981" t="s">
        <v>6183</v>
      </c>
      <c r="R4981" t="s">
        <v>22613</v>
      </c>
      <c r="S4981" t="s">
        <v>31508</v>
      </c>
      <c r="T4981" t="s">
        <v>31564</v>
      </c>
      <c r="U4981" t="s">
        <v>31646</v>
      </c>
    </row>
    <row r="4982" spans="17:21">
      <c r="Q4982" t="s">
        <v>6184</v>
      </c>
      <c r="R4982" t="s">
        <v>22614</v>
      </c>
      <c r="S4982" t="s">
        <v>31508</v>
      </c>
      <c r="T4982" t="s">
        <v>31564</v>
      </c>
      <c r="U4982" t="s">
        <v>31646</v>
      </c>
    </row>
    <row r="4983" spans="17:21">
      <c r="Q4983" t="s">
        <v>6185</v>
      </c>
      <c r="R4983" t="s">
        <v>22615</v>
      </c>
      <c r="S4983" t="s">
        <v>31508</v>
      </c>
      <c r="T4983" t="s">
        <v>31564</v>
      </c>
      <c r="U4983" t="s">
        <v>31646</v>
      </c>
    </row>
    <row r="4984" spans="17:21">
      <c r="Q4984" t="s">
        <v>6186</v>
      </c>
      <c r="R4984" t="s">
        <v>22616</v>
      </c>
      <c r="S4984" t="s">
        <v>31508</v>
      </c>
      <c r="T4984" t="s">
        <v>31564</v>
      </c>
      <c r="U4984" t="s">
        <v>31646</v>
      </c>
    </row>
    <row r="4985" spans="17:21">
      <c r="Q4985" t="s">
        <v>6187</v>
      </c>
      <c r="R4985" t="s">
        <v>18703</v>
      </c>
      <c r="S4985" t="s">
        <v>31508</v>
      </c>
      <c r="T4985" t="s">
        <v>31564</v>
      </c>
      <c r="U4985" t="s">
        <v>31646</v>
      </c>
    </row>
    <row r="4986" spans="17:21">
      <c r="Q4986" t="s">
        <v>6188</v>
      </c>
      <c r="R4986" t="s">
        <v>22617</v>
      </c>
      <c r="S4986" t="s">
        <v>19197</v>
      </c>
      <c r="T4986" t="s">
        <v>19197</v>
      </c>
      <c r="U4986" t="s">
        <v>19197</v>
      </c>
    </row>
    <row r="4987" spans="17:21">
      <c r="Q4987" t="s">
        <v>6189</v>
      </c>
      <c r="R4987" t="s">
        <v>22618</v>
      </c>
      <c r="S4987" t="s">
        <v>31508</v>
      </c>
      <c r="T4987" t="s">
        <v>31564</v>
      </c>
      <c r="U4987" t="s">
        <v>31646</v>
      </c>
    </row>
    <row r="4988" spans="17:21">
      <c r="Q4988" t="s">
        <v>6190</v>
      </c>
      <c r="R4988" t="s">
        <v>22619</v>
      </c>
      <c r="S4988" t="s">
        <v>31508</v>
      </c>
      <c r="T4988" t="s">
        <v>31564</v>
      </c>
      <c r="U4988" t="s">
        <v>31646</v>
      </c>
    </row>
    <row r="4989" spans="17:21">
      <c r="Q4989" t="s">
        <v>6191</v>
      </c>
      <c r="R4989" t="s">
        <v>22620</v>
      </c>
      <c r="S4989" t="s">
        <v>31508</v>
      </c>
      <c r="T4989" t="s">
        <v>31564</v>
      </c>
      <c r="U4989" t="s">
        <v>31673</v>
      </c>
    </row>
    <row r="4990" spans="17:21">
      <c r="Q4990" t="s">
        <v>6192</v>
      </c>
      <c r="R4990" t="s">
        <v>22621</v>
      </c>
      <c r="S4990" t="s">
        <v>19197</v>
      </c>
      <c r="T4990" t="s">
        <v>19197</v>
      </c>
      <c r="U4990" t="s">
        <v>19197</v>
      </c>
    </row>
    <row r="4991" spans="17:21">
      <c r="Q4991" t="s">
        <v>6193</v>
      </c>
      <c r="R4991" t="s">
        <v>22622</v>
      </c>
      <c r="S4991" t="s">
        <v>31508</v>
      </c>
      <c r="T4991" t="s">
        <v>31564</v>
      </c>
      <c r="U4991" t="s">
        <v>31673</v>
      </c>
    </row>
    <row r="4992" spans="17:21">
      <c r="Q4992" t="s">
        <v>6194</v>
      </c>
      <c r="R4992" t="s">
        <v>22623</v>
      </c>
      <c r="S4992" t="s">
        <v>31508</v>
      </c>
      <c r="T4992" t="s">
        <v>31564</v>
      </c>
      <c r="U4992" t="s">
        <v>31652</v>
      </c>
    </row>
    <row r="4993" spans="17:21">
      <c r="Q4993" t="s">
        <v>6195</v>
      </c>
      <c r="R4993" t="s">
        <v>18693</v>
      </c>
      <c r="S4993" t="s">
        <v>19197</v>
      </c>
      <c r="T4993" t="s">
        <v>19197</v>
      </c>
      <c r="U4993" t="s">
        <v>19197</v>
      </c>
    </row>
    <row r="4994" spans="17:21">
      <c r="Q4994" t="s">
        <v>6196</v>
      </c>
      <c r="R4994" t="s">
        <v>22624</v>
      </c>
      <c r="S4994" t="s">
        <v>31508</v>
      </c>
      <c r="T4994" t="s">
        <v>31564</v>
      </c>
      <c r="U4994" t="s">
        <v>31646</v>
      </c>
    </row>
    <row r="4995" spans="17:21">
      <c r="Q4995" t="s">
        <v>6197</v>
      </c>
      <c r="R4995" t="s">
        <v>22625</v>
      </c>
      <c r="S4995" t="s">
        <v>31508</v>
      </c>
      <c r="T4995" t="s">
        <v>31564</v>
      </c>
      <c r="U4995" t="s">
        <v>31646</v>
      </c>
    </row>
    <row r="4996" spans="17:21">
      <c r="Q4996" t="s">
        <v>6198</v>
      </c>
      <c r="R4996" t="s">
        <v>22626</v>
      </c>
      <c r="S4996" t="s">
        <v>31508</v>
      </c>
      <c r="T4996" t="s">
        <v>31564</v>
      </c>
      <c r="U4996" t="s">
        <v>31646</v>
      </c>
    </row>
    <row r="4997" spans="17:21">
      <c r="Q4997" t="s">
        <v>6199</v>
      </c>
      <c r="R4997" t="s">
        <v>18703</v>
      </c>
      <c r="S4997" t="s">
        <v>31508</v>
      </c>
      <c r="T4997" t="s">
        <v>31564</v>
      </c>
      <c r="U4997" t="s">
        <v>31646</v>
      </c>
    </row>
    <row r="4998" spans="17:21">
      <c r="Q4998" t="s">
        <v>6200</v>
      </c>
      <c r="R4998" t="s">
        <v>22627</v>
      </c>
      <c r="S4998" t="s">
        <v>31508</v>
      </c>
      <c r="T4998" t="s">
        <v>31564</v>
      </c>
      <c r="U4998" t="s">
        <v>31652</v>
      </c>
    </row>
    <row r="4999" spans="17:21">
      <c r="Q4999" t="s">
        <v>6201</v>
      </c>
      <c r="R4999" t="s">
        <v>22628</v>
      </c>
      <c r="S4999" t="s">
        <v>19197</v>
      </c>
      <c r="T4999" t="s">
        <v>19197</v>
      </c>
      <c r="U4999" t="s">
        <v>31652</v>
      </c>
    </row>
    <row r="5000" spans="17:21">
      <c r="Q5000" t="s">
        <v>6202</v>
      </c>
      <c r="R5000" t="s">
        <v>22629</v>
      </c>
      <c r="S5000" t="s">
        <v>31508</v>
      </c>
      <c r="T5000" t="s">
        <v>31574</v>
      </c>
      <c r="U5000" t="s">
        <v>31784</v>
      </c>
    </row>
    <row r="5001" spans="17:21">
      <c r="Q5001" t="s">
        <v>6203</v>
      </c>
      <c r="R5001" t="s">
        <v>18703</v>
      </c>
      <c r="S5001" t="s">
        <v>31508</v>
      </c>
      <c r="T5001" t="s">
        <v>31564</v>
      </c>
      <c r="U5001" t="s">
        <v>31784</v>
      </c>
    </row>
    <row r="5002" spans="17:21">
      <c r="Q5002" t="s">
        <v>6204</v>
      </c>
      <c r="R5002" t="s">
        <v>19197</v>
      </c>
      <c r="S5002" t="s">
        <v>19197</v>
      </c>
      <c r="T5002" t="s">
        <v>19197</v>
      </c>
      <c r="U5002" t="s">
        <v>19197</v>
      </c>
    </row>
    <row r="5003" spans="17:21">
      <c r="Q5003" t="s">
        <v>6205</v>
      </c>
      <c r="R5003" t="s">
        <v>22630</v>
      </c>
      <c r="S5003" t="s">
        <v>19197</v>
      </c>
      <c r="T5003" t="s">
        <v>19197</v>
      </c>
      <c r="U5003" t="s">
        <v>19197</v>
      </c>
    </row>
    <row r="5004" spans="17:21">
      <c r="Q5004" t="s">
        <v>6206</v>
      </c>
      <c r="R5004" t="s">
        <v>22631</v>
      </c>
      <c r="S5004" t="s">
        <v>19197</v>
      </c>
      <c r="T5004" t="s">
        <v>19197</v>
      </c>
      <c r="U5004" t="s">
        <v>19197</v>
      </c>
    </row>
    <row r="5005" spans="17:21">
      <c r="Q5005" t="s">
        <v>6207</v>
      </c>
      <c r="R5005" t="s">
        <v>22632</v>
      </c>
      <c r="S5005" t="s">
        <v>31508</v>
      </c>
      <c r="T5005" t="s">
        <v>31564</v>
      </c>
      <c r="U5005" t="s">
        <v>31673</v>
      </c>
    </row>
    <row r="5006" spans="17:21">
      <c r="Q5006" t="s">
        <v>6208</v>
      </c>
      <c r="R5006" t="s">
        <v>22633</v>
      </c>
      <c r="S5006" t="s">
        <v>19197</v>
      </c>
      <c r="T5006" t="s">
        <v>19197</v>
      </c>
      <c r="U5006" t="s">
        <v>19197</v>
      </c>
    </row>
    <row r="5007" spans="17:21">
      <c r="Q5007" t="s">
        <v>6209</v>
      </c>
      <c r="R5007" t="s">
        <v>22634</v>
      </c>
      <c r="S5007" t="s">
        <v>31508</v>
      </c>
      <c r="T5007" t="s">
        <v>31564</v>
      </c>
      <c r="U5007" t="s">
        <v>31646</v>
      </c>
    </row>
    <row r="5008" spans="17:21">
      <c r="Q5008" t="s">
        <v>6210</v>
      </c>
      <c r="R5008" t="s">
        <v>22635</v>
      </c>
      <c r="S5008" t="s">
        <v>31508</v>
      </c>
      <c r="T5008" t="s">
        <v>31564</v>
      </c>
      <c r="U5008" t="s">
        <v>31646</v>
      </c>
    </row>
    <row r="5009" spans="17:21">
      <c r="Q5009" t="s">
        <v>6211</v>
      </c>
      <c r="R5009" t="s">
        <v>22636</v>
      </c>
      <c r="S5009" t="s">
        <v>31508</v>
      </c>
      <c r="T5009" t="s">
        <v>31564</v>
      </c>
      <c r="U5009" t="s">
        <v>31646</v>
      </c>
    </row>
    <row r="5010" spans="17:21">
      <c r="Q5010" t="s">
        <v>6212</v>
      </c>
      <c r="R5010" t="s">
        <v>22637</v>
      </c>
      <c r="S5010" t="s">
        <v>31508</v>
      </c>
      <c r="T5010" t="s">
        <v>31564</v>
      </c>
      <c r="U5010" t="s">
        <v>31646</v>
      </c>
    </row>
    <row r="5011" spans="17:21">
      <c r="Q5011" t="s">
        <v>6213</v>
      </c>
      <c r="R5011" t="s">
        <v>18703</v>
      </c>
      <c r="S5011" t="s">
        <v>31508</v>
      </c>
      <c r="T5011" t="s">
        <v>31564</v>
      </c>
      <c r="U5011" t="s">
        <v>31646</v>
      </c>
    </row>
    <row r="5012" spans="17:21">
      <c r="Q5012" t="s">
        <v>6214</v>
      </c>
      <c r="R5012" t="s">
        <v>22638</v>
      </c>
      <c r="S5012" t="s">
        <v>19197</v>
      </c>
      <c r="T5012" t="s">
        <v>19197</v>
      </c>
      <c r="U5012" t="s">
        <v>19197</v>
      </c>
    </row>
    <row r="5013" spans="17:21">
      <c r="Q5013" t="s">
        <v>6215</v>
      </c>
      <c r="R5013" t="s">
        <v>22639</v>
      </c>
      <c r="S5013" t="s">
        <v>31508</v>
      </c>
      <c r="T5013" t="s">
        <v>31564</v>
      </c>
      <c r="U5013" t="s">
        <v>31646</v>
      </c>
    </row>
    <row r="5014" spans="17:21">
      <c r="Q5014" t="s">
        <v>6216</v>
      </c>
      <c r="R5014" t="s">
        <v>22640</v>
      </c>
      <c r="S5014" t="s">
        <v>31508</v>
      </c>
      <c r="T5014" t="s">
        <v>31564</v>
      </c>
      <c r="U5014" t="s">
        <v>31646</v>
      </c>
    </row>
    <row r="5015" spans="17:21">
      <c r="Q5015" t="s">
        <v>6217</v>
      </c>
      <c r="R5015" t="s">
        <v>22641</v>
      </c>
      <c r="S5015" t="s">
        <v>31508</v>
      </c>
      <c r="T5015" t="s">
        <v>31564</v>
      </c>
      <c r="U5015" t="s">
        <v>31646</v>
      </c>
    </row>
    <row r="5016" spans="17:21">
      <c r="Q5016" t="s">
        <v>6218</v>
      </c>
      <c r="R5016" t="s">
        <v>22642</v>
      </c>
      <c r="S5016" t="s">
        <v>31508</v>
      </c>
      <c r="T5016" t="s">
        <v>31564</v>
      </c>
      <c r="U5016" t="s">
        <v>31646</v>
      </c>
    </row>
    <row r="5017" spans="17:21">
      <c r="Q5017" t="s">
        <v>6219</v>
      </c>
      <c r="R5017" t="s">
        <v>22643</v>
      </c>
      <c r="S5017" t="s">
        <v>31508</v>
      </c>
      <c r="T5017" t="s">
        <v>31564</v>
      </c>
      <c r="U5017" t="s">
        <v>31646</v>
      </c>
    </row>
    <row r="5018" spans="17:21">
      <c r="Q5018" t="s">
        <v>6220</v>
      </c>
      <c r="R5018" t="s">
        <v>18703</v>
      </c>
      <c r="S5018" t="s">
        <v>31508</v>
      </c>
      <c r="T5018" t="s">
        <v>31564</v>
      </c>
      <c r="U5018" t="s">
        <v>31646</v>
      </c>
    </row>
    <row r="5019" spans="17:21">
      <c r="Q5019" t="s">
        <v>6221</v>
      </c>
      <c r="R5019" t="s">
        <v>22644</v>
      </c>
      <c r="S5019" t="s">
        <v>19197</v>
      </c>
      <c r="T5019" t="s">
        <v>19197</v>
      </c>
      <c r="U5019" t="s">
        <v>19197</v>
      </c>
    </row>
    <row r="5020" spans="17:21">
      <c r="Q5020" t="s">
        <v>6222</v>
      </c>
      <c r="R5020" t="s">
        <v>22645</v>
      </c>
      <c r="S5020" t="s">
        <v>19197</v>
      </c>
      <c r="T5020" t="s">
        <v>19197</v>
      </c>
      <c r="U5020" t="s">
        <v>19197</v>
      </c>
    </row>
    <row r="5021" spans="17:21">
      <c r="Q5021" t="s">
        <v>6223</v>
      </c>
      <c r="R5021" t="s">
        <v>22646</v>
      </c>
      <c r="S5021" t="s">
        <v>31508</v>
      </c>
      <c r="T5021" t="s">
        <v>31564</v>
      </c>
      <c r="U5021" t="s">
        <v>31673</v>
      </c>
    </row>
    <row r="5022" spans="17:21">
      <c r="Q5022" t="s">
        <v>6224</v>
      </c>
      <c r="R5022" t="s">
        <v>22647</v>
      </c>
      <c r="S5022" t="s">
        <v>31508</v>
      </c>
      <c r="T5022" t="s">
        <v>31538</v>
      </c>
      <c r="U5022" t="s">
        <v>31673</v>
      </c>
    </row>
    <row r="5023" spans="17:21">
      <c r="Q5023" t="s">
        <v>6225</v>
      </c>
      <c r="R5023" t="s">
        <v>22648</v>
      </c>
      <c r="S5023" t="s">
        <v>31508</v>
      </c>
      <c r="T5023" t="s">
        <v>31582</v>
      </c>
      <c r="U5023" t="s">
        <v>31673</v>
      </c>
    </row>
    <row r="5024" spans="17:21">
      <c r="Q5024" t="s">
        <v>6226</v>
      </c>
      <c r="R5024" t="s">
        <v>18693</v>
      </c>
      <c r="S5024" t="s">
        <v>19197</v>
      </c>
      <c r="T5024" t="s">
        <v>19197</v>
      </c>
      <c r="U5024" t="s">
        <v>31638</v>
      </c>
    </row>
    <row r="5025" spans="17:21">
      <c r="Q5025" t="s">
        <v>6227</v>
      </c>
      <c r="R5025" t="s">
        <v>22649</v>
      </c>
      <c r="S5025" t="s">
        <v>31508</v>
      </c>
      <c r="T5025" t="s">
        <v>31564</v>
      </c>
      <c r="U5025" t="s">
        <v>31693</v>
      </c>
    </row>
    <row r="5026" spans="17:21">
      <c r="Q5026" t="s">
        <v>6228</v>
      </c>
      <c r="R5026" t="s">
        <v>22650</v>
      </c>
      <c r="S5026" t="s">
        <v>31508</v>
      </c>
      <c r="T5026" t="s">
        <v>31564</v>
      </c>
      <c r="U5026" t="s">
        <v>31693</v>
      </c>
    </row>
    <row r="5027" spans="17:21">
      <c r="Q5027" t="s">
        <v>6229</v>
      </c>
      <c r="R5027" t="s">
        <v>22651</v>
      </c>
      <c r="S5027" t="s">
        <v>31508</v>
      </c>
      <c r="T5027" t="s">
        <v>31564</v>
      </c>
      <c r="U5027" t="s">
        <v>31693</v>
      </c>
    </row>
    <row r="5028" spans="17:21">
      <c r="Q5028" t="s">
        <v>6230</v>
      </c>
      <c r="R5028" t="s">
        <v>22652</v>
      </c>
      <c r="S5028" t="s">
        <v>31508</v>
      </c>
      <c r="T5028" t="s">
        <v>31564</v>
      </c>
      <c r="U5028" t="s">
        <v>31693</v>
      </c>
    </row>
    <row r="5029" spans="17:21">
      <c r="Q5029" t="s">
        <v>6231</v>
      </c>
      <c r="R5029" t="s">
        <v>22653</v>
      </c>
      <c r="S5029" t="s">
        <v>31508</v>
      </c>
      <c r="T5029" t="s">
        <v>31564</v>
      </c>
      <c r="U5029" t="s">
        <v>31693</v>
      </c>
    </row>
    <row r="5030" spans="17:21">
      <c r="Q5030" t="s">
        <v>6232</v>
      </c>
      <c r="R5030" t="s">
        <v>22654</v>
      </c>
      <c r="S5030" t="s">
        <v>31508</v>
      </c>
      <c r="T5030" t="s">
        <v>31564</v>
      </c>
      <c r="U5030" t="s">
        <v>31693</v>
      </c>
    </row>
    <row r="5031" spans="17:21">
      <c r="Q5031" t="s">
        <v>6233</v>
      </c>
      <c r="R5031" t="s">
        <v>22650</v>
      </c>
      <c r="S5031" t="s">
        <v>31508</v>
      </c>
      <c r="T5031" t="s">
        <v>31564</v>
      </c>
      <c r="U5031" t="s">
        <v>31693</v>
      </c>
    </row>
    <row r="5032" spans="17:21">
      <c r="Q5032" t="s">
        <v>6234</v>
      </c>
      <c r="R5032" t="s">
        <v>22655</v>
      </c>
      <c r="S5032" t="s">
        <v>31508</v>
      </c>
      <c r="T5032" t="s">
        <v>31564</v>
      </c>
      <c r="U5032" t="s">
        <v>31693</v>
      </c>
    </row>
    <row r="5033" spans="17:21">
      <c r="Q5033" t="s">
        <v>6235</v>
      </c>
      <c r="R5033" t="s">
        <v>22656</v>
      </c>
      <c r="S5033" t="s">
        <v>31508</v>
      </c>
      <c r="T5033" t="s">
        <v>31564</v>
      </c>
      <c r="U5033" t="s">
        <v>31693</v>
      </c>
    </row>
    <row r="5034" spans="17:21">
      <c r="Q5034" t="s">
        <v>6236</v>
      </c>
      <c r="R5034" t="s">
        <v>22650</v>
      </c>
      <c r="S5034" t="s">
        <v>31508</v>
      </c>
      <c r="T5034" t="s">
        <v>31564</v>
      </c>
      <c r="U5034" t="s">
        <v>31693</v>
      </c>
    </row>
    <row r="5035" spans="17:21">
      <c r="Q5035" t="s">
        <v>6237</v>
      </c>
      <c r="R5035" t="s">
        <v>22650</v>
      </c>
      <c r="S5035" t="s">
        <v>31508</v>
      </c>
      <c r="T5035" t="s">
        <v>31564</v>
      </c>
      <c r="U5035" t="s">
        <v>31693</v>
      </c>
    </row>
    <row r="5036" spans="17:21">
      <c r="Q5036" t="s">
        <v>6238</v>
      </c>
      <c r="R5036" t="s">
        <v>18703</v>
      </c>
      <c r="S5036" t="s">
        <v>31508</v>
      </c>
      <c r="T5036" t="s">
        <v>31564</v>
      </c>
      <c r="U5036" t="s">
        <v>31693</v>
      </c>
    </row>
    <row r="5037" spans="17:21">
      <c r="Q5037" t="s">
        <v>6239</v>
      </c>
      <c r="R5037" t="s">
        <v>22657</v>
      </c>
      <c r="S5037" t="s">
        <v>19197</v>
      </c>
      <c r="T5037" t="s">
        <v>19197</v>
      </c>
      <c r="U5037" t="s">
        <v>19197</v>
      </c>
    </row>
    <row r="5038" spans="17:21">
      <c r="Q5038" t="s">
        <v>6240</v>
      </c>
      <c r="R5038" t="s">
        <v>22658</v>
      </c>
      <c r="S5038" t="s">
        <v>31508</v>
      </c>
      <c r="T5038" t="s">
        <v>31564</v>
      </c>
      <c r="U5038" t="s">
        <v>31673</v>
      </c>
    </row>
    <row r="5039" spans="17:21">
      <c r="Q5039" t="s">
        <v>6241</v>
      </c>
      <c r="R5039" t="s">
        <v>22659</v>
      </c>
      <c r="S5039" t="s">
        <v>31508</v>
      </c>
      <c r="T5039" t="s">
        <v>31564</v>
      </c>
      <c r="U5039" t="s">
        <v>31673</v>
      </c>
    </row>
    <row r="5040" spans="17:21">
      <c r="Q5040" t="s">
        <v>6242</v>
      </c>
      <c r="R5040" t="s">
        <v>22660</v>
      </c>
      <c r="S5040" t="s">
        <v>31508</v>
      </c>
      <c r="T5040" t="s">
        <v>31564</v>
      </c>
      <c r="U5040" t="s">
        <v>31673</v>
      </c>
    </row>
    <row r="5041" spans="17:21">
      <c r="Q5041" t="s">
        <v>6243</v>
      </c>
      <c r="R5041" t="s">
        <v>22661</v>
      </c>
      <c r="S5041" t="s">
        <v>31508</v>
      </c>
      <c r="T5041" t="s">
        <v>31564</v>
      </c>
      <c r="U5041" t="s">
        <v>31648</v>
      </c>
    </row>
    <row r="5042" spans="17:21">
      <c r="Q5042" t="s">
        <v>6244</v>
      </c>
      <c r="R5042" t="s">
        <v>18693</v>
      </c>
      <c r="S5042" t="s">
        <v>19197</v>
      </c>
      <c r="T5042" t="s">
        <v>19197</v>
      </c>
      <c r="U5042" t="s">
        <v>19197</v>
      </c>
    </row>
    <row r="5043" spans="17:21">
      <c r="Q5043" t="s">
        <v>6245</v>
      </c>
      <c r="R5043" t="s">
        <v>22650</v>
      </c>
      <c r="S5043" t="s">
        <v>31508</v>
      </c>
      <c r="T5043" t="s">
        <v>31564</v>
      </c>
      <c r="U5043" t="s">
        <v>31646</v>
      </c>
    </row>
    <row r="5044" spans="17:21">
      <c r="Q5044" t="s">
        <v>6246</v>
      </c>
      <c r="R5044" t="s">
        <v>22662</v>
      </c>
      <c r="S5044" t="s">
        <v>31508</v>
      </c>
      <c r="T5044" t="s">
        <v>31564</v>
      </c>
      <c r="U5044" t="s">
        <v>31646</v>
      </c>
    </row>
    <row r="5045" spans="17:21">
      <c r="Q5045" t="s">
        <v>6247</v>
      </c>
      <c r="R5045" t="s">
        <v>22663</v>
      </c>
      <c r="S5045" t="s">
        <v>31508</v>
      </c>
      <c r="T5045" t="s">
        <v>31564</v>
      </c>
      <c r="U5045" t="s">
        <v>31646</v>
      </c>
    </row>
    <row r="5046" spans="17:21">
      <c r="Q5046" t="s">
        <v>6248</v>
      </c>
      <c r="R5046" t="s">
        <v>22664</v>
      </c>
      <c r="S5046" t="s">
        <v>31508</v>
      </c>
      <c r="T5046" t="s">
        <v>31564</v>
      </c>
      <c r="U5046" t="s">
        <v>31646</v>
      </c>
    </row>
    <row r="5047" spans="17:21">
      <c r="Q5047" t="s">
        <v>6249</v>
      </c>
      <c r="R5047" t="s">
        <v>22665</v>
      </c>
      <c r="S5047" t="s">
        <v>31508</v>
      </c>
      <c r="T5047" t="s">
        <v>31564</v>
      </c>
      <c r="U5047" t="s">
        <v>31646</v>
      </c>
    </row>
    <row r="5048" spans="17:21">
      <c r="Q5048" t="s">
        <v>6250</v>
      </c>
      <c r="R5048" t="s">
        <v>22666</v>
      </c>
      <c r="S5048" t="s">
        <v>31508</v>
      </c>
      <c r="T5048" t="s">
        <v>31564</v>
      </c>
      <c r="U5048" t="s">
        <v>31646</v>
      </c>
    </row>
    <row r="5049" spans="17:21">
      <c r="Q5049" t="s">
        <v>6251</v>
      </c>
      <c r="R5049" t="s">
        <v>22667</v>
      </c>
      <c r="S5049" t="s">
        <v>31508</v>
      </c>
      <c r="T5049" t="s">
        <v>31564</v>
      </c>
      <c r="U5049" t="s">
        <v>31646</v>
      </c>
    </row>
    <row r="5050" spans="17:21">
      <c r="Q5050" t="s">
        <v>6252</v>
      </c>
      <c r="R5050" t="s">
        <v>18703</v>
      </c>
      <c r="S5050" t="s">
        <v>31508</v>
      </c>
      <c r="T5050" t="s">
        <v>31564</v>
      </c>
      <c r="U5050" t="s">
        <v>31646</v>
      </c>
    </row>
    <row r="5051" spans="17:21">
      <c r="Q5051" t="s">
        <v>6253</v>
      </c>
      <c r="R5051" t="s">
        <v>22668</v>
      </c>
      <c r="S5051" t="s">
        <v>19197</v>
      </c>
      <c r="T5051" t="s">
        <v>19197</v>
      </c>
      <c r="U5051" t="s">
        <v>19197</v>
      </c>
    </row>
    <row r="5052" spans="17:21">
      <c r="Q5052" t="s">
        <v>6254</v>
      </c>
      <c r="R5052" t="s">
        <v>22669</v>
      </c>
      <c r="S5052" t="s">
        <v>31508</v>
      </c>
      <c r="T5052" t="s">
        <v>31564</v>
      </c>
      <c r="U5052" t="s">
        <v>31646</v>
      </c>
    </row>
    <row r="5053" spans="17:21">
      <c r="Q5053" t="s">
        <v>6255</v>
      </c>
      <c r="R5053" t="s">
        <v>22670</v>
      </c>
      <c r="S5053" t="s">
        <v>31508</v>
      </c>
      <c r="T5053" t="s">
        <v>31564</v>
      </c>
      <c r="U5053" t="s">
        <v>31646</v>
      </c>
    </row>
    <row r="5054" spans="17:21">
      <c r="Q5054" t="s">
        <v>6256</v>
      </c>
      <c r="R5054" t="s">
        <v>22671</v>
      </c>
      <c r="S5054" t="s">
        <v>31508</v>
      </c>
      <c r="T5054" t="s">
        <v>31564</v>
      </c>
      <c r="U5054" t="s">
        <v>31646</v>
      </c>
    </row>
    <row r="5055" spans="17:21">
      <c r="Q5055" t="s">
        <v>6257</v>
      </c>
      <c r="R5055" t="s">
        <v>22672</v>
      </c>
      <c r="S5055" t="s">
        <v>31508</v>
      </c>
      <c r="T5055" t="s">
        <v>31564</v>
      </c>
      <c r="U5055" t="s">
        <v>31673</v>
      </c>
    </row>
    <row r="5056" spans="17:21">
      <c r="Q5056" t="s">
        <v>6258</v>
      </c>
      <c r="R5056" t="s">
        <v>22673</v>
      </c>
      <c r="S5056" t="s">
        <v>19197</v>
      </c>
      <c r="T5056" t="s">
        <v>19197</v>
      </c>
      <c r="U5056" t="s">
        <v>19197</v>
      </c>
    </row>
    <row r="5057" spans="17:21">
      <c r="Q5057" t="s">
        <v>6259</v>
      </c>
      <c r="R5057" t="s">
        <v>22674</v>
      </c>
      <c r="S5057" t="s">
        <v>31508</v>
      </c>
      <c r="T5057" t="s">
        <v>31564</v>
      </c>
      <c r="U5057" t="s">
        <v>31646</v>
      </c>
    </row>
    <row r="5058" spans="17:21">
      <c r="Q5058" t="s">
        <v>6260</v>
      </c>
      <c r="R5058" t="s">
        <v>22675</v>
      </c>
      <c r="S5058" t="s">
        <v>31508</v>
      </c>
      <c r="T5058" t="s">
        <v>31564</v>
      </c>
      <c r="U5058" t="s">
        <v>31646</v>
      </c>
    </row>
    <row r="5059" spans="17:21">
      <c r="Q5059" t="s">
        <v>6261</v>
      </c>
      <c r="R5059" t="s">
        <v>22676</v>
      </c>
      <c r="S5059" t="s">
        <v>19197</v>
      </c>
      <c r="T5059" t="s">
        <v>19197</v>
      </c>
      <c r="U5059" t="s">
        <v>19197</v>
      </c>
    </row>
    <row r="5060" spans="17:21">
      <c r="Q5060" t="s">
        <v>6262</v>
      </c>
      <c r="R5060" t="s">
        <v>22677</v>
      </c>
      <c r="S5060" t="s">
        <v>31508</v>
      </c>
      <c r="T5060" t="s">
        <v>31564</v>
      </c>
      <c r="U5060" t="s">
        <v>31648</v>
      </c>
    </row>
    <row r="5061" spans="17:21">
      <c r="Q5061" t="s">
        <v>6263</v>
      </c>
      <c r="R5061" t="s">
        <v>22678</v>
      </c>
      <c r="S5061" t="s">
        <v>31508</v>
      </c>
      <c r="T5061" t="s">
        <v>31564</v>
      </c>
      <c r="U5061" t="s">
        <v>31638</v>
      </c>
    </row>
    <row r="5062" spans="17:21">
      <c r="Q5062" t="s">
        <v>6264</v>
      </c>
      <c r="R5062" t="s">
        <v>18985</v>
      </c>
      <c r="S5062" t="s">
        <v>19197</v>
      </c>
      <c r="T5062" t="s">
        <v>19197</v>
      </c>
      <c r="U5062" t="s">
        <v>19197</v>
      </c>
    </row>
    <row r="5063" spans="17:21">
      <c r="Q5063" t="s">
        <v>6265</v>
      </c>
      <c r="R5063" t="s">
        <v>22679</v>
      </c>
      <c r="S5063" t="s">
        <v>31508</v>
      </c>
      <c r="T5063" t="s">
        <v>31564</v>
      </c>
      <c r="U5063" t="s">
        <v>31646</v>
      </c>
    </row>
    <row r="5064" spans="17:21">
      <c r="Q5064" t="s">
        <v>6266</v>
      </c>
      <c r="R5064" t="s">
        <v>22680</v>
      </c>
      <c r="S5064" t="s">
        <v>31508</v>
      </c>
      <c r="T5064" t="s">
        <v>31564</v>
      </c>
      <c r="U5064" t="s">
        <v>31646</v>
      </c>
    </row>
    <row r="5065" spans="17:21">
      <c r="Q5065" t="s">
        <v>6267</v>
      </c>
      <c r="R5065" t="s">
        <v>22681</v>
      </c>
      <c r="S5065" t="s">
        <v>31508</v>
      </c>
      <c r="T5065" t="s">
        <v>31564</v>
      </c>
      <c r="U5065" t="s">
        <v>31646</v>
      </c>
    </row>
    <row r="5066" spans="17:21">
      <c r="Q5066" t="s">
        <v>6268</v>
      </c>
      <c r="R5066" t="s">
        <v>22682</v>
      </c>
      <c r="S5066" t="s">
        <v>31508</v>
      </c>
      <c r="T5066" t="s">
        <v>31564</v>
      </c>
      <c r="U5066" t="s">
        <v>31646</v>
      </c>
    </row>
    <row r="5067" spans="17:21">
      <c r="Q5067" t="s">
        <v>6269</v>
      </c>
      <c r="R5067" t="s">
        <v>22683</v>
      </c>
      <c r="S5067" t="s">
        <v>31508</v>
      </c>
      <c r="T5067" t="s">
        <v>31564</v>
      </c>
      <c r="U5067" t="s">
        <v>31646</v>
      </c>
    </row>
    <row r="5068" spans="17:21">
      <c r="Q5068" t="s">
        <v>6270</v>
      </c>
      <c r="R5068" t="s">
        <v>18703</v>
      </c>
      <c r="S5068" t="s">
        <v>31508</v>
      </c>
      <c r="T5068" t="s">
        <v>31564</v>
      </c>
      <c r="U5068" t="s">
        <v>31646</v>
      </c>
    </row>
    <row r="5069" spans="17:21">
      <c r="Q5069" t="s">
        <v>6271</v>
      </c>
      <c r="R5069" t="s">
        <v>18687</v>
      </c>
      <c r="S5069" t="s">
        <v>19197</v>
      </c>
      <c r="T5069" t="s">
        <v>19197</v>
      </c>
      <c r="U5069" t="s">
        <v>19197</v>
      </c>
    </row>
    <row r="5070" spans="17:21">
      <c r="Q5070" t="s">
        <v>6272</v>
      </c>
      <c r="R5070" t="s">
        <v>22684</v>
      </c>
      <c r="S5070" t="s">
        <v>31508</v>
      </c>
      <c r="T5070" t="s">
        <v>31564</v>
      </c>
      <c r="U5070" t="s">
        <v>31646</v>
      </c>
    </row>
    <row r="5071" spans="17:21">
      <c r="Q5071" t="s">
        <v>6273</v>
      </c>
      <c r="R5071" t="s">
        <v>22685</v>
      </c>
      <c r="S5071" t="s">
        <v>31508</v>
      </c>
      <c r="T5071" t="s">
        <v>31564</v>
      </c>
      <c r="U5071" t="s">
        <v>31646</v>
      </c>
    </row>
    <row r="5072" spans="17:21">
      <c r="Q5072" t="s">
        <v>6274</v>
      </c>
      <c r="R5072" t="s">
        <v>22686</v>
      </c>
      <c r="S5072" t="s">
        <v>31508</v>
      </c>
      <c r="T5072" t="s">
        <v>31564</v>
      </c>
      <c r="U5072" t="s">
        <v>31646</v>
      </c>
    </row>
    <row r="5073" spans="17:21">
      <c r="Q5073" t="s">
        <v>6275</v>
      </c>
      <c r="R5073" t="s">
        <v>22687</v>
      </c>
      <c r="S5073" t="s">
        <v>31508</v>
      </c>
      <c r="T5073" t="s">
        <v>31564</v>
      </c>
      <c r="U5073" t="s">
        <v>31646</v>
      </c>
    </row>
    <row r="5074" spans="17:21">
      <c r="Q5074" t="s">
        <v>6276</v>
      </c>
      <c r="R5074" t="s">
        <v>22688</v>
      </c>
      <c r="S5074" t="s">
        <v>31508</v>
      </c>
      <c r="T5074" t="s">
        <v>31564</v>
      </c>
      <c r="U5074" t="s">
        <v>31646</v>
      </c>
    </row>
    <row r="5075" spans="17:21">
      <c r="Q5075" t="s">
        <v>6277</v>
      </c>
      <c r="R5075" t="s">
        <v>18703</v>
      </c>
      <c r="S5075" t="s">
        <v>31508</v>
      </c>
      <c r="T5075" t="s">
        <v>31564</v>
      </c>
      <c r="U5075" t="s">
        <v>31646</v>
      </c>
    </row>
    <row r="5076" spans="17:21">
      <c r="Q5076" t="s">
        <v>6278</v>
      </c>
      <c r="R5076" t="s">
        <v>22689</v>
      </c>
      <c r="S5076" t="s">
        <v>19197</v>
      </c>
      <c r="T5076" t="s">
        <v>19197</v>
      </c>
      <c r="U5076" t="s">
        <v>19197</v>
      </c>
    </row>
    <row r="5077" spans="17:21">
      <c r="Q5077" t="s">
        <v>6279</v>
      </c>
      <c r="R5077" t="s">
        <v>22690</v>
      </c>
      <c r="S5077" t="s">
        <v>19197</v>
      </c>
      <c r="T5077" t="s">
        <v>19197</v>
      </c>
      <c r="U5077" t="s">
        <v>19197</v>
      </c>
    </row>
    <row r="5078" spans="17:21">
      <c r="Q5078" t="s">
        <v>6280</v>
      </c>
      <c r="R5078" t="s">
        <v>22691</v>
      </c>
      <c r="S5078" t="s">
        <v>31508</v>
      </c>
      <c r="T5078" t="s">
        <v>31564</v>
      </c>
      <c r="U5078" t="s">
        <v>31673</v>
      </c>
    </row>
    <row r="5079" spans="17:21">
      <c r="Q5079" t="s">
        <v>6281</v>
      </c>
      <c r="R5079" t="s">
        <v>22692</v>
      </c>
      <c r="S5079" t="s">
        <v>31508</v>
      </c>
      <c r="T5079" t="s">
        <v>31564</v>
      </c>
      <c r="U5079" t="s">
        <v>31673</v>
      </c>
    </row>
    <row r="5080" spans="17:21">
      <c r="Q5080" t="s">
        <v>6282</v>
      </c>
      <c r="R5080" t="s">
        <v>22693</v>
      </c>
      <c r="S5080" t="s">
        <v>31508</v>
      </c>
      <c r="T5080" t="s">
        <v>31564</v>
      </c>
      <c r="U5080" t="s">
        <v>31673</v>
      </c>
    </row>
    <row r="5081" spans="17:21">
      <c r="Q5081" t="s">
        <v>6283</v>
      </c>
      <c r="R5081" t="s">
        <v>22694</v>
      </c>
      <c r="S5081" t="s">
        <v>31508</v>
      </c>
      <c r="T5081" t="s">
        <v>31564</v>
      </c>
      <c r="U5081" t="s">
        <v>31673</v>
      </c>
    </row>
    <row r="5082" spans="17:21">
      <c r="Q5082" t="s">
        <v>6284</v>
      </c>
      <c r="R5082" t="s">
        <v>22695</v>
      </c>
      <c r="S5082" t="s">
        <v>19197</v>
      </c>
      <c r="T5082" t="s">
        <v>19197</v>
      </c>
      <c r="U5082" t="s">
        <v>19197</v>
      </c>
    </row>
    <row r="5083" spans="17:21">
      <c r="Q5083" t="s">
        <v>6285</v>
      </c>
      <c r="R5083" t="s">
        <v>22696</v>
      </c>
      <c r="S5083" t="s">
        <v>31508</v>
      </c>
      <c r="T5083" t="s">
        <v>31564</v>
      </c>
      <c r="U5083" t="s">
        <v>31646</v>
      </c>
    </row>
    <row r="5084" spans="17:21">
      <c r="Q5084" t="s">
        <v>6286</v>
      </c>
      <c r="R5084" t="s">
        <v>22697</v>
      </c>
      <c r="S5084" t="s">
        <v>31508</v>
      </c>
      <c r="T5084" t="s">
        <v>31564</v>
      </c>
      <c r="U5084" t="s">
        <v>31646</v>
      </c>
    </row>
    <row r="5085" spans="17:21">
      <c r="Q5085" t="s">
        <v>6287</v>
      </c>
      <c r="R5085" t="s">
        <v>22698</v>
      </c>
      <c r="S5085" t="s">
        <v>31508</v>
      </c>
      <c r="T5085" t="s">
        <v>31564</v>
      </c>
      <c r="U5085" t="s">
        <v>31646</v>
      </c>
    </row>
    <row r="5086" spans="17:21">
      <c r="Q5086" t="s">
        <v>6288</v>
      </c>
      <c r="R5086" t="s">
        <v>22699</v>
      </c>
      <c r="S5086" t="s">
        <v>31508</v>
      </c>
      <c r="T5086" t="s">
        <v>31564</v>
      </c>
      <c r="U5086" t="s">
        <v>31752</v>
      </c>
    </row>
    <row r="5087" spans="17:21">
      <c r="Q5087" t="s">
        <v>6289</v>
      </c>
      <c r="R5087" t="s">
        <v>18693</v>
      </c>
      <c r="S5087" t="s">
        <v>19197</v>
      </c>
      <c r="T5087" t="s">
        <v>19197</v>
      </c>
      <c r="U5087" t="s">
        <v>19197</v>
      </c>
    </row>
    <row r="5088" spans="17:21">
      <c r="Q5088" t="s">
        <v>6290</v>
      </c>
      <c r="R5088" t="s">
        <v>22700</v>
      </c>
      <c r="S5088" t="s">
        <v>31508</v>
      </c>
      <c r="T5088" t="s">
        <v>31564</v>
      </c>
      <c r="U5088" t="s">
        <v>31646</v>
      </c>
    </row>
    <row r="5089" spans="17:21">
      <c r="Q5089" t="s">
        <v>6291</v>
      </c>
      <c r="R5089" t="s">
        <v>22701</v>
      </c>
      <c r="S5089" t="s">
        <v>31508</v>
      </c>
      <c r="T5089" t="s">
        <v>31564</v>
      </c>
      <c r="U5089" t="s">
        <v>31646</v>
      </c>
    </row>
    <row r="5090" spans="17:21">
      <c r="Q5090" t="s">
        <v>6292</v>
      </c>
      <c r="R5090" t="s">
        <v>18703</v>
      </c>
      <c r="S5090" t="s">
        <v>31508</v>
      </c>
      <c r="T5090" t="s">
        <v>31564</v>
      </c>
      <c r="U5090" t="s">
        <v>31646</v>
      </c>
    </row>
    <row r="5091" spans="17:21">
      <c r="Q5091" t="s">
        <v>6293</v>
      </c>
      <c r="R5091" t="s">
        <v>22702</v>
      </c>
      <c r="S5091" t="s">
        <v>31508</v>
      </c>
      <c r="T5091" t="s">
        <v>31564</v>
      </c>
      <c r="U5091" t="s">
        <v>31673</v>
      </c>
    </row>
    <row r="5092" spans="17:21">
      <c r="Q5092" t="s">
        <v>6294</v>
      </c>
      <c r="R5092" t="s">
        <v>22703</v>
      </c>
      <c r="S5092" t="s">
        <v>19197</v>
      </c>
      <c r="T5092" t="s">
        <v>19197</v>
      </c>
      <c r="U5092" t="s">
        <v>19197</v>
      </c>
    </row>
    <row r="5093" spans="17:21">
      <c r="Q5093" t="s">
        <v>6295</v>
      </c>
      <c r="R5093" t="s">
        <v>22704</v>
      </c>
      <c r="S5093" t="s">
        <v>19197</v>
      </c>
      <c r="T5093" t="s">
        <v>19197</v>
      </c>
      <c r="U5093" t="s">
        <v>19197</v>
      </c>
    </row>
    <row r="5094" spans="17:21">
      <c r="Q5094" t="s">
        <v>6296</v>
      </c>
      <c r="R5094" t="s">
        <v>22705</v>
      </c>
      <c r="S5094" t="s">
        <v>31508</v>
      </c>
      <c r="T5094" t="s">
        <v>31564</v>
      </c>
      <c r="U5094" t="s">
        <v>31785</v>
      </c>
    </row>
    <row r="5095" spans="17:21">
      <c r="Q5095" t="s">
        <v>6297</v>
      </c>
      <c r="R5095" t="s">
        <v>22706</v>
      </c>
      <c r="S5095" t="s">
        <v>19197</v>
      </c>
      <c r="T5095" t="s">
        <v>19197</v>
      </c>
      <c r="U5095" t="s">
        <v>19197</v>
      </c>
    </row>
    <row r="5096" spans="17:21">
      <c r="Q5096" t="s">
        <v>6298</v>
      </c>
      <c r="R5096" t="s">
        <v>22707</v>
      </c>
      <c r="S5096" t="s">
        <v>31508</v>
      </c>
      <c r="T5096" t="s">
        <v>31564</v>
      </c>
      <c r="U5096" t="s">
        <v>31785</v>
      </c>
    </row>
    <row r="5097" spans="17:21">
      <c r="Q5097" t="s">
        <v>6299</v>
      </c>
      <c r="R5097" t="s">
        <v>22708</v>
      </c>
      <c r="S5097" t="s">
        <v>31508</v>
      </c>
      <c r="T5097" t="s">
        <v>31564</v>
      </c>
      <c r="U5097" t="s">
        <v>31785</v>
      </c>
    </row>
    <row r="5098" spans="17:21">
      <c r="Q5098" t="s">
        <v>6300</v>
      </c>
      <c r="R5098" t="s">
        <v>22709</v>
      </c>
      <c r="S5098" t="s">
        <v>31508</v>
      </c>
      <c r="T5098" t="s">
        <v>31564</v>
      </c>
      <c r="U5098" t="s">
        <v>31785</v>
      </c>
    </row>
    <row r="5099" spans="17:21">
      <c r="Q5099" t="s">
        <v>6301</v>
      </c>
      <c r="R5099" t="s">
        <v>22710</v>
      </c>
      <c r="S5099" t="s">
        <v>31508</v>
      </c>
      <c r="T5099" t="s">
        <v>31564</v>
      </c>
      <c r="U5099" t="s">
        <v>31785</v>
      </c>
    </row>
    <row r="5100" spans="17:21">
      <c r="Q5100" t="s">
        <v>6302</v>
      </c>
      <c r="R5100" t="s">
        <v>18703</v>
      </c>
      <c r="S5100" t="s">
        <v>31508</v>
      </c>
      <c r="T5100" t="s">
        <v>31564</v>
      </c>
      <c r="U5100" t="s">
        <v>31785</v>
      </c>
    </row>
    <row r="5101" spans="17:21">
      <c r="Q5101" t="s">
        <v>6303</v>
      </c>
      <c r="R5101" t="s">
        <v>22711</v>
      </c>
      <c r="S5101" t="s">
        <v>19197</v>
      </c>
      <c r="T5101" t="s">
        <v>19197</v>
      </c>
      <c r="U5101" t="s">
        <v>19197</v>
      </c>
    </row>
    <row r="5102" spans="17:21">
      <c r="Q5102" t="s">
        <v>6304</v>
      </c>
      <c r="R5102" t="s">
        <v>22712</v>
      </c>
      <c r="S5102" t="s">
        <v>31508</v>
      </c>
      <c r="T5102" t="s">
        <v>31564</v>
      </c>
      <c r="U5102" t="s">
        <v>31646</v>
      </c>
    </row>
    <row r="5103" spans="17:21">
      <c r="Q5103" t="s">
        <v>6305</v>
      </c>
      <c r="R5103" t="s">
        <v>22713</v>
      </c>
      <c r="S5103" t="s">
        <v>31508</v>
      </c>
      <c r="T5103" t="s">
        <v>31564</v>
      </c>
      <c r="U5103" t="s">
        <v>31646</v>
      </c>
    </row>
    <row r="5104" spans="17:21">
      <c r="Q5104" t="s">
        <v>6306</v>
      </c>
      <c r="R5104" t="s">
        <v>22714</v>
      </c>
      <c r="S5104" t="s">
        <v>31508</v>
      </c>
      <c r="T5104" t="s">
        <v>31582</v>
      </c>
      <c r="U5104" t="s">
        <v>31673</v>
      </c>
    </row>
    <row r="5105" spans="17:21">
      <c r="Q5105" t="s">
        <v>6307</v>
      </c>
      <c r="R5105" t="s">
        <v>22715</v>
      </c>
      <c r="S5105" t="s">
        <v>31508</v>
      </c>
      <c r="T5105" t="s">
        <v>31564</v>
      </c>
      <c r="U5105" t="s">
        <v>31638</v>
      </c>
    </row>
    <row r="5106" spans="17:21">
      <c r="Q5106" t="s">
        <v>6308</v>
      </c>
      <c r="R5106" t="s">
        <v>22716</v>
      </c>
      <c r="S5106" t="s">
        <v>31508</v>
      </c>
      <c r="T5106" t="s">
        <v>31564</v>
      </c>
      <c r="U5106" t="s">
        <v>31638</v>
      </c>
    </row>
    <row r="5107" spans="17:21">
      <c r="Q5107" t="s">
        <v>6309</v>
      </c>
      <c r="R5107" t="s">
        <v>18693</v>
      </c>
      <c r="S5107" t="s">
        <v>19197</v>
      </c>
      <c r="T5107" t="s">
        <v>19197</v>
      </c>
      <c r="U5107" t="s">
        <v>19197</v>
      </c>
    </row>
    <row r="5108" spans="17:21">
      <c r="Q5108" t="s">
        <v>6310</v>
      </c>
      <c r="R5108" t="s">
        <v>22717</v>
      </c>
      <c r="S5108" t="s">
        <v>31508</v>
      </c>
      <c r="T5108" t="s">
        <v>31564</v>
      </c>
      <c r="U5108" t="s">
        <v>31646</v>
      </c>
    </row>
    <row r="5109" spans="17:21">
      <c r="Q5109" t="s">
        <v>6311</v>
      </c>
      <c r="R5109" t="s">
        <v>22718</v>
      </c>
      <c r="S5109" t="s">
        <v>31508</v>
      </c>
      <c r="T5109" t="s">
        <v>31564</v>
      </c>
      <c r="U5109" t="s">
        <v>31646</v>
      </c>
    </row>
    <row r="5110" spans="17:21">
      <c r="Q5110" t="s">
        <v>6312</v>
      </c>
      <c r="R5110" t="s">
        <v>22719</v>
      </c>
      <c r="S5110" t="s">
        <v>31508</v>
      </c>
      <c r="T5110" t="s">
        <v>31564</v>
      </c>
      <c r="U5110" t="s">
        <v>31646</v>
      </c>
    </row>
    <row r="5111" spans="17:21">
      <c r="Q5111" t="s">
        <v>6313</v>
      </c>
      <c r="R5111" t="s">
        <v>22720</v>
      </c>
      <c r="S5111" t="s">
        <v>31508</v>
      </c>
      <c r="T5111" t="s">
        <v>31564</v>
      </c>
      <c r="U5111" t="s">
        <v>31646</v>
      </c>
    </row>
    <row r="5112" spans="17:21">
      <c r="Q5112" t="s">
        <v>6314</v>
      </c>
      <c r="R5112" t="s">
        <v>22721</v>
      </c>
      <c r="S5112" t="s">
        <v>31508</v>
      </c>
      <c r="T5112" t="s">
        <v>31564</v>
      </c>
      <c r="U5112" t="s">
        <v>31646</v>
      </c>
    </row>
    <row r="5113" spans="17:21">
      <c r="Q5113" t="s">
        <v>6315</v>
      </c>
      <c r="R5113" t="s">
        <v>22722</v>
      </c>
      <c r="S5113" t="s">
        <v>31508</v>
      </c>
      <c r="T5113" t="s">
        <v>31564</v>
      </c>
      <c r="U5113" t="s">
        <v>31646</v>
      </c>
    </row>
    <row r="5114" spans="17:21">
      <c r="Q5114" t="s">
        <v>6316</v>
      </c>
      <c r="R5114" t="s">
        <v>22723</v>
      </c>
      <c r="S5114" t="s">
        <v>31508</v>
      </c>
      <c r="T5114" t="s">
        <v>31564</v>
      </c>
      <c r="U5114" t="s">
        <v>31646</v>
      </c>
    </row>
    <row r="5115" spans="17:21">
      <c r="Q5115" t="s">
        <v>6317</v>
      </c>
      <c r="R5115" t="s">
        <v>22724</v>
      </c>
      <c r="S5115" t="s">
        <v>31508</v>
      </c>
      <c r="T5115" t="s">
        <v>31564</v>
      </c>
      <c r="U5115" t="s">
        <v>31646</v>
      </c>
    </row>
    <row r="5116" spans="17:21">
      <c r="Q5116" t="s">
        <v>6318</v>
      </c>
      <c r="R5116" t="s">
        <v>22725</v>
      </c>
      <c r="S5116" t="s">
        <v>31508</v>
      </c>
      <c r="T5116" t="s">
        <v>31564</v>
      </c>
      <c r="U5116" t="s">
        <v>31646</v>
      </c>
    </row>
    <row r="5117" spans="17:21">
      <c r="Q5117" t="s">
        <v>6319</v>
      </c>
      <c r="R5117" t="s">
        <v>22726</v>
      </c>
      <c r="S5117" t="s">
        <v>31508</v>
      </c>
      <c r="T5117" t="s">
        <v>31564</v>
      </c>
      <c r="U5117" t="s">
        <v>31646</v>
      </c>
    </row>
    <row r="5118" spans="17:21">
      <c r="Q5118" t="s">
        <v>6320</v>
      </c>
      <c r="R5118" t="s">
        <v>22727</v>
      </c>
      <c r="S5118" t="s">
        <v>31508</v>
      </c>
      <c r="T5118" t="s">
        <v>31564</v>
      </c>
      <c r="U5118" t="s">
        <v>31646</v>
      </c>
    </row>
    <row r="5119" spans="17:21">
      <c r="Q5119" t="s">
        <v>6321</v>
      </c>
      <c r="R5119" t="s">
        <v>22728</v>
      </c>
      <c r="S5119" t="s">
        <v>31508</v>
      </c>
      <c r="T5119" t="s">
        <v>31564</v>
      </c>
      <c r="U5119" t="s">
        <v>31646</v>
      </c>
    </row>
    <row r="5120" spans="17:21">
      <c r="Q5120" t="s">
        <v>6322</v>
      </c>
      <c r="R5120" t="s">
        <v>22729</v>
      </c>
      <c r="S5120" t="s">
        <v>31508</v>
      </c>
      <c r="T5120" t="s">
        <v>31564</v>
      </c>
      <c r="U5120" t="s">
        <v>31646</v>
      </c>
    </row>
    <row r="5121" spans="17:21">
      <c r="Q5121" t="s">
        <v>6323</v>
      </c>
      <c r="R5121" t="s">
        <v>18703</v>
      </c>
      <c r="S5121" t="s">
        <v>31508</v>
      </c>
      <c r="T5121" t="s">
        <v>31564</v>
      </c>
      <c r="U5121" t="s">
        <v>31646</v>
      </c>
    </row>
    <row r="5122" spans="17:21">
      <c r="Q5122" t="s">
        <v>6324</v>
      </c>
      <c r="R5122" t="s">
        <v>20058</v>
      </c>
      <c r="S5122" t="s">
        <v>31508</v>
      </c>
      <c r="T5122" t="s">
        <v>19197</v>
      </c>
      <c r="U5122" t="s">
        <v>31638</v>
      </c>
    </row>
    <row r="5123" spans="17:21">
      <c r="Q5123" t="s">
        <v>6325</v>
      </c>
      <c r="R5123" t="s">
        <v>22730</v>
      </c>
      <c r="S5123" t="s">
        <v>19197</v>
      </c>
      <c r="T5123" t="s">
        <v>19197</v>
      </c>
      <c r="U5123" t="s">
        <v>19197</v>
      </c>
    </row>
    <row r="5124" spans="17:21">
      <c r="Q5124" t="s">
        <v>6326</v>
      </c>
      <c r="R5124" t="s">
        <v>22731</v>
      </c>
      <c r="S5124" t="s">
        <v>19197</v>
      </c>
      <c r="T5124" t="s">
        <v>19197</v>
      </c>
      <c r="U5124" t="s">
        <v>19197</v>
      </c>
    </row>
    <row r="5125" spans="17:21">
      <c r="Q5125" t="s">
        <v>6327</v>
      </c>
      <c r="R5125" t="s">
        <v>22732</v>
      </c>
      <c r="S5125" t="s">
        <v>19197</v>
      </c>
      <c r="T5125" t="s">
        <v>19197</v>
      </c>
      <c r="U5125" t="s">
        <v>19197</v>
      </c>
    </row>
    <row r="5126" spans="17:21">
      <c r="Q5126" t="s">
        <v>6328</v>
      </c>
      <c r="R5126" t="s">
        <v>22733</v>
      </c>
      <c r="S5126" t="s">
        <v>31508</v>
      </c>
      <c r="T5126" t="s">
        <v>31564</v>
      </c>
      <c r="U5126" t="s">
        <v>31646</v>
      </c>
    </row>
    <row r="5127" spans="17:21">
      <c r="Q5127" t="s">
        <v>6329</v>
      </c>
      <c r="R5127" t="s">
        <v>22734</v>
      </c>
      <c r="S5127" t="s">
        <v>31508</v>
      </c>
      <c r="T5127" t="s">
        <v>31564</v>
      </c>
      <c r="U5127" t="s">
        <v>31646</v>
      </c>
    </row>
    <row r="5128" spans="17:21">
      <c r="Q5128" t="s">
        <v>6330</v>
      </c>
      <c r="R5128" t="s">
        <v>22735</v>
      </c>
      <c r="S5128" t="s">
        <v>31508</v>
      </c>
      <c r="T5128" t="s">
        <v>31564</v>
      </c>
      <c r="U5128" t="s">
        <v>31646</v>
      </c>
    </row>
    <row r="5129" spans="17:21">
      <c r="Q5129" t="s">
        <v>6331</v>
      </c>
      <c r="R5129" t="s">
        <v>22736</v>
      </c>
      <c r="S5129" t="s">
        <v>31508</v>
      </c>
      <c r="T5129" t="s">
        <v>31564</v>
      </c>
      <c r="U5129" t="s">
        <v>31646</v>
      </c>
    </row>
    <row r="5130" spans="17:21">
      <c r="Q5130" t="s">
        <v>6332</v>
      </c>
      <c r="R5130" t="s">
        <v>22737</v>
      </c>
      <c r="S5130" t="s">
        <v>31508</v>
      </c>
      <c r="T5130" t="s">
        <v>31564</v>
      </c>
      <c r="U5130" t="s">
        <v>31646</v>
      </c>
    </row>
    <row r="5131" spans="17:21">
      <c r="Q5131" t="s">
        <v>6333</v>
      </c>
      <c r="R5131" t="s">
        <v>18703</v>
      </c>
      <c r="S5131" t="s">
        <v>31508</v>
      </c>
      <c r="T5131" t="s">
        <v>31564</v>
      </c>
      <c r="U5131" t="s">
        <v>31646</v>
      </c>
    </row>
    <row r="5132" spans="17:21">
      <c r="Q5132" t="s">
        <v>6334</v>
      </c>
      <c r="R5132" t="s">
        <v>22738</v>
      </c>
      <c r="S5132" t="s">
        <v>31508</v>
      </c>
      <c r="T5132" t="s">
        <v>31564</v>
      </c>
      <c r="U5132" t="s">
        <v>31673</v>
      </c>
    </row>
    <row r="5133" spans="17:21">
      <c r="Q5133" t="s">
        <v>6335</v>
      </c>
      <c r="R5133" t="s">
        <v>22739</v>
      </c>
      <c r="S5133" t="s">
        <v>19197</v>
      </c>
      <c r="T5133" t="s">
        <v>19197</v>
      </c>
      <c r="U5133" t="s">
        <v>19197</v>
      </c>
    </row>
    <row r="5134" spans="17:21">
      <c r="Q5134" t="s">
        <v>6336</v>
      </c>
      <c r="R5134" t="s">
        <v>22740</v>
      </c>
      <c r="S5134" t="s">
        <v>31508</v>
      </c>
      <c r="T5134" t="s">
        <v>31564</v>
      </c>
      <c r="U5134" t="s">
        <v>31646</v>
      </c>
    </row>
    <row r="5135" spans="17:21">
      <c r="Q5135" t="s">
        <v>6337</v>
      </c>
      <c r="R5135" t="s">
        <v>22741</v>
      </c>
      <c r="S5135" t="s">
        <v>31508</v>
      </c>
      <c r="T5135" t="s">
        <v>31564</v>
      </c>
      <c r="U5135" t="s">
        <v>31646</v>
      </c>
    </row>
    <row r="5136" spans="17:21">
      <c r="Q5136" t="s">
        <v>6338</v>
      </c>
      <c r="R5136" t="s">
        <v>22742</v>
      </c>
      <c r="S5136" t="s">
        <v>31508</v>
      </c>
      <c r="T5136" t="s">
        <v>31564</v>
      </c>
      <c r="U5136" t="s">
        <v>31673</v>
      </c>
    </row>
    <row r="5137" spans="17:21">
      <c r="Q5137" t="s">
        <v>6339</v>
      </c>
      <c r="R5137" t="s">
        <v>18693</v>
      </c>
      <c r="S5137" t="s">
        <v>19197</v>
      </c>
      <c r="T5137" t="s">
        <v>19197</v>
      </c>
      <c r="U5137" t="s">
        <v>19197</v>
      </c>
    </row>
    <row r="5138" spans="17:21">
      <c r="Q5138" t="s">
        <v>6340</v>
      </c>
      <c r="R5138" t="s">
        <v>22743</v>
      </c>
      <c r="S5138" t="s">
        <v>31508</v>
      </c>
      <c r="T5138" t="s">
        <v>31564</v>
      </c>
      <c r="U5138" t="s">
        <v>31646</v>
      </c>
    </row>
    <row r="5139" spans="17:21">
      <c r="Q5139" t="s">
        <v>6341</v>
      </c>
      <c r="R5139" t="s">
        <v>22744</v>
      </c>
      <c r="S5139" t="s">
        <v>31508</v>
      </c>
      <c r="T5139" t="s">
        <v>31564</v>
      </c>
      <c r="U5139" t="s">
        <v>31646</v>
      </c>
    </row>
    <row r="5140" spans="17:21">
      <c r="Q5140" t="s">
        <v>6342</v>
      </c>
      <c r="R5140" t="s">
        <v>22745</v>
      </c>
      <c r="S5140" t="s">
        <v>31508</v>
      </c>
      <c r="T5140" t="s">
        <v>31564</v>
      </c>
      <c r="U5140" t="s">
        <v>31646</v>
      </c>
    </row>
    <row r="5141" spans="17:21">
      <c r="Q5141" t="s">
        <v>6343</v>
      </c>
      <c r="R5141" t="s">
        <v>18703</v>
      </c>
      <c r="S5141" t="s">
        <v>31508</v>
      </c>
      <c r="T5141" t="s">
        <v>31564</v>
      </c>
      <c r="U5141" t="s">
        <v>31646</v>
      </c>
    </row>
    <row r="5142" spans="17:21">
      <c r="Q5142" t="s">
        <v>6344</v>
      </c>
      <c r="R5142" t="s">
        <v>22746</v>
      </c>
      <c r="S5142" t="s">
        <v>31508</v>
      </c>
      <c r="T5142" t="s">
        <v>31564</v>
      </c>
      <c r="U5142" t="s">
        <v>31673</v>
      </c>
    </row>
    <row r="5143" spans="17:21">
      <c r="Q5143" t="s">
        <v>6345</v>
      </c>
      <c r="R5143" t="s">
        <v>22747</v>
      </c>
      <c r="S5143" t="s">
        <v>19197</v>
      </c>
      <c r="T5143" t="s">
        <v>19197</v>
      </c>
      <c r="U5143" t="s">
        <v>19197</v>
      </c>
    </row>
    <row r="5144" spans="17:21">
      <c r="Q5144" t="s">
        <v>6346</v>
      </c>
      <c r="R5144" t="s">
        <v>22748</v>
      </c>
      <c r="S5144" t="s">
        <v>31508</v>
      </c>
      <c r="T5144" t="s">
        <v>31564</v>
      </c>
      <c r="U5144" t="s">
        <v>31673</v>
      </c>
    </row>
    <row r="5145" spans="17:21">
      <c r="Q5145" t="s">
        <v>6347</v>
      </c>
      <c r="R5145" t="s">
        <v>22749</v>
      </c>
      <c r="S5145" t="s">
        <v>31508</v>
      </c>
      <c r="T5145" t="s">
        <v>31564</v>
      </c>
      <c r="U5145" t="s">
        <v>31673</v>
      </c>
    </row>
    <row r="5146" spans="17:21">
      <c r="Q5146" t="s">
        <v>6348</v>
      </c>
      <c r="R5146" t="s">
        <v>22750</v>
      </c>
      <c r="S5146" t="s">
        <v>31508</v>
      </c>
      <c r="T5146" t="s">
        <v>31564</v>
      </c>
      <c r="U5146" t="s">
        <v>31673</v>
      </c>
    </row>
    <row r="5147" spans="17:21">
      <c r="Q5147" t="s">
        <v>6349</v>
      </c>
      <c r="R5147" t="s">
        <v>22751</v>
      </c>
      <c r="S5147" t="s">
        <v>31508</v>
      </c>
      <c r="T5147" t="s">
        <v>31564</v>
      </c>
      <c r="U5147" t="s">
        <v>31673</v>
      </c>
    </row>
    <row r="5148" spans="17:21">
      <c r="Q5148" t="s">
        <v>6350</v>
      </c>
      <c r="R5148" t="s">
        <v>22752</v>
      </c>
      <c r="S5148" t="s">
        <v>31527</v>
      </c>
      <c r="T5148" t="s">
        <v>31564</v>
      </c>
      <c r="U5148" t="s">
        <v>31765</v>
      </c>
    </row>
    <row r="5149" spans="17:21">
      <c r="Q5149" t="s">
        <v>6351</v>
      </c>
      <c r="R5149" t="s">
        <v>22753</v>
      </c>
      <c r="S5149" t="s">
        <v>31508</v>
      </c>
      <c r="T5149" t="s">
        <v>31564</v>
      </c>
      <c r="U5149" t="s">
        <v>31673</v>
      </c>
    </row>
    <row r="5150" spans="17:21">
      <c r="Q5150" t="s">
        <v>6352</v>
      </c>
      <c r="R5150" t="s">
        <v>18693</v>
      </c>
      <c r="S5150" t="s">
        <v>19197</v>
      </c>
      <c r="T5150" t="s">
        <v>19197</v>
      </c>
      <c r="U5150" t="s">
        <v>31638</v>
      </c>
    </row>
    <row r="5151" spans="17:21">
      <c r="Q5151" t="s">
        <v>6353</v>
      </c>
      <c r="R5151" t="s">
        <v>22754</v>
      </c>
      <c r="S5151" t="s">
        <v>31508</v>
      </c>
      <c r="T5151" t="s">
        <v>31564</v>
      </c>
      <c r="U5151" t="s">
        <v>31648</v>
      </c>
    </row>
    <row r="5152" spans="17:21">
      <c r="Q5152" t="s">
        <v>6354</v>
      </c>
      <c r="R5152" t="s">
        <v>18985</v>
      </c>
      <c r="S5152" t="s">
        <v>19197</v>
      </c>
      <c r="T5152" t="s">
        <v>19197</v>
      </c>
      <c r="U5152" t="s">
        <v>19197</v>
      </c>
    </row>
    <row r="5153" spans="17:21">
      <c r="Q5153" t="s">
        <v>6355</v>
      </c>
      <c r="R5153" t="s">
        <v>22755</v>
      </c>
      <c r="S5153" t="s">
        <v>31508</v>
      </c>
      <c r="T5153" t="s">
        <v>31564</v>
      </c>
      <c r="U5153" t="s">
        <v>31646</v>
      </c>
    </row>
    <row r="5154" spans="17:21">
      <c r="Q5154" t="s">
        <v>6356</v>
      </c>
      <c r="R5154" t="s">
        <v>22756</v>
      </c>
      <c r="S5154" t="s">
        <v>31508</v>
      </c>
      <c r="T5154" t="s">
        <v>31564</v>
      </c>
      <c r="U5154" t="s">
        <v>31646</v>
      </c>
    </row>
    <row r="5155" spans="17:21">
      <c r="Q5155" t="s">
        <v>6357</v>
      </c>
      <c r="R5155" t="s">
        <v>18703</v>
      </c>
      <c r="S5155" t="s">
        <v>31508</v>
      </c>
      <c r="T5155" t="s">
        <v>31564</v>
      </c>
      <c r="U5155" t="s">
        <v>31646</v>
      </c>
    </row>
    <row r="5156" spans="17:21">
      <c r="Q5156" t="s">
        <v>6358</v>
      </c>
      <c r="R5156" t="s">
        <v>22757</v>
      </c>
      <c r="S5156" t="s">
        <v>19197</v>
      </c>
      <c r="T5156" t="s">
        <v>19197</v>
      </c>
      <c r="U5156" t="s">
        <v>19197</v>
      </c>
    </row>
    <row r="5157" spans="17:21">
      <c r="Q5157" t="s">
        <v>6359</v>
      </c>
      <c r="R5157" t="s">
        <v>22758</v>
      </c>
      <c r="S5157" t="s">
        <v>19197</v>
      </c>
      <c r="T5157" t="s">
        <v>19197</v>
      </c>
      <c r="U5157" t="s">
        <v>19197</v>
      </c>
    </row>
    <row r="5158" spans="17:21">
      <c r="Q5158" t="s">
        <v>6360</v>
      </c>
      <c r="R5158" t="s">
        <v>22759</v>
      </c>
      <c r="S5158" t="s">
        <v>19197</v>
      </c>
      <c r="T5158" t="s">
        <v>19197</v>
      </c>
      <c r="U5158" t="s">
        <v>19197</v>
      </c>
    </row>
    <row r="5159" spans="17:21">
      <c r="Q5159" t="s">
        <v>6361</v>
      </c>
      <c r="R5159" t="s">
        <v>22760</v>
      </c>
      <c r="S5159" t="s">
        <v>31508</v>
      </c>
      <c r="T5159" t="s">
        <v>31564</v>
      </c>
      <c r="U5159" t="s">
        <v>31646</v>
      </c>
    </row>
    <row r="5160" spans="17:21">
      <c r="Q5160" t="s">
        <v>6362</v>
      </c>
      <c r="R5160" t="s">
        <v>22761</v>
      </c>
      <c r="S5160" t="s">
        <v>31508</v>
      </c>
      <c r="T5160" t="s">
        <v>31564</v>
      </c>
      <c r="U5160" t="s">
        <v>31646</v>
      </c>
    </row>
    <row r="5161" spans="17:21">
      <c r="Q5161" t="s">
        <v>6363</v>
      </c>
      <c r="R5161" t="s">
        <v>22762</v>
      </c>
      <c r="S5161" t="s">
        <v>31508</v>
      </c>
      <c r="T5161" t="s">
        <v>31564</v>
      </c>
      <c r="U5161" t="s">
        <v>31646</v>
      </c>
    </row>
    <row r="5162" spans="17:21">
      <c r="Q5162" t="s">
        <v>6364</v>
      </c>
      <c r="R5162" t="s">
        <v>22763</v>
      </c>
      <c r="S5162" t="s">
        <v>31508</v>
      </c>
      <c r="T5162" t="s">
        <v>31564</v>
      </c>
      <c r="U5162" t="s">
        <v>31646</v>
      </c>
    </row>
    <row r="5163" spans="17:21">
      <c r="Q5163" t="s">
        <v>6365</v>
      </c>
      <c r="R5163" t="s">
        <v>22764</v>
      </c>
      <c r="S5163" t="s">
        <v>31508</v>
      </c>
      <c r="T5163" t="s">
        <v>31564</v>
      </c>
      <c r="U5163" t="s">
        <v>31646</v>
      </c>
    </row>
    <row r="5164" spans="17:21">
      <c r="Q5164" t="s">
        <v>6366</v>
      </c>
      <c r="R5164" t="s">
        <v>22765</v>
      </c>
      <c r="S5164" t="s">
        <v>31508</v>
      </c>
      <c r="T5164" t="s">
        <v>31564</v>
      </c>
      <c r="U5164" t="s">
        <v>31646</v>
      </c>
    </row>
    <row r="5165" spans="17:21">
      <c r="Q5165" t="s">
        <v>6367</v>
      </c>
      <c r="R5165" t="s">
        <v>22766</v>
      </c>
      <c r="S5165" t="s">
        <v>31508</v>
      </c>
      <c r="T5165" t="s">
        <v>31564</v>
      </c>
      <c r="U5165" t="s">
        <v>31646</v>
      </c>
    </row>
    <row r="5166" spans="17:21">
      <c r="Q5166" t="s">
        <v>6368</v>
      </c>
      <c r="R5166" t="s">
        <v>22767</v>
      </c>
      <c r="S5166" t="s">
        <v>31508</v>
      </c>
      <c r="T5166" t="s">
        <v>31564</v>
      </c>
      <c r="U5166" t="s">
        <v>31646</v>
      </c>
    </row>
    <row r="5167" spans="17:21">
      <c r="Q5167" t="s">
        <v>6369</v>
      </c>
      <c r="R5167" t="s">
        <v>22768</v>
      </c>
      <c r="S5167" t="s">
        <v>31508</v>
      </c>
      <c r="T5167" t="s">
        <v>31564</v>
      </c>
      <c r="U5167" t="s">
        <v>31646</v>
      </c>
    </row>
    <row r="5168" spans="17:21">
      <c r="Q5168" t="s">
        <v>6370</v>
      </c>
      <c r="R5168" t="s">
        <v>22769</v>
      </c>
      <c r="S5168" t="s">
        <v>31508</v>
      </c>
      <c r="T5168" t="s">
        <v>31564</v>
      </c>
      <c r="U5168" t="s">
        <v>31646</v>
      </c>
    </row>
    <row r="5169" spans="17:21">
      <c r="Q5169" t="s">
        <v>6371</v>
      </c>
      <c r="R5169" t="s">
        <v>18703</v>
      </c>
      <c r="S5169" t="s">
        <v>31508</v>
      </c>
      <c r="T5169" t="s">
        <v>31564</v>
      </c>
      <c r="U5169" t="s">
        <v>31646</v>
      </c>
    </row>
    <row r="5170" spans="17:21">
      <c r="Q5170" t="s">
        <v>6372</v>
      </c>
      <c r="R5170" t="s">
        <v>22770</v>
      </c>
      <c r="S5170" t="s">
        <v>31508</v>
      </c>
      <c r="T5170" t="s">
        <v>31564</v>
      </c>
      <c r="U5170" t="s">
        <v>31673</v>
      </c>
    </row>
    <row r="5171" spans="17:21">
      <c r="Q5171" t="s">
        <v>6373</v>
      </c>
      <c r="R5171" t="s">
        <v>22771</v>
      </c>
      <c r="S5171" t="s">
        <v>19197</v>
      </c>
      <c r="T5171" t="s">
        <v>19197</v>
      </c>
      <c r="U5171" t="s">
        <v>19197</v>
      </c>
    </row>
    <row r="5172" spans="17:21">
      <c r="Q5172" t="s">
        <v>6374</v>
      </c>
      <c r="R5172" t="s">
        <v>22772</v>
      </c>
      <c r="S5172" t="s">
        <v>31508</v>
      </c>
      <c r="T5172" t="s">
        <v>31564</v>
      </c>
      <c r="U5172" t="s">
        <v>31646</v>
      </c>
    </row>
    <row r="5173" spans="17:21">
      <c r="Q5173" t="s">
        <v>6375</v>
      </c>
      <c r="R5173" t="s">
        <v>22773</v>
      </c>
      <c r="S5173" t="s">
        <v>31508</v>
      </c>
      <c r="T5173" t="s">
        <v>31564</v>
      </c>
      <c r="U5173" t="s">
        <v>31646</v>
      </c>
    </row>
    <row r="5174" spans="17:21">
      <c r="Q5174" t="s">
        <v>6376</v>
      </c>
      <c r="R5174" t="s">
        <v>22774</v>
      </c>
      <c r="S5174" t="s">
        <v>31508</v>
      </c>
      <c r="T5174" t="s">
        <v>31564</v>
      </c>
      <c r="U5174" t="s">
        <v>31646</v>
      </c>
    </row>
    <row r="5175" spans="17:21">
      <c r="Q5175" t="s">
        <v>6377</v>
      </c>
      <c r="R5175" t="s">
        <v>22775</v>
      </c>
      <c r="S5175" t="s">
        <v>31508</v>
      </c>
      <c r="T5175" t="s">
        <v>31564</v>
      </c>
      <c r="U5175" t="s">
        <v>31646</v>
      </c>
    </row>
    <row r="5176" spans="17:21">
      <c r="Q5176" t="s">
        <v>6378</v>
      </c>
      <c r="R5176" t="s">
        <v>22776</v>
      </c>
      <c r="S5176" t="s">
        <v>31508</v>
      </c>
      <c r="T5176" t="s">
        <v>31564</v>
      </c>
      <c r="U5176" t="s">
        <v>31646</v>
      </c>
    </row>
    <row r="5177" spans="17:21">
      <c r="Q5177" t="s">
        <v>6379</v>
      </c>
      <c r="R5177" t="s">
        <v>22777</v>
      </c>
      <c r="S5177" t="s">
        <v>31508</v>
      </c>
      <c r="T5177" t="s">
        <v>31564</v>
      </c>
      <c r="U5177" t="s">
        <v>31646</v>
      </c>
    </row>
    <row r="5178" spans="17:21">
      <c r="Q5178" t="s">
        <v>6380</v>
      </c>
      <c r="R5178" t="s">
        <v>22778</v>
      </c>
      <c r="S5178" t="s">
        <v>31508</v>
      </c>
      <c r="T5178" t="s">
        <v>31564</v>
      </c>
      <c r="U5178" t="s">
        <v>31646</v>
      </c>
    </row>
    <row r="5179" spans="17:21">
      <c r="Q5179" t="s">
        <v>6381</v>
      </c>
      <c r="R5179" t="s">
        <v>22779</v>
      </c>
      <c r="S5179" t="s">
        <v>31508</v>
      </c>
      <c r="T5179" t="s">
        <v>31564</v>
      </c>
      <c r="U5179" t="s">
        <v>31646</v>
      </c>
    </row>
    <row r="5180" spans="17:21">
      <c r="Q5180" t="s">
        <v>6382</v>
      </c>
      <c r="R5180" t="s">
        <v>22780</v>
      </c>
      <c r="S5180" t="s">
        <v>31508</v>
      </c>
      <c r="T5180" t="s">
        <v>31564</v>
      </c>
      <c r="U5180" t="s">
        <v>31646</v>
      </c>
    </row>
    <row r="5181" spans="17:21">
      <c r="Q5181" t="s">
        <v>6383</v>
      </c>
      <c r="R5181" t="s">
        <v>22781</v>
      </c>
      <c r="S5181" t="s">
        <v>31508</v>
      </c>
      <c r="T5181" t="s">
        <v>31564</v>
      </c>
      <c r="U5181" t="s">
        <v>31646</v>
      </c>
    </row>
    <row r="5182" spans="17:21">
      <c r="Q5182" t="s">
        <v>6384</v>
      </c>
      <c r="R5182" t="s">
        <v>18703</v>
      </c>
      <c r="S5182" t="s">
        <v>31508</v>
      </c>
      <c r="T5182" t="s">
        <v>31564</v>
      </c>
      <c r="U5182" t="s">
        <v>31646</v>
      </c>
    </row>
    <row r="5183" spans="17:21">
      <c r="Q5183" t="s">
        <v>6385</v>
      </c>
      <c r="R5183" t="s">
        <v>22782</v>
      </c>
      <c r="S5183" t="s">
        <v>31508</v>
      </c>
      <c r="T5183" t="s">
        <v>31564</v>
      </c>
      <c r="U5183" t="s">
        <v>31673</v>
      </c>
    </row>
    <row r="5184" spans="17:21">
      <c r="Q5184" t="s">
        <v>6386</v>
      </c>
      <c r="R5184" t="s">
        <v>22783</v>
      </c>
      <c r="S5184" t="s">
        <v>19197</v>
      </c>
      <c r="T5184" t="s">
        <v>19197</v>
      </c>
      <c r="U5184" t="s">
        <v>19197</v>
      </c>
    </row>
    <row r="5185" spans="17:21">
      <c r="Q5185" t="s">
        <v>6387</v>
      </c>
      <c r="R5185" t="s">
        <v>22784</v>
      </c>
      <c r="S5185" t="s">
        <v>31508</v>
      </c>
      <c r="T5185" t="s">
        <v>31564</v>
      </c>
      <c r="U5185" t="s">
        <v>31648</v>
      </c>
    </row>
    <row r="5186" spans="17:21">
      <c r="Q5186" t="s">
        <v>6388</v>
      </c>
      <c r="R5186" t="s">
        <v>22785</v>
      </c>
      <c r="S5186" t="s">
        <v>31508</v>
      </c>
      <c r="T5186" t="s">
        <v>31564</v>
      </c>
      <c r="U5186" t="s">
        <v>31648</v>
      </c>
    </row>
    <row r="5187" spans="17:21">
      <c r="Q5187" t="s">
        <v>6389</v>
      </c>
      <c r="R5187" t="s">
        <v>22786</v>
      </c>
      <c r="S5187" t="s">
        <v>31508</v>
      </c>
      <c r="T5187" t="s">
        <v>31564</v>
      </c>
      <c r="U5187" t="s">
        <v>31648</v>
      </c>
    </row>
    <row r="5188" spans="17:21">
      <c r="Q5188" t="s">
        <v>6390</v>
      </c>
      <c r="R5188" t="s">
        <v>18985</v>
      </c>
      <c r="S5188" t="s">
        <v>19197</v>
      </c>
      <c r="T5188" t="s">
        <v>19197</v>
      </c>
      <c r="U5188" t="s">
        <v>19197</v>
      </c>
    </row>
    <row r="5189" spans="17:21">
      <c r="Q5189" t="s">
        <v>6391</v>
      </c>
      <c r="R5189" t="s">
        <v>22787</v>
      </c>
      <c r="S5189" t="s">
        <v>31508</v>
      </c>
      <c r="T5189" t="s">
        <v>31564</v>
      </c>
      <c r="U5189" t="s">
        <v>31646</v>
      </c>
    </row>
    <row r="5190" spans="17:21">
      <c r="Q5190" t="s">
        <v>6392</v>
      </c>
      <c r="R5190" t="s">
        <v>22788</v>
      </c>
      <c r="S5190" t="s">
        <v>31508</v>
      </c>
      <c r="T5190" t="s">
        <v>31564</v>
      </c>
      <c r="U5190" t="s">
        <v>31646</v>
      </c>
    </row>
    <row r="5191" spans="17:21">
      <c r="Q5191" t="s">
        <v>6393</v>
      </c>
      <c r="R5191" t="s">
        <v>22789</v>
      </c>
      <c r="S5191" t="s">
        <v>31508</v>
      </c>
      <c r="T5191" t="s">
        <v>31564</v>
      </c>
      <c r="U5191" t="s">
        <v>31646</v>
      </c>
    </row>
    <row r="5192" spans="17:21">
      <c r="Q5192" t="s">
        <v>6394</v>
      </c>
      <c r="R5192" t="s">
        <v>22790</v>
      </c>
      <c r="S5192" t="s">
        <v>31508</v>
      </c>
      <c r="T5192" t="s">
        <v>31564</v>
      </c>
      <c r="U5192" t="s">
        <v>31646</v>
      </c>
    </row>
    <row r="5193" spans="17:21">
      <c r="Q5193" t="s">
        <v>6395</v>
      </c>
      <c r="R5193" t="s">
        <v>22791</v>
      </c>
      <c r="S5193" t="s">
        <v>31508</v>
      </c>
      <c r="T5193" t="s">
        <v>31564</v>
      </c>
      <c r="U5193" t="s">
        <v>31646</v>
      </c>
    </row>
    <row r="5194" spans="17:21">
      <c r="Q5194" t="s">
        <v>6396</v>
      </c>
      <c r="R5194" t="s">
        <v>22792</v>
      </c>
      <c r="S5194" t="s">
        <v>31508</v>
      </c>
      <c r="T5194" t="s">
        <v>31564</v>
      </c>
      <c r="U5194" t="s">
        <v>31646</v>
      </c>
    </row>
    <row r="5195" spans="17:21">
      <c r="Q5195" t="s">
        <v>6397</v>
      </c>
      <c r="R5195" t="s">
        <v>18703</v>
      </c>
      <c r="S5195" t="s">
        <v>31508</v>
      </c>
      <c r="T5195" t="s">
        <v>31564</v>
      </c>
      <c r="U5195" t="s">
        <v>31646</v>
      </c>
    </row>
    <row r="5196" spans="17:21">
      <c r="Q5196" t="s">
        <v>6398</v>
      </c>
      <c r="R5196" t="s">
        <v>22793</v>
      </c>
      <c r="S5196" t="s">
        <v>19197</v>
      </c>
      <c r="T5196" t="s">
        <v>19197</v>
      </c>
      <c r="U5196" t="s">
        <v>19197</v>
      </c>
    </row>
    <row r="5197" spans="17:21">
      <c r="Q5197" t="s">
        <v>6399</v>
      </c>
      <c r="R5197" t="s">
        <v>22794</v>
      </c>
      <c r="S5197" t="s">
        <v>31508</v>
      </c>
      <c r="T5197" t="s">
        <v>31564</v>
      </c>
      <c r="U5197" t="s">
        <v>31646</v>
      </c>
    </row>
    <row r="5198" spans="17:21">
      <c r="Q5198" t="s">
        <v>6400</v>
      </c>
      <c r="R5198" t="s">
        <v>22795</v>
      </c>
      <c r="S5198" t="s">
        <v>31508</v>
      </c>
      <c r="T5198" t="s">
        <v>31564</v>
      </c>
      <c r="U5198" t="s">
        <v>31646</v>
      </c>
    </row>
    <row r="5199" spans="17:21">
      <c r="Q5199" t="s">
        <v>6401</v>
      </c>
      <c r="R5199" t="s">
        <v>18703</v>
      </c>
      <c r="S5199" t="s">
        <v>31508</v>
      </c>
      <c r="T5199" t="s">
        <v>31564</v>
      </c>
      <c r="U5199" t="s">
        <v>31646</v>
      </c>
    </row>
    <row r="5200" spans="17:21">
      <c r="Q5200" t="s">
        <v>6402</v>
      </c>
      <c r="R5200" t="s">
        <v>22796</v>
      </c>
      <c r="S5200" t="s">
        <v>31508</v>
      </c>
      <c r="T5200" t="s">
        <v>31583</v>
      </c>
      <c r="U5200" t="s">
        <v>31652</v>
      </c>
    </row>
    <row r="5201" spans="17:21">
      <c r="Q5201" t="s">
        <v>6403</v>
      </c>
      <c r="R5201" t="s">
        <v>22797</v>
      </c>
      <c r="S5201" t="s">
        <v>31508</v>
      </c>
      <c r="T5201" t="s">
        <v>31564</v>
      </c>
      <c r="U5201" t="s">
        <v>31648</v>
      </c>
    </row>
    <row r="5202" spans="17:21">
      <c r="Q5202" t="s">
        <v>6404</v>
      </c>
      <c r="R5202" t="s">
        <v>18693</v>
      </c>
      <c r="S5202" t="s">
        <v>19197</v>
      </c>
      <c r="T5202" t="s">
        <v>19197</v>
      </c>
      <c r="U5202" t="s">
        <v>19197</v>
      </c>
    </row>
    <row r="5203" spans="17:21">
      <c r="Q5203" t="s">
        <v>6405</v>
      </c>
      <c r="R5203" t="s">
        <v>22798</v>
      </c>
      <c r="S5203" t="s">
        <v>31508</v>
      </c>
      <c r="T5203" t="s">
        <v>31564</v>
      </c>
      <c r="U5203" t="s">
        <v>31694</v>
      </c>
    </row>
    <row r="5204" spans="17:21">
      <c r="Q5204" t="s">
        <v>6406</v>
      </c>
      <c r="R5204" t="s">
        <v>22799</v>
      </c>
      <c r="S5204" t="s">
        <v>31508</v>
      </c>
      <c r="T5204" t="s">
        <v>31564</v>
      </c>
      <c r="U5204" t="s">
        <v>31694</v>
      </c>
    </row>
    <row r="5205" spans="17:21">
      <c r="Q5205" t="s">
        <v>6407</v>
      </c>
      <c r="R5205" t="s">
        <v>22800</v>
      </c>
      <c r="S5205" t="s">
        <v>31508</v>
      </c>
      <c r="T5205" t="s">
        <v>31564</v>
      </c>
      <c r="U5205" t="s">
        <v>31694</v>
      </c>
    </row>
    <row r="5206" spans="17:21">
      <c r="Q5206" t="s">
        <v>6408</v>
      </c>
      <c r="R5206" t="s">
        <v>18703</v>
      </c>
      <c r="S5206" t="s">
        <v>31508</v>
      </c>
      <c r="T5206" t="s">
        <v>31564</v>
      </c>
      <c r="U5206" t="s">
        <v>31694</v>
      </c>
    </row>
    <row r="5207" spans="17:21">
      <c r="Q5207" t="s">
        <v>6409</v>
      </c>
      <c r="R5207" t="s">
        <v>22801</v>
      </c>
      <c r="S5207" t="s">
        <v>19197</v>
      </c>
      <c r="T5207" t="s">
        <v>19197</v>
      </c>
      <c r="U5207" t="s">
        <v>19197</v>
      </c>
    </row>
    <row r="5208" spans="17:21">
      <c r="Q5208" t="s">
        <v>6410</v>
      </c>
      <c r="R5208" t="s">
        <v>22802</v>
      </c>
      <c r="S5208" t="s">
        <v>19197</v>
      </c>
      <c r="T5208" t="s">
        <v>19197</v>
      </c>
      <c r="U5208" t="s">
        <v>19197</v>
      </c>
    </row>
    <row r="5209" spans="17:21">
      <c r="Q5209" t="s">
        <v>6411</v>
      </c>
      <c r="R5209" t="s">
        <v>22803</v>
      </c>
      <c r="S5209" t="s">
        <v>31508</v>
      </c>
      <c r="T5209" t="s">
        <v>31564</v>
      </c>
      <c r="U5209" t="s">
        <v>31646</v>
      </c>
    </row>
    <row r="5210" spans="17:21">
      <c r="Q5210" t="s">
        <v>6412</v>
      </c>
      <c r="R5210" t="s">
        <v>22804</v>
      </c>
      <c r="S5210" t="s">
        <v>31508</v>
      </c>
      <c r="T5210" t="s">
        <v>31564</v>
      </c>
      <c r="U5210" t="s">
        <v>31646</v>
      </c>
    </row>
    <row r="5211" spans="17:21">
      <c r="Q5211" t="s">
        <v>6413</v>
      </c>
      <c r="R5211" t="s">
        <v>22805</v>
      </c>
      <c r="S5211" t="s">
        <v>31508</v>
      </c>
      <c r="T5211" t="s">
        <v>31564</v>
      </c>
      <c r="U5211" t="s">
        <v>31646</v>
      </c>
    </row>
    <row r="5212" spans="17:21">
      <c r="Q5212" t="s">
        <v>6414</v>
      </c>
      <c r="R5212" t="s">
        <v>18703</v>
      </c>
      <c r="S5212" t="s">
        <v>31508</v>
      </c>
      <c r="T5212" t="s">
        <v>31564</v>
      </c>
      <c r="U5212" t="s">
        <v>31646</v>
      </c>
    </row>
    <row r="5213" spans="17:21">
      <c r="Q5213" t="s">
        <v>6415</v>
      </c>
      <c r="R5213" t="s">
        <v>22806</v>
      </c>
      <c r="S5213" t="s">
        <v>31508</v>
      </c>
      <c r="T5213" t="s">
        <v>31564</v>
      </c>
      <c r="U5213" t="s">
        <v>31673</v>
      </c>
    </row>
    <row r="5214" spans="17:21">
      <c r="Q5214" t="s">
        <v>6416</v>
      </c>
      <c r="R5214" t="s">
        <v>22807</v>
      </c>
      <c r="S5214" t="s">
        <v>19197</v>
      </c>
      <c r="T5214" t="s">
        <v>19197</v>
      </c>
      <c r="U5214" t="s">
        <v>19197</v>
      </c>
    </row>
    <row r="5215" spans="17:21">
      <c r="Q5215" t="s">
        <v>6417</v>
      </c>
      <c r="R5215" t="s">
        <v>22808</v>
      </c>
      <c r="S5215" t="s">
        <v>31508</v>
      </c>
      <c r="T5215" t="s">
        <v>31564</v>
      </c>
      <c r="U5215" t="s">
        <v>31646</v>
      </c>
    </row>
    <row r="5216" spans="17:21">
      <c r="Q5216" t="s">
        <v>6418</v>
      </c>
      <c r="R5216" t="s">
        <v>22809</v>
      </c>
      <c r="S5216" t="s">
        <v>31508</v>
      </c>
      <c r="T5216" t="s">
        <v>31564</v>
      </c>
      <c r="U5216" t="s">
        <v>31646</v>
      </c>
    </row>
    <row r="5217" spans="17:21">
      <c r="Q5217" t="s">
        <v>6419</v>
      </c>
      <c r="R5217" t="s">
        <v>22810</v>
      </c>
      <c r="S5217" t="s">
        <v>31508</v>
      </c>
      <c r="T5217" t="s">
        <v>31564</v>
      </c>
      <c r="U5217" t="s">
        <v>31646</v>
      </c>
    </row>
    <row r="5218" spans="17:21">
      <c r="Q5218" t="s">
        <v>6420</v>
      </c>
      <c r="R5218" t="s">
        <v>22811</v>
      </c>
      <c r="S5218" t="s">
        <v>31508</v>
      </c>
      <c r="T5218" t="s">
        <v>31564</v>
      </c>
      <c r="U5218" t="s">
        <v>31646</v>
      </c>
    </row>
    <row r="5219" spans="17:21">
      <c r="Q5219" t="s">
        <v>6421</v>
      </c>
      <c r="R5219" t="s">
        <v>22812</v>
      </c>
      <c r="S5219" t="s">
        <v>31508</v>
      </c>
      <c r="T5219" t="s">
        <v>31564</v>
      </c>
      <c r="U5219" t="s">
        <v>31646</v>
      </c>
    </row>
    <row r="5220" spans="17:21">
      <c r="Q5220" t="s">
        <v>6422</v>
      </c>
      <c r="R5220" t="s">
        <v>22813</v>
      </c>
      <c r="S5220" t="s">
        <v>31508</v>
      </c>
      <c r="T5220" t="s">
        <v>31564</v>
      </c>
      <c r="U5220" t="s">
        <v>31646</v>
      </c>
    </row>
    <row r="5221" spans="17:21">
      <c r="Q5221" t="s">
        <v>6423</v>
      </c>
      <c r="R5221" t="s">
        <v>22814</v>
      </c>
      <c r="S5221" t="s">
        <v>31508</v>
      </c>
      <c r="T5221" t="s">
        <v>31564</v>
      </c>
      <c r="U5221" t="s">
        <v>31646</v>
      </c>
    </row>
    <row r="5222" spans="17:21">
      <c r="Q5222" t="s">
        <v>6424</v>
      </c>
      <c r="R5222" t="s">
        <v>22815</v>
      </c>
      <c r="S5222" t="s">
        <v>31508</v>
      </c>
      <c r="T5222" t="s">
        <v>31564</v>
      </c>
      <c r="U5222" t="s">
        <v>31646</v>
      </c>
    </row>
    <row r="5223" spans="17:21">
      <c r="Q5223" t="s">
        <v>6425</v>
      </c>
      <c r="R5223" t="s">
        <v>18703</v>
      </c>
      <c r="S5223" t="s">
        <v>31508</v>
      </c>
      <c r="T5223" t="s">
        <v>31564</v>
      </c>
      <c r="U5223" t="s">
        <v>31646</v>
      </c>
    </row>
    <row r="5224" spans="17:21">
      <c r="Q5224" t="s">
        <v>6426</v>
      </c>
      <c r="R5224" t="s">
        <v>18693</v>
      </c>
      <c r="S5224" t="s">
        <v>19197</v>
      </c>
      <c r="T5224" t="s">
        <v>19197</v>
      </c>
      <c r="U5224" t="s">
        <v>19197</v>
      </c>
    </row>
    <row r="5225" spans="17:21">
      <c r="Q5225" t="s">
        <v>6427</v>
      </c>
      <c r="R5225" t="s">
        <v>22816</v>
      </c>
      <c r="S5225" t="s">
        <v>31508</v>
      </c>
      <c r="T5225" t="s">
        <v>31564</v>
      </c>
      <c r="U5225" t="s">
        <v>31646</v>
      </c>
    </row>
    <row r="5226" spans="17:21">
      <c r="Q5226" t="s">
        <v>6428</v>
      </c>
      <c r="R5226" t="s">
        <v>22817</v>
      </c>
      <c r="S5226" t="s">
        <v>31508</v>
      </c>
      <c r="T5226" t="s">
        <v>31564</v>
      </c>
      <c r="U5226" t="s">
        <v>31646</v>
      </c>
    </row>
    <row r="5227" spans="17:21">
      <c r="Q5227" t="s">
        <v>6429</v>
      </c>
      <c r="R5227" t="s">
        <v>22818</v>
      </c>
      <c r="S5227" t="s">
        <v>31508</v>
      </c>
      <c r="T5227" t="s">
        <v>31564</v>
      </c>
      <c r="U5227" t="s">
        <v>31646</v>
      </c>
    </row>
    <row r="5228" spans="17:21">
      <c r="Q5228" t="s">
        <v>6430</v>
      </c>
      <c r="R5228" t="s">
        <v>22819</v>
      </c>
      <c r="S5228" t="s">
        <v>31508</v>
      </c>
      <c r="T5228" t="s">
        <v>31564</v>
      </c>
      <c r="U5228" t="s">
        <v>31646</v>
      </c>
    </row>
    <row r="5229" spans="17:21">
      <c r="Q5229" t="s">
        <v>6431</v>
      </c>
      <c r="R5229" t="s">
        <v>22820</v>
      </c>
      <c r="S5229" t="s">
        <v>31508</v>
      </c>
      <c r="T5229" t="s">
        <v>31564</v>
      </c>
      <c r="U5229" t="s">
        <v>31646</v>
      </c>
    </row>
    <row r="5230" spans="17:21">
      <c r="Q5230" t="s">
        <v>6432</v>
      </c>
      <c r="R5230" t="s">
        <v>22821</v>
      </c>
      <c r="S5230" t="s">
        <v>31508</v>
      </c>
      <c r="T5230" t="s">
        <v>31564</v>
      </c>
      <c r="U5230" t="s">
        <v>31646</v>
      </c>
    </row>
    <row r="5231" spans="17:21">
      <c r="Q5231" t="s">
        <v>6433</v>
      </c>
      <c r="R5231" t="s">
        <v>22822</v>
      </c>
      <c r="S5231" t="s">
        <v>31508</v>
      </c>
      <c r="T5231" t="s">
        <v>31564</v>
      </c>
      <c r="U5231" t="s">
        <v>31646</v>
      </c>
    </row>
    <row r="5232" spans="17:21">
      <c r="Q5232" t="s">
        <v>6434</v>
      </c>
      <c r="R5232" t="s">
        <v>22823</v>
      </c>
      <c r="S5232" t="s">
        <v>31508</v>
      </c>
      <c r="T5232" t="s">
        <v>31564</v>
      </c>
      <c r="U5232" t="s">
        <v>31646</v>
      </c>
    </row>
    <row r="5233" spans="17:21">
      <c r="Q5233" t="s">
        <v>6435</v>
      </c>
      <c r="R5233" t="s">
        <v>22824</v>
      </c>
      <c r="S5233" t="s">
        <v>31508</v>
      </c>
      <c r="T5233" t="s">
        <v>31564</v>
      </c>
      <c r="U5233" t="s">
        <v>31646</v>
      </c>
    </row>
    <row r="5234" spans="17:21">
      <c r="Q5234" t="s">
        <v>6436</v>
      </c>
      <c r="R5234" t="s">
        <v>22825</v>
      </c>
      <c r="S5234" t="s">
        <v>31508</v>
      </c>
      <c r="T5234" t="s">
        <v>31564</v>
      </c>
      <c r="U5234" t="s">
        <v>31646</v>
      </c>
    </row>
    <row r="5235" spans="17:21">
      <c r="Q5235" t="s">
        <v>6437</v>
      </c>
      <c r="R5235" t="s">
        <v>22826</v>
      </c>
      <c r="S5235" t="s">
        <v>31508</v>
      </c>
      <c r="T5235" t="s">
        <v>31564</v>
      </c>
      <c r="U5235" t="s">
        <v>31646</v>
      </c>
    </row>
    <row r="5236" spans="17:21">
      <c r="Q5236" t="s">
        <v>6438</v>
      </c>
      <c r="R5236" t="s">
        <v>22827</v>
      </c>
      <c r="S5236" t="s">
        <v>31508</v>
      </c>
      <c r="T5236" t="s">
        <v>31564</v>
      </c>
      <c r="U5236" t="s">
        <v>31646</v>
      </c>
    </row>
    <row r="5237" spans="17:21">
      <c r="Q5237" t="s">
        <v>6439</v>
      </c>
      <c r="R5237" t="s">
        <v>22828</v>
      </c>
      <c r="S5237" t="s">
        <v>31508</v>
      </c>
      <c r="T5237" t="s">
        <v>31564</v>
      </c>
      <c r="U5237" t="s">
        <v>31646</v>
      </c>
    </row>
    <row r="5238" spans="17:21">
      <c r="Q5238" t="s">
        <v>6440</v>
      </c>
      <c r="R5238" t="s">
        <v>18703</v>
      </c>
      <c r="S5238" t="s">
        <v>31508</v>
      </c>
      <c r="T5238" t="s">
        <v>31564</v>
      </c>
      <c r="U5238" t="s">
        <v>31646</v>
      </c>
    </row>
    <row r="5239" spans="17:21">
      <c r="Q5239" t="s">
        <v>6441</v>
      </c>
      <c r="R5239" t="s">
        <v>22829</v>
      </c>
      <c r="S5239" t="s">
        <v>19197</v>
      </c>
      <c r="T5239" t="s">
        <v>19197</v>
      </c>
      <c r="U5239" t="s">
        <v>19197</v>
      </c>
    </row>
    <row r="5240" spans="17:21">
      <c r="Q5240" t="s">
        <v>6442</v>
      </c>
      <c r="R5240" t="s">
        <v>22830</v>
      </c>
      <c r="S5240" t="s">
        <v>31508</v>
      </c>
      <c r="T5240" t="s">
        <v>31564</v>
      </c>
      <c r="U5240" t="s">
        <v>31646</v>
      </c>
    </row>
    <row r="5241" spans="17:21">
      <c r="Q5241" t="s">
        <v>6443</v>
      </c>
      <c r="R5241" t="s">
        <v>22831</v>
      </c>
      <c r="S5241" t="s">
        <v>31508</v>
      </c>
      <c r="T5241" t="s">
        <v>31564</v>
      </c>
      <c r="U5241" t="s">
        <v>31646</v>
      </c>
    </row>
    <row r="5242" spans="17:21">
      <c r="Q5242" t="s">
        <v>6444</v>
      </c>
      <c r="R5242" t="s">
        <v>22832</v>
      </c>
      <c r="S5242" t="s">
        <v>31508</v>
      </c>
      <c r="T5242" t="s">
        <v>31564</v>
      </c>
      <c r="U5242" t="s">
        <v>31646</v>
      </c>
    </row>
    <row r="5243" spans="17:21">
      <c r="Q5243" t="s">
        <v>6445</v>
      </c>
      <c r="R5243" t="s">
        <v>18703</v>
      </c>
      <c r="S5243" t="s">
        <v>31508</v>
      </c>
      <c r="T5243" t="s">
        <v>31564</v>
      </c>
      <c r="U5243" t="s">
        <v>31646</v>
      </c>
    </row>
    <row r="5244" spans="17:21">
      <c r="Q5244" t="s">
        <v>6446</v>
      </c>
      <c r="R5244" t="s">
        <v>18706</v>
      </c>
      <c r="S5244" t="s">
        <v>19197</v>
      </c>
      <c r="T5244" t="s">
        <v>19197</v>
      </c>
      <c r="U5244" t="s">
        <v>31638</v>
      </c>
    </row>
    <row r="5245" spans="17:21">
      <c r="Q5245" t="s">
        <v>6447</v>
      </c>
      <c r="R5245" t="s">
        <v>22833</v>
      </c>
      <c r="S5245" t="s">
        <v>31508</v>
      </c>
      <c r="T5245" t="s">
        <v>31564</v>
      </c>
      <c r="U5245" t="s">
        <v>31648</v>
      </c>
    </row>
    <row r="5246" spans="17:21">
      <c r="Q5246" t="s">
        <v>6448</v>
      </c>
      <c r="R5246" t="s">
        <v>18693</v>
      </c>
      <c r="S5246" t="s">
        <v>19197</v>
      </c>
      <c r="T5246" t="s">
        <v>19197</v>
      </c>
      <c r="U5246" t="s">
        <v>19197</v>
      </c>
    </row>
    <row r="5247" spans="17:21">
      <c r="Q5247" t="s">
        <v>6449</v>
      </c>
      <c r="R5247" t="s">
        <v>22834</v>
      </c>
      <c r="S5247" t="s">
        <v>31508</v>
      </c>
      <c r="T5247" t="s">
        <v>31564</v>
      </c>
      <c r="U5247" t="s">
        <v>31648</v>
      </c>
    </row>
    <row r="5248" spans="17:21">
      <c r="Q5248" t="s">
        <v>6450</v>
      </c>
      <c r="R5248" t="s">
        <v>18731</v>
      </c>
      <c r="S5248" t="s">
        <v>19197</v>
      </c>
      <c r="T5248" t="s">
        <v>19197</v>
      </c>
      <c r="U5248" t="s">
        <v>19197</v>
      </c>
    </row>
    <row r="5249" spans="17:21">
      <c r="Q5249" t="s">
        <v>6451</v>
      </c>
      <c r="R5249" t="s">
        <v>22835</v>
      </c>
      <c r="S5249" t="s">
        <v>31508</v>
      </c>
      <c r="T5249" t="s">
        <v>31564</v>
      </c>
      <c r="U5249" t="s">
        <v>31646</v>
      </c>
    </row>
    <row r="5250" spans="17:21">
      <c r="Q5250" t="s">
        <v>6452</v>
      </c>
      <c r="R5250" t="s">
        <v>18703</v>
      </c>
      <c r="S5250" t="s">
        <v>31508</v>
      </c>
      <c r="T5250" t="s">
        <v>31564</v>
      </c>
      <c r="U5250" t="s">
        <v>31646</v>
      </c>
    </row>
    <row r="5251" spans="17:21">
      <c r="Q5251" t="s">
        <v>6453</v>
      </c>
      <c r="R5251" t="s">
        <v>19197</v>
      </c>
      <c r="S5251" t="s">
        <v>19197</v>
      </c>
      <c r="T5251" t="s">
        <v>19197</v>
      </c>
      <c r="U5251" t="s">
        <v>19197</v>
      </c>
    </row>
    <row r="5252" spans="17:21">
      <c r="Q5252" t="s">
        <v>6454</v>
      </c>
      <c r="R5252" t="s">
        <v>22836</v>
      </c>
      <c r="S5252" t="s">
        <v>19197</v>
      </c>
      <c r="T5252" t="s">
        <v>19197</v>
      </c>
      <c r="U5252" t="s">
        <v>19197</v>
      </c>
    </row>
    <row r="5253" spans="17:21">
      <c r="Q5253" t="s">
        <v>6455</v>
      </c>
      <c r="R5253" t="s">
        <v>22837</v>
      </c>
      <c r="S5253" t="s">
        <v>31508</v>
      </c>
      <c r="T5253" t="s">
        <v>31564</v>
      </c>
      <c r="U5253" t="s">
        <v>31648</v>
      </c>
    </row>
    <row r="5254" spans="17:21">
      <c r="Q5254" t="s">
        <v>6456</v>
      </c>
      <c r="R5254" t="s">
        <v>18687</v>
      </c>
      <c r="S5254" t="s">
        <v>19197</v>
      </c>
      <c r="T5254" t="s">
        <v>19197</v>
      </c>
      <c r="U5254" t="s">
        <v>19197</v>
      </c>
    </row>
    <row r="5255" spans="17:21">
      <c r="Q5255" t="s">
        <v>6457</v>
      </c>
      <c r="R5255" t="s">
        <v>22838</v>
      </c>
      <c r="S5255" t="s">
        <v>31508</v>
      </c>
      <c r="T5255" t="s">
        <v>31564</v>
      </c>
      <c r="U5255" t="s">
        <v>31646</v>
      </c>
    </row>
    <row r="5256" spans="17:21">
      <c r="Q5256" t="s">
        <v>6458</v>
      </c>
      <c r="R5256" t="s">
        <v>22839</v>
      </c>
      <c r="S5256" t="s">
        <v>31508</v>
      </c>
      <c r="T5256" t="s">
        <v>31564</v>
      </c>
      <c r="U5256" t="s">
        <v>31646</v>
      </c>
    </row>
    <row r="5257" spans="17:21">
      <c r="Q5257" t="s">
        <v>6459</v>
      </c>
      <c r="R5257" t="s">
        <v>22840</v>
      </c>
      <c r="S5257" t="s">
        <v>31508</v>
      </c>
      <c r="T5257" t="s">
        <v>31564</v>
      </c>
      <c r="U5257" t="s">
        <v>31646</v>
      </c>
    </row>
    <row r="5258" spans="17:21">
      <c r="Q5258" t="s">
        <v>6460</v>
      </c>
      <c r="R5258" t="s">
        <v>22841</v>
      </c>
      <c r="S5258" t="s">
        <v>31508</v>
      </c>
      <c r="T5258" t="s">
        <v>31564</v>
      </c>
      <c r="U5258" t="s">
        <v>31646</v>
      </c>
    </row>
    <row r="5259" spans="17:21">
      <c r="Q5259" t="s">
        <v>6461</v>
      </c>
      <c r="R5259" t="s">
        <v>22842</v>
      </c>
      <c r="S5259" t="s">
        <v>31508</v>
      </c>
      <c r="T5259" t="s">
        <v>31564</v>
      </c>
      <c r="U5259" t="s">
        <v>31646</v>
      </c>
    </row>
    <row r="5260" spans="17:21">
      <c r="Q5260" t="s">
        <v>6462</v>
      </c>
      <c r="R5260" t="s">
        <v>18703</v>
      </c>
      <c r="S5260" t="s">
        <v>31508</v>
      </c>
      <c r="T5260" t="s">
        <v>31564</v>
      </c>
      <c r="U5260" t="s">
        <v>31646</v>
      </c>
    </row>
    <row r="5261" spans="17:21">
      <c r="Q5261" t="s">
        <v>6463</v>
      </c>
      <c r="R5261" t="s">
        <v>22843</v>
      </c>
      <c r="S5261" t="s">
        <v>19197</v>
      </c>
      <c r="T5261" t="s">
        <v>19197</v>
      </c>
      <c r="U5261" t="s">
        <v>19197</v>
      </c>
    </row>
    <row r="5262" spans="17:21">
      <c r="Q5262" t="s">
        <v>6464</v>
      </c>
      <c r="R5262" t="s">
        <v>22844</v>
      </c>
      <c r="S5262" t="s">
        <v>19197</v>
      </c>
      <c r="T5262" t="s">
        <v>19197</v>
      </c>
      <c r="U5262" t="s">
        <v>19197</v>
      </c>
    </row>
    <row r="5263" spans="17:21">
      <c r="Q5263" t="s">
        <v>6465</v>
      </c>
      <c r="R5263" t="s">
        <v>22845</v>
      </c>
      <c r="S5263" t="s">
        <v>31508</v>
      </c>
      <c r="T5263" t="s">
        <v>31564</v>
      </c>
      <c r="U5263" t="s">
        <v>31648</v>
      </c>
    </row>
    <row r="5264" spans="17:21">
      <c r="Q5264" t="s">
        <v>6466</v>
      </c>
      <c r="R5264" t="s">
        <v>18693</v>
      </c>
      <c r="S5264" t="s">
        <v>19197</v>
      </c>
      <c r="T5264" t="s">
        <v>19197</v>
      </c>
      <c r="U5264" t="s">
        <v>19197</v>
      </c>
    </row>
    <row r="5265" spans="17:21">
      <c r="Q5265" t="s">
        <v>6467</v>
      </c>
      <c r="R5265" t="s">
        <v>22846</v>
      </c>
      <c r="S5265" t="s">
        <v>31508</v>
      </c>
      <c r="T5265" t="s">
        <v>31564</v>
      </c>
      <c r="U5265" t="s">
        <v>31646</v>
      </c>
    </row>
    <row r="5266" spans="17:21">
      <c r="Q5266" t="s">
        <v>6468</v>
      </c>
      <c r="R5266" t="s">
        <v>18703</v>
      </c>
      <c r="S5266" t="s">
        <v>31508</v>
      </c>
      <c r="T5266" t="s">
        <v>31564</v>
      </c>
      <c r="U5266" t="s">
        <v>31646</v>
      </c>
    </row>
    <row r="5267" spans="17:21">
      <c r="Q5267" t="s">
        <v>6469</v>
      </c>
      <c r="R5267" t="s">
        <v>22847</v>
      </c>
      <c r="S5267" t="s">
        <v>19197</v>
      </c>
      <c r="T5267" t="s">
        <v>19197</v>
      </c>
      <c r="U5267" t="s">
        <v>19197</v>
      </c>
    </row>
    <row r="5268" spans="17:21">
      <c r="Q5268" t="s">
        <v>6470</v>
      </c>
      <c r="R5268" t="s">
        <v>22848</v>
      </c>
      <c r="S5268" t="s">
        <v>31508</v>
      </c>
      <c r="T5268" t="s">
        <v>31583</v>
      </c>
      <c r="U5268" t="s">
        <v>31652</v>
      </c>
    </row>
    <row r="5269" spans="17:21">
      <c r="Q5269" t="s">
        <v>6471</v>
      </c>
      <c r="R5269" t="s">
        <v>22849</v>
      </c>
      <c r="S5269" t="s">
        <v>31508</v>
      </c>
      <c r="T5269" t="s">
        <v>31583</v>
      </c>
      <c r="U5269" t="s">
        <v>31652</v>
      </c>
    </row>
    <row r="5270" spans="17:21">
      <c r="Q5270" t="s">
        <v>6472</v>
      </c>
      <c r="R5270" t="s">
        <v>22850</v>
      </c>
      <c r="S5270" t="s">
        <v>31508</v>
      </c>
      <c r="T5270" t="s">
        <v>31583</v>
      </c>
      <c r="U5270" t="s">
        <v>31652</v>
      </c>
    </row>
    <row r="5271" spans="17:21">
      <c r="Q5271" t="s">
        <v>6473</v>
      </c>
      <c r="R5271" t="s">
        <v>22851</v>
      </c>
      <c r="S5271" t="s">
        <v>31508</v>
      </c>
      <c r="T5271" t="s">
        <v>31583</v>
      </c>
      <c r="U5271" t="s">
        <v>31652</v>
      </c>
    </row>
    <row r="5272" spans="17:21">
      <c r="Q5272" t="s">
        <v>6474</v>
      </c>
      <c r="R5272" t="s">
        <v>22628</v>
      </c>
      <c r="S5272" t="s">
        <v>31508</v>
      </c>
      <c r="T5272" t="s">
        <v>31564</v>
      </c>
      <c r="U5272" t="s">
        <v>31652</v>
      </c>
    </row>
    <row r="5273" spans="17:21">
      <c r="Q5273" t="s">
        <v>6475</v>
      </c>
      <c r="R5273" t="s">
        <v>22852</v>
      </c>
      <c r="S5273" t="s">
        <v>31508</v>
      </c>
      <c r="T5273" t="s">
        <v>31564</v>
      </c>
      <c r="U5273" t="s">
        <v>31652</v>
      </c>
    </row>
    <row r="5274" spans="17:21">
      <c r="Q5274" t="s">
        <v>6476</v>
      </c>
      <c r="R5274" t="s">
        <v>19248</v>
      </c>
      <c r="S5274" t="s">
        <v>19197</v>
      </c>
      <c r="T5274" t="s">
        <v>19197</v>
      </c>
      <c r="U5274" t="s">
        <v>19197</v>
      </c>
    </row>
    <row r="5275" spans="17:21">
      <c r="Q5275" t="s">
        <v>6477</v>
      </c>
      <c r="R5275" t="s">
        <v>22853</v>
      </c>
      <c r="S5275" t="s">
        <v>31508</v>
      </c>
      <c r="T5275" t="s">
        <v>31564</v>
      </c>
      <c r="U5275" t="s">
        <v>31648</v>
      </c>
    </row>
    <row r="5276" spans="17:21">
      <c r="Q5276" t="s">
        <v>6478</v>
      </c>
      <c r="R5276" t="s">
        <v>22854</v>
      </c>
      <c r="S5276" t="s">
        <v>31508</v>
      </c>
      <c r="T5276" t="s">
        <v>31564</v>
      </c>
      <c r="U5276" t="s">
        <v>31648</v>
      </c>
    </row>
    <row r="5277" spans="17:21">
      <c r="Q5277" t="s">
        <v>6479</v>
      </c>
      <c r="R5277" t="s">
        <v>22855</v>
      </c>
      <c r="S5277" t="s">
        <v>31508</v>
      </c>
      <c r="T5277" t="s">
        <v>31564</v>
      </c>
      <c r="U5277" t="s">
        <v>31648</v>
      </c>
    </row>
    <row r="5278" spans="17:21">
      <c r="Q5278" t="s">
        <v>6480</v>
      </c>
      <c r="R5278" t="s">
        <v>18731</v>
      </c>
      <c r="S5278" t="s">
        <v>31508</v>
      </c>
      <c r="T5278" t="s">
        <v>31564</v>
      </c>
      <c r="U5278" t="s">
        <v>31642</v>
      </c>
    </row>
    <row r="5279" spans="17:21">
      <c r="Q5279" t="s">
        <v>6481</v>
      </c>
      <c r="R5279" t="s">
        <v>19197</v>
      </c>
      <c r="S5279" t="s">
        <v>19197</v>
      </c>
      <c r="T5279" t="s">
        <v>19197</v>
      </c>
      <c r="U5279" t="s">
        <v>19197</v>
      </c>
    </row>
    <row r="5280" spans="17:21">
      <c r="Q5280" t="s">
        <v>6482</v>
      </c>
      <c r="R5280" t="s">
        <v>22856</v>
      </c>
      <c r="S5280" t="s">
        <v>19197</v>
      </c>
      <c r="T5280" t="s">
        <v>19197</v>
      </c>
      <c r="U5280" t="s">
        <v>19197</v>
      </c>
    </row>
    <row r="5281" spans="17:21">
      <c r="Q5281" t="s">
        <v>6483</v>
      </c>
      <c r="R5281" t="s">
        <v>22857</v>
      </c>
      <c r="S5281" t="s">
        <v>19197</v>
      </c>
      <c r="T5281" t="s">
        <v>19197</v>
      </c>
      <c r="U5281" t="s">
        <v>19197</v>
      </c>
    </row>
    <row r="5282" spans="17:21">
      <c r="Q5282" t="s">
        <v>6484</v>
      </c>
      <c r="R5282" t="s">
        <v>22858</v>
      </c>
      <c r="S5282" t="s">
        <v>19197</v>
      </c>
      <c r="T5282" t="s">
        <v>19197</v>
      </c>
      <c r="U5282" t="s">
        <v>19197</v>
      </c>
    </row>
    <row r="5283" spans="17:21">
      <c r="Q5283" t="s">
        <v>6485</v>
      </c>
      <c r="R5283" t="s">
        <v>22859</v>
      </c>
      <c r="S5283" t="s">
        <v>31508</v>
      </c>
      <c r="T5283" t="s">
        <v>31587</v>
      </c>
      <c r="U5283" t="s">
        <v>31646</v>
      </c>
    </row>
    <row r="5284" spans="17:21">
      <c r="Q5284" t="s">
        <v>6486</v>
      </c>
      <c r="R5284" t="s">
        <v>22860</v>
      </c>
      <c r="S5284" t="s">
        <v>31508</v>
      </c>
      <c r="T5284" t="s">
        <v>31587</v>
      </c>
      <c r="U5284" t="s">
        <v>31646</v>
      </c>
    </row>
    <row r="5285" spans="17:21">
      <c r="Q5285" t="s">
        <v>6487</v>
      </c>
      <c r="R5285" t="s">
        <v>22861</v>
      </c>
      <c r="S5285" t="s">
        <v>31508</v>
      </c>
      <c r="T5285" t="s">
        <v>31587</v>
      </c>
      <c r="U5285" t="s">
        <v>31646</v>
      </c>
    </row>
    <row r="5286" spans="17:21">
      <c r="Q5286" t="s">
        <v>6488</v>
      </c>
      <c r="R5286" t="s">
        <v>22862</v>
      </c>
      <c r="S5286" t="s">
        <v>31508</v>
      </c>
      <c r="T5286" t="s">
        <v>31583</v>
      </c>
      <c r="U5286" t="s">
        <v>31652</v>
      </c>
    </row>
    <row r="5287" spans="17:21">
      <c r="Q5287" t="s">
        <v>6489</v>
      </c>
      <c r="R5287" t="s">
        <v>22863</v>
      </c>
      <c r="S5287" t="s">
        <v>31508</v>
      </c>
      <c r="T5287" t="s">
        <v>31583</v>
      </c>
      <c r="U5287" t="s">
        <v>31652</v>
      </c>
    </row>
    <row r="5288" spans="17:21">
      <c r="Q5288" t="s">
        <v>6490</v>
      </c>
      <c r="R5288" t="s">
        <v>22864</v>
      </c>
      <c r="S5288" t="s">
        <v>31508</v>
      </c>
      <c r="T5288" t="s">
        <v>31583</v>
      </c>
      <c r="U5288" t="s">
        <v>31652</v>
      </c>
    </row>
    <row r="5289" spans="17:21">
      <c r="Q5289" t="s">
        <v>6491</v>
      </c>
      <c r="R5289" t="s">
        <v>18693</v>
      </c>
      <c r="S5289" t="s">
        <v>19197</v>
      </c>
      <c r="T5289" t="s">
        <v>19197</v>
      </c>
      <c r="U5289" t="s">
        <v>19197</v>
      </c>
    </row>
    <row r="5290" spans="17:21">
      <c r="Q5290" t="s">
        <v>6492</v>
      </c>
      <c r="R5290" t="s">
        <v>22865</v>
      </c>
      <c r="S5290" t="s">
        <v>31508</v>
      </c>
      <c r="T5290" t="s">
        <v>31588</v>
      </c>
      <c r="U5290" t="s">
        <v>31642</v>
      </c>
    </row>
    <row r="5291" spans="17:21">
      <c r="Q5291" t="s">
        <v>6493</v>
      </c>
      <c r="R5291" t="s">
        <v>22866</v>
      </c>
      <c r="S5291" t="s">
        <v>31508</v>
      </c>
      <c r="T5291" t="s">
        <v>31588</v>
      </c>
      <c r="U5291" t="s">
        <v>31642</v>
      </c>
    </row>
    <row r="5292" spans="17:21">
      <c r="Q5292" t="s">
        <v>6494</v>
      </c>
      <c r="R5292" t="s">
        <v>22867</v>
      </c>
      <c r="S5292" t="s">
        <v>31508</v>
      </c>
      <c r="T5292" t="s">
        <v>31588</v>
      </c>
      <c r="U5292" t="s">
        <v>31642</v>
      </c>
    </row>
    <row r="5293" spans="17:21">
      <c r="Q5293" t="s">
        <v>6495</v>
      </c>
      <c r="R5293" t="s">
        <v>22868</v>
      </c>
      <c r="S5293" t="s">
        <v>31508</v>
      </c>
      <c r="T5293" t="s">
        <v>31564</v>
      </c>
      <c r="U5293" t="s">
        <v>31642</v>
      </c>
    </row>
    <row r="5294" spans="17:21">
      <c r="Q5294" t="s">
        <v>6496</v>
      </c>
      <c r="R5294" t="s">
        <v>22869</v>
      </c>
      <c r="S5294" t="s">
        <v>19197</v>
      </c>
      <c r="T5294" t="s">
        <v>19197</v>
      </c>
      <c r="U5294" t="s">
        <v>19197</v>
      </c>
    </row>
    <row r="5295" spans="17:21">
      <c r="Q5295" t="s">
        <v>6497</v>
      </c>
      <c r="R5295" t="s">
        <v>22870</v>
      </c>
      <c r="S5295" t="s">
        <v>31508</v>
      </c>
      <c r="T5295" t="s">
        <v>31583</v>
      </c>
      <c r="U5295" t="s">
        <v>31648</v>
      </c>
    </row>
    <row r="5296" spans="17:21">
      <c r="Q5296" t="s">
        <v>6498</v>
      </c>
      <c r="R5296" t="s">
        <v>22871</v>
      </c>
      <c r="S5296" t="s">
        <v>31508</v>
      </c>
      <c r="T5296" t="s">
        <v>31583</v>
      </c>
      <c r="U5296" t="s">
        <v>31648</v>
      </c>
    </row>
    <row r="5297" spans="17:21">
      <c r="Q5297" t="s">
        <v>6499</v>
      </c>
      <c r="R5297" t="s">
        <v>18731</v>
      </c>
      <c r="S5297" t="s">
        <v>19197</v>
      </c>
      <c r="T5297" t="s">
        <v>19197</v>
      </c>
      <c r="U5297" t="s">
        <v>19197</v>
      </c>
    </row>
    <row r="5298" spans="17:21">
      <c r="Q5298" t="s">
        <v>6500</v>
      </c>
      <c r="R5298" t="s">
        <v>22872</v>
      </c>
      <c r="S5298" t="s">
        <v>31508</v>
      </c>
      <c r="T5298" t="s">
        <v>31564</v>
      </c>
      <c r="U5298" t="s">
        <v>31646</v>
      </c>
    </row>
    <row r="5299" spans="17:21">
      <c r="Q5299" t="s">
        <v>6501</v>
      </c>
      <c r="R5299" t="s">
        <v>18703</v>
      </c>
      <c r="S5299" t="s">
        <v>31508</v>
      </c>
      <c r="T5299" t="s">
        <v>31564</v>
      </c>
      <c r="U5299" t="s">
        <v>31646</v>
      </c>
    </row>
    <row r="5300" spans="17:21">
      <c r="Q5300" t="s">
        <v>6502</v>
      </c>
      <c r="R5300" t="s">
        <v>18731</v>
      </c>
      <c r="S5300" t="s">
        <v>19197</v>
      </c>
      <c r="T5300" t="s">
        <v>19197</v>
      </c>
      <c r="U5300" t="s">
        <v>19197</v>
      </c>
    </row>
    <row r="5301" spans="17:21">
      <c r="Q5301" t="s">
        <v>6503</v>
      </c>
      <c r="R5301" t="s">
        <v>22873</v>
      </c>
      <c r="S5301" t="s">
        <v>31508</v>
      </c>
      <c r="T5301" t="s">
        <v>31564</v>
      </c>
      <c r="U5301" t="s">
        <v>31786</v>
      </c>
    </row>
    <row r="5302" spans="17:21">
      <c r="Q5302" t="s">
        <v>6504</v>
      </c>
      <c r="R5302" t="s">
        <v>22874</v>
      </c>
      <c r="S5302" t="s">
        <v>31508</v>
      </c>
      <c r="T5302" t="s">
        <v>31564</v>
      </c>
      <c r="U5302" t="s">
        <v>31786</v>
      </c>
    </row>
    <row r="5303" spans="17:21">
      <c r="Q5303" t="s">
        <v>6505</v>
      </c>
      <c r="R5303" t="s">
        <v>22875</v>
      </c>
      <c r="S5303" t="s">
        <v>19197</v>
      </c>
      <c r="T5303" t="s">
        <v>19197</v>
      </c>
      <c r="U5303" t="s">
        <v>19197</v>
      </c>
    </row>
    <row r="5304" spans="17:21">
      <c r="Q5304" t="s">
        <v>6506</v>
      </c>
      <c r="R5304" t="s">
        <v>22876</v>
      </c>
      <c r="S5304" t="s">
        <v>31508</v>
      </c>
      <c r="T5304" t="s">
        <v>31564</v>
      </c>
      <c r="U5304" t="s">
        <v>31673</v>
      </c>
    </row>
    <row r="5305" spans="17:21">
      <c r="Q5305" t="s">
        <v>6507</v>
      </c>
      <c r="R5305" t="s">
        <v>22877</v>
      </c>
      <c r="S5305" t="s">
        <v>31508</v>
      </c>
      <c r="T5305" t="s">
        <v>31564</v>
      </c>
      <c r="U5305" t="s">
        <v>31673</v>
      </c>
    </row>
    <row r="5306" spans="17:21">
      <c r="Q5306" t="s">
        <v>6508</v>
      </c>
      <c r="R5306" t="s">
        <v>18693</v>
      </c>
      <c r="S5306" t="s">
        <v>19197</v>
      </c>
      <c r="T5306" t="s">
        <v>19197</v>
      </c>
      <c r="U5306" t="s">
        <v>31673</v>
      </c>
    </row>
    <row r="5307" spans="17:21">
      <c r="Q5307" t="s">
        <v>6509</v>
      </c>
      <c r="R5307" t="s">
        <v>22878</v>
      </c>
      <c r="S5307" t="s">
        <v>31508</v>
      </c>
      <c r="T5307" t="s">
        <v>31579</v>
      </c>
      <c r="U5307" t="s">
        <v>31776</v>
      </c>
    </row>
    <row r="5308" spans="17:21">
      <c r="Q5308" t="s">
        <v>6510</v>
      </c>
      <c r="R5308" t="s">
        <v>19109</v>
      </c>
      <c r="S5308" t="s">
        <v>31508</v>
      </c>
      <c r="T5308" t="s">
        <v>31564</v>
      </c>
      <c r="U5308" t="s">
        <v>31776</v>
      </c>
    </row>
    <row r="5309" spans="17:21">
      <c r="Q5309" t="s">
        <v>6511</v>
      </c>
      <c r="R5309" t="s">
        <v>22879</v>
      </c>
      <c r="S5309" t="s">
        <v>31508</v>
      </c>
      <c r="T5309" t="s">
        <v>31564</v>
      </c>
      <c r="U5309" t="s">
        <v>31673</v>
      </c>
    </row>
    <row r="5310" spans="17:21">
      <c r="Q5310" t="s">
        <v>6512</v>
      </c>
      <c r="R5310" t="s">
        <v>22880</v>
      </c>
      <c r="S5310" t="s">
        <v>19197</v>
      </c>
      <c r="T5310" t="s">
        <v>19197</v>
      </c>
      <c r="U5310" t="s">
        <v>19197</v>
      </c>
    </row>
    <row r="5311" spans="17:21">
      <c r="Q5311" t="s">
        <v>6513</v>
      </c>
      <c r="R5311" t="s">
        <v>22881</v>
      </c>
      <c r="S5311" t="s">
        <v>31508</v>
      </c>
      <c r="T5311" t="s">
        <v>31564</v>
      </c>
      <c r="U5311" t="s">
        <v>31673</v>
      </c>
    </row>
    <row r="5312" spans="17:21">
      <c r="Q5312" t="s">
        <v>6514</v>
      </c>
      <c r="R5312" t="s">
        <v>22882</v>
      </c>
      <c r="S5312" t="s">
        <v>19197</v>
      </c>
      <c r="T5312" t="s">
        <v>19197</v>
      </c>
      <c r="U5312" t="s">
        <v>19197</v>
      </c>
    </row>
    <row r="5313" spans="17:21">
      <c r="Q5313" t="s">
        <v>6515</v>
      </c>
      <c r="R5313" t="s">
        <v>22883</v>
      </c>
      <c r="S5313" t="s">
        <v>31508</v>
      </c>
      <c r="T5313" t="s">
        <v>31564</v>
      </c>
      <c r="U5313" t="s">
        <v>31646</v>
      </c>
    </row>
    <row r="5314" spans="17:21">
      <c r="Q5314" t="s">
        <v>6516</v>
      </c>
      <c r="R5314" t="s">
        <v>22884</v>
      </c>
      <c r="S5314" t="s">
        <v>31508</v>
      </c>
      <c r="T5314" t="s">
        <v>31564</v>
      </c>
      <c r="U5314" t="s">
        <v>31646</v>
      </c>
    </row>
    <row r="5315" spans="17:21">
      <c r="Q5315" t="s">
        <v>6517</v>
      </c>
      <c r="R5315" t="s">
        <v>22885</v>
      </c>
      <c r="S5315" t="s">
        <v>31508</v>
      </c>
      <c r="T5315" t="s">
        <v>31564</v>
      </c>
      <c r="U5315" t="s">
        <v>31646</v>
      </c>
    </row>
    <row r="5316" spans="17:21">
      <c r="Q5316" t="s">
        <v>6518</v>
      </c>
      <c r="R5316" t="s">
        <v>22886</v>
      </c>
      <c r="S5316" t="s">
        <v>31508</v>
      </c>
      <c r="T5316" t="s">
        <v>31564</v>
      </c>
      <c r="U5316" t="s">
        <v>31646</v>
      </c>
    </row>
    <row r="5317" spans="17:21">
      <c r="Q5317" t="s">
        <v>6519</v>
      </c>
      <c r="R5317" t="s">
        <v>18703</v>
      </c>
      <c r="S5317" t="s">
        <v>31508</v>
      </c>
      <c r="T5317" t="s">
        <v>31564</v>
      </c>
      <c r="U5317" t="s">
        <v>31646</v>
      </c>
    </row>
    <row r="5318" spans="17:21">
      <c r="Q5318" t="s">
        <v>6520</v>
      </c>
      <c r="R5318" t="s">
        <v>22887</v>
      </c>
      <c r="S5318" t="s">
        <v>31508</v>
      </c>
      <c r="T5318" t="s">
        <v>31564</v>
      </c>
      <c r="U5318" t="s">
        <v>31673</v>
      </c>
    </row>
    <row r="5319" spans="17:21">
      <c r="Q5319" t="s">
        <v>6521</v>
      </c>
      <c r="R5319" t="s">
        <v>22888</v>
      </c>
      <c r="S5319" t="s">
        <v>31508</v>
      </c>
      <c r="T5319" t="s">
        <v>31564</v>
      </c>
      <c r="U5319" t="s">
        <v>31673</v>
      </c>
    </row>
    <row r="5320" spans="17:21">
      <c r="Q5320" t="s">
        <v>6522</v>
      </c>
      <c r="R5320" t="s">
        <v>22889</v>
      </c>
      <c r="S5320" t="s">
        <v>31508</v>
      </c>
      <c r="T5320" t="s">
        <v>31564</v>
      </c>
      <c r="U5320" t="s">
        <v>31673</v>
      </c>
    </row>
    <row r="5321" spans="17:21">
      <c r="Q5321" t="s">
        <v>6523</v>
      </c>
      <c r="R5321" t="s">
        <v>22890</v>
      </c>
      <c r="S5321" t="s">
        <v>19197</v>
      </c>
      <c r="T5321" t="s">
        <v>19197</v>
      </c>
      <c r="U5321" t="s">
        <v>19197</v>
      </c>
    </row>
    <row r="5322" spans="17:21">
      <c r="Q5322" t="s">
        <v>6524</v>
      </c>
      <c r="R5322" t="s">
        <v>22891</v>
      </c>
      <c r="S5322" t="s">
        <v>31508</v>
      </c>
      <c r="T5322" t="s">
        <v>31564</v>
      </c>
      <c r="U5322" t="s">
        <v>31646</v>
      </c>
    </row>
    <row r="5323" spans="17:21">
      <c r="Q5323" t="s">
        <v>6525</v>
      </c>
      <c r="R5323" t="s">
        <v>22892</v>
      </c>
      <c r="S5323" t="s">
        <v>31508</v>
      </c>
      <c r="T5323" t="s">
        <v>31564</v>
      </c>
      <c r="U5323" t="s">
        <v>31646</v>
      </c>
    </row>
    <row r="5324" spans="17:21">
      <c r="Q5324" t="s">
        <v>6526</v>
      </c>
      <c r="R5324" t="s">
        <v>22893</v>
      </c>
      <c r="S5324" t="s">
        <v>31508</v>
      </c>
      <c r="T5324" t="s">
        <v>31564</v>
      </c>
      <c r="U5324" t="s">
        <v>31646</v>
      </c>
    </row>
    <row r="5325" spans="17:21">
      <c r="Q5325" t="s">
        <v>6527</v>
      </c>
      <c r="R5325" t="s">
        <v>22894</v>
      </c>
      <c r="S5325" t="s">
        <v>31508</v>
      </c>
      <c r="T5325" t="s">
        <v>31564</v>
      </c>
      <c r="U5325" t="s">
        <v>31646</v>
      </c>
    </row>
    <row r="5326" spans="17:21">
      <c r="Q5326" t="s">
        <v>6528</v>
      </c>
      <c r="R5326" t="s">
        <v>22895</v>
      </c>
      <c r="S5326" t="s">
        <v>31508</v>
      </c>
      <c r="T5326" t="s">
        <v>31564</v>
      </c>
      <c r="U5326" t="s">
        <v>31646</v>
      </c>
    </row>
    <row r="5327" spans="17:21">
      <c r="Q5327" t="s">
        <v>6529</v>
      </c>
      <c r="R5327" t="s">
        <v>22896</v>
      </c>
      <c r="S5327" t="s">
        <v>31508</v>
      </c>
      <c r="T5327" t="s">
        <v>31564</v>
      </c>
      <c r="U5327" t="s">
        <v>31646</v>
      </c>
    </row>
    <row r="5328" spans="17:21">
      <c r="Q5328" t="s">
        <v>6530</v>
      </c>
      <c r="R5328" t="s">
        <v>22897</v>
      </c>
      <c r="S5328" t="s">
        <v>31508</v>
      </c>
      <c r="T5328" t="s">
        <v>31564</v>
      </c>
      <c r="U5328" t="s">
        <v>31646</v>
      </c>
    </row>
    <row r="5329" spans="17:21">
      <c r="Q5329" t="s">
        <v>6531</v>
      </c>
      <c r="R5329" t="s">
        <v>22898</v>
      </c>
      <c r="S5329" t="s">
        <v>31508</v>
      </c>
      <c r="T5329" t="s">
        <v>31564</v>
      </c>
      <c r="U5329" t="s">
        <v>31646</v>
      </c>
    </row>
    <row r="5330" spans="17:21">
      <c r="Q5330" t="s">
        <v>6532</v>
      </c>
      <c r="R5330" t="s">
        <v>22899</v>
      </c>
      <c r="S5330" t="s">
        <v>31508</v>
      </c>
      <c r="T5330" t="s">
        <v>31564</v>
      </c>
      <c r="U5330" t="s">
        <v>31646</v>
      </c>
    </row>
    <row r="5331" spans="17:21">
      <c r="Q5331" t="s">
        <v>6533</v>
      </c>
      <c r="R5331" t="s">
        <v>18693</v>
      </c>
      <c r="S5331" t="s">
        <v>31508</v>
      </c>
      <c r="T5331" t="s">
        <v>31564</v>
      </c>
      <c r="U5331" t="s">
        <v>31673</v>
      </c>
    </row>
    <row r="5332" spans="17:21">
      <c r="Q5332" t="s">
        <v>6534</v>
      </c>
      <c r="R5332" t="s">
        <v>22900</v>
      </c>
      <c r="S5332" t="s">
        <v>19197</v>
      </c>
      <c r="T5332" t="s">
        <v>19197</v>
      </c>
      <c r="U5332" t="s">
        <v>19197</v>
      </c>
    </row>
    <row r="5333" spans="17:21">
      <c r="Q5333" t="s">
        <v>6535</v>
      </c>
      <c r="R5333" t="s">
        <v>22901</v>
      </c>
      <c r="S5333" t="s">
        <v>31508</v>
      </c>
      <c r="T5333" t="s">
        <v>31564</v>
      </c>
      <c r="U5333" t="s">
        <v>31673</v>
      </c>
    </row>
    <row r="5334" spans="17:21">
      <c r="Q5334" t="s">
        <v>6536</v>
      </c>
      <c r="R5334" t="s">
        <v>18693</v>
      </c>
      <c r="S5334" t="s">
        <v>19197</v>
      </c>
      <c r="T5334" t="s">
        <v>19197</v>
      </c>
      <c r="U5334" t="s">
        <v>19197</v>
      </c>
    </row>
    <row r="5335" spans="17:21">
      <c r="Q5335" t="s">
        <v>6537</v>
      </c>
      <c r="R5335" t="s">
        <v>22902</v>
      </c>
      <c r="S5335" t="s">
        <v>31508</v>
      </c>
      <c r="T5335" t="s">
        <v>31564</v>
      </c>
      <c r="U5335" t="s">
        <v>31646</v>
      </c>
    </row>
    <row r="5336" spans="17:21">
      <c r="Q5336" t="s">
        <v>6538</v>
      </c>
      <c r="R5336" t="s">
        <v>22903</v>
      </c>
      <c r="S5336" t="s">
        <v>31508</v>
      </c>
      <c r="T5336" t="s">
        <v>31564</v>
      </c>
      <c r="U5336" t="s">
        <v>31646</v>
      </c>
    </row>
    <row r="5337" spans="17:21">
      <c r="Q5337" t="s">
        <v>6539</v>
      </c>
      <c r="R5337" t="s">
        <v>22904</v>
      </c>
      <c r="S5337" t="s">
        <v>31508</v>
      </c>
      <c r="T5337" t="s">
        <v>31564</v>
      </c>
      <c r="U5337" t="s">
        <v>31646</v>
      </c>
    </row>
    <row r="5338" spans="17:21">
      <c r="Q5338" t="s">
        <v>6540</v>
      </c>
      <c r="R5338" t="s">
        <v>22905</v>
      </c>
      <c r="S5338" t="s">
        <v>31508</v>
      </c>
      <c r="T5338" t="s">
        <v>31564</v>
      </c>
      <c r="U5338" t="s">
        <v>31646</v>
      </c>
    </row>
    <row r="5339" spans="17:21">
      <c r="Q5339" t="s">
        <v>6541</v>
      </c>
      <c r="R5339" t="s">
        <v>18703</v>
      </c>
      <c r="S5339" t="s">
        <v>31508</v>
      </c>
      <c r="T5339" t="s">
        <v>31564</v>
      </c>
      <c r="U5339" t="s">
        <v>31646</v>
      </c>
    </row>
    <row r="5340" spans="17:21">
      <c r="Q5340" t="s">
        <v>6542</v>
      </c>
      <c r="R5340" t="s">
        <v>22906</v>
      </c>
      <c r="S5340" t="s">
        <v>19197</v>
      </c>
      <c r="T5340" t="s">
        <v>19197</v>
      </c>
      <c r="U5340" t="s">
        <v>19197</v>
      </c>
    </row>
    <row r="5341" spans="17:21">
      <c r="Q5341" t="s">
        <v>6543</v>
      </c>
      <c r="R5341" t="s">
        <v>22907</v>
      </c>
      <c r="S5341" t="s">
        <v>19197</v>
      </c>
      <c r="T5341" t="s">
        <v>19197</v>
      </c>
      <c r="U5341" t="s">
        <v>19197</v>
      </c>
    </row>
    <row r="5342" spans="17:21">
      <c r="Q5342" t="s">
        <v>6544</v>
      </c>
      <c r="R5342" t="s">
        <v>22908</v>
      </c>
      <c r="S5342" t="s">
        <v>31508</v>
      </c>
      <c r="T5342" t="s">
        <v>31564</v>
      </c>
      <c r="U5342" t="s">
        <v>31673</v>
      </c>
    </row>
    <row r="5343" spans="17:21">
      <c r="Q5343" t="s">
        <v>6545</v>
      </c>
      <c r="R5343" t="s">
        <v>22909</v>
      </c>
      <c r="S5343" t="s">
        <v>31508</v>
      </c>
      <c r="T5343" t="s">
        <v>31564</v>
      </c>
      <c r="U5343" t="s">
        <v>31673</v>
      </c>
    </row>
    <row r="5344" spans="17:21">
      <c r="Q5344" t="s">
        <v>6546</v>
      </c>
      <c r="R5344" t="s">
        <v>22910</v>
      </c>
      <c r="S5344" t="s">
        <v>31508</v>
      </c>
      <c r="T5344" t="s">
        <v>31564</v>
      </c>
      <c r="U5344" t="s">
        <v>31673</v>
      </c>
    </row>
    <row r="5345" spans="17:21">
      <c r="Q5345" t="s">
        <v>6547</v>
      </c>
      <c r="R5345" t="s">
        <v>22911</v>
      </c>
      <c r="S5345" t="s">
        <v>31508</v>
      </c>
      <c r="T5345" t="s">
        <v>31583</v>
      </c>
      <c r="U5345" t="s">
        <v>31652</v>
      </c>
    </row>
    <row r="5346" spans="17:21">
      <c r="Q5346" t="s">
        <v>6548</v>
      </c>
      <c r="R5346" t="s">
        <v>22912</v>
      </c>
      <c r="S5346" t="s">
        <v>31508</v>
      </c>
      <c r="T5346" t="s">
        <v>31583</v>
      </c>
      <c r="U5346" t="s">
        <v>31652</v>
      </c>
    </row>
    <row r="5347" spans="17:21">
      <c r="Q5347" t="s">
        <v>6549</v>
      </c>
      <c r="R5347" t="s">
        <v>22913</v>
      </c>
      <c r="S5347" t="s">
        <v>19197</v>
      </c>
      <c r="T5347" t="s">
        <v>19197</v>
      </c>
      <c r="U5347" t="s">
        <v>19197</v>
      </c>
    </row>
    <row r="5348" spans="17:21">
      <c r="Q5348" t="s">
        <v>6550</v>
      </c>
      <c r="R5348" t="s">
        <v>22914</v>
      </c>
      <c r="S5348" t="s">
        <v>31508</v>
      </c>
      <c r="T5348" t="s">
        <v>31583</v>
      </c>
      <c r="U5348" t="s">
        <v>31787</v>
      </c>
    </row>
    <row r="5349" spans="17:21">
      <c r="Q5349" t="s">
        <v>6551</v>
      </c>
      <c r="R5349" t="s">
        <v>22915</v>
      </c>
      <c r="S5349" t="s">
        <v>31508</v>
      </c>
      <c r="T5349" t="s">
        <v>31583</v>
      </c>
      <c r="U5349" t="s">
        <v>31787</v>
      </c>
    </row>
    <row r="5350" spans="17:21">
      <c r="Q5350" t="s">
        <v>6552</v>
      </c>
      <c r="R5350" t="s">
        <v>22916</v>
      </c>
      <c r="S5350" t="s">
        <v>31508</v>
      </c>
      <c r="T5350" t="s">
        <v>31583</v>
      </c>
      <c r="U5350" t="s">
        <v>31652</v>
      </c>
    </row>
    <row r="5351" spans="17:21">
      <c r="Q5351" t="s">
        <v>6553</v>
      </c>
      <c r="R5351" t="s">
        <v>18693</v>
      </c>
      <c r="S5351" t="s">
        <v>19197</v>
      </c>
      <c r="T5351" t="s">
        <v>19197</v>
      </c>
      <c r="U5351" t="s">
        <v>19197</v>
      </c>
    </row>
    <row r="5352" spans="17:21">
      <c r="Q5352" t="s">
        <v>6554</v>
      </c>
      <c r="R5352" t="s">
        <v>22917</v>
      </c>
      <c r="S5352" t="s">
        <v>19197</v>
      </c>
      <c r="T5352" t="s">
        <v>19197</v>
      </c>
      <c r="U5352" t="s">
        <v>19197</v>
      </c>
    </row>
    <row r="5353" spans="17:21">
      <c r="Q5353" t="s">
        <v>6555</v>
      </c>
      <c r="R5353" t="s">
        <v>22918</v>
      </c>
      <c r="S5353" t="s">
        <v>31508</v>
      </c>
      <c r="T5353" t="s">
        <v>31564</v>
      </c>
      <c r="U5353" t="s">
        <v>31642</v>
      </c>
    </row>
    <row r="5354" spans="17:21">
      <c r="Q5354" t="s">
        <v>6556</v>
      </c>
      <c r="R5354" t="s">
        <v>22919</v>
      </c>
      <c r="S5354" t="s">
        <v>31508</v>
      </c>
      <c r="T5354" t="s">
        <v>31564</v>
      </c>
      <c r="U5354" t="s">
        <v>31642</v>
      </c>
    </row>
    <row r="5355" spans="17:21">
      <c r="Q5355" t="s">
        <v>6557</v>
      </c>
      <c r="R5355" t="s">
        <v>18985</v>
      </c>
      <c r="S5355" t="s">
        <v>31508</v>
      </c>
      <c r="T5355" t="s">
        <v>31564</v>
      </c>
      <c r="U5355" t="s">
        <v>31642</v>
      </c>
    </row>
    <row r="5356" spans="17:21">
      <c r="Q5356" t="s">
        <v>6558</v>
      </c>
      <c r="R5356" t="s">
        <v>22920</v>
      </c>
      <c r="S5356" t="s">
        <v>31508</v>
      </c>
      <c r="T5356" t="s">
        <v>31564</v>
      </c>
      <c r="U5356" t="s">
        <v>31788</v>
      </c>
    </row>
    <row r="5357" spans="17:21">
      <c r="Q5357" t="s">
        <v>6559</v>
      </c>
      <c r="R5357" t="s">
        <v>18731</v>
      </c>
      <c r="S5357" t="s">
        <v>31508</v>
      </c>
      <c r="T5357" t="s">
        <v>31564</v>
      </c>
      <c r="U5357" t="s">
        <v>31642</v>
      </c>
    </row>
    <row r="5358" spans="17:21">
      <c r="Q5358" t="s">
        <v>6560</v>
      </c>
      <c r="R5358" t="s">
        <v>22921</v>
      </c>
      <c r="S5358" t="s">
        <v>19197</v>
      </c>
      <c r="T5358" t="s">
        <v>19197</v>
      </c>
      <c r="U5358" t="s">
        <v>19197</v>
      </c>
    </row>
    <row r="5359" spans="17:21">
      <c r="Q5359" t="s">
        <v>6561</v>
      </c>
      <c r="R5359" t="s">
        <v>22922</v>
      </c>
      <c r="S5359" t="s">
        <v>31508</v>
      </c>
      <c r="T5359" t="s">
        <v>31564</v>
      </c>
      <c r="U5359" t="s">
        <v>31673</v>
      </c>
    </row>
    <row r="5360" spans="17:21">
      <c r="Q5360" t="s">
        <v>6562</v>
      </c>
      <c r="R5360" t="s">
        <v>18693</v>
      </c>
      <c r="S5360" t="s">
        <v>19197</v>
      </c>
      <c r="T5360" t="s">
        <v>19197</v>
      </c>
      <c r="U5360" t="s">
        <v>19197</v>
      </c>
    </row>
    <row r="5361" spans="17:21">
      <c r="Q5361" t="s">
        <v>6563</v>
      </c>
      <c r="R5361" t="s">
        <v>22923</v>
      </c>
      <c r="S5361" t="s">
        <v>31508</v>
      </c>
      <c r="T5361" t="s">
        <v>31564</v>
      </c>
      <c r="U5361" t="s">
        <v>31646</v>
      </c>
    </row>
    <row r="5362" spans="17:21">
      <c r="Q5362" t="s">
        <v>6564</v>
      </c>
      <c r="R5362" t="s">
        <v>22924</v>
      </c>
      <c r="S5362" t="s">
        <v>31508</v>
      </c>
      <c r="T5362" t="s">
        <v>31564</v>
      </c>
      <c r="U5362" t="s">
        <v>31646</v>
      </c>
    </row>
    <row r="5363" spans="17:21">
      <c r="Q5363" t="s">
        <v>6565</v>
      </c>
      <c r="R5363" t="s">
        <v>18703</v>
      </c>
      <c r="S5363" t="s">
        <v>31508</v>
      </c>
      <c r="T5363" t="s">
        <v>31564</v>
      </c>
      <c r="U5363" t="s">
        <v>31646</v>
      </c>
    </row>
    <row r="5364" spans="17:21">
      <c r="Q5364" t="s">
        <v>6566</v>
      </c>
      <c r="R5364" t="s">
        <v>22925</v>
      </c>
      <c r="S5364" t="s">
        <v>19197</v>
      </c>
      <c r="T5364" t="s">
        <v>19197</v>
      </c>
      <c r="U5364" t="s">
        <v>19197</v>
      </c>
    </row>
    <row r="5365" spans="17:21">
      <c r="Q5365" t="s">
        <v>6567</v>
      </c>
      <c r="R5365" t="s">
        <v>22926</v>
      </c>
      <c r="S5365" t="s">
        <v>31508</v>
      </c>
      <c r="T5365" t="s">
        <v>31564</v>
      </c>
      <c r="U5365" t="s">
        <v>31673</v>
      </c>
    </row>
    <row r="5366" spans="17:21">
      <c r="Q5366" t="s">
        <v>6568</v>
      </c>
      <c r="R5366" t="s">
        <v>18693</v>
      </c>
      <c r="S5366" t="s">
        <v>31508</v>
      </c>
      <c r="T5366" t="s">
        <v>31564</v>
      </c>
      <c r="U5366" t="s">
        <v>31673</v>
      </c>
    </row>
    <row r="5367" spans="17:21">
      <c r="Q5367" t="s">
        <v>6569</v>
      </c>
      <c r="R5367" t="s">
        <v>22927</v>
      </c>
      <c r="S5367" t="s">
        <v>19197</v>
      </c>
      <c r="T5367" t="s">
        <v>19197</v>
      </c>
      <c r="U5367" t="s">
        <v>19197</v>
      </c>
    </row>
    <row r="5368" spans="17:21">
      <c r="Q5368" t="s">
        <v>6570</v>
      </c>
      <c r="R5368" t="s">
        <v>22928</v>
      </c>
      <c r="S5368" t="s">
        <v>31508</v>
      </c>
      <c r="T5368" t="s">
        <v>31564</v>
      </c>
      <c r="U5368" t="s">
        <v>31673</v>
      </c>
    </row>
    <row r="5369" spans="17:21">
      <c r="Q5369" t="s">
        <v>6571</v>
      </c>
      <c r="R5369" t="s">
        <v>22929</v>
      </c>
      <c r="S5369" t="s">
        <v>31508</v>
      </c>
      <c r="T5369" t="s">
        <v>31564</v>
      </c>
      <c r="U5369" t="s">
        <v>31673</v>
      </c>
    </row>
    <row r="5370" spans="17:21">
      <c r="Q5370" t="s">
        <v>6572</v>
      </c>
      <c r="R5370" t="s">
        <v>22930</v>
      </c>
      <c r="S5370" t="s">
        <v>31508</v>
      </c>
      <c r="T5370" t="s">
        <v>31582</v>
      </c>
      <c r="U5370" t="s">
        <v>31673</v>
      </c>
    </row>
    <row r="5371" spans="17:21">
      <c r="Q5371" t="s">
        <v>6573</v>
      </c>
      <c r="R5371" t="s">
        <v>22931</v>
      </c>
      <c r="S5371" t="s">
        <v>31508</v>
      </c>
      <c r="T5371" t="s">
        <v>31564</v>
      </c>
      <c r="U5371" t="s">
        <v>31673</v>
      </c>
    </row>
    <row r="5372" spans="17:21">
      <c r="Q5372" t="s">
        <v>6574</v>
      </c>
      <c r="R5372" t="s">
        <v>18693</v>
      </c>
      <c r="S5372" t="s">
        <v>31508</v>
      </c>
      <c r="T5372" t="s">
        <v>31564</v>
      </c>
      <c r="U5372" t="s">
        <v>31673</v>
      </c>
    </row>
    <row r="5373" spans="17:21">
      <c r="Q5373" t="s">
        <v>6575</v>
      </c>
      <c r="R5373" t="s">
        <v>22932</v>
      </c>
      <c r="S5373" t="s">
        <v>19197</v>
      </c>
      <c r="T5373" t="s">
        <v>19197</v>
      </c>
      <c r="U5373" t="s">
        <v>19197</v>
      </c>
    </row>
    <row r="5374" spans="17:21">
      <c r="Q5374" t="s">
        <v>6576</v>
      </c>
      <c r="R5374" t="s">
        <v>22933</v>
      </c>
      <c r="S5374" t="s">
        <v>31508</v>
      </c>
      <c r="T5374" t="s">
        <v>31564</v>
      </c>
      <c r="U5374" t="s">
        <v>31646</v>
      </c>
    </row>
    <row r="5375" spans="17:21">
      <c r="Q5375" t="s">
        <v>6577</v>
      </c>
      <c r="R5375" t="s">
        <v>22934</v>
      </c>
      <c r="S5375" t="s">
        <v>31508</v>
      </c>
      <c r="T5375" t="s">
        <v>31564</v>
      </c>
      <c r="U5375" t="s">
        <v>31646</v>
      </c>
    </row>
    <row r="5376" spans="17:21">
      <c r="Q5376" t="s">
        <v>6578</v>
      </c>
      <c r="R5376" t="s">
        <v>22935</v>
      </c>
      <c r="S5376" t="s">
        <v>31508</v>
      </c>
      <c r="T5376" t="s">
        <v>31564</v>
      </c>
      <c r="U5376" t="s">
        <v>31646</v>
      </c>
    </row>
    <row r="5377" spans="17:21">
      <c r="Q5377" t="s">
        <v>6579</v>
      </c>
      <c r="R5377" t="s">
        <v>22936</v>
      </c>
      <c r="S5377" t="s">
        <v>19197</v>
      </c>
      <c r="T5377" t="s">
        <v>19197</v>
      </c>
      <c r="U5377" t="s">
        <v>19197</v>
      </c>
    </row>
    <row r="5378" spans="17:21">
      <c r="Q5378" t="s">
        <v>6580</v>
      </c>
      <c r="R5378" t="s">
        <v>22937</v>
      </c>
      <c r="S5378" t="s">
        <v>31508</v>
      </c>
      <c r="T5378" t="s">
        <v>31564</v>
      </c>
      <c r="U5378" t="s">
        <v>31673</v>
      </c>
    </row>
    <row r="5379" spans="17:21">
      <c r="Q5379" t="s">
        <v>6581</v>
      </c>
      <c r="R5379" t="s">
        <v>22938</v>
      </c>
      <c r="S5379" t="s">
        <v>31508</v>
      </c>
      <c r="T5379" t="s">
        <v>31564</v>
      </c>
      <c r="U5379" t="s">
        <v>31673</v>
      </c>
    </row>
    <row r="5380" spans="17:21">
      <c r="Q5380" t="s">
        <v>6582</v>
      </c>
      <c r="R5380" t="s">
        <v>22939</v>
      </c>
      <c r="S5380" t="s">
        <v>31508</v>
      </c>
      <c r="T5380" t="s">
        <v>31564</v>
      </c>
      <c r="U5380" t="s">
        <v>31652</v>
      </c>
    </row>
    <row r="5381" spans="17:21">
      <c r="Q5381" t="s">
        <v>6583</v>
      </c>
      <c r="R5381" t="s">
        <v>22940</v>
      </c>
      <c r="S5381" t="s">
        <v>31508</v>
      </c>
      <c r="T5381" t="s">
        <v>31564</v>
      </c>
      <c r="U5381" t="s">
        <v>31652</v>
      </c>
    </row>
    <row r="5382" spans="17:21">
      <c r="Q5382" t="s">
        <v>6584</v>
      </c>
      <c r="R5382" t="s">
        <v>18687</v>
      </c>
      <c r="S5382" t="s">
        <v>19197</v>
      </c>
      <c r="T5382" t="s">
        <v>19197</v>
      </c>
      <c r="U5382" t="s">
        <v>19197</v>
      </c>
    </row>
    <row r="5383" spans="17:21">
      <c r="Q5383" t="s">
        <v>6585</v>
      </c>
      <c r="R5383" t="s">
        <v>22941</v>
      </c>
      <c r="S5383" t="s">
        <v>31508</v>
      </c>
      <c r="T5383" t="s">
        <v>31564</v>
      </c>
      <c r="U5383" t="s">
        <v>31646</v>
      </c>
    </row>
    <row r="5384" spans="17:21">
      <c r="Q5384" t="s">
        <v>6586</v>
      </c>
      <c r="R5384" t="s">
        <v>22942</v>
      </c>
      <c r="S5384" t="s">
        <v>31508</v>
      </c>
      <c r="T5384" t="s">
        <v>31564</v>
      </c>
      <c r="U5384" t="s">
        <v>31646</v>
      </c>
    </row>
    <row r="5385" spans="17:21">
      <c r="Q5385" t="s">
        <v>6587</v>
      </c>
      <c r="R5385" t="s">
        <v>22943</v>
      </c>
      <c r="S5385" t="s">
        <v>31508</v>
      </c>
      <c r="T5385" t="s">
        <v>31564</v>
      </c>
      <c r="U5385" t="s">
        <v>31646</v>
      </c>
    </row>
    <row r="5386" spans="17:21">
      <c r="Q5386" t="s">
        <v>6588</v>
      </c>
      <c r="R5386" t="s">
        <v>22944</v>
      </c>
      <c r="S5386" t="s">
        <v>31508</v>
      </c>
      <c r="T5386" t="s">
        <v>31564</v>
      </c>
      <c r="U5386" t="s">
        <v>31646</v>
      </c>
    </row>
    <row r="5387" spans="17:21">
      <c r="Q5387" t="s">
        <v>6589</v>
      </c>
      <c r="R5387" t="s">
        <v>18703</v>
      </c>
      <c r="S5387" t="s">
        <v>31508</v>
      </c>
      <c r="T5387" t="s">
        <v>31564</v>
      </c>
      <c r="U5387" t="s">
        <v>31646</v>
      </c>
    </row>
    <row r="5388" spans="17:21">
      <c r="Q5388" t="s">
        <v>6590</v>
      </c>
      <c r="R5388" t="s">
        <v>22945</v>
      </c>
      <c r="S5388" t="s">
        <v>19197</v>
      </c>
      <c r="T5388" t="s">
        <v>19197</v>
      </c>
      <c r="U5388" t="s">
        <v>19197</v>
      </c>
    </row>
    <row r="5389" spans="17:21">
      <c r="Q5389" t="s">
        <v>6591</v>
      </c>
      <c r="R5389" t="s">
        <v>22946</v>
      </c>
      <c r="S5389" t="s">
        <v>19197</v>
      </c>
      <c r="T5389" t="s">
        <v>19197</v>
      </c>
      <c r="U5389" t="s">
        <v>19197</v>
      </c>
    </row>
    <row r="5390" spans="17:21">
      <c r="Q5390" t="s">
        <v>6592</v>
      </c>
      <c r="R5390" t="s">
        <v>22947</v>
      </c>
      <c r="S5390" t="s">
        <v>31508</v>
      </c>
      <c r="T5390" t="s">
        <v>31564</v>
      </c>
      <c r="U5390" t="s">
        <v>31673</v>
      </c>
    </row>
    <row r="5391" spans="17:21">
      <c r="Q5391" t="s">
        <v>6593</v>
      </c>
      <c r="R5391" t="s">
        <v>22948</v>
      </c>
      <c r="S5391" t="s">
        <v>31508</v>
      </c>
      <c r="T5391" t="s">
        <v>31564</v>
      </c>
      <c r="U5391" t="s">
        <v>31648</v>
      </c>
    </row>
    <row r="5392" spans="17:21">
      <c r="Q5392" t="s">
        <v>6594</v>
      </c>
      <c r="R5392" t="s">
        <v>18693</v>
      </c>
      <c r="S5392" t="s">
        <v>19197</v>
      </c>
      <c r="T5392" t="s">
        <v>19197</v>
      </c>
      <c r="U5392" t="s">
        <v>19197</v>
      </c>
    </row>
    <row r="5393" spans="17:21">
      <c r="Q5393" t="s">
        <v>6595</v>
      </c>
      <c r="R5393" t="s">
        <v>22949</v>
      </c>
      <c r="S5393" t="s">
        <v>31508</v>
      </c>
      <c r="T5393" t="s">
        <v>31564</v>
      </c>
      <c r="U5393" t="s">
        <v>31646</v>
      </c>
    </row>
    <row r="5394" spans="17:21">
      <c r="Q5394" t="s">
        <v>6596</v>
      </c>
      <c r="R5394" t="s">
        <v>22950</v>
      </c>
      <c r="S5394" t="s">
        <v>31508</v>
      </c>
      <c r="T5394" t="s">
        <v>31564</v>
      </c>
      <c r="U5394" t="s">
        <v>31646</v>
      </c>
    </row>
    <row r="5395" spans="17:21">
      <c r="Q5395" t="s">
        <v>6597</v>
      </c>
      <c r="R5395" t="s">
        <v>22951</v>
      </c>
      <c r="S5395" t="s">
        <v>31508</v>
      </c>
      <c r="T5395" t="s">
        <v>31564</v>
      </c>
      <c r="U5395" t="s">
        <v>31646</v>
      </c>
    </row>
    <row r="5396" spans="17:21">
      <c r="Q5396" t="s">
        <v>6598</v>
      </c>
      <c r="R5396" t="s">
        <v>18703</v>
      </c>
      <c r="S5396" t="s">
        <v>31508</v>
      </c>
      <c r="T5396" t="s">
        <v>31564</v>
      </c>
      <c r="U5396" t="s">
        <v>31646</v>
      </c>
    </row>
    <row r="5397" spans="17:21">
      <c r="Q5397" t="s">
        <v>6599</v>
      </c>
      <c r="R5397" t="s">
        <v>22952</v>
      </c>
      <c r="S5397" t="s">
        <v>19197</v>
      </c>
      <c r="T5397" t="s">
        <v>19197</v>
      </c>
      <c r="U5397" t="s">
        <v>19197</v>
      </c>
    </row>
    <row r="5398" spans="17:21">
      <c r="Q5398" t="s">
        <v>6600</v>
      </c>
      <c r="R5398" t="s">
        <v>22953</v>
      </c>
      <c r="S5398" t="s">
        <v>31508</v>
      </c>
      <c r="T5398" t="s">
        <v>31564</v>
      </c>
      <c r="U5398" t="s">
        <v>31673</v>
      </c>
    </row>
    <row r="5399" spans="17:21">
      <c r="Q5399" t="s">
        <v>6601</v>
      </c>
      <c r="R5399" t="s">
        <v>22954</v>
      </c>
      <c r="S5399" t="s">
        <v>31508</v>
      </c>
      <c r="T5399" t="s">
        <v>31582</v>
      </c>
      <c r="U5399" t="s">
        <v>31673</v>
      </c>
    </row>
    <row r="5400" spans="17:21">
      <c r="Q5400" t="s">
        <v>6602</v>
      </c>
      <c r="R5400" t="s">
        <v>22955</v>
      </c>
      <c r="S5400" t="s">
        <v>31508</v>
      </c>
      <c r="T5400" t="s">
        <v>31564</v>
      </c>
      <c r="U5400" t="s">
        <v>31673</v>
      </c>
    </row>
    <row r="5401" spans="17:21">
      <c r="Q5401" t="s">
        <v>6603</v>
      </c>
      <c r="R5401" t="s">
        <v>22956</v>
      </c>
      <c r="S5401" t="s">
        <v>31508</v>
      </c>
      <c r="T5401" t="s">
        <v>31564</v>
      </c>
      <c r="U5401" t="s">
        <v>31652</v>
      </c>
    </row>
    <row r="5402" spans="17:21">
      <c r="Q5402" t="s">
        <v>6604</v>
      </c>
      <c r="R5402" t="s">
        <v>18693</v>
      </c>
      <c r="S5402" t="s">
        <v>19197</v>
      </c>
      <c r="T5402" t="s">
        <v>19197</v>
      </c>
      <c r="U5402" t="s">
        <v>19197</v>
      </c>
    </row>
    <row r="5403" spans="17:21">
      <c r="Q5403" t="s">
        <v>6605</v>
      </c>
      <c r="R5403" t="s">
        <v>22957</v>
      </c>
      <c r="S5403" t="s">
        <v>31508</v>
      </c>
      <c r="T5403" t="s">
        <v>31564</v>
      </c>
      <c r="U5403" t="s">
        <v>31646</v>
      </c>
    </row>
    <row r="5404" spans="17:21">
      <c r="Q5404" t="s">
        <v>6606</v>
      </c>
      <c r="R5404" t="s">
        <v>22958</v>
      </c>
      <c r="S5404" t="s">
        <v>31508</v>
      </c>
      <c r="T5404" t="s">
        <v>31564</v>
      </c>
      <c r="U5404" t="s">
        <v>31646</v>
      </c>
    </row>
    <row r="5405" spans="17:21">
      <c r="Q5405" t="s">
        <v>6607</v>
      </c>
      <c r="R5405" t="s">
        <v>22959</v>
      </c>
      <c r="S5405" t="s">
        <v>31508</v>
      </c>
      <c r="T5405" t="s">
        <v>31564</v>
      </c>
      <c r="U5405" t="s">
        <v>31646</v>
      </c>
    </row>
    <row r="5406" spans="17:21">
      <c r="Q5406" t="s">
        <v>6608</v>
      </c>
      <c r="R5406" t="s">
        <v>18703</v>
      </c>
      <c r="S5406" t="s">
        <v>31508</v>
      </c>
      <c r="T5406" t="s">
        <v>31564</v>
      </c>
      <c r="U5406" t="s">
        <v>31646</v>
      </c>
    </row>
    <row r="5407" spans="17:21">
      <c r="Q5407" t="s">
        <v>6609</v>
      </c>
      <c r="R5407" t="s">
        <v>22960</v>
      </c>
      <c r="S5407" t="s">
        <v>19197</v>
      </c>
      <c r="T5407" t="s">
        <v>19197</v>
      </c>
      <c r="U5407" t="s">
        <v>19197</v>
      </c>
    </row>
    <row r="5408" spans="17:21">
      <c r="Q5408" t="s">
        <v>6610</v>
      </c>
      <c r="R5408" t="s">
        <v>22961</v>
      </c>
      <c r="S5408" t="s">
        <v>19197</v>
      </c>
      <c r="T5408" t="s">
        <v>19197</v>
      </c>
      <c r="U5408" t="s">
        <v>19197</v>
      </c>
    </row>
    <row r="5409" spans="17:21">
      <c r="Q5409" t="s">
        <v>6611</v>
      </c>
      <c r="R5409" t="s">
        <v>22962</v>
      </c>
      <c r="S5409" t="s">
        <v>31508</v>
      </c>
      <c r="T5409" t="s">
        <v>31564</v>
      </c>
      <c r="U5409" t="s">
        <v>31673</v>
      </c>
    </row>
    <row r="5410" spans="17:21">
      <c r="Q5410" t="s">
        <v>6612</v>
      </c>
      <c r="R5410" t="s">
        <v>22963</v>
      </c>
      <c r="S5410" t="s">
        <v>31508</v>
      </c>
      <c r="T5410" t="s">
        <v>31564</v>
      </c>
      <c r="U5410" t="s">
        <v>31673</v>
      </c>
    </row>
    <row r="5411" spans="17:21">
      <c r="Q5411" t="s">
        <v>6613</v>
      </c>
      <c r="R5411" t="s">
        <v>18693</v>
      </c>
      <c r="S5411" t="s">
        <v>31508</v>
      </c>
      <c r="T5411" t="s">
        <v>31564</v>
      </c>
      <c r="U5411" t="s">
        <v>31673</v>
      </c>
    </row>
    <row r="5412" spans="17:21">
      <c r="Q5412" t="s">
        <v>6614</v>
      </c>
      <c r="R5412" t="s">
        <v>22964</v>
      </c>
      <c r="S5412" t="s">
        <v>19197</v>
      </c>
      <c r="T5412" t="s">
        <v>19197</v>
      </c>
      <c r="U5412" t="s">
        <v>19197</v>
      </c>
    </row>
    <row r="5413" spans="17:21">
      <c r="Q5413" t="s">
        <v>6615</v>
      </c>
      <c r="R5413" t="s">
        <v>22965</v>
      </c>
      <c r="S5413" t="s">
        <v>31508</v>
      </c>
      <c r="T5413" t="s">
        <v>31564</v>
      </c>
      <c r="U5413" t="s">
        <v>31648</v>
      </c>
    </row>
    <row r="5414" spans="17:21">
      <c r="Q5414" t="s">
        <v>6616</v>
      </c>
      <c r="R5414" t="s">
        <v>18693</v>
      </c>
      <c r="S5414" t="s">
        <v>19197</v>
      </c>
      <c r="T5414" t="s">
        <v>19197</v>
      </c>
      <c r="U5414" t="s">
        <v>19197</v>
      </c>
    </row>
    <row r="5415" spans="17:21">
      <c r="Q5415" t="s">
        <v>6617</v>
      </c>
      <c r="R5415" t="s">
        <v>22966</v>
      </c>
      <c r="S5415" t="s">
        <v>31508</v>
      </c>
      <c r="T5415" t="s">
        <v>31564</v>
      </c>
      <c r="U5415" t="s">
        <v>31646</v>
      </c>
    </row>
    <row r="5416" spans="17:21">
      <c r="Q5416" t="s">
        <v>6618</v>
      </c>
      <c r="R5416" t="s">
        <v>22967</v>
      </c>
      <c r="S5416" t="s">
        <v>31508</v>
      </c>
      <c r="T5416" t="s">
        <v>31564</v>
      </c>
      <c r="U5416" t="s">
        <v>31646</v>
      </c>
    </row>
    <row r="5417" spans="17:21">
      <c r="Q5417" t="s">
        <v>6619</v>
      </c>
      <c r="R5417" t="s">
        <v>22968</v>
      </c>
      <c r="S5417" t="s">
        <v>31508</v>
      </c>
      <c r="T5417" t="s">
        <v>31564</v>
      </c>
      <c r="U5417" t="s">
        <v>31646</v>
      </c>
    </row>
    <row r="5418" spans="17:21">
      <c r="Q5418" t="s">
        <v>6620</v>
      </c>
      <c r="R5418" t="s">
        <v>22969</v>
      </c>
      <c r="S5418" t="s">
        <v>31508</v>
      </c>
      <c r="T5418" t="s">
        <v>31564</v>
      </c>
      <c r="U5418" t="s">
        <v>31646</v>
      </c>
    </row>
    <row r="5419" spans="17:21">
      <c r="Q5419" t="s">
        <v>6621</v>
      </c>
      <c r="R5419" t="s">
        <v>18703</v>
      </c>
      <c r="S5419" t="s">
        <v>31508</v>
      </c>
      <c r="T5419" t="s">
        <v>31564</v>
      </c>
      <c r="U5419" t="s">
        <v>31646</v>
      </c>
    </row>
    <row r="5420" spans="17:21">
      <c r="Q5420" t="s">
        <v>6622</v>
      </c>
      <c r="R5420" t="s">
        <v>22970</v>
      </c>
      <c r="S5420" t="s">
        <v>19197</v>
      </c>
      <c r="T5420" t="s">
        <v>19197</v>
      </c>
      <c r="U5420" t="s">
        <v>19197</v>
      </c>
    </row>
    <row r="5421" spans="17:21">
      <c r="Q5421" t="s">
        <v>6623</v>
      </c>
      <c r="R5421" t="s">
        <v>22971</v>
      </c>
      <c r="S5421" t="s">
        <v>31508</v>
      </c>
      <c r="T5421" t="s">
        <v>31564</v>
      </c>
      <c r="U5421" t="s">
        <v>31673</v>
      </c>
    </row>
    <row r="5422" spans="17:21">
      <c r="Q5422" t="s">
        <v>6624</v>
      </c>
      <c r="R5422" t="s">
        <v>22972</v>
      </c>
      <c r="S5422" t="s">
        <v>31508</v>
      </c>
      <c r="T5422" t="s">
        <v>31564</v>
      </c>
      <c r="U5422" t="s">
        <v>31673</v>
      </c>
    </row>
    <row r="5423" spans="17:21">
      <c r="Q5423" t="s">
        <v>6625</v>
      </c>
      <c r="R5423" t="s">
        <v>22973</v>
      </c>
      <c r="S5423" t="s">
        <v>31508</v>
      </c>
      <c r="T5423" t="s">
        <v>31564</v>
      </c>
      <c r="U5423" t="s">
        <v>31673</v>
      </c>
    </row>
    <row r="5424" spans="17:21">
      <c r="Q5424" t="s">
        <v>6626</v>
      </c>
      <c r="R5424" t="s">
        <v>22974</v>
      </c>
      <c r="S5424" t="s">
        <v>31508</v>
      </c>
      <c r="T5424" t="s">
        <v>31582</v>
      </c>
      <c r="U5424" t="s">
        <v>31652</v>
      </c>
    </row>
    <row r="5425" spans="17:21">
      <c r="Q5425" t="s">
        <v>6627</v>
      </c>
      <c r="R5425" t="s">
        <v>19248</v>
      </c>
      <c r="S5425" t="s">
        <v>19197</v>
      </c>
      <c r="T5425" t="s">
        <v>19197</v>
      </c>
      <c r="U5425" t="s">
        <v>19197</v>
      </c>
    </row>
    <row r="5426" spans="17:21">
      <c r="Q5426" t="s">
        <v>6628</v>
      </c>
      <c r="R5426" t="s">
        <v>22975</v>
      </c>
      <c r="S5426" t="s">
        <v>31508</v>
      </c>
      <c r="T5426" t="s">
        <v>31564</v>
      </c>
      <c r="U5426" t="s">
        <v>31648</v>
      </c>
    </row>
    <row r="5427" spans="17:21">
      <c r="Q5427" t="s">
        <v>6629</v>
      </c>
      <c r="R5427" t="s">
        <v>18731</v>
      </c>
      <c r="S5427" t="s">
        <v>19197</v>
      </c>
      <c r="T5427" t="s">
        <v>19197</v>
      </c>
      <c r="U5427" t="s">
        <v>19197</v>
      </c>
    </row>
    <row r="5428" spans="17:21">
      <c r="Q5428" t="s">
        <v>6630</v>
      </c>
      <c r="R5428" t="s">
        <v>22976</v>
      </c>
      <c r="S5428" t="s">
        <v>31508</v>
      </c>
      <c r="T5428" t="s">
        <v>31564</v>
      </c>
      <c r="U5428" t="s">
        <v>31646</v>
      </c>
    </row>
    <row r="5429" spans="17:21">
      <c r="Q5429" t="s">
        <v>6631</v>
      </c>
      <c r="R5429" t="s">
        <v>22977</v>
      </c>
      <c r="S5429" t="s">
        <v>31508</v>
      </c>
      <c r="T5429" t="s">
        <v>31564</v>
      </c>
      <c r="U5429" t="s">
        <v>31646</v>
      </c>
    </row>
    <row r="5430" spans="17:21">
      <c r="Q5430" t="s">
        <v>6632</v>
      </c>
      <c r="R5430" t="s">
        <v>22978</v>
      </c>
      <c r="S5430" t="s">
        <v>31508</v>
      </c>
      <c r="T5430" t="s">
        <v>31564</v>
      </c>
      <c r="U5430" t="s">
        <v>31646</v>
      </c>
    </row>
    <row r="5431" spans="17:21">
      <c r="Q5431" t="s">
        <v>6633</v>
      </c>
      <c r="R5431" t="s">
        <v>22979</v>
      </c>
      <c r="S5431" t="s">
        <v>31508</v>
      </c>
      <c r="T5431" t="s">
        <v>31564</v>
      </c>
      <c r="U5431" t="s">
        <v>31646</v>
      </c>
    </row>
    <row r="5432" spans="17:21">
      <c r="Q5432" t="s">
        <v>6634</v>
      </c>
      <c r="R5432" t="s">
        <v>22980</v>
      </c>
      <c r="S5432" t="s">
        <v>31508</v>
      </c>
      <c r="T5432" t="s">
        <v>31564</v>
      </c>
      <c r="U5432" t="s">
        <v>31646</v>
      </c>
    </row>
    <row r="5433" spans="17:21">
      <c r="Q5433" t="s">
        <v>6635</v>
      </c>
      <c r="R5433" t="s">
        <v>22981</v>
      </c>
      <c r="S5433" t="s">
        <v>31508</v>
      </c>
      <c r="T5433" t="s">
        <v>31564</v>
      </c>
      <c r="U5433" t="s">
        <v>31646</v>
      </c>
    </row>
    <row r="5434" spans="17:21">
      <c r="Q5434" t="s">
        <v>6636</v>
      </c>
      <c r="R5434" t="s">
        <v>22982</v>
      </c>
      <c r="S5434" t="s">
        <v>31508</v>
      </c>
      <c r="T5434" t="s">
        <v>31564</v>
      </c>
      <c r="U5434" t="s">
        <v>31646</v>
      </c>
    </row>
    <row r="5435" spans="17:21">
      <c r="Q5435" t="s">
        <v>6637</v>
      </c>
      <c r="R5435" t="s">
        <v>22983</v>
      </c>
      <c r="S5435" t="s">
        <v>31508</v>
      </c>
      <c r="T5435" t="s">
        <v>31564</v>
      </c>
      <c r="U5435" t="s">
        <v>31646</v>
      </c>
    </row>
    <row r="5436" spans="17:21">
      <c r="Q5436" t="s">
        <v>6638</v>
      </c>
      <c r="R5436" t="s">
        <v>22984</v>
      </c>
      <c r="S5436" t="s">
        <v>31508</v>
      </c>
      <c r="T5436" t="s">
        <v>31564</v>
      </c>
      <c r="U5436" t="s">
        <v>31646</v>
      </c>
    </row>
    <row r="5437" spans="17:21">
      <c r="Q5437" t="s">
        <v>6639</v>
      </c>
      <c r="R5437" t="s">
        <v>18703</v>
      </c>
      <c r="S5437" t="s">
        <v>31508</v>
      </c>
      <c r="T5437" t="s">
        <v>31564</v>
      </c>
      <c r="U5437" t="s">
        <v>31646</v>
      </c>
    </row>
    <row r="5438" spans="17:21">
      <c r="Q5438" t="s">
        <v>6640</v>
      </c>
      <c r="R5438" t="s">
        <v>22985</v>
      </c>
      <c r="S5438" t="s">
        <v>19197</v>
      </c>
      <c r="T5438" t="s">
        <v>19197</v>
      </c>
      <c r="U5438" t="s">
        <v>19197</v>
      </c>
    </row>
    <row r="5439" spans="17:21">
      <c r="Q5439" t="s">
        <v>6641</v>
      </c>
      <c r="R5439" t="s">
        <v>22986</v>
      </c>
      <c r="S5439" t="s">
        <v>31508</v>
      </c>
      <c r="T5439" t="s">
        <v>31564</v>
      </c>
      <c r="U5439" t="s">
        <v>31646</v>
      </c>
    </row>
    <row r="5440" spans="17:21">
      <c r="Q5440" t="s">
        <v>6642</v>
      </c>
      <c r="R5440" t="s">
        <v>22987</v>
      </c>
      <c r="S5440" t="s">
        <v>31508</v>
      </c>
      <c r="T5440" t="s">
        <v>31564</v>
      </c>
      <c r="U5440" t="s">
        <v>31646</v>
      </c>
    </row>
    <row r="5441" spans="17:21">
      <c r="Q5441" t="s">
        <v>6643</v>
      </c>
      <c r="R5441" t="s">
        <v>22988</v>
      </c>
      <c r="S5441" t="s">
        <v>31508</v>
      </c>
      <c r="T5441" t="s">
        <v>31564</v>
      </c>
      <c r="U5441" t="s">
        <v>31646</v>
      </c>
    </row>
    <row r="5442" spans="17:21">
      <c r="Q5442" t="s">
        <v>6644</v>
      </c>
      <c r="R5442" t="s">
        <v>22989</v>
      </c>
      <c r="S5442" t="s">
        <v>31508</v>
      </c>
      <c r="T5442" t="s">
        <v>31564</v>
      </c>
      <c r="U5442" t="s">
        <v>31646</v>
      </c>
    </row>
    <row r="5443" spans="17:21">
      <c r="Q5443" t="s">
        <v>6645</v>
      </c>
      <c r="R5443" t="s">
        <v>22990</v>
      </c>
      <c r="S5443" t="s">
        <v>31508</v>
      </c>
      <c r="T5443" t="s">
        <v>31564</v>
      </c>
      <c r="U5443" t="s">
        <v>31646</v>
      </c>
    </row>
    <row r="5444" spans="17:21">
      <c r="Q5444" t="s">
        <v>6646</v>
      </c>
      <c r="R5444" t="s">
        <v>22991</v>
      </c>
      <c r="S5444" t="s">
        <v>31508</v>
      </c>
      <c r="T5444" t="s">
        <v>31564</v>
      </c>
      <c r="U5444" t="s">
        <v>31646</v>
      </c>
    </row>
    <row r="5445" spans="17:21">
      <c r="Q5445" t="s">
        <v>6647</v>
      </c>
      <c r="R5445" t="s">
        <v>22992</v>
      </c>
      <c r="S5445" t="s">
        <v>31508</v>
      </c>
      <c r="T5445" t="s">
        <v>31564</v>
      </c>
      <c r="U5445" t="s">
        <v>31646</v>
      </c>
    </row>
    <row r="5446" spans="17:21">
      <c r="Q5446" t="s">
        <v>6648</v>
      </c>
      <c r="R5446" t="s">
        <v>22993</v>
      </c>
      <c r="S5446" t="s">
        <v>31508</v>
      </c>
      <c r="T5446" t="s">
        <v>31564</v>
      </c>
      <c r="U5446" t="s">
        <v>31646</v>
      </c>
    </row>
    <row r="5447" spans="17:21">
      <c r="Q5447" t="s">
        <v>6649</v>
      </c>
      <c r="R5447" t="s">
        <v>22994</v>
      </c>
      <c r="S5447" t="s">
        <v>31508</v>
      </c>
      <c r="T5447" t="s">
        <v>31564</v>
      </c>
      <c r="U5447" t="s">
        <v>31646</v>
      </c>
    </row>
    <row r="5448" spans="17:21">
      <c r="Q5448" t="s">
        <v>6650</v>
      </c>
      <c r="R5448" t="s">
        <v>22995</v>
      </c>
      <c r="S5448" t="s">
        <v>31508</v>
      </c>
      <c r="T5448" t="s">
        <v>31564</v>
      </c>
      <c r="U5448" t="s">
        <v>31646</v>
      </c>
    </row>
    <row r="5449" spans="17:21">
      <c r="Q5449" t="s">
        <v>6651</v>
      </c>
      <c r="R5449" t="s">
        <v>22996</v>
      </c>
      <c r="S5449" t="s">
        <v>31508</v>
      </c>
      <c r="T5449" t="s">
        <v>31564</v>
      </c>
      <c r="U5449" t="s">
        <v>31646</v>
      </c>
    </row>
    <row r="5450" spans="17:21">
      <c r="Q5450" t="s">
        <v>6652</v>
      </c>
      <c r="R5450" t="s">
        <v>22997</v>
      </c>
      <c r="S5450" t="s">
        <v>31508</v>
      </c>
      <c r="T5450" t="s">
        <v>31564</v>
      </c>
      <c r="U5450" t="s">
        <v>31646</v>
      </c>
    </row>
    <row r="5451" spans="17:21">
      <c r="Q5451" t="s">
        <v>6653</v>
      </c>
      <c r="R5451" t="s">
        <v>22998</v>
      </c>
      <c r="S5451" t="s">
        <v>31508</v>
      </c>
      <c r="T5451" t="s">
        <v>31564</v>
      </c>
      <c r="U5451" t="s">
        <v>31646</v>
      </c>
    </row>
    <row r="5452" spans="17:21">
      <c r="Q5452" t="s">
        <v>6654</v>
      </c>
      <c r="R5452" t="s">
        <v>22999</v>
      </c>
      <c r="S5452" t="s">
        <v>31508</v>
      </c>
      <c r="T5452" t="s">
        <v>31564</v>
      </c>
      <c r="U5452" t="s">
        <v>31646</v>
      </c>
    </row>
    <row r="5453" spans="17:21">
      <c r="Q5453" t="s">
        <v>6655</v>
      </c>
      <c r="R5453" t="s">
        <v>23000</v>
      </c>
      <c r="S5453" t="s">
        <v>31508</v>
      </c>
      <c r="T5453" t="s">
        <v>31564</v>
      </c>
      <c r="U5453" t="s">
        <v>31646</v>
      </c>
    </row>
    <row r="5454" spans="17:21">
      <c r="Q5454" t="s">
        <v>6656</v>
      </c>
      <c r="R5454" t="s">
        <v>23001</v>
      </c>
      <c r="S5454" t="s">
        <v>31508</v>
      </c>
      <c r="T5454" t="s">
        <v>31564</v>
      </c>
      <c r="U5454" t="s">
        <v>31646</v>
      </c>
    </row>
    <row r="5455" spans="17:21">
      <c r="Q5455" t="s">
        <v>6657</v>
      </c>
      <c r="R5455" t="s">
        <v>23002</v>
      </c>
      <c r="S5455" t="s">
        <v>31508</v>
      </c>
      <c r="T5455" t="s">
        <v>31564</v>
      </c>
      <c r="U5455" t="s">
        <v>31646</v>
      </c>
    </row>
    <row r="5456" spans="17:21">
      <c r="Q5456" t="s">
        <v>6658</v>
      </c>
      <c r="R5456" t="s">
        <v>23003</v>
      </c>
      <c r="S5456" t="s">
        <v>31508</v>
      </c>
      <c r="T5456" t="s">
        <v>31564</v>
      </c>
      <c r="U5456" t="s">
        <v>31646</v>
      </c>
    </row>
    <row r="5457" spans="17:21">
      <c r="Q5457" t="s">
        <v>6659</v>
      </c>
      <c r="R5457" t="s">
        <v>23004</v>
      </c>
      <c r="S5457" t="s">
        <v>31508</v>
      </c>
      <c r="T5457" t="s">
        <v>31564</v>
      </c>
      <c r="U5457" t="s">
        <v>31646</v>
      </c>
    </row>
    <row r="5458" spans="17:21">
      <c r="Q5458" t="s">
        <v>6660</v>
      </c>
      <c r="R5458" t="s">
        <v>23005</v>
      </c>
      <c r="S5458" t="s">
        <v>31508</v>
      </c>
      <c r="T5458" t="s">
        <v>31564</v>
      </c>
      <c r="U5458" t="s">
        <v>31646</v>
      </c>
    </row>
    <row r="5459" spans="17:21">
      <c r="Q5459" t="s">
        <v>6661</v>
      </c>
      <c r="R5459" t="s">
        <v>23006</v>
      </c>
      <c r="S5459" t="s">
        <v>31508</v>
      </c>
      <c r="T5459" t="s">
        <v>31564</v>
      </c>
      <c r="U5459" t="s">
        <v>31646</v>
      </c>
    </row>
    <row r="5460" spans="17:21">
      <c r="Q5460" t="s">
        <v>6662</v>
      </c>
      <c r="R5460" t="s">
        <v>18703</v>
      </c>
      <c r="S5460" t="s">
        <v>31508</v>
      </c>
      <c r="T5460" t="s">
        <v>31564</v>
      </c>
      <c r="U5460" t="s">
        <v>31646</v>
      </c>
    </row>
    <row r="5461" spans="17:21">
      <c r="Q5461" t="s">
        <v>6663</v>
      </c>
      <c r="R5461" t="s">
        <v>23007</v>
      </c>
      <c r="S5461" t="s">
        <v>19197</v>
      </c>
      <c r="T5461" t="s">
        <v>19197</v>
      </c>
      <c r="U5461" t="s">
        <v>19197</v>
      </c>
    </row>
    <row r="5462" spans="17:21">
      <c r="Q5462" t="s">
        <v>6664</v>
      </c>
      <c r="R5462" t="s">
        <v>23008</v>
      </c>
      <c r="S5462" t="s">
        <v>31508</v>
      </c>
      <c r="T5462" t="s">
        <v>31564</v>
      </c>
      <c r="U5462" t="s">
        <v>31646</v>
      </c>
    </row>
    <row r="5463" spans="17:21">
      <c r="Q5463" t="s">
        <v>6665</v>
      </c>
      <c r="R5463" t="s">
        <v>23009</v>
      </c>
      <c r="S5463" t="s">
        <v>31508</v>
      </c>
      <c r="T5463" t="s">
        <v>31564</v>
      </c>
      <c r="U5463" t="s">
        <v>31646</v>
      </c>
    </row>
    <row r="5464" spans="17:21">
      <c r="Q5464" t="s">
        <v>6666</v>
      </c>
      <c r="R5464" t="s">
        <v>23010</v>
      </c>
      <c r="S5464" t="s">
        <v>31508</v>
      </c>
      <c r="T5464" t="s">
        <v>31564</v>
      </c>
      <c r="U5464" t="s">
        <v>31646</v>
      </c>
    </row>
    <row r="5465" spans="17:21">
      <c r="Q5465" t="s">
        <v>6667</v>
      </c>
      <c r="R5465" t="s">
        <v>23011</v>
      </c>
      <c r="S5465" t="s">
        <v>31508</v>
      </c>
      <c r="T5465" t="s">
        <v>31564</v>
      </c>
      <c r="U5465" t="s">
        <v>31646</v>
      </c>
    </row>
    <row r="5466" spans="17:21">
      <c r="Q5466" t="s">
        <v>6668</v>
      </c>
      <c r="R5466" t="s">
        <v>23012</v>
      </c>
      <c r="S5466" t="s">
        <v>31508</v>
      </c>
      <c r="T5466" t="s">
        <v>31564</v>
      </c>
      <c r="U5466" t="s">
        <v>31646</v>
      </c>
    </row>
    <row r="5467" spans="17:21">
      <c r="Q5467" t="s">
        <v>6669</v>
      </c>
      <c r="R5467" t="s">
        <v>23013</v>
      </c>
      <c r="S5467" t="s">
        <v>31508</v>
      </c>
      <c r="T5467" t="s">
        <v>31564</v>
      </c>
      <c r="U5467" t="s">
        <v>31646</v>
      </c>
    </row>
    <row r="5468" spans="17:21">
      <c r="Q5468" t="s">
        <v>6670</v>
      </c>
      <c r="R5468" t="s">
        <v>23014</v>
      </c>
      <c r="S5468" t="s">
        <v>31508</v>
      </c>
      <c r="T5468" t="s">
        <v>31564</v>
      </c>
      <c r="U5468" t="s">
        <v>31646</v>
      </c>
    </row>
    <row r="5469" spans="17:21">
      <c r="Q5469" t="s">
        <v>6671</v>
      </c>
      <c r="R5469" t="s">
        <v>23015</v>
      </c>
      <c r="S5469" t="s">
        <v>31508</v>
      </c>
      <c r="T5469" t="s">
        <v>31564</v>
      </c>
      <c r="U5469" t="s">
        <v>31646</v>
      </c>
    </row>
    <row r="5470" spans="17:21">
      <c r="Q5470" t="s">
        <v>6672</v>
      </c>
      <c r="R5470" t="s">
        <v>23016</v>
      </c>
      <c r="S5470" t="s">
        <v>31508</v>
      </c>
      <c r="T5470" t="s">
        <v>31564</v>
      </c>
      <c r="U5470" t="s">
        <v>31646</v>
      </c>
    </row>
    <row r="5471" spans="17:21">
      <c r="Q5471" t="s">
        <v>6673</v>
      </c>
      <c r="R5471" t="s">
        <v>23017</v>
      </c>
      <c r="S5471" t="s">
        <v>31508</v>
      </c>
      <c r="T5471" t="s">
        <v>31564</v>
      </c>
      <c r="U5471" t="s">
        <v>31646</v>
      </c>
    </row>
    <row r="5472" spans="17:21">
      <c r="Q5472" t="s">
        <v>6674</v>
      </c>
      <c r="R5472" t="s">
        <v>23018</v>
      </c>
      <c r="S5472" t="s">
        <v>31508</v>
      </c>
      <c r="T5472" t="s">
        <v>31564</v>
      </c>
      <c r="U5472" t="s">
        <v>31646</v>
      </c>
    </row>
    <row r="5473" spans="17:21">
      <c r="Q5473" t="s">
        <v>6675</v>
      </c>
      <c r="R5473" t="s">
        <v>23019</v>
      </c>
      <c r="S5473" t="s">
        <v>31508</v>
      </c>
      <c r="T5473" t="s">
        <v>31564</v>
      </c>
      <c r="U5473" t="s">
        <v>31646</v>
      </c>
    </row>
    <row r="5474" spans="17:21">
      <c r="Q5474" t="s">
        <v>6676</v>
      </c>
      <c r="R5474" t="s">
        <v>23020</v>
      </c>
      <c r="S5474" t="s">
        <v>31508</v>
      </c>
      <c r="T5474" t="s">
        <v>31564</v>
      </c>
      <c r="U5474" t="s">
        <v>31646</v>
      </c>
    </row>
    <row r="5475" spans="17:21">
      <c r="Q5475" t="s">
        <v>6677</v>
      </c>
      <c r="R5475" t="s">
        <v>23021</v>
      </c>
      <c r="S5475" t="s">
        <v>31508</v>
      </c>
      <c r="T5475" t="s">
        <v>31564</v>
      </c>
      <c r="U5475" t="s">
        <v>31646</v>
      </c>
    </row>
    <row r="5476" spans="17:21">
      <c r="Q5476" t="s">
        <v>6678</v>
      </c>
      <c r="R5476" t="s">
        <v>23022</v>
      </c>
      <c r="S5476" t="s">
        <v>31508</v>
      </c>
      <c r="T5476" t="s">
        <v>31564</v>
      </c>
      <c r="U5476" t="s">
        <v>31646</v>
      </c>
    </row>
    <row r="5477" spans="17:21">
      <c r="Q5477" t="s">
        <v>6679</v>
      </c>
      <c r="R5477" t="s">
        <v>23023</v>
      </c>
      <c r="S5477" t="s">
        <v>31508</v>
      </c>
      <c r="T5477" t="s">
        <v>31564</v>
      </c>
      <c r="U5477" t="s">
        <v>31646</v>
      </c>
    </row>
    <row r="5478" spans="17:21">
      <c r="Q5478" t="s">
        <v>6680</v>
      </c>
      <c r="R5478" t="s">
        <v>23024</v>
      </c>
      <c r="S5478" t="s">
        <v>31508</v>
      </c>
      <c r="T5478" t="s">
        <v>31564</v>
      </c>
      <c r="U5478" t="s">
        <v>31646</v>
      </c>
    </row>
    <row r="5479" spans="17:21">
      <c r="Q5479" t="s">
        <v>6681</v>
      </c>
      <c r="R5479" t="s">
        <v>23025</v>
      </c>
      <c r="S5479" t="s">
        <v>31508</v>
      </c>
      <c r="T5479" t="s">
        <v>31564</v>
      </c>
      <c r="U5479" t="s">
        <v>31646</v>
      </c>
    </row>
    <row r="5480" spans="17:21">
      <c r="Q5480" t="s">
        <v>6682</v>
      </c>
      <c r="R5480" t="s">
        <v>23026</v>
      </c>
      <c r="S5480" t="s">
        <v>31508</v>
      </c>
      <c r="T5480" t="s">
        <v>31564</v>
      </c>
      <c r="U5480" t="s">
        <v>31646</v>
      </c>
    </row>
    <row r="5481" spans="17:21">
      <c r="Q5481" t="s">
        <v>6683</v>
      </c>
      <c r="R5481" t="s">
        <v>23027</v>
      </c>
      <c r="S5481" t="s">
        <v>31508</v>
      </c>
      <c r="T5481" t="s">
        <v>31564</v>
      </c>
      <c r="U5481" t="s">
        <v>31646</v>
      </c>
    </row>
    <row r="5482" spans="17:21">
      <c r="Q5482" t="s">
        <v>6684</v>
      </c>
      <c r="R5482" t="s">
        <v>23028</v>
      </c>
      <c r="S5482" t="s">
        <v>31508</v>
      </c>
      <c r="T5482" t="s">
        <v>31564</v>
      </c>
      <c r="U5482" t="s">
        <v>31646</v>
      </c>
    </row>
    <row r="5483" spans="17:21">
      <c r="Q5483" t="s">
        <v>6685</v>
      </c>
      <c r="R5483" t="s">
        <v>23029</v>
      </c>
      <c r="S5483" t="s">
        <v>31508</v>
      </c>
      <c r="T5483" t="s">
        <v>31564</v>
      </c>
      <c r="U5483" t="s">
        <v>31646</v>
      </c>
    </row>
    <row r="5484" spans="17:21">
      <c r="Q5484" t="s">
        <v>6686</v>
      </c>
      <c r="R5484" t="s">
        <v>23030</v>
      </c>
      <c r="S5484" t="s">
        <v>31508</v>
      </c>
      <c r="T5484" t="s">
        <v>31564</v>
      </c>
      <c r="U5484" t="s">
        <v>31646</v>
      </c>
    </row>
    <row r="5485" spans="17:21">
      <c r="Q5485" t="s">
        <v>6687</v>
      </c>
      <c r="R5485" t="s">
        <v>23031</v>
      </c>
      <c r="S5485" t="s">
        <v>31508</v>
      </c>
      <c r="T5485" t="s">
        <v>31564</v>
      </c>
      <c r="U5485" t="s">
        <v>31646</v>
      </c>
    </row>
    <row r="5486" spans="17:21">
      <c r="Q5486" t="s">
        <v>6688</v>
      </c>
      <c r="R5486" t="s">
        <v>23032</v>
      </c>
      <c r="S5486" t="s">
        <v>31508</v>
      </c>
      <c r="T5486" t="s">
        <v>31564</v>
      </c>
      <c r="U5486" t="s">
        <v>31646</v>
      </c>
    </row>
    <row r="5487" spans="17:21">
      <c r="Q5487" t="s">
        <v>6689</v>
      </c>
      <c r="R5487" t="s">
        <v>18703</v>
      </c>
      <c r="S5487" t="s">
        <v>31508</v>
      </c>
      <c r="T5487" t="s">
        <v>31564</v>
      </c>
      <c r="U5487" t="s">
        <v>31646</v>
      </c>
    </row>
    <row r="5488" spans="17:21">
      <c r="Q5488" t="s">
        <v>6690</v>
      </c>
      <c r="R5488" t="s">
        <v>23033</v>
      </c>
      <c r="S5488" t="s">
        <v>19197</v>
      </c>
      <c r="T5488" t="s">
        <v>19197</v>
      </c>
      <c r="U5488" t="s">
        <v>19197</v>
      </c>
    </row>
    <row r="5489" spans="17:21">
      <c r="Q5489" t="s">
        <v>6691</v>
      </c>
      <c r="R5489" t="s">
        <v>23034</v>
      </c>
      <c r="S5489" t="s">
        <v>31508</v>
      </c>
      <c r="T5489" t="s">
        <v>31564</v>
      </c>
      <c r="U5489" t="s">
        <v>31673</v>
      </c>
    </row>
    <row r="5490" spans="17:21">
      <c r="Q5490" t="s">
        <v>6692</v>
      </c>
      <c r="R5490" t="s">
        <v>18687</v>
      </c>
      <c r="S5490" t="s">
        <v>19197</v>
      </c>
      <c r="T5490" t="s">
        <v>19197</v>
      </c>
      <c r="U5490" t="s">
        <v>19197</v>
      </c>
    </row>
    <row r="5491" spans="17:21">
      <c r="Q5491" t="s">
        <v>6693</v>
      </c>
      <c r="R5491" t="s">
        <v>23035</v>
      </c>
      <c r="S5491" t="s">
        <v>31508</v>
      </c>
      <c r="T5491" t="s">
        <v>31583</v>
      </c>
      <c r="U5491" t="s">
        <v>31642</v>
      </c>
    </row>
    <row r="5492" spans="17:21">
      <c r="Q5492" t="s">
        <v>6694</v>
      </c>
      <c r="R5492" t="s">
        <v>23036</v>
      </c>
      <c r="S5492" t="s">
        <v>31508</v>
      </c>
      <c r="T5492" t="s">
        <v>31583</v>
      </c>
      <c r="U5492" t="s">
        <v>31642</v>
      </c>
    </row>
    <row r="5493" spans="17:21">
      <c r="Q5493" t="s">
        <v>6695</v>
      </c>
      <c r="R5493" t="s">
        <v>18731</v>
      </c>
      <c r="S5493" t="s">
        <v>19197</v>
      </c>
      <c r="T5493" t="s">
        <v>19197</v>
      </c>
      <c r="U5493" t="s">
        <v>19197</v>
      </c>
    </row>
    <row r="5494" spans="17:21">
      <c r="Q5494" t="s">
        <v>6696</v>
      </c>
      <c r="R5494" t="s">
        <v>23037</v>
      </c>
      <c r="S5494" t="s">
        <v>31508</v>
      </c>
      <c r="T5494" t="s">
        <v>31564</v>
      </c>
      <c r="U5494" t="s">
        <v>31646</v>
      </c>
    </row>
    <row r="5495" spans="17:21">
      <c r="Q5495" t="s">
        <v>6697</v>
      </c>
      <c r="R5495" t="s">
        <v>23038</v>
      </c>
      <c r="S5495" t="s">
        <v>31508</v>
      </c>
      <c r="T5495" t="s">
        <v>31564</v>
      </c>
      <c r="U5495" t="s">
        <v>31646</v>
      </c>
    </row>
    <row r="5496" spans="17:21">
      <c r="Q5496" t="s">
        <v>6698</v>
      </c>
      <c r="R5496" t="s">
        <v>18703</v>
      </c>
      <c r="S5496" t="s">
        <v>31508</v>
      </c>
      <c r="T5496" t="s">
        <v>31564</v>
      </c>
      <c r="U5496" t="s">
        <v>31646</v>
      </c>
    </row>
    <row r="5497" spans="17:21">
      <c r="Q5497" t="s">
        <v>6699</v>
      </c>
      <c r="R5497" t="s">
        <v>19197</v>
      </c>
      <c r="S5497" t="s">
        <v>19197</v>
      </c>
      <c r="T5497" t="s">
        <v>19197</v>
      </c>
      <c r="U5497" t="s">
        <v>19197</v>
      </c>
    </row>
    <row r="5498" spans="17:21">
      <c r="Q5498" t="s">
        <v>6700</v>
      </c>
      <c r="R5498" t="s">
        <v>23039</v>
      </c>
      <c r="S5498" t="s">
        <v>19197</v>
      </c>
      <c r="T5498" t="s">
        <v>19197</v>
      </c>
      <c r="U5498" t="s">
        <v>19197</v>
      </c>
    </row>
    <row r="5499" spans="17:21">
      <c r="Q5499" t="s">
        <v>6701</v>
      </c>
      <c r="R5499" t="s">
        <v>23040</v>
      </c>
      <c r="S5499" t="s">
        <v>31508</v>
      </c>
      <c r="T5499" t="s">
        <v>31564</v>
      </c>
      <c r="U5499" t="s">
        <v>31666</v>
      </c>
    </row>
    <row r="5500" spans="17:21">
      <c r="Q5500" t="s">
        <v>6702</v>
      </c>
      <c r="R5500" t="s">
        <v>23041</v>
      </c>
      <c r="S5500" t="s">
        <v>19197</v>
      </c>
      <c r="T5500" t="s">
        <v>19197</v>
      </c>
      <c r="U5500" t="s">
        <v>19197</v>
      </c>
    </row>
    <row r="5501" spans="17:21">
      <c r="Q5501" t="s">
        <v>6703</v>
      </c>
      <c r="R5501" t="s">
        <v>23042</v>
      </c>
      <c r="S5501" t="s">
        <v>31508</v>
      </c>
      <c r="T5501" t="s">
        <v>31564</v>
      </c>
      <c r="U5501" t="s">
        <v>31646</v>
      </c>
    </row>
    <row r="5502" spans="17:21">
      <c r="Q5502" t="s">
        <v>6704</v>
      </c>
      <c r="R5502" t="s">
        <v>23043</v>
      </c>
      <c r="S5502" t="s">
        <v>31508</v>
      </c>
      <c r="T5502" t="s">
        <v>31564</v>
      </c>
      <c r="U5502" t="s">
        <v>31646</v>
      </c>
    </row>
    <row r="5503" spans="17:21">
      <c r="Q5503" t="s">
        <v>6705</v>
      </c>
      <c r="R5503" t="s">
        <v>23044</v>
      </c>
      <c r="S5503" t="s">
        <v>31508</v>
      </c>
      <c r="T5503" t="s">
        <v>31564</v>
      </c>
      <c r="U5503" t="s">
        <v>31673</v>
      </c>
    </row>
    <row r="5504" spans="17:21">
      <c r="Q5504" t="s">
        <v>6706</v>
      </c>
      <c r="R5504" t="s">
        <v>23045</v>
      </c>
      <c r="S5504" t="s">
        <v>31508</v>
      </c>
      <c r="T5504" t="s">
        <v>31564</v>
      </c>
      <c r="U5504" t="s">
        <v>31673</v>
      </c>
    </row>
    <row r="5505" spans="17:21">
      <c r="Q5505" t="s">
        <v>6707</v>
      </c>
      <c r="R5505" t="s">
        <v>23046</v>
      </c>
      <c r="S5505" t="s">
        <v>31508</v>
      </c>
      <c r="T5505" t="s">
        <v>31583</v>
      </c>
      <c r="U5505" t="s">
        <v>31652</v>
      </c>
    </row>
    <row r="5506" spans="17:21">
      <c r="Q5506" t="s">
        <v>6708</v>
      </c>
      <c r="R5506" t="s">
        <v>23047</v>
      </c>
      <c r="S5506" t="s">
        <v>31508</v>
      </c>
      <c r="T5506" t="s">
        <v>31583</v>
      </c>
      <c r="U5506" t="s">
        <v>31652</v>
      </c>
    </row>
    <row r="5507" spans="17:21">
      <c r="Q5507" t="s">
        <v>6709</v>
      </c>
      <c r="R5507" t="s">
        <v>23048</v>
      </c>
      <c r="S5507" t="s">
        <v>31508</v>
      </c>
      <c r="T5507" t="s">
        <v>31564</v>
      </c>
      <c r="U5507" t="s">
        <v>31652</v>
      </c>
    </row>
    <row r="5508" spans="17:21">
      <c r="Q5508" t="s">
        <v>6710</v>
      </c>
      <c r="R5508" t="s">
        <v>18687</v>
      </c>
      <c r="S5508" t="s">
        <v>19197</v>
      </c>
      <c r="T5508" t="s">
        <v>19197</v>
      </c>
      <c r="U5508" t="s">
        <v>19197</v>
      </c>
    </row>
    <row r="5509" spans="17:21">
      <c r="Q5509" t="s">
        <v>6711</v>
      </c>
      <c r="R5509" t="s">
        <v>23049</v>
      </c>
      <c r="S5509" t="s">
        <v>19197</v>
      </c>
      <c r="T5509" t="s">
        <v>19197</v>
      </c>
      <c r="U5509" t="s">
        <v>31638</v>
      </c>
    </row>
    <row r="5510" spans="17:21">
      <c r="Q5510" t="s">
        <v>6712</v>
      </c>
      <c r="R5510" t="s">
        <v>23050</v>
      </c>
      <c r="S5510" t="s">
        <v>31508</v>
      </c>
      <c r="T5510" t="s">
        <v>31564</v>
      </c>
      <c r="U5510" t="s">
        <v>31648</v>
      </c>
    </row>
    <row r="5511" spans="17:21">
      <c r="Q5511" t="s">
        <v>6713</v>
      </c>
      <c r="R5511" t="s">
        <v>23051</v>
      </c>
      <c r="S5511" t="s">
        <v>31508</v>
      </c>
      <c r="T5511" t="s">
        <v>31564</v>
      </c>
      <c r="U5511" t="s">
        <v>31648</v>
      </c>
    </row>
    <row r="5512" spans="17:21">
      <c r="Q5512" t="s">
        <v>6714</v>
      </c>
      <c r="R5512" t="s">
        <v>18985</v>
      </c>
      <c r="S5512" t="s">
        <v>19197</v>
      </c>
      <c r="T5512" t="s">
        <v>19197</v>
      </c>
      <c r="U5512" t="s">
        <v>19197</v>
      </c>
    </row>
    <row r="5513" spans="17:21">
      <c r="Q5513" t="s">
        <v>6715</v>
      </c>
      <c r="R5513" t="s">
        <v>23052</v>
      </c>
      <c r="S5513" t="s">
        <v>31508</v>
      </c>
      <c r="T5513" t="s">
        <v>31564</v>
      </c>
      <c r="U5513" t="s">
        <v>31646</v>
      </c>
    </row>
    <row r="5514" spans="17:21">
      <c r="Q5514" t="s">
        <v>6716</v>
      </c>
      <c r="R5514" t="s">
        <v>18703</v>
      </c>
      <c r="S5514" t="s">
        <v>31508</v>
      </c>
      <c r="T5514" t="s">
        <v>31564</v>
      </c>
      <c r="U5514" t="s">
        <v>31646</v>
      </c>
    </row>
    <row r="5515" spans="17:21">
      <c r="Q5515" t="s">
        <v>6717</v>
      </c>
      <c r="R5515" t="s">
        <v>23053</v>
      </c>
      <c r="S5515" t="s">
        <v>19197</v>
      </c>
      <c r="T5515" t="s">
        <v>19197</v>
      </c>
      <c r="U5515" t="s">
        <v>19197</v>
      </c>
    </row>
    <row r="5516" spans="17:21">
      <c r="Q5516" t="s">
        <v>6718</v>
      </c>
      <c r="R5516" t="s">
        <v>23054</v>
      </c>
      <c r="S5516" t="s">
        <v>31508</v>
      </c>
      <c r="T5516" t="s">
        <v>31588</v>
      </c>
      <c r="U5516" t="s">
        <v>31648</v>
      </c>
    </row>
    <row r="5517" spans="17:21">
      <c r="Q5517" t="s">
        <v>6719</v>
      </c>
      <c r="R5517" t="s">
        <v>23055</v>
      </c>
      <c r="S5517" t="s">
        <v>31508</v>
      </c>
      <c r="T5517" t="s">
        <v>31588</v>
      </c>
      <c r="U5517" t="s">
        <v>31648</v>
      </c>
    </row>
    <row r="5518" spans="17:21">
      <c r="Q5518" t="s">
        <v>6720</v>
      </c>
      <c r="R5518" t="s">
        <v>23056</v>
      </c>
      <c r="S5518" t="s">
        <v>31508</v>
      </c>
      <c r="T5518" t="s">
        <v>31588</v>
      </c>
      <c r="U5518" t="s">
        <v>31648</v>
      </c>
    </row>
    <row r="5519" spans="17:21">
      <c r="Q5519" t="s">
        <v>6721</v>
      </c>
      <c r="R5519" t="s">
        <v>23057</v>
      </c>
      <c r="S5519" t="s">
        <v>31508</v>
      </c>
      <c r="T5519" t="s">
        <v>31588</v>
      </c>
      <c r="U5519" t="s">
        <v>31648</v>
      </c>
    </row>
    <row r="5520" spans="17:21">
      <c r="Q5520" t="s">
        <v>6722</v>
      </c>
      <c r="R5520" t="s">
        <v>23058</v>
      </c>
      <c r="S5520" t="s">
        <v>31508</v>
      </c>
      <c r="T5520" t="s">
        <v>31588</v>
      </c>
      <c r="U5520" t="s">
        <v>31648</v>
      </c>
    </row>
    <row r="5521" spans="17:21">
      <c r="Q5521" t="s">
        <v>6723</v>
      </c>
      <c r="R5521" t="s">
        <v>23059</v>
      </c>
      <c r="S5521" t="s">
        <v>31508</v>
      </c>
      <c r="T5521" t="s">
        <v>31588</v>
      </c>
      <c r="U5521" t="s">
        <v>31648</v>
      </c>
    </row>
    <row r="5522" spans="17:21">
      <c r="Q5522" t="s">
        <v>6724</v>
      </c>
      <c r="R5522" t="s">
        <v>23060</v>
      </c>
      <c r="S5522" t="s">
        <v>31508</v>
      </c>
      <c r="T5522" t="s">
        <v>31588</v>
      </c>
      <c r="U5522" t="s">
        <v>31648</v>
      </c>
    </row>
    <row r="5523" spans="17:21">
      <c r="Q5523" t="s">
        <v>6725</v>
      </c>
      <c r="R5523" t="s">
        <v>18985</v>
      </c>
      <c r="S5523" t="s">
        <v>31508</v>
      </c>
      <c r="T5523" t="s">
        <v>31564</v>
      </c>
      <c r="U5523" t="s">
        <v>31648</v>
      </c>
    </row>
    <row r="5524" spans="17:21">
      <c r="Q5524" t="s">
        <v>6726</v>
      </c>
      <c r="R5524" t="s">
        <v>23061</v>
      </c>
      <c r="S5524" t="s">
        <v>19197</v>
      </c>
      <c r="T5524" t="s">
        <v>19197</v>
      </c>
      <c r="U5524" t="s">
        <v>19197</v>
      </c>
    </row>
    <row r="5525" spans="17:21">
      <c r="Q5525" t="s">
        <v>6727</v>
      </c>
      <c r="R5525" t="s">
        <v>23062</v>
      </c>
      <c r="S5525" t="s">
        <v>31508</v>
      </c>
      <c r="T5525" t="s">
        <v>31588</v>
      </c>
      <c r="U5525" t="s">
        <v>31648</v>
      </c>
    </row>
    <row r="5526" spans="17:21">
      <c r="Q5526" t="s">
        <v>6728</v>
      </c>
      <c r="R5526" t="s">
        <v>23063</v>
      </c>
      <c r="S5526" t="s">
        <v>31508</v>
      </c>
      <c r="T5526" t="s">
        <v>31588</v>
      </c>
      <c r="U5526" t="s">
        <v>31648</v>
      </c>
    </row>
    <row r="5527" spans="17:21">
      <c r="Q5527" t="s">
        <v>6729</v>
      </c>
      <c r="R5527" t="s">
        <v>18985</v>
      </c>
      <c r="S5527" t="s">
        <v>31508</v>
      </c>
      <c r="T5527" t="s">
        <v>31564</v>
      </c>
      <c r="U5527" t="s">
        <v>31648</v>
      </c>
    </row>
    <row r="5528" spans="17:21">
      <c r="Q5528" t="s">
        <v>6730</v>
      </c>
      <c r="R5528" t="s">
        <v>23064</v>
      </c>
      <c r="S5528" t="s">
        <v>19197</v>
      </c>
      <c r="T5528" t="s">
        <v>19197</v>
      </c>
      <c r="U5528" t="s">
        <v>19197</v>
      </c>
    </row>
    <row r="5529" spans="17:21">
      <c r="Q5529" t="s">
        <v>6731</v>
      </c>
      <c r="R5529" t="s">
        <v>23065</v>
      </c>
      <c r="S5529" t="s">
        <v>31508</v>
      </c>
      <c r="T5529" t="s">
        <v>31583</v>
      </c>
      <c r="U5529" t="s">
        <v>31648</v>
      </c>
    </row>
    <row r="5530" spans="17:21">
      <c r="Q5530" t="s">
        <v>6732</v>
      </c>
      <c r="R5530" t="s">
        <v>23066</v>
      </c>
      <c r="S5530" t="s">
        <v>31508</v>
      </c>
      <c r="T5530" t="s">
        <v>31564</v>
      </c>
      <c r="U5530" t="s">
        <v>31648</v>
      </c>
    </row>
    <row r="5531" spans="17:21">
      <c r="Q5531" t="s">
        <v>6733</v>
      </c>
      <c r="R5531" t="s">
        <v>23067</v>
      </c>
      <c r="S5531" t="s">
        <v>31508</v>
      </c>
      <c r="T5531" t="s">
        <v>31588</v>
      </c>
      <c r="U5531" t="s">
        <v>31648</v>
      </c>
    </row>
    <row r="5532" spans="17:21">
      <c r="Q5532" t="s">
        <v>6734</v>
      </c>
      <c r="R5532" t="s">
        <v>23068</v>
      </c>
      <c r="S5532" t="s">
        <v>31508</v>
      </c>
      <c r="T5532" t="s">
        <v>31588</v>
      </c>
      <c r="U5532" t="s">
        <v>31648</v>
      </c>
    </row>
    <row r="5533" spans="17:21">
      <c r="Q5533" t="s">
        <v>6735</v>
      </c>
      <c r="R5533" t="s">
        <v>18985</v>
      </c>
      <c r="S5533" t="s">
        <v>31508</v>
      </c>
      <c r="T5533" t="s">
        <v>31564</v>
      </c>
      <c r="U5533" t="s">
        <v>31648</v>
      </c>
    </row>
    <row r="5534" spans="17:21">
      <c r="Q5534" t="s">
        <v>6736</v>
      </c>
      <c r="R5534" t="s">
        <v>23069</v>
      </c>
      <c r="S5534" t="s">
        <v>19197</v>
      </c>
      <c r="T5534" t="s">
        <v>19197</v>
      </c>
      <c r="U5534" t="s">
        <v>19197</v>
      </c>
    </row>
    <row r="5535" spans="17:21">
      <c r="Q5535" t="s">
        <v>6737</v>
      </c>
      <c r="R5535" t="s">
        <v>23070</v>
      </c>
      <c r="S5535" t="s">
        <v>31508</v>
      </c>
      <c r="T5535" t="s">
        <v>31583</v>
      </c>
      <c r="U5535" t="s">
        <v>31648</v>
      </c>
    </row>
    <row r="5536" spans="17:21">
      <c r="Q5536" t="s">
        <v>6738</v>
      </c>
      <c r="R5536" t="s">
        <v>18985</v>
      </c>
      <c r="S5536" t="s">
        <v>31508</v>
      </c>
      <c r="T5536" t="s">
        <v>31564</v>
      </c>
      <c r="U5536" t="s">
        <v>31648</v>
      </c>
    </row>
    <row r="5537" spans="17:21">
      <c r="Q5537" t="s">
        <v>6739</v>
      </c>
      <c r="R5537" t="s">
        <v>23071</v>
      </c>
      <c r="S5537" t="s">
        <v>19197</v>
      </c>
      <c r="T5537" t="s">
        <v>19197</v>
      </c>
      <c r="U5537" t="s">
        <v>19197</v>
      </c>
    </row>
    <row r="5538" spans="17:21">
      <c r="Q5538" t="s">
        <v>6740</v>
      </c>
      <c r="R5538" t="s">
        <v>23072</v>
      </c>
      <c r="S5538" t="s">
        <v>31508</v>
      </c>
      <c r="T5538" t="s">
        <v>31583</v>
      </c>
      <c r="U5538" t="s">
        <v>31648</v>
      </c>
    </row>
    <row r="5539" spans="17:21">
      <c r="Q5539" t="s">
        <v>6741</v>
      </c>
      <c r="R5539" t="s">
        <v>23073</v>
      </c>
      <c r="S5539" t="s">
        <v>31508</v>
      </c>
      <c r="T5539" t="s">
        <v>31583</v>
      </c>
      <c r="U5539" t="s">
        <v>31648</v>
      </c>
    </row>
    <row r="5540" spans="17:21">
      <c r="Q5540" t="s">
        <v>6742</v>
      </c>
      <c r="R5540" t="s">
        <v>18985</v>
      </c>
      <c r="S5540" t="s">
        <v>31508</v>
      </c>
      <c r="T5540" t="s">
        <v>31564</v>
      </c>
      <c r="U5540" t="s">
        <v>31648</v>
      </c>
    </row>
    <row r="5541" spans="17:21">
      <c r="Q5541" t="s">
        <v>6743</v>
      </c>
      <c r="R5541" t="s">
        <v>23074</v>
      </c>
      <c r="S5541" t="s">
        <v>19197</v>
      </c>
      <c r="T5541" t="s">
        <v>19197</v>
      </c>
      <c r="U5541" t="s">
        <v>19197</v>
      </c>
    </row>
    <row r="5542" spans="17:21">
      <c r="Q5542" t="s">
        <v>6744</v>
      </c>
      <c r="R5542" t="s">
        <v>23075</v>
      </c>
      <c r="S5542" t="s">
        <v>31508</v>
      </c>
      <c r="T5542" t="s">
        <v>31583</v>
      </c>
      <c r="U5542" t="s">
        <v>31788</v>
      </c>
    </row>
    <row r="5543" spans="17:21">
      <c r="Q5543" t="s">
        <v>6745</v>
      </c>
      <c r="R5543" t="s">
        <v>23076</v>
      </c>
      <c r="S5543" t="s">
        <v>31508</v>
      </c>
      <c r="T5543" t="s">
        <v>31583</v>
      </c>
      <c r="U5543" t="s">
        <v>31788</v>
      </c>
    </row>
    <row r="5544" spans="17:21">
      <c r="Q5544" t="s">
        <v>6746</v>
      </c>
      <c r="R5544" t="s">
        <v>18985</v>
      </c>
      <c r="S5544" t="s">
        <v>31508</v>
      </c>
      <c r="T5544" t="s">
        <v>31564</v>
      </c>
      <c r="U5544" t="s">
        <v>31648</v>
      </c>
    </row>
    <row r="5545" spans="17:21">
      <c r="Q5545" t="s">
        <v>6747</v>
      </c>
      <c r="R5545" t="s">
        <v>18734</v>
      </c>
      <c r="S5545" t="s">
        <v>19197</v>
      </c>
      <c r="T5545" t="s">
        <v>19197</v>
      </c>
      <c r="U5545" t="s">
        <v>31648</v>
      </c>
    </row>
    <row r="5546" spans="17:21">
      <c r="Q5546" t="s">
        <v>6748</v>
      </c>
      <c r="R5546" t="s">
        <v>23077</v>
      </c>
      <c r="S5546" t="s">
        <v>31508</v>
      </c>
      <c r="T5546" t="s">
        <v>31564</v>
      </c>
      <c r="U5546" t="s">
        <v>31696</v>
      </c>
    </row>
    <row r="5547" spans="17:21">
      <c r="Q5547" t="s">
        <v>6749</v>
      </c>
      <c r="R5547" t="s">
        <v>23078</v>
      </c>
      <c r="S5547" t="s">
        <v>31508</v>
      </c>
      <c r="T5547" t="s">
        <v>31564</v>
      </c>
      <c r="U5547" t="s">
        <v>31696</v>
      </c>
    </row>
    <row r="5548" spans="17:21">
      <c r="Q5548" t="s">
        <v>6750</v>
      </c>
      <c r="R5548" t="s">
        <v>23079</v>
      </c>
      <c r="S5548" t="s">
        <v>31508</v>
      </c>
      <c r="T5548" t="s">
        <v>31564</v>
      </c>
      <c r="U5548" t="s">
        <v>31696</v>
      </c>
    </row>
    <row r="5549" spans="17:21">
      <c r="Q5549" t="s">
        <v>6751</v>
      </c>
      <c r="R5549" t="s">
        <v>23080</v>
      </c>
      <c r="S5549" t="s">
        <v>31508</v>
      </c>
      <c r="T5549" t="s">
        <v>31564</v>
      </c>
      <c r="U5549" t="s">
        <v>31696</v>
      </c>
    </row>
    <row r="5550" spans="17:21">
      <c r="Q5550" t="s">
        <v>6752</v>
      </c>
      <c r="R5550" t="s">
        <v>23081</v>
      </c>
      <c r="S5550" t="s">
        <v>31508</v>
      </c>
      <c r="T5550" t="s">
        <v>31564</v>
      </c>
      <c r="U5550" t="s">
        <v>31696</v>
      </c>
    </row>
    <row r="5551" spans="17:21">
      <c r="Q5551" t="s">
        <v>6753</v>
      </c>
      <c r="R5551" t="s">
        <v>19283</v>
      </c>
      <c r="S5551" t="s">
        <v>31508</v>
      </c>
      <c r="T5551" t="s">
        <v>31564</v>
      </c>
      <c r="U5551" t="s">
        <v>31696</v>
      </c>
    </row>
    <row r="5552" spans="17:21">
      <c r="Q5552" t="s">
        <v>6754</v>
      </c>
      <c r="R5552" t="s">
        <v>23082</v>
      </c>
      <c r="S5552" t="s">
        <v>19197</v>
      </c>
      <c r="T5552" t="s">
        <v>19197</v>
      </c>
      <c r="U5552" t="s">
        <v>19197</v>
      </c>
    </row>
    <row r="5553" spans="17:21">
      <c r="Q5553" t="s">
        <v>6755</v>
      </c>
      <c r="R5553" t="s">
        <v>23083</v>
      </c>
      <c r="S5553" t="s">
        <v>31508</v>
      </c>
      <c r="T5553" t="s">
        <v>31564</v>
      </c>
      <c r="U5553" t="s">
        <v>31752</v>
      </c>
    </row>
    <row r="5554" spans="17:21">
      <c r="Q5554" t="s">
        <v>6756</v>
      </c>
      <c r="R5554" t="s">
        <v>23084</v>
      </c>
      <c r="S5554" t="s">
        <v>31508</v>
      </c>
      <c r="T5554" t="s">
        <v>31564</v>
      </c>
      <c r="U5554" t="s">
        <v>31752</v>
      </c>
    </row>
    <row r="5555" spans="17:21">
      <c r="Q5555" t="s">
        <v>6757</v>
      </c>
      <c r="R5555" t="s">
        <v>23085</v>
      </c>
      <c r="S5555" t="s">
        <v>31508</v>
      </c>
      <c r="T5555" t="s">
        <v>31564</v>
      </c>
      <c r="U5555" t="s">
        <v>31752</v>
      </c>
    </row>
    <row r="5556" spans="17:21">
      <c r="Q5556" t="s">
        <v>6758</v>
      </c>
      <c r="R5556" t="s">
        <v>23086</v>
      </c>
      <c r="S5556" t="s">
        <v>19197</v>
      </c>
      <c r="T5556" t="s">
        <v>19197</v>
      </c>
      <c r="U5556" t="s">
        <v>19197</v>
      </c>
    </row>
    <row r="5557" spans="17:21">
      <c r="Q5557" t="s">
        <v>6759</v>
      </c>
      <c r="R5557" t="s">
        <v>23087</v>
      </c>
      <c r="S5557" t="s">
        <v>31508</v>
      </c>
      <c r="T5557" t="s">
        <v>31583</v>
      </c>
      <c r="U5557" t="s">
        <v>31666</v>
      </c>
    </row>
    <row r="5558" spans="17:21">
      <c r="Q5558" t="s">
        <v>6760</v>
      </c>
      <c r="R5558" t="s">
        <v>23088</v>
      </c>
      <c r="S5558" t="s">
        <v>31508</v>
      </c>
      <c r="T5558" t="s">
        <v>31583</v>
      </c>
      <c r="U5558" t="s">
        <v>31666</v>
      </c>
    </row>
    <row r="5559" spans="17:21">
      <c r="Q5559" t="s">
        <v>6761</v>
      </c>
      <c r="R5559" t="s">
        <v>23089</v>
      </c>
      <c r="S5559" t="s">
        <v>31508</v>
      </c>
      <c r="T5559" t="s">
        <v>31583</v>
      </c>
      <c r="U5559" t="s">
        <v>31666</v>
      </c>
    </row>
    <row r="5560" spans="17:21">
      <c r="Q5560" t="s">
        <v>6762</v>
      </c>
      <c r="R5560" t="s">
        <v>23090</v>
      </c>
      <c r="S5560" t="s">
        <v>31508</v>
      </c>
      <c r="T5560" t="s">
        <v>31583</v>
      </c>
      <c r="U5560" t="s">
        <v>31666</v>
      </c>
    </row>
    <row r="5561" spans="17:21">
      <c r="Q5561" t="s">
        <v>6763</v>
      </c>
      <c r="R5561" t="s">
        <v>23091</v>
      </c>
      <c r="S5561" t="s">
        <v>31508</v>
      </c>
      <c r="T5561" t="s">
        <v>31583</v>
      </c>
      <c r="U5561" t="s">
        <v>31666</v>
      </c>
    </row>
    <row r="5562" spans="17:21">
      <c r="Q5562" t="s">
        <v>6764</v>
      </c>
      <c r="R5562" t="s">
        <v>23092</v>
      </c>
      <c r="S5562" t="s">
        <v>31508</v>
      </c>
      <c r="T5562" t="s">
        <v>31583</v>
      </c>
      <c r="U5562" t="s">
        <v>31666</v>
      </c>
    </row>
    <row r="5563" spans="17:21">
      <c r="Q5563" t="s">
        <v>6765</v>
      </c>
      <c r="R5563" t="s">
        <v>23093</v>
      </c>
      <c r="S5563" t="s">
        <v>31508</v>
      </c>
      <c r="T5563" t="s">
        <v>31583</v>
      </c>
      <c r="U5563" t="s">
        <v>31666</v>
      </c>
    </row>
    <row r="5564" spans="17:21">
      <c r="Q5564" t="s">
        <v>6766</v>
      </c>
      <c r="R5564" t="s">
        <v>23094</v>
      </c>
      <c r="S5564" t="s">
        <v>31508</v>
      </c>
      <c r="T5564" t="s">
        <v>31583</v>
      </c>
      <c r="U5564" t="s">
        <v>31666</v>
      </c>
    </row>
    <row r="5565" spans="17:21">
      <c r="Q5565" t="s">
        <v>6767</v>
      </c>
      <c r="R5565" t="s">
        <v>19092</v>
      </c>
      <c r="S5565" t="s">
        <v>19197</v>
      </c>
      <c r="T5565" t="s">
        <v>19197</v>
      </c>
      <c r="U5565" t="s">
        <v>19197</v>
      </c>
    </row>
    <row r="5566" spans="17:21">
      <c r="Q5566" t="s">
        <v>6768</v>
      </c>
      <c r="R5566" t="s">
        <v>23095</v>
      </c>
      <c r="S5566" t="s">
        <v>31508</v>
      </c>
      <c r="T5566" t="s">
        <v>31564</v>
      </c>
      <c r="U5566" t="s">
        <v>31666</v>
      </c>
    </row>
    <row r="5567" spans="17:21">
      <c r="Q5567" t="s">
        <v>6769</v>
      </c>
      <c r="R5567" t="s">
        <v>23096</v>
      </c>
      <c r="S5567" t="s">
        <v>31508</v>
      </c>
      <c r="T5567" t="s">
        <v>31583</v>
      </c>
      <c r="U5567" t="s">
        <v>31666</v>
      </c>
    </row>
    <row r="5568" spans="17:21">
      <c r="Q5568" t="s">
        <v>6770</v>
      </c>
      <c r="R5568" t="s">
        <v>23097</v>
      </c>
      <c r="S5568" t="s">
        <v>31508</v>
      </c>
      <c r="T5568" t="s">
        <v>31583</v>
      </c>
      <c r="U5568" t="s">
        <v>31666</v>
      </c>
    </row>
    <row r="5569" spans="17:21">
      <c r="Q5569" t="s">
        <v>6771</v>
      </c>
      <c r="R5569" t="s">
        <v>23098</v>
      </c>
      <c r="S5569" t="s">
        <v>19197</v>
      </c>
      <c r="T5569" t="s">
        <v>19197</v>
      </c>
      <c r="U5569" t="s">
        <v>19197</v>
      </c>
    </row>
    <row r="5570" spans="17:21">
      <c r="Q5570" t="s">
        <v>6772</v>
      </c>
      <c r="R5570" t="s">
        <v>23099</v>
      </c>
      <c r="S5570" t="s">
        <v>31508</v>
      </c>
      <c r="T5570" t="s">
        <v>31564</v>
      </c>
      <c r="U5570" t="s">
        <v>31666</v>
      </c>
    </row>
    <row r="5571" spans="17:21">
      <c r="Q5571" t="s">
        <v>6773</v>
      </c>
      <c r="R5571" t="s">
        <v>23100</v>
      </c>
      <c r="S5571" t="s">
        <v>31508</v>
      </c>
      <c r="T5571" t="s">
        <v>31564</v>
      </c>
      <c r="U5571" t="s">
        <v>31666</v>
      </c>
    </row>
    <row r="5572" spans="17:21">
      <c r="Q5572" t="s">
        <v>6774</v>
      </c>
      <c r="R5572" t="s">
        <v>23101</v>
      </c>
      <c r="S5572" t="s">
        <v>31508</v>
      </c>
      <c r="T5572" t="s">
        <v>31588</v>
      </c>
      <c r="U5572" t="s">
        <v>31666</v>
      </c>
    </row>
    <row r="5573" spans="17:21">
      <c r="Q5573" t="s">
        <v>6775</v>
      </c>
      <c r="R5573" t="s">
        <v>23102</v>
      </c>
      <c r="S5573" t="s">
        <v>31508</v>
      </c>
      <c r="T5573" t="s">
        <v>31588</v>
      </c>
      <c r="U5573" t="s">
        <v>31666</v>
      </c>
    </row>
    <row r="5574" spans="17:21">
      <c r="Q5574" t="s">
        <v>6776</v>
      </c>
      <c r="R5574" t="s">
        <v>23103</v>
      </c>
      <c r="S5574" t="s">
        <v>31508</v>
      </c>
      <c r="T5574" t="s">
        <v>31564</v>
      </c>
      <c r="U5574" t="s">
        <v>31666</v>
      </c>
    </row>
    <row r="5575" spans="17:21">
      <c r="Q5575" t="s">
        <v>6777</v>
      </c>
      <c r="R5575" t="s">
        <v>23104</v>
      </c>
      <c r="S5575" t="s">
        <v>31508</v>
      </c>
      <c r="T5575" t="s">
        <v>31564</v>
      </c>
      <c r="U5575" t="s">
        <v>31666</v>
      </c>
    </row>
    <row r="5576" spans="17:21">
      <c r="Q5576" t="s">
        <v>6778</v>
      </c>
      <c r="R5576" t="s">
        <v>23105</v>
      </c>
      <c r="S5576" t="s">
        <v>19197</v>
      </c>
      <c r="T5576" t="s">
        <v>19197</v>
      </c>
      <c r="U5576" t="s">
        <v>19197</v>
      </c>
    </row>
    <row r="5577" spans="17:21">
      <c r="Q5577" t="s">
        <v>6779</v>
      </c>
      <c r="R5577" t="s">
        <v>23106</v>
      </c>
      <c r="S5577" t="s">
        <v>31508</v>
      </c>
      <c r="T5577" t="s">
        <v>31583</v>
      </c>
      <c r="U5577" t="s">
        <v>31666</v>
      </c>
    </row>
    <row r="5578" spans="17:21">
      <c r="Q5578" t="s">
        <v>6780</v>
      </c>
      <c r="R5578" t="s">
        <v>23107</v>
      </c>
      <c r="S5578" t="s">
        <v>31508</v>
      </c>
      <c r="T5578" t="s">
        <v>31583</v>
      </c>
      <c r="U5578" t="s">
        <v>31666</v>
      </c>
    </row>
    <row r="5579" spans="17:21">
      <c r="Q5579" t="s">
        <v>6781</v>
      </c>
      <c r="R5579" t="s">
        <v>23108</v>
      </c>
      <c r="S5579" t="s">
        <v>31508</v>
      </c>
      <c r="T5579" t="s">
        <v>31583</v>
      </c>
      <c r="U5579" t="s">
        <v>31666</v>
      </c>
    </row>
    <row r="5580" spans="17:21">
      <c r="Q5580" t="s">
        <v>6782</v>
      </c>
      <c r="R5580" t="s">
        <v>23109</v>
      </c>
      <c r="S5580" t="s">
        <v>31508</v>
      </c>
      <c r="T5580" t="s">
        <v>31564</v>
      </c>
      <c r="U5580" t="s">
        <v>31666</v>
      </c>
    </row>
    <row r="5581" spans="17:21">
      <c r="Q5581" t="s">
        <v>6783</v>
      </c>
      <c r="R5581" t="s">
        <v>20712</v>
      </c>
      <c r="S5581" t="s">
        <v>19197</v>
      </c>
      <c r="T5581" t="s">
        <v>19197</v>
      </c>
      <c r="U5581" t="s">
        <v>19197</v>
      </c>
    </row>
    <row r="5582" spans="17:21">
      <c r="Q5582" t="s">
        <v>6784</v>
      </c>
      <c r="R5582" t="s">
        <v>23110</v>
      </c>
      <c r="S5582" t="s">
        <v>19197</v>
      </c>
      <c r="T5582" t="s">
        <v>19197</v>
      </c>
      <c r="U5582" t="s">
        <v>19197</v>
      </c>
    </row>
    <row r="5583" spans="17:21">
      <c r="Q5583" t="s">
        <v>6785</v>
      </c>
      <c r="R5583" t="s">
        <v>23111</v>
      </c>
      <c r="S5583" t="s">
        <v>31508</v>
      </c>
      <c r="T5583" t="s">
        <v>31564</v>
      </c>
      <c r="U5583" t="s">
        <v>31666</v>
      </c>
    </row>
    <row r="5584" spans="17:21">
      <c r="Q5584" t="s">
        <v>6786</v>
      </c>
      <c r="R5584" t="s">
        <v>23112</v>
      </c>
      <c r="S5584" t="s">
        <v>31508</v>
      </c>
      <c r="T5584" t="s">
        <v>31564</v>
      </c>
      <c r="U5584" t="s">
        <v>31666</v>
      </c>
    </row>
    <row r="5585" spans="17:21">
      <c r="Q5585" t="s">
        <v>6787</v>
      </c>
      <c r="R5585" t="s">
        <v>23113</v>
      </c>
      <c r="S5585" t="s">
        <v>31508</v>
      </c>
      <c r="T5585" t="s">
        <v>31588</v>
      </c>
      <c r="U5585" t="s">
        <v>31666</v>
      </c>
    </row>
    <row r="5586" spans="17:21">
      <c r="Q5586" t="s">
        <v>6788</v>
      </c>
      <c r="R5586" t="s">
        <v>23114</v>
      </c>
      <c r="S5586" t="s">
        <v>31508</v>
      </c>
      <c r="T5586" t="s">
        <v>31588</v>
      </c>
      <c r="U5586" t="s">
        <v>31666</v>
      </c>
    </row>
    <row r="5587" spans="17:21">
      <c r="Q5587" t="s">
        <v>6789</v>
      </c>
      <c r="R5587" t="s">
        <v>23115</v>
      </c>
      <c r="S5587" t="s">
        <v>31508</v>
      </c>
      <c r="T5587" t="s">
        <v>31588</v>
      </c>
      <c r="U5587" t="s">
        <v>31666</v>
      </c>
    </row>
    <row r="5588" spans="17:21">
      <c r="Q5588" t="s">
        <v>6790</v>
      </c>
      <c r="R5588" t="s">
        <v>23116</v>
      </c>
      <c r="S5588" t="s">
        <v>31508</v>
      </c>
      <c r="T5588" t="s">
        <v>31588</v>
      </c>
      <c r="U5588" t="s">
        <v>31666</v>
      </c>
    </row>
    <row r="5589" spans="17:21">
      <c r="Q5589" t="s">
        <v>6791</v>
      </c>
      <c r="R5589" t="s">
        <v>22874</v>
      </c>
      <c r="S5589" t="s">
        <v>31508</v>
      </c>
      <c r="T5589" t="s">
        <v>31564</v>
      </c>
      <c r="U5589" t="s">
        <v>31666</v>
      </c>
    </row>
    <row r="5590" spans="17:21">
      <c r="Q5590" t="s">
        <v>6792</v>
      </c>
      <c r="R5590" t="s">
        <v>23117</v>
      </c>
      <c r="S5590" t="s">
        <v>19197</v>
      </c>
      <c r="T5590" t="s">
        <v>19197</v>
      </c>
      <c r="U5590" t="s">
        <v>19197</v>
      </c>
    </row>
    <row r="5591" spans="17:21">
      <c r="Q5591" t="s">
        <v>6793</v>
      </c>
      <c r="R5591" t="s">
        <v>23118</v>
      </c>
      <c r="S5591" t="s">
        <v>31508</v>
      </c>
      <c r="T5591" t="s">
        <v>31588</v>
      </c>
      <c r="U5591" t="s">
        <v>31666</v>
      </c>
    </row>
    <row r="5592" spans="17:21">
      <c r="Q5592" t="s">
        <v>6794</v>
      </c>
      <c r="R5592" t="s">
        <v>23119</v>
      </c>
      <c r="S5592" t="s">
        <v>31508</v>
      </c>
      <c r="T5592" t="s">
        <v>31588</v>
      </c>
      <c r="U5592" t="s">
        <v>31666</v>
      </c>
    </row>
    <row r="5593" spans="17:21">
      <c r="Q5593" t="s">
        <v>6795</v>
      </c>
      <c r="R5593" t="s">
        <v>23120</v>
      </c>
      <c r="S5593" t="s">
        <v>31508</v>
      </c>
      <c r="T5593" t="s">
        <v>31583</v>
      </c>
      <c r="U5593" t="s">
        <v>31666</v>
      </c>
    </row>
    <row r="5594" spans="17:21">
      <c r="Q5594" t="s">
        <v>6796</v>
      </c>
      <c r="R5594" t="s">
        <v>23121</v>
      </c>
      <c r="S5594" t="s">
        <v>31508</v>
      </c>
      <c r="T5594" t="s">
        <v>31583</v>
      </c>
      <c r="U5594" t="s">
        <v>31666</v>
      </c>
    </row>
    <row r="5595" spans="17:21">
      <c r="Q5595" t="s">
        <v>6797</v>
      </c>
      <c r="R5595" t="s">
        <v>22874</v>
      </c>
      <c r="S5595" t="s">
        <v>31508</v>
      </c>
      <c r="T5595" t="s">
        <v>31564</v>
      </c>
      <c r="U5595" t="s">
        <v>31666</v>
      </c>
    </row>
    <row r="5596" spans="17:21">
      <c r="Q5596" t="s">
        <v>6798</v>
      </c>
      <c r="R5596" t="s">
        <v>19248</v>
      </c>
      <c r="S5596" t="s">
        <v>19197</v>
      </c>
      <c r="T5596" t="s">
        <v>19197</v>
      </c>
      <c r="U5596" t="s">
        <v>19197</v>
      </c>
    </row>
    <row r="5597" spans="17:21">
      <c r="Q5597" t="s">
        <v>6799</v>
      </c>
      <c r="R5597" t="s">
        <v>23122</v>
      </c>
      <c r="S5597" t="s">
        <v>19197</v>
      </c>
      <c r="T5597" t="s">
        <v>19197</v>
      </c>
      <c r="U5597" t="s">
        <v>19197</v>
      </c>
    </row>
    <row r="5598" spans="17:21">
      <c r="Q5598" t="s">
        <v>6800</v>
      </c>
      <c r="R5598" t="s">
        <v>23123</v>
      </c>
      <c r="S5598" t="s">
        <v>31508</v>
      </c>
      <c r="T5598" t="s">
        <v>31588</v>
      </c>
      <c r="U5598" t="s">
        <v>31752</v>
      </c>
    </row>
    <row r="5599" spans="17:21">
      <c r="Q5599" t="s">
        <v>6801</v>
      </c>
      <c r="R5599" t="s">
        <v>23124</v>
      </c>
      <c r="S5599" t="s">
        <v>31508</v>
      </c>
      <c r="T5599" t="s">
        <v>31588</v>
      </c>
      <c r="U5599" t="s">
        <v>31752</v>
      </c>
    </row>
    <row r="5600" spans="17:21">
      <c r="Q5600" t="s">
        <v>6802</v>
      </c>
      <c r="R5600" t="s">
        <v>23125</v>
      </c>
      <c r="S5600" t="s">
        <v>31508</v>
      </c>
      <c r="T5600" t="s">
        <v>31588</v>
      </c>
      <c r="U5600" t="s">
        <v>31752</v>
      </c>
    </row>
    <row r="5601" spans="17:21">
      <c r="Q5601" t="s">
        <v>6803</v>
      </c>
      <c r="R5601" t="s">
        <v>19283</v>
      </c>
      <c r="S5601" t="s">
        <v>31508</v>
      </c>
      <c r="T5601" t="s">
        <v>31564</v>
      </c>
      <c r="U5601" t="s">
        <v>31752</v>
      </c>
    </row>
    <row r="5602" spans="17:21">
      <c r="Q5602" t="s">
        <v>6804</v>
      </c>
      <c r="R5602" t="s">
        <v>18671</v>
      </c>
      <c r="S5602" t="s">
        <v>31508</v>
      </c>
      <c r="T5602" t="s">
        <v>31564</v>
      </c>
      <c r="U5602" t="s">
        <v>31789</v>
      </c>
    </row>
    <row r="5603" spans="17:21">
      <c r="Q5603" t="s">
        <v>6805</v>
      </c>
      <c r="R5603" t="s">
        <v>23126</v>
      </c>
      <c r="S5603" t="s">
        <v>19197</v>
      </c>
      <c r="T5603" t="s">
        <v>19197</v>
      </c>
      <c r="U5603" t="s">
        <v>19197</v>
      </c>
    </row>
    <row r="5604" spans="17:21">
      <c r="Q5604" t="s">
        <v>6806</v>
      </c>
      <c r="R5604" t="s">
        <v>23127</v>
      </c>
      <c r="S5604" t="s">
        <v>19197</v>
      </c>
      <c r="T5604" t="s">
        <v>19197</v>
      </c>
      <c r="U5604" t="s">
        <v>19197</v>
      </c>
    </row>
    <row r="5605" spans="17:21">
      <c r="Q5605" t="s">
        <v>6807</v>
      </c>
      <c r="R5605" t="s">
        <v>23128</v>
      </c>
      <c r="S5605" t="s">
        <v>31508</v>
      </c>
      <c r="T5605" t="s">
        <v>31564</v>
      </c>
      <c r="U5605" t="s">
        <v>31673</v>
      </c>
    </row>
    <row r="5606" spans="17:21">
      <c r="Q5606" t="s">
        <v>6808</v>
      </c>
      <c r="R5606" t="s">
        <v>23129</v>
      </c>
      <c r="S5606" t="s">
        <v>31508</v>
      </c>
      <c r="T5606" t="s">
        <v>31564</v>
      </c>
      <c r="U5606" t="s">
        <v>31673</v>
      </c>
    </row>
    <row r="5607" spans="17:21">
      <c r="Q5607" t="s">
        <v>6809</v>
      </c>
      <c r="R5607" t="s">
        <v>23130</v>
      </c>
      <c r="S5607" t="s">
        <v>19197</v>
      </c>
      <c r="T5607" t="s">
        <v>19197</v>
      </c>
      <c r="U5607" t="s">
        <v>19197</v>
      </c>
    </row>
    <row r="5608" spans="17:21">
      <c r="Q5608" t="s">
        <v>6810</v>
      </c>
      <c r="R5608" t="s">
        <v>23131</v>
      </c>
      <c r="S5608" t="s">
        <v>31508</v>
      </c>
      <c r="T5608" t="s">
        <v>31564</v>
      </c>
      <c r="U5608" t="s">
        <v>31646</v>
      </c>
    </row>
    <row r="5609" spans="17:21">
      <c r="Q5609" t="s">
        <v>6811</v>
      </c>
      <c r="R5609" t="s">
        <v>23132</v>
      </c>
      <c r="S5609" t="s">
        <v>31508</v>
      </c>
      <c r="T5609" t="s">
        <v>31564</v>
      </c>
      <c r="U5609" t="s">
        <v>31646</v>
      </c>
    </row>
    <row r="5610" spans="17:21">
      <c r="Q5610" t="s">
        <v>6812</v>
      </c>
      <c r="R5610" t="s">
        <v>23133</v>
      </c>
      <c r="S5610" t="s">
        <v>31508</v>
      </c>
      <c r="T5610" t="s">
        <v>31564</v>
      </c>
      <c r="U5610" t="s">
        <v>31652</v>
      </c>
    </row>
    <row r="5611" spans="17:21">
      <c r="Q5611" t="s">
        <v>6813</v>
      </c>
      <c r="R5611" t="s">
        <v>18693</v>
      </c>
      <c r="S5611" t="s">
        <v>31508</v>
      </c>
      <c r="T5611" t="s">
        <v>31564</v>
      </c>
      <c r="U5611" t="s">
        <v>31673</v>
      </c>
    </row>
    <row r="5612" spans="17:21">
      <c r="Q5612" t="s">
        <v>6814</v>
      </c>
      <c r="R5612" t="s">
        <v>23134</v>
      </c>
      <c r="S5612" t="s">
        <v>31508</v>
      </c>
      <c r="T5612" t="s">
        <v>31564</v>
      </c>
      <c r="U5612" t="s">
        <v>31638</v>
      </c>
    </row>
    <row r="5613" spans="17:21">
      <c r="Q5613" t="s">
        <v>6815</v>
      </c>
      <c r="R5613" t="s">
        <v>18706</v>
      </c>
      <c r="S5613" t="s">
        <v>19197</v>
      </c>
      <c r="T5613" t="s">
        <v>19197</v>
      </c>
      <c r="U5613" t="s">
        <v>19197</v>
      </c>
    </row>
    <row r="5614" spans="17:21">
      <c r="Q5614" t="s">
        <v>6816</v>
      </c>
      <c r="R5614" t="s">
        <v>23135</v>
      </c>
      <c r="S5614" t="s">
        <v>31508</v>
      </c>
      <c r="T5614" t="s">
        <v>31582</v>
      </c>
      <c r="U5614" t="s">
        <v>31673</v>
      </c>
    </row>
    <row r="5615" spans="17:21">
      <c r="Q5615" t="s">
        <v>6817</v>
      </c>
      <c r="R5615" t="s">
        <v>23136</v>
      </c>
      <c r="S5615" t="s">
        <v>19197</v>
      </c>
      <c r="T5615" t="s">
        <v>19197</v>
      </c>
      <c r="U5615" t="s">
        <v>31638</v>
      </c>
    </row>
    <row r="5616" spans="17:21">
      <c r="Q5616" t="s">
        <v>6818</v>
      </c>
      <c r="R5616" t="s">
        <v>23137</v>
      </c>
      <c r="S5616" t="s">
        <v>31508</v>
      </c>
      <c r="T5616" t="s">
        <v>31582</v>
      </c>
      <c r="U5616" t="s">
        <v>31648</v>
      </c>
    </row>
    <row r="5617" spans="17:21">
      <c r="Q5617" t="s">
        <v>6819</v>
      </c>
      <c r="R5617" t="s">
        <v>18731</v>
      </c>
      <c r="S5617" t="s">
        <v>19197</v>
      </c>
      <c r="T5617" t="s">
        <v>19197</v>
      </c>
      <c r="U5617" t="s">
        <v>19197</v>
      </c>
    </row>
    <row r="5618" spans="17:21">
      <c r="Q5618" t="s">
        <v>6820</v>
      </c>
      <c r="R5618" t="s">
        <v>23138</v>
      </c>
      <c r="S5618" t="s">
        <v>31508</v>
      </c>
      <c r="T5618" t="s">
        <v>31564</v>
      </c>
      <c r="U5618" t="s">
        <v>31646</v>
      </c>
    </row>
    <row r="5619" spans="17:21">
      <c r="Q5619" t="s">
        <v>6821</v>
      </c>
      <c r="R5619" t="s">
        <v>18703</v>
      </c>
      <c r="S5619" t="s">
        <v>31508</v>
      </c>
      <c r="T5619" t="s">
        <v>31564</v>
      </c>
      <c r="U5619" t="s">
        <v>31646</v>
      </c>
    </row>
    <row r="5620" spans="17:21">
      <c r="Q5620" t="s">
        <v>6822</v>
      </c>
      <c r="R5620" t="s">
        <v>23139</v>
      </c>
      <c r="S5620" t="s">
        <v>31508</v>
      </c>
      <c r="T5620" t="s">
        <v>31582</v>
      </c>
      <c r="U5620" t="s">
        <v>31673</v>
      </c>
    </row>
    <row r="5621" spans="17:21">
      <c r="Q5621" t="s">
        <v>6823</v>
      </c>
      <c r="R5621" t="s">
        <v>23140</v>
      </c>
      <c r="S5621" t="s">
        <v>31508</v>
      </c>
      <c r="T5621" t="s">
        <v>31582</v>
      </c>
      <c r="U5621" t="s">
        <v>31673</v>
      </c>
    </row>
    <row r="5622" spans="17:21">
      <c r="Q5622" t="s">
        <v>6824</v>
      </c>
      <c r="R5622" t="s">
        <v>23141</v>
      </c>
      <c r="S5622" t="s">
        <v>31508</v>
      </c>
      <c r="T5622" t="s">
        <v>31564</v>
      </c>
      <c r="U5622" t="s">
        <v>31673</v>
      </c>
    </row>
    <row r="5623" spans="17:21">
      <c r="Q5623" t="s">
        <v>6825</v>
      </c>
      <c r="R5623" t="s">
        <v>23142</v>
      </c>
      <c r="S5623" t="s">
        <v>31508</v>
      </c>
      <c r="T5623" t="s">
        <v>31564</v>
      </c>
      <c r="U5623" t="s">
        <v>31666</v>
      </c>
    </row>
    <row r="5624" spans="17:21">
      <c r="Q5624" t="s">
        <v>6826</v>
      </c>
      <c r="R5624" t="s">
        <v>18693</v>
      </c>
      <c r="S5624" t="s">
        <v>19197</v>
      </c>
      <c r="T5624" t="s">
        <v>19197</v>
      </c>
      <c r="U5624" t="s">
        <v>19197</v>
      </c>
    </row>
    <row r="5625" spans="17:21">
      <c r="Q5625" t="s">
        <v>6827</v>
      </c>
      <c r="R5625" t="s">
        <v>23143</v>
      </c>
      <c r="S5625" t="s">
        <v>31508</v>
      </c>
      <c r="T5625" t="s">
        <v>31564</v>
      </c>
      <c r="U5625" t="s">
        <v>31646</v>
      </c>
    </row>
    <row r="5626" spans="17:21">
      <c r="Q5626" t="s">
        <v>6828</v>
      </c>
      <c r="R5626" t="s">
        <v>23144</v>
      </c>
      <c r="S5626" t="s">
        <v>31508</v>
      </c>
      <c r="T5626" t="s">
        <v>31564</v>
      </c>
      <c r="U5626" t="s">
        <v>31646</v>
      </c>
    </row>
    <row r="5627" spans="17:21">
      <c r="Q5627" t="s">
        <v>6829</v>
      </c>
      <c r="R5627" t="s">
        <v>18703</v>
      </c>
      <c r="S5627" t="s">
        <v>31508</v>
      </c>
      <c r="T5627" t="s">
        <v>31564</v>
      </c>
      <c r="U5627" t="s">
        <v>31646</v>
      </c>
    </row>
    <row r="5628" spans="17:21">
      <c r="Q5628" t="s">
        <v>6830</v>
      </c>
      <c r="R5628" t="s">
        <v>23145</v>
      </c>
      <c r="S5628" t="s">
        <v>19197</v>
      </c>
      <c r="T5628" t="s">
        <v>19197</v>
      </c>
      <c r="U5628" t="s">
        <v>19197</v>
      </c>
    </row>
    <row r="5629" spans="17:21">
      <c r="Q5629" t="s">
        <v>6831</v>
      </c>
      <c r="R5629" t="s">
        <v>23146</v>
      </c>
      <c r="S5629" t="s">
        <v>19197</v>
      </c>
      <c r="T5629" t="s">
        <v>19197</v>
      </c>
      <c r="U5629" t="s">
        <v>19197</v>
      </c>
    </row>
    <row r="5630" spans="17:21">
      <c r="Q5630" t="s">
        <v>6832</v>
      </c>
      <c r="R5630" t="s">
        <v>23147</v>
      </c>
      <c r="S5630" t="s">
        <v>31508</v>
      </c>
      <c r="T5630" t="s">
        <v>31564</v>
      </c>
      <c r="U5630" t="s">
        <v>31673</v>
      </c>
    </row>
    <row r="5631" spans="17:21">
      <c r="Q5631" t="s">
        <v>6833</v>
      </c>
      <c r="R5631" t="s">
        <v>18693</v>
      </c>
      <c r="S5631" t="s">
        <v>31508</v>
      </c>
      <c r="T5631" t="s">
        <v>31564</v>
      </c>
      <c r="U5631" t="s">
        <v>31673</v>
      </c>
    </row>
    <row r="5632" spans="17:21">
      <c r="Q5632" t="s">
        <v>6834</v>
      </c>
      <c r="R5632" t="s">
        <v>23148</v>
      </c>
      <c r="S5632" t="s">
        <v>19197</v>
      </c>
      <c r="T5632" t="s">
        <v>19197</v>
      </c>
      <c r="U5632" t="s">
        <v>19197</v>
      </c>
    </row>
    <row r="5633" spans="17:21">
      <c r="Q5633" t="s">
        <v>6835</v>
      </c>
      <c r="R5633" t="s">
        <v>23149</v>
      </c>
      <c r="S5633" t="s">
        <v>19197</v>
      </c>
      <c r="T5633" t="s">
        <v>19197</v>
      </c>
      <c r="U5633" t="s">
        <v>19197</v>
      </c>
    </row>
    <row r="5634" spans="17:21">
      <c r="Q5634" t="s">
        <v>6836</v>
      </c>
      <c r="R5634" t="s">
        <v>23150</v>
      </c>
      <c r="S5634" t="s">
        <v>31508</v>
      </c>
      <c r="T5634" t="s">
        <v>31564</v>
      </c>
      <c r="U5634" t="s">
        <v>31646</v>
      </c>
    </row>
    <row r="5635" spans="17:21">
      <c r="Q5635" t="s">
        <v>6837</v>
      </c>
      <c r="R5635" t="s">
        <v>23151</v>
      </c>
      <c r="S5635" t="s">
        <v>31508</v>
      </c>
      <c r="T5635" t="s">
        <v>31564</v>
      </c>
      <c r="U5635" t="s">
        <v>31646</v>
      </c>
    </row>
    <row r="5636" spans="17:21">
      <c r="Q5636" t="s">
        <v>6838</v>
      </c>
      <c r="R5636" t="s">
        <v>23152</v>
      </c>
      <c r="S5636" t="s">
        <v>31508</v>
      </c>
      <c r="T5636" t="s">
        <v>31564</v>
      </c>
      <c r="U5636" t="s">
        <v>31646</v>
      </c>
    </row>
    <row r="5637" spans="17:21">
      <c r="Q5637" t="s">
        <v>6839</v>
      </c>
      <c r="R5637" t="s">
        <v>23153</v>
      </c>
      <c r="S5637" t="s">
        <v>31508</v>
      </c>
      <c r="T5637" t="s">
        <v>31564</v>
      </c>
      <c r="U5637" t="s">
        <v>31646</v>
      </c>
    </row>
    <row r="5638" spans="17:21">
      <c r="Q5638" t="s">
        <v>6840</v>
      </c>
      <c r="R5638" t="s">
        <v>18703</v>
      </c>
      <c r="S5638" t="s">
        <v>31508</v>
      </c>
      <c r="T5638" t="s">
        <v>31564</v>
      </c>
      <c r="U5638" t="s">
        <v>31646</v>
      </c>
    </row>
    <row r="5639" spans="17:21">
      <c r="Q5639" t="s">
        <v>6841</v>
      </c>
      <c r="R5639" t="s">
        <v>18693</v>
      </c>
      <c r="S5639" t="s">
        <v>31508</v>
      </c>
      <c r="T5639" t="s">
        <v>31564</v>
      </c>
      <c r="U5639" t="s">
        <v>31673</v>
      </c>
    </row>
    <row r="5640" spans="17:21">
      <c r="Q5640" t="s">
        <v>6842</v>
      </c>
      <c r="R5640" t="s">
        <v>23154</v>
      </c>
      <c r="S5640" t="s">
        <v>19197</v>
      </c>
      <c r="T5640" t="s">
        <v>19197</v>
      </c>
      <c r="U5640" t="s">
        <v>19197</v>
      </c>
    </row>
    <row r="5641" spans="17:21">
      <c r="Q5641" t="s">
        <v>6843</v>
      </c>
      <c r="R5641" t="s">
        <v>23155</v>
      </c>
      <c r="S5641" t="s">
        <v>31508</v>
      </c>
      <c r="T5641" t="s">
        <v>31564</v>
      </c>
      <c r="U5641" t="s">
        <v>31673</v>
      </c>
    </row>
    <row r="5642" spans="17:21">
      <c r="Q5642" t="s">
        <v>6844</v>
      </c>
      <c r="R5642" t="s">
        <v>23156</v>
      </c>
      <c r="S5642" t="s">
        <v>31508</v>
      </c>
      <c r="T5642" t="s">
        <v>31582</v>
      </c>
      <c r="U5642" t="s">
        <v>31673</v>
      </c>
    </row>
    <row r="5643" spans="17:21">
      <c r="Q5643" t="s">
        <v>6845</v>
      </c>
      <c r="R5643" t="s">
        <v>23157</v>
      </c>
      <c r="S5643" t="s">
        <v>19197</v>
      </c>
      <c r="T5643" t="s">
        <v>19197</v>
      </c>
      <c r="U5643" t="s">
        <v>19197</v>
      </c>
    </row>
    <row r="5644" spans="17:21">
      <c r="Q5644" t="s">
        <v>6846</v>
      </c>
      <c r="R5644" t="s">
        <v>23158</v>
      </c>
      <c r="S5644" t="s">
        <v>31508</v>
      </c>
      <c r="T5644" t="s">
        <v>31564</v>
      </c>
      <c r="U5644" t="s">
        <v>31666</v>
      </c>
    </row>
    <row r="5645" spans="17:21">
      <c r="Q5645" t="s">
        <v>6847</v>
      </c>
      <c r="R5645" t="s">
        <v>23159</v>
      </c>
      <c r="S5645" t="s">
        <v>31508</v>
      </c>
      <c r="T5645" t="s">
        <v>31583</v>
      </c>
      <c r="U5645" t="s">
        <v>31666</v>
      </c>
    </row>
    <row r="5646" spans="17:21">
      <c r="Q5646" t="s">
        <v>6848</v>
      </c>
      <c r="R5646" t="s">
        <v>23160</v>
      </c>
      <c r="S5646" t="s">
        <v>31508</v>
      </c>
      <c r="T5646" t="s">
        <v>31589</v>
      </c>
      <c r="U5646" t="s">
        <v>31666</v>
      </c>
    </row>
    <row r="5647" spans="17:21">
      <c r="Q5647" t="s">
        <v>6849</v>
      </c>
      <c r="R5647" t="s">
        <v>23161</v>
      </c>
      <c r="S5647" t="s">
        <v>31508</v>
      </c>
      <c r="T5647" t="s">
        <v>31589</v>
      </c>
      <c r="U5647" t="s">
        <v>31666</v>
      </c>
    </row>
    <row r="5648" spans="17:21">
      <c r="Q5648" t="s">
        <v>6850</v>
      </c>
      <c r="R5648" t="s">
        <v>18693</v>
      </c>
      <c r="S5648" t="s">
        <v>19197</v>
      </c>
      <c r="T5648" t="s">
        <v>19197</v>
      </c>
      <c r="U5648" t="s">
        <v>31638</v>
      </c>
    </row>
    <row r="5649" spans="17:21">
      <c r="Q5649" t="s">
        <v>6851</v>
      </c>
      <c r="R5649" t="s">
        <v>23162</v>
      </c>
      <c r="S5649" t="s">
        <v>31508</v>
      </c>
      <c r="T5649" t="s">
        <v>31583</v>
      </c>
      <c r="U5649" t="s">
        <v>31642</v>
      </c>
    </row>
    <row r="5650" spans="17:21">
      <c r="Q5650" t="s">
        <v>6852</v>
      </c>
      <c r="R5650" t="s">
        <v>18731</v>
      </c>
      <c r="S5650" t="s">
        <v>31508</v>
      </c>
      <c r="T5650" t="s">
        <v>31564</v>
      </c>
      <c r="U5650" t="s">
        <v>31790</v>
      </c>
    </row>
    <row r="5651" spans="17:21">
      <c r="Q5651" t="s">
        <v>6853</v>
      </c>
      <c r="R5651" t="s">
        <v>23163</v>
      </c>
      <c r="S5651" t="s">
        <v>19197</v>
      </c>
      <c r="T5651" t="s">
        <v>19197</v>
      </c>
      <c r="U5651" t="s">
        <v>19197</v>
      </c>
    </row>
    <row r="5652" spans="17:21">
      <c r="Q5652" t="s">
        <v>6854</v>
      </c>
      <c r="R5652" t="s">
        <v>23164</v>
      </c>
      <c r="S5652" t="s">
        <v>31508</v>
      </c>
      <c r="T5652" t="s">
        <v>31564</v>
      </c>
      <c r="U5652" t="s">
        <v>31673</v>
      </c>
    </row>
    <row r="5653" spans="17:21">
      <c r="Q5653" t="s">
        <v>6855</v>
      </c>
      <c r="R5653" t="s">
        <v>18693</v>
      </c>
      <c r="S5653" t="s">
        <v>31508</v>
      </c>
      <c r="T5653" t="s">
        <v>31564</v>
      </c>
      <c r="U5653" t="s">
        <v>31673</v>
      </c>
    </row>
    <row r="5654" spans="17:21">
      <c r="Q5654" t="s">
        <v>6856</v>
      </c>
      <c r="R5654" t="s">
        <v>23165</v>
      </c>
      <c r="S5654" t="s">
        <v>19197</v>
      </c>
      <c r="T5654" t="s">
        <v>19197</v>
      </c>
      <c r="U5654" t="s">
        <v>19197</v>
      </c>
    </row>
    <row r="5655" spans="17:21">
      <c r="Q5655" t="s">
        <v>6857</v>
      </c>
      <c r="R5655" t="s">
        <v>23166</v>
      </c>
      <c r="S5655" t="s">
        <v>31508</v>
      </c>
      <c r="T5655" t="s">
        <v>31564</v>
      </c>
      <c r="U5655" t="s">
        <v>31673</v>
      </c>
    </row>
    <row r="5656" spans="17:21">
      <c r="Q5656" t="s">
        <v>6858</v>
      </c>
      <c r="R5656" t="s">
        <v>23167</v>
      </c>
      <c r="S5656" t="s">
        <v>19197</v>
      </c>
      <c r="T5656" t="s">
        <v>19197</v>
      </c>
      <c r="U5656" t="s">
        <v>19197</v>
      </c>
    </row>
    <row r="5657" spans="17:21">
      <c r="Q5657" t="s">
        <v>6859</v>
      </c>
      <c r="R5657" t="s">
        <v>23168</v>
      </c>
      <c r="S5657" t="s">
        <v>31508</v>
      </c>
      <c r="T5657" t="s">
        <v>31564</v>
      </c>
      <c r="U5657" t="s">
        <v>31646</v>
      </c>
    </row>
    <row r="5658" spans="17:21">
      <c r="Q5658" t="s">
        <v>6860</v>
      </c>
      <c r="R5658" t="s">
        <v>23169</v>
      </c>
      <c r="S5658" t="s">
        <v>31508</v>
      </c>
      <c r="T5658" t="s">
        <v>31564</v>
      </c>
      <c r="U5658" t="s">
        <v>31646</v>
      </c>
    </row>
    <row r="5659" spans="17:21">
      <c r="Q5659" t="s">
        <v>6861</v>
      </c>
      <c r="R5659" t="s">
        <v>23170</v>
      </c>
      <c r="S5659" t="s">
        <v>31508</v>
      </c>
      <c r="T5659" t="s">
        <v>31564</v>
      </c>
      <c r="U5659" t="s">
        <v>31646</v>
      </c>
    </row>
    <row r="5660" spans="17:21">
      <c r="Q5660" t="s">
        <v>6862</v>
      </c>
      <c r="R5660" t="s">
        <v>23171</v>
      </c>
      <c r="S5660" t="s">
        <v>31508</v>
      </c>
      <c r="T5660" t="s">
        <v>31564</v>
      </c>
      <c r="U5660" t="s">
        <v>31646</v>
      </c>
    </row>
    <row r="5661" spans="17:21">
      <c r="Q5661" t="s">
        <v>6863</v>
      </c>
      <c r="R5661" t="s">
        <v>23172</v>
      </c>
      <c r="S5661" t="s">
        <v>31508</v>
      </c>
      <c r="T5661" t="s">
        <v>31564</v>
      </c>
      <c r="U5661" t="s">
        <v>31646</v>
      </c>
    </row>
    <row r="5662" spans="17:21">
      <c r="Q5662" t="s">
        <v>6864</v>
      </c>
      <c r="R5662" t="s">
        <v>23173</v>
      </c>
      <c r="S5662" t="s">
        <v>31508</v>
      </c>
      <c r="T5662" t="s">
        <v>31564</v>
      </c>
      <c r="U5662" t="s">
        <v>31646</v>
      </c>
    </row>
    <row r="5663" spans="17:21">
      <c r="Q5663" t="s">
        <v>6865</v>
      </c>
      <c r="R5663" t="s">
        <v>23174</v>
      </c>
      <c r="S5663" t="s">
        <v>31508</v>
      </c>
      <c r="T5663" t="s">
        <v>31564</v>
      </c>
      <c r="U5663" t="s">
        <v>31646</v>
      </c>
    </row>
    <row r="5664" spans="17:21">
      <c r="Q5664" t="s">
        <v>6866</v>
      </c>
      <c r="R5664" t="s">
        <v>23175</v>
      </c>
      <c r="S5664" t="s">
        <v>31508</v>
      </c>
      <c r="T5664" t="s">
        <v>31564</v>
      </c>
      <c r="U5664" t="s">
        <v>31646</v>
      </c>
    </row>
    <row r="5665" spans="17:21">
      <c r="Q5665" t="s">
        <v>6867</v>
      </c>
      <c r="R5665" t="s">
        <v>23176</v>
      </c>
      <c r="S5665" t="s">
        <v>31508</v>
      </c>
      <c r="T5665" t="s">
        <v>31564</v>
      </c>
      <c r="U5665" t="s">
        <v>31646</v>
      </c>
    </row>
    <row r="5666" spans="17:21">
      <c r="Q5666" t="s">
        <v>6868</v>
      </c>
      <c r="R5666" t="s">
        <v>23177</v>
      </c>
      <c r="S5666" t="s">
        <v>31508</v>
      </c>
      <c r="T5666" t="s">
        <v>31564</v>
      </c>
      <c r="U5666" t="s">
        <v>31646</v>
      </c>
    </row>
    <row r="5667" spans="17:21">
      <c r="Q5667" t="s">
        <v>6869</v>
      </c>
      <c r="R5667" t="s">
        <v>23178</v>
      </c>
      <c r="S5667" t="s">
        <v>31508</v>
      </c>
      <c r="T5667" t="s">
        <v>31564</v>
      </c>
      <c r="U5667" t="s">
        <v>31646</v>
      </c>
    </row>
    <row r="5668" spans="17:21">
      <c r="Q5668" t="s">
        <v>6870</v>
      </c>
      <c r="R5668" t="s">
        <v>23179</v>
      </c>
      <c r="S5668" t="s">
        <v>31508</v>
      </c>
      <c r="T5668" t="s">
        <v>31564</v>
      </c>
      <c r="U5668" t="s">
        <v>31646</v>
      </c>
    </row>
    <row r="5669" spans="17:21">
      <c r="Q5669" t="s">
        <v>6871</v>
      </c>
      <c r="R5669" t="s">
        <v>23180</v>
      </c>
      <c r="S5669" t="s">
        <v>31508</v>
      </c>
      <c r="T5669" t="s">
        <v>31564</v>
      </c>
      <c r="U5669" t="s">
        <v>31673</v>
      </c>
    </row>
    <row r="5670" spans="17:21">
      <c r="Q5670" t="s">
        <v>6872</v>
      </c>
      <c r="R5670" t="s">
        <v>23181</v>
      </c>
      <c r="S5670" t="s">
        <v>19197</v>
      </c>
      <c r="T5670" t="s">
        <v>19197</v>
      </c>
      <c r="U5670" t="s">
        <v>19197</v>
      </c>
    </row>
    <row r="5671" spans="17:21">
      <c r="Q5671" t="s">
        <v>6873</v>
      </c>
      <c r="R5671" t="s">
        <v>23182</v>
      </c>
      <c r="S5671" t="s">
        <v>31508</v>
      </c>
      <c r="T5671" t="s">
        <v>31564</v>
      </c>
      <c r="U5671" t="s">
        <v>31646</v>
      </c>
    </row>
    <row r="5672" spans="17:21">
      <c r="Q5672" t="s">
        <v>6874</v>
      </c>
      <c r="R5672" t="s">
        <v>23183</v>
      </c>
      <c r="S5672" t="s">
        <v>31508</v>
      </c>
      <c r="T5672" t="s">
        <v>31564</v>
      </c>
      <c r="U5672" t="s">
        <v>31646</v>
      </c>
    </row>
    <row r="5673" spans="17:21">
      <c r="Q5673" t="s">
        <v>6875</v>
      </c>
      <c r="R5673" t="s">
        <v>23184</v>
      </c>
      <c r="S5673" t="s">
        <v>31508</v>
      </c>
      <c r="T5673" t="s">
        <v>31564</v>
      </c>
      <c r="U5673" t="s">
        <v>31646</v>
      </c>
    </row>
    <row r="5674" spans="17:21">
      <c r="Q5674" t="s">
        <v>6876</v>
      </c>
      <c r="R5674" t="s">
        <v>23185</v>
      </c>
      <c r="S5674" t="s">
        <v>31508</v>
      </c>
      <c r="T5674" t="s">
        <v>31564</v>
      </c>
      <c r="U5674" t="s">
        <v>31646</v>
      </c>
    </row>
    <row r="5675" spans="17:21">
      <c r="Q5675" t="s">
        <v>6877</v>
      </c>
      <c r="R5675" t="s">
        <v>18693</v>
      </c>
      <c r="S5675" t="s">
        <v>31508</v>
      </c>
      <c r="T5675" t="s">
        <v>31564</v>
      </c>
      <c r="U5675" t="s">
        <v>31673</v>
      </c>
    </row>
    <row r="5676" spans="17:21">
      <c r="Q5676" t="s">
        <v>6878</v>
      </c>
      <c r="R5676" t="s">
        <v>23186</v>
      </c>
      <c r="S5676" t="s">
        <v>19197</v>
      </c>
      <c r="T5676" t="s">
        <v>19197</v>
      </c>
      <c r="U5676" t="s">
        <v>19197</v>
      </c>
    </row>
    <row r="5677" spans="17:21">
      <c r="Q5677" t="s">
        <v>6879</v>
      </c>
      <c r="R5677" t="s">
        <v>23187</v>
      </c>
      <c r="S5677" t="s">
        <v>31527</v>
      </c>
      <c r="T5677" t="s">
        <v>31564</v>
      </c>
      <c r="U5677" t="s">
        <v>31765</v>
      </c>
    </row>
    <row r="5678" spans="17:21">
      <c r="Q5678" t="s">
        <v>6880</v>
      </c>
      <c r="R5678" t="s">
        <v>18693</v>
      </c>
      <c r="S5678" t="s">
        <v>31508</v>
      </c>
      <c r="T5678" t="s">
        <v>31564</v>
      </c>
      <c r="U5678" t="s">
        <v>31673</v>
      </c>
    </row>
    <row r="5679" spans="17:21">
      <c r="Q5679" t="s">
        <v>6881</v>
      </c>
      <c r="R5679" t="s">
        <v>23188</v>
      </c>
      <c r="S5679" t="s">
        <v>19197</v>
      </c>
      <c r="T5679" t="s">
        <v>19197</v>
      </c>
      <c r="U5679" t="s">
        <v>19197</v>
      </c>
    </row>
    <row r="5680" spans="17:21">
      <c r="Q5680" t="s">
        <v>6882</v>
      </c>
      <c r="R5680" t="s">
        <v>23189</v>
      </c>
      <c r="S5680" t="s">
        <v>31508</v>
      </c>
      <c r="T5680" t="s">
        <v>31564</v>
      </c>
      <c r="U5680" t="s">
        <v>31673</v>
      </c>
    </row>
    <row r="5681" spans="17:21">
      <c r="Q5681" t="s">
        <v>6883</v>
      </c>
      <c r="R5681" t="s">
        <v>23190</v>
      </c>
      <c r="S5681" t="s">
        <v>19197</v>
      </c>
      <c r="T5681" t="s">
        <v>19197</v>
      </c>
      <c r="U5681" t="s">
        <v>19197</v>
      </c>
    </row>
    <row r="5682" spans="17:21">
      <c r="Q5682" t="s">
        <v>6884</v>
      </c>
      <c r="R5682" t="s">
        <v>23191</v>
      </c>
      <c r="S5682" t="s">
        <v>31508</v>
      </c>
      <c r="T5682" t="s">
        <v>31564</v>
      </c>
      <c r="U5682" t="s">
        <v>31646</v>
      </c>
    </row>
    <row r="5683" spans="17:21">
      <c r="Q5683" t="s">
        <v>6885</v>
      </c>
      <c r="R5683" t="s">
        <v>23192</v>
      </c>
      <c r="S5683" t="s">
        <v>31508</v>
      </c>
      <c r="T5683" t="s">
        <v>31564</v>
      </c>
      <c r="U5683" t="s">
        <v>31646</v>
      </c>
    </row>
    <row r="5684" spans="17:21">
      <c r="Q5684" t="s">
        <v>6886</v>
      </c>
      <c r="R5684" t="s">
        <v>23193</v>
      </c>
      <c r="S5684" t="s">
        <v>31508</v>
      </c>
      <c r="T5684" t="s">
        <v>31564</v>
      </c>
      <c r="U5684" t="s">
        <v>31673</v>
      </c>
    </row>
    <row r="5685" spans="17:21">
      <c r="Q5685" t="s">
        <v>6887</v>
      </c>
      <c r="R5685" t="s">
        <v>18706</v>
      </c>
      <c r="S5685" t="s">
        <v>19197</v>
      </c>
      <c r="T5685" t="s">
        <v>19197</v>
      </c>
      <c r="U5685" t="s">
        <v>19197</v>
      </c>
    </row>
    <row r="5686" spans="17:21">
      <c r="Q5686" t="s">
        <v>6888</v>
      </c>
      <c r="R5686" t="s">
        <v>23194</v>
      </c>
      <c r="S5686" t="s">
        <v>19197</v>
      </c>
      <c r="T5686" t="s">
        <v>19197</v>
      </c>
      <c r="U5686" t="s">
        <v>19197</v>
      </c>
    </row>
    <row r="5687" spans="17:21">
      <c r="Q5687" t="s">
        <v>6889</v>
      </c>
      <c r="R5687" t="s">
        <v>23195</v>
      </c>
      <c r="S5687" t="s">
        <v>31508</v>
      </c>
      <c r="T5687" t="s">
        <v>31564</v>
      </c>
      <c r="U5687" t="s">
        <v>31646</v>
      </c>
    </row>
    <row r="5688" spans="17:21">
      <c r="Q5688" t="s">
        <v>6890</v>
      </c>
      <c r="R5688" t="s">
        <v>23196</v>
      </c>
      <c r="S5688" t="s">
        <v>31508</v>
      </c>
      <c r="T5688" t="s">
        <v>31564</v>
      </c>
      <c r="U5688" t="s">
        <v>31646</v>
      </c>
    </row>
    <row r="5689" spans="17:21">
      <c r="Q5689" t="s">
        <v>6891</v>
      </c>
      <c r="R5689" t="s">
        <v>23197</v>
      </c>
      <c r="S5689" t="s">
        <v>31508</v>
      </c>
      <c r="T5689" t="s">
        <v>31564</v>
      </c>
      <c r="U5689" t="s">
        <v>31646</v>
      </c>
    </row>
    <row r="5690" spans="17:21">
      <c r="Q5690" t="s">
        <v>6892</v>
      </c>
      <c r="R5690" t="s">
        <v>23198</v>
      </c>
      <c r="S5690" t="s">
        <v>31508</v>
      </c>
      <c r="T5690" t="s">
        <v>31564</v>
      </c>
      <c r="U5690" t="s">
        <v>31646</v>
      </c>
    </row>
    <row r="5691" spans="17:21">
      <c r="Q5691" t="s">
        <v>6893</v>
      </c>
      <c r="R5691" t="s">
        <v>23199</v>
      </c>
      <c r="S5691" t="s">
        <v>31508</v>
      </c>
      <c r="T5691" t="s">
        <v>31564</v>
      </c>
      <c r="U5691" t="s">
        <v>31646</v>
      </c>
    </row>
    <row r="5692" spans="17:21">
      <c r="Q5692" t="s">
        <v>6894</v>
      </c>
      <c r="R5692" t="s">
        <v>23200</v>
      </c>
      <c r="S5692" t="s">
        <v>31508</v>
      </c>
      <c r="T5692" t="s">
        <v>31564</v>
      </c>
      <c r="U5692" t="s">
        <v>31646</v>
      </c>
    </row>
    <row r="5693" spans="17:21">
      <c r="Q5693" t="s">
        <v>6895</v>
      </c>
      <c r="R5693" t="s">
        <v>23201</v>
      </c>
      <c r="S5693" t="s">
        <v>31508</v>
      </c>
      <c r="T5693" t="s">
        <v>31564</v>
      </c>
      <c r="U5693" t="s">
        <v>31646</v>
      </c>
    </row>
    <row r="5694" spans="17:21">
      <c r="Q5694" t="s">
        <v>6896</v>
      </c>
      <c r="R5694" t="s">
        <v>23202</v>
      </c>
      <c r="S5694" t="s">
        <v>31508</v>
      </c>
      <c r="T5694" t="s">
        <v>31564</v>
      </c>
      <c r="U5694" t="s">
        <v>31646</v>
      </c>
    </row>
    <row r="5695" spans="17:21">
      <c r="Q5695" t="s">
        <v>6897</v>
      </c>
      <c r="R5695" t="s">
        <v>23203</v>
      </c>
      <c r="S5695" t="s">
        <v>31508</v>
      </c>
      <c r="T5695" t="s">
        <v>31564</v>
      </c>
      <c r="U5695" t="s">
        <v>31646</v>
      </c>
    </row>
    <row r="5696" spans="17:21">
      <c r="Q5696" t="s">
        <v>6898</v>
      </c>
      <c r="R5696" t="s">
        <v>23204</v>
      </c>
      <c r="S5696" t="s">
        <v>31508</v>
      </c>
      <c r="T5696" t="s">
        <v>31564</v>
      </c>
      <c r="U5696" t="s">
        <v>31646</v>
      </c>
    </row>
    <row r="5697" spans="17:21">
      <c r="Q5697" t="s">
        <v>6899</v>
      </c>
      <c r="R5697" t="s">
        <v>23205</v>
      </c>
      <c r="S5697" t="s">
        <v>31508</v>
      </c>
      <c r="T5697" t="s">
        <v>31564</v>
      </c>
      <c r="U5697" t="s">
        <v>31646</v>
      </c>
    </row>
    <row r="5698" spans="17:21">
      <c r="Q5698" t="s">
        <v>6900</v>
      </c>
      <c r="R5698" t="s">
        <v>23206</v>
      </c>
      <c r="S5698" t="s">
        <v>31508</v>
      </c>
      <c r="T5698" t="s">
        <v>31564</v>
      </c>
      <c r="U5698" t="s">
        <v>31646</v>
      </c>
    </row>
    <row r="5699" spans="17:21">
      <c r="Q5699" t="s">
        <v>6901</v>
      </c>
      <c r="R5699" t="s">
        <v>23207</v>
      </c>
      <c r="S5699" t="s">
        <v>31508</v>
      </c>
      <c r="T5699" t="s">
        <v>31564</v>
      </c>
      <c r="U5699" t="s">
        <v>31646</v>
      </c>
    </row>
    <row r="5700" spans="17:21">
      <c r="Q5700" t="s">
        <v>6902</v>
      </c>
      <c r="R5700" t="s">
        <v>23208</v>
      </c>
      <c r="S5700" t="s">
        <v>31508</v>
      </c>
      <c r="T5700" t="s">
        <v>31564</v>
      </c>
      <c r="U5700" t="s">
        <v>31646</v>
      </c>
    </row>
    <row r="5701" spans="17:21">
      <c r="Q5701" t="s">
        <v>6903</v>
      </c>
      <c r="R5701" t="s">
        <v>23209</v>
      </c>
      <c r="S5701" t="s">
        <v>31508</v>
      </c>
      <c r="T5701" t="s">
        <v>31564</v>
      </c>
      <c r="U5701" t="s">
        <v>31646</v>
      </c>
    </row>
    <row r="5702" spans="17:21">
      <c r="Q5702" t="s">
        <v>6904</v>
      </c>
      <c r="R5702" t="s">
        <v>23210</v>
      </c>
      <c r="S5702" t="s">
        <v>31508</v>
      </c>
      <c r="T5702" t="s">
        <v>31564</v>
      </c>
      <c r="U5702" t="s">
        <v>31646</v>
      </c>
    </row>
    <row r="5703" spans="17:21">
      <c r="Q5703" t="s">
        <v>6905</v>
      </c>
      <c r="R5703" t="s">
        <v>23211</v>
      </c>
      <c r="S5703" t="s">
        <v>31508</v>
      </c>
      <c r="T5703" t="s">
        <v>31564</v>
      </c>
      <c r="U5703" t="s">
        <v>31646</v>
      </c>
    </row>
    <row r="5704" spans="17:21">
      <c r="Q5704" t="s">
        <v>6906</v>
      </c>
      <c r="R5704" t="s">
        <v>23212</v>
      </c>
      <c r="S5704" t="s">
        <v>31508</v>
      </c>
      <c r="T5704" t="s">
        <v>31564</v>
      </c>
      <c r="U5704" t="s">
        <v>31646</v>
      </c>
    </row>
    <row r="5705" spans="17:21">
      <c r="Q5705" t="s">
        <v>6907</v>
      </c>
      <c r="R5705" t="s">
        <v>23213</v>
      </c>
      <c r="S5705" t="s">
        <v>31508</v>
      </c>
      <c r="T5705" t="s">
        <v>31564</v>
      </c>
      <c r="U5705" t="s">
        <v>31646</v>
      </c>
    </row>
    <row r="5706" spans="17:21">
      <c r="Q5706" t="s">
        <v>6908</v>
      </c>
      <c r="R5706" t="s">
        <v>23214</v>
      </c>
      <c r="S5706" t="s">
        <v>31508</v>
      </c>
      <c r="T5706" t="s">
        <v>31564</v>
      </c>
      <c r="U5706" t="s">
        <v>31646</v>
      </c>
    </row>
    <row r="5707" spans="17:21">
      <c r="Q5707" t="s">
        <v>6909</v>
      </c>
      <c r="R5707" t="s">
        <v>23215</v>
      </c>
      <c r="S5707" t="s">
        <v>31508</v>
      </c>
      <c r="T5707" t="s">
        <v>31564</v>
      </c>
      <c r="U5707" t="s">
        <v>31646</v>
      </c>
    </row>
    <row r="5708" spans="17:21">
      <c r="Q5708" t="s">
        <v>6910</v>
      </c>
      <c r="R5708" t="s">
        <v>23216</v>
      </c>
      <c r="S5708" t="s">
        <v>31508</v>
      </c>
      <c r="T5708" t="s">
        <v>31564</v>
      </c>
      <c r="U5708" t="s">
        <v>31646</v>
      </c>
    </row>
    <row r="5709" spans="17:21">
      <c r="Q5709" t="s">
        <v>6911</v>
      </c>
      <c r="R5709" t="s">
        <v>23217</v>
      </c>
      <c r="S5709" t="s">
        <v>31508</v>
      </c>
      <c r="T5709" t="s">
        <v>31564</v>
      </c>
      <c r="U5709" t="s">
        <v>31646</v>
      </c>
    </row>
    <row r="5710" spans="17:21">
      <c r="Q5710" t="s">
        <v>6912</v>
      </c>
      <c r="R5710" t="s">
        <v>23218</v>
      </c>
      <c r="S5710" t="s">
        <v>31508</v>
      </c>
      <c r="T5710" t="s">
        <v>31564</v>
      </c>
      <c r="U5710" t="s">
        <v>31646</v>
      </c>
    </row>
    <row r="5711" spans="17:21">
      <c r="Q5711" t="s">
        <v>6913</v>
      </c>
      <c r="R5711" t="s">
        <v>23219</v>
      </c>
      <c r="S5711" t="s">
        <v>31508</v>
      </c>
      <c r="T5711" t="s">
        <v>31564</v>
      </c>
      <c r="U5711" t="s">
        <v>31646</v>
      </c>
    </row>
    <row r="5712" spans="17:21">
      <c r="Q5712" t="s">
        <v>6914</v>
      </c>
      <c r="R5712" t="s">
        <v>23220</v>
      </c>
      <c r="S5712" t="s">
        <v>31508</v>
      </c>
      <c r="T5712" t="s">
        <v>31564</v>
      </c>
      <c r="U5712" t="s">
        <v>31646</v>
      </c>
    </row>
    <row r="5713" spans="17:21">
      <c r="Q5713" t="s">
        <v>6915</v>
      </c>
      <c r="R5713" t="s">
        <v>23221</v>
      </c>
      <c r="S5713" t="s">
        <v>31508</v>
      </c>
      <c r="T5713" t="s">
        <v>31564</v>
      </c>
      <c r="U5713" t="s">
        <v>31646</v>
      </c>
    </row>
    <row r="5714" spans="17:21">
      <c r="Q5714" t="s">
        <v>6916</v>
      </c>
      <c r="R5714" t="s">
        <v>23222</v>
      </c>
      <c r="S5714" t="s">
        <v>31508</v>
      </c>
      <c r="T5714" t="s">
        <v>31564</v>
      </c>
      <c r="U5714" t="s">
        <v>31646</v>
      </c>
    </row>
    <row r="5715" spans="17:21">
      <c r="Q5715" t="s">
        <v>6917</v>
      </c>
      <c r="R5715" t="s">
        <v>23223</v>
      </c>
      <c r="S5715" t="s">
        <v>31508</v>
      </c>
      <c r="T5715" t="s">
        <v>31564</v>
      </c>
      <c r="U5715" t="s">
        <v>31652</v>
      </c>
    </row>
    <row r="5716" spans="17:21">
      <c r="Q5716" t="s">
        <v>6918</v>
      </c>
      <c r="R5716" t="s">
        <v>18693</v>
      </c>
      <c r="S5716" t="s">
        <v>19197</v>
      </c>
      <c r="T5716" t="s">
        <v>19197</v>
      </c>
      <c r="U5716" t="s">
        <v>31638</v>
      </c>
    </row>
    <row r="5717" spans="17:21">
      <c r="Q5717" t="s">
        <v>6919</v>
      </c>
      <c r="R5717" t="s">
        <v>23224</v>
      </c>
      <c r="S5717" t="s">
        <v>19197</v>
      </c>
      <c r="T5717" t="s">
        <v>19197</v>
      </c>
      <c r="U5717" t="s">
        <v>19197</v>
      </c>
    </row>
    <row r="5718" spans="17:21">
      <c r="Q5718" t="s">
        <v>6920</v>
      </c>
      <c r="R5718" t="s">
        <v>23225</v>
      </c>
      <c r="S5718" t="s">
        <v>31508</v>
      </c>
      <c r="T5718" t="s">
        <v>31564</v>
      </c>
      <c r="U5718" t="s">
        <v>31646</v>
      </c>
    </row>
    <row r="5719" spans="17:21">
      <c r="Q5719" t="s">
        <v>6921</v>
      </c>
      <c r="R5719" t="s">
        <v>23226</v>
      </c>
      <c r="S5719" t="s">
        <v>31508</v>
      </c>
      <c r="T5719" t="s">
        <v>31564</v>
      </c>
      <c r="U5719" t="s">
        <v>31646</v>
      </c>
    </row>
    <row r="5720" spans="17:21">
      <c r="Q5720" t="s">
        <v>6922</v>
      </c>
      <c r="R5720" t="s">
        <v>23227</v>
      </c>
      <c r="S5720" t="s">
        <v>31508</v>
      </c>
      <c r="T5720" t="s">
        <v>31564</v>
      </c>
      <c r="U5720" t="s">
        <v>31646</v>
      </c>
    </row>
    <row r="5721" spans="17:21">
      <c r="Q5721" t="s">
        <v>6923</v>
      </c>
      <c r="R5721" t="s">
        <v>18985</v>
      </c>
      <c r="S5721" t="s">
        <v>31508</v>
      </c>
      <c r="T5721" t="s">
        <v>31564</v>
      </c>
      <c r="U5721" t="s">
        <v>31648</v>
      </c>
    </row>
    <row r="5722" spans="17:21">
      <c r="Q5722" t="s">
        <v>6924</v>
      </c>
      <c r="R5722" t="s">
        <v>23228</v>
      </c>
      <c r="S5722" t="s">
        <v>19197</v>
      </c>
      <c r="T5722" t="s">
        <v>19197</v>
      </c>
      <c r="U5722" t="s">
        <v>19197</v>
      </c>
    </row>
    <row r="5723" spans="17:21">
      <c r="Q5723" t="s">
        <v>6925</v>
      </c>
      <c r="R5723" t="s">
        <v>23229</v>
      </c>
      <c r="S5723" t="s">
        <v>31508</v>
      </c>
      <c r="T5723" t="s">
        <v>31564</v>
      </c>
      <c r="U5723" t="s">
        <v>31673</v>
      </c>
    </row>
    <row r="5724" spans="17:21">
      <c r="Q5724" t="s">
        <v>6926</v>
      </c>
      <c r="R5724" t="s">
        <v>23230</v>
      </c>
      <c r="S5724" t="s">
        <v>31508</v>
      </c>
      <c r="T5724" t="s">
        <v>31564</v>
      </c>
      <c r="U5724" t="s">
        <v>31673</v>
      </c>
    </row>
    <row r="5725" spans="17:21">
      <c r="Q5725" t="s">
        <v>6927</v>
      </c>
      <c r="R5725" t="s">
        <v>23231</v>
      </c>
      <c r="S5725" t="s">
        <v>31508</v>
      </c>
      <c r="T5725" t="s">
        <v>31564</v>
      </c>
      <c r="U5725" t="s">
        <v>31673</v>
      </c>
    </row>
    <row r="5726" spans="17:21">
      <c r="Q5726" t="s">
        <v>6928</v>
      </c>
      <c r="R5726" t="s">
        <v>18706</v>
      </c>
      <c r="S5726" t="s">
        <v>19197</v>
      </c>
      <c r="T5726" t="s">
        <v>19197</v>
      </c>
      <c r="U5726" t="s">
        <v>19197</v>
      </c>
    </row>
    <row r="5727" spans="17:21">
      <c r="Q5727" t="s">
        <v>6929</v>
      </c>
      <c r="R5727" t="s">
        <v>23232</v>
      </c>
      <c r="S5727" t="s">
        <v>19197</v>
      </c>
      <c r="T5727" t="s">
        <v>19197</v>
      </c>
      <c r="U5727" t="s">
        <v>19197</v>
      </c>
    </row>
    <row r="5728" spans="17:21">
      <c r="Q5728" t="s">
        <v>6930</v>
      </c>
      <c r="R5728" t="s">
        <v>23233</v>
      </c>
      <c r="S5728" t="s">
        <v>31508</v>
      </c>
      <c r="T5728" t="s">
        <v>31564</v>
      </c>
      <c r="U5728" t="s">
        <v>31646</v>
      </c>
    </row>
    <row r="5729" spans="17:21">
      <c r="Q5729" t="s">
        <v>6931</v>
      </c>
      <c r="R5729" t="s">
        <v>23234</v>
      </c>
      <c r="S5729" t="s">
        <v>31508</v>
      </c>
      <c r="T5729" t="s">
        <v>31564</v>
      </c>
      <c r="U5729" t="s">
        <v>31646</v>
      </c>
    </row>
    <row r="5730" spans="17:21">
      <c r="Q5730" t="s">
        <v>6932</v>
      </c>
      <c r="R5730" t="s">
        <v>23235</v>
      </c>
      <c r="S5730" t="s">
        <v>31508</v>
      </c>
      <c r="T5730" t="s">
        <v>31564</v>
      </c>
      <c r="U5730" t="s">
        <v>31646</v>
      </c>
    </row>
    <row r="5731" spans="17:21">
      <c r="Q5731" t="s">
        <v>6933</v>
      </c>
      <c r="R5731" t="s">
        <v>23236</v>
      </c>
      <c r="S5731" t="s">
        <v>31508</v>
      </c>
      <c r="T5731" t="s">
        <v>31564</v>
      </c>
      <c r="U5731" t="s">
        <v>31646</v>
      </c>
    </row>
    <row r="5732" spans="17:21">
      <c r="Q5732" t="s">
        <v>6934</v>
      </c>
      <c r="R5732" t="s">
        <v>23237</v>
      </c>
      <c r="S5732" t="s">
        <v>31508</v>
      </c>
      <c r="T5732" t="s">
        <v>31564</v>
      </c>
      <c r="U5732" t="s">
        <v>31646</v>
      </c>
    </row>
    <row r="5733" spans="17:21">
      <c r="Q5733" t="s">
        <v>6935</v>
      </c>
      <c r="R5733" t="s">
        <v>23238</v>
      </c>
      <c r="S5733" t="s">
        <v>31508</v>
      </c>
      <c r="T5733" t="s">
        <v>31564</v>
      </c>
      <c r="U5733" t="s">
        <v>31646</v>
      </c>
    </row>
    <row r="5734" spans="17:21">
      <c r="Q5734" t="s">
        <v>6936</v>
      </c>
      <c r="R5734" t="s">
        <v>23239</v>
      </c>
      <c r="S5734" t="s">
        <v>31508</v>
      </c>
      <c r="T5734" t="s">
        <v>31564</v>
      </c>
      <c r="U5734" t="s">
        <v>31646</v>
      </c>
    </row>
    <row r="5735" spans="17:21">
      <c r="Q5735" t="s">
        <v>6937</v>
      </c>
      <c r="R5735" t="s">
        <v>23240</v>
      </c>
      <c r="S5735" t="s">
        <v>31508</v>
      </c>
      <c r="T5735" t="s">
        <v>31564</v>
      </c>
      <c r="U5735" t="s">
        <v>31646</v>
      </c>
    </row>
    <row r="5736" spans="17:21">
      <c r="Q5736" t="s">
        <v>6938</v>
      </c>
      <c r="R5736" t="s">
        <v>23241</v>
      </c>
      <c r="S5736" t="s">
        <v>31508</v>
      </c>
      <c r="T5736" t="s">
        <v>31564</v>
      </c>
      <c r="U5736" t="s">
        <v>31646</v>
      </c>
    </row>
    <row r="5737" spans="17:21">
      <c r="Q5737" t="s">
        <v>6939</v>
      </c>
      <c r="R5737" t="s">
        <v>23242</v>
      </c>
      <c r="S5737" t="s">
        <v>31508</v>
      </c>
      <c r="T5737" t="s">
        <v>31564</v>
      </c>
      <c r="U5737" t="s">
        <v>31646</v>
      </c>
    </row>
    <row r="5738" spans="17:21">
      <c r="Q5738" t="s">
        <v>6940</v>
      </c>
      <c r="R5738" t="s">
        <v>23243</v>
      </c>
      <c r="S5738" t="s">
        <v>31508</v>
      </c>
      <c r="T5738" t="s">
        <v>31564</v>
      </c>
      <c r="U5738" t="s">
        <v>31646</v>
      </c>
    </row>
    <row r="5739" spans="17:21">
      <c r="Q5739" t="s">
        <v>6941</v>
      </c>
      <c r="R5739" t="s">
        <v>23244</v>
      </c>
      <c r="S5739" t="s">
        <v>31508</v>
      </c>
      <c r="T5739" t="s">
        <v>31564</v>
      </c>
      <c r="U5739" t="s">
        <v>31646</v>
      </c>
    </row>
    <row r="5740" spans="17:21">
      <c r="Q5740" t="s">
        <v>6942</v>
      </c>
      <c r="R5740" t="s">
        <v>23245</v>
      </c>
      <c r="S5740" t="s">
        <v>31508</v>
      </c>
      <c r="T5740" t="s">
        <v>31564</v>
      </c>
      <c r="U5740" t="s">
        <v>31646</v>
      </c>
    </row>
    <row r="5741" spans="17:21">
      <c r="Q5741" t="s">
        <v>6943</v>
      </c>
      <c r="R5741" t="s">
        <v>23246</v>
      </c>
      <c r="S5741" t="s">
        <v>31508</v>
      </c>
      <c r="T5741" t="s">
        <v>31564</v>
      </c>
      <c r="U5741" t="s">
        <v>31666</v>
      </c>
    </row>
    <row r="5742" spans="17:21">
      <c r="Q5742" t="s">
        <v>6944</v>
      </c>
      <c r="R5742" t="s">
        <v>18693</v>
      </c>
      <c r="S5742" t="s">
        <v>19197</v>
      </c>
      <c r="T5742" t="s">
        <v>19197</v>
      </c>
      <c r="U5742" t="s">
        <v>31638</v>
      </c>
    </row>
    <row r="5743" spans="17:21">
      <c r="Q5743" t="s">
        <v>6945</v>
      </c>
      <c r="R5743" t="s">
        <v>23247</v>
      </c>
      <c r="S5743" t="s">
        <v>31508</v>
      </c>
      <c r="T5743" t="s">
        <v>31564</v>
      </c>
      <c r="U5743" t="s">
        <v>31648</v>
      </c>
    </row>
    <row r="5744" spans="17:21">
      <c r="Q5744" t="s">
        <v>6946</v>
      </c>
      <c r="R5744" t="s">
        <v>18985</v>
      </c>
      <c r="S5744" t="s">
        <v>19197</v>
      </c>
      <c r="T5744" t="s">
        <v>19197</v>
      </c>
      <c r="U5744" t="s">
        <v>19197</v>
      </c>
    </row>
    <row r="5745" spans="17:21">
      <c r="Q5745" t="s">
        <v>6947</v>
      </c>
      <c r="R5745" t="s">
        <v>23248</v>
      </c>
      <c r="S5745" t="s">
        <v>31508</v>
      </c>
      <c r="T5745" t="s">
        <v>31564</v>
      </c>
      <c r="U5745" t="s">
        <v>31646</v>
      </c>
    </row>
    <row r="5746" spans="17:21">
      <c r="Q5746" t="s">
        <v>6948</v>
      </c>
      <c r="R5746" t="s">
        <v>18703</v>
      </c>
      <c r="S5746" t="s">
        <v>31508</v>
      </c>
      <c r="T5746" t="s">
        <v>31564</v>
      </c>
      <c r="U5746" t="s">
        <v>31646</v>
      </c>
    </row>
    <row r="5747" spans="17:21">
      <c r="Q5747" t="s">
        <v>6949</v>
      </c>
      <c r="R5747" t="s">
        <v>23249</v>
      </c>
      <c r="S5747" t="s">
        <v>19197</v>
      </c>
      <c r="T5747" t="s">
        <v>19197</v>
      </c>
      <c r="U5747" t="s">
        <v>19197</v>
      </c>
    </row>
    <row r="5748" spans="17:21">
      <c r="Q5748" t="s">
        <v>6950</v>
      </c>
      <c r="R5748" t="s">
        <v>23250</v>
      </c>
      <c r="S5748" t="s">
        <v>31508</v>
      </c>
      <c r="T5748" t="s">
        <v>31564</v>
      </c>
      <c r="U5748" t="s">
        <v>31652</v>
      </c>
    </row>
    <row r="5749" spans="17:21">
      <c r="Q5749" t="s">
        <v>6951</v>
      </c>
      <c r="R5749" t="s">
        <v>23251</v>
      </c>
      <c r="S5749" t="s">
        <v>31508</v>
      </c>
      <c r="T5749" t="s">
        <v>31564</v>
      </c>
      <c r="U5749" t="s">
        <v>31652</v>
      </c>
    </row>
    <row r="5750" spans="17:21">
      <c r="Q5750" t="s">
        <v>6952</v>
      </c>
      <c r="R5750" t="s">
        <v>23252</v>
      </c>
      <c r="S5750" t="s">
        <v>31508</v>
      </c>
      <c r="T5750" t="s">
        <v>31564</v>
      </c>
      <c r="U5750" t="s">
        <v>31652</v>
      </c>
    </row>
    <row r="5751" spans="17:21">
      <c r="Q5751" t="s">
        <v>6953</v>
      </c>
      <c r="R5751" t="s">
        <v>23253</v>
      </c>
      <c r="S5751" t="s">
        <v>31508</v>
      </c>
      <c r="T5751" t="s">
        <v>31564</v>
      </c>
      <c r="U5751" t="s">
        <v>31652</v>
      </c>
    </row>
    <row r="5752" spans="17:21">
      <c r="Q5752" t="s">
        <v>6954</v>
      </c>
      <c r="R5752" t="s">
        <v>23254</v>
      </c>
      <c r="S5752" t="s">
        <v>31508</v>
      </c>
      <c r="T5752" t="s">
        <v>31564</v>
      </c>
      <c r="U5752" t="s">
        <v>31652</v>
      </c>
    </row>
    <row r="5753" spans="17:21">
      <c r="Q5753" t="s">
        <v>6955</v>
      </c>
      <c r="R5753" t="s">
        <v>18687</v>
      </c>
      <c r="S5753" t="s">
        <v>31508</v>
      </c>
      <c r="T5753" t="s">
        <v>31564</v>
      </c>
      <c r="U5753" t="s">
        <v>31652</v>
      </c>
    </row>
    <row r="5754" spans="17:21">
      <c r="Q5754" t="s">
        <v>6956</v>
      </c>
      <c r="R5754" t="s">
        <v>19197</v>
      </c>
      <c r="S5754" t="s">
        <v>19197</v>
      </c>
      <c r="T5754" t="s">
        <v>19197</v>
      </c>
      <c r="U5754" t="s">
        <v>19197</v>
      </c>
    </row>
    <row r="5755" spans="17:21">
      <c r="Q5755" t="s">
        <v>6957</v>
      </c>
      <c r="R5755" t="s">
        <v>23255</v>
      </c>
      <c r="S5755" t="s">
        <v>19197</v>
      </c>
      <c r="T5755" t="s">
        <v>19197</v>
      </c>
      <c r="U5755" t="s">
        <v>19197</v>
      </c>
    </row>
    <row r="5756" spans="17:21">
      <c r="Q5756" t="s">
        <v>6958</v>
      </c>
      <c r="R5756" t="s">
        <v>23256</v>
      </c>
      <c r="S5756" t="s">
        <v>19197</v>
      </c>
      <c r="T5756" t="s">
        <v>19197</v>
      </c>
      <c r="U5756" t="s">
        <v>19197</v>
      </c>
    </row>
    <row r="5757" spans="17:21">
      <c r="Q5757" t="s">
        <v>6959</v>
      </c>
      <c r="R5757" t="s">
        <v>23257</v>
      </c>
      <c r="S5757" t="s">
        <v>31506</v>
      </c>
      <c r="T5757" t="s">
        <v>31564</v>
      </c>
      <c r="U5757" t="s">
        <v>31767</v>
      </c>
    </row>
    <row r="5758" spans="17:21">
      <c r="Q5758" t="s">
        <v>6960</v>
      </c>
      <c r="R5758" t="s">
        <v>23258</v>
      </c>
      <c r="S5758" t="s">
        <v>31506</v>
      </c>
      <c r="T5758" t="s">
        <v>31564</v>
      </c>
      <c r="U5758" t="s">
        <v>31767</v>
      </c>
    </row>
    <row r="5759" spans="17:21">
      <c r="Q5759" t="s">
        <v>6961</v>
      </c>
      <c r="R5759" t="s">
        <v>23259</v>
      </c>
      <c r="S5759" t="s">
        <v>31506</v>
      </c>
      <c r="T5759" t="s">
        <v>31564</v>
      </c>
      <c r="U5759" t="s">
        <v>31767</v>
      </c>
    </row>
    <row r="5760" spans="17:21">
      <c r="Q5760" t="s">
        <v>6962</v>
      </c>
      <c r="R5760" t="s">
        <v>23260</v>
      </c>
      <c r="S5760" t="s">
        <v>31506</v>
      </c>
      <c r="T5760" t="s">
        <v>31564</v>
      </c>
      <c r="U5760" t="s">
        <v>31767</v>
      </c>
    </row>
    <row r="5761" spans="17:21">
      <c r="Q5761" t="s">
        <v>6963</v>
      </c>
      <c r="R5761" t="s">
        <v>23261</v>
      </c>
      <c r="S5761" t="s">
        <v>31506</v>
      </c>
      <c r="T5761" t="s">
        <v>31564</v>
      </c>
      <c r="U5761" t="s">
        <v>31767</v>
      </c>
    </row>
    <row r="5762" spans="17:21">
      <c r="Q5762" t="s">
        <v>6964</v>
      </c>
      <c r="R5762" t="s">
        <v>23262</v>
      </c>
      <c r="S5762" t="s">
        <v>31506</v>
      </c>
      <c r="T5762" t="s">
        <v>31564</v>
      </c>
      <c r="U5762" t="s">
        <v>31767</v>
      </c>
    </row>
    <row r="5763" spans="17:21">
      <c r="Q5763" t="s">
        <v>6965</v>
      </c>
      <c r="R5763" t="s">
        <v>23263</v>
      </c>
      <c r="S5763" t="s">
        <v>31506</v>
      </c>
      <c r="T5763" t="s">
        <v>31564</v>
      </c>
      <c r="U5763" t="s">
        <v>31767</v>
      </c>
    </row>
    <row r="5764" spans="17:21">
      <c r="Q5764" t="s">
        <v>6966</v>
      </c>
      <c r="R5764" t="s">
        <v>23264</v>
      </c>
      <c r="S5764" t="s">
        <v>31506</v>
      </c>
      <c r="T5764" t="s">
        <v>31564</v>
      </c>
      <c r="U5764" t="s">
        <v>31767</v>
      </c>
    </row>
    <row r="5765" spans="17:21">
      <c r="Q5765" t="s">
        <v>6967</v>
      </c>
      <c r="R5765" t="s">
        <v>23265</v>
      </c>
      <c r="S5765" t="s">
        <v>19197</v>
      </c>
      <c r="T5765" t="s">
        <v>19197</v>
      </c>
      <c r="U5765" t="s">
        <v>19197</v>
      </c>
    </row>
    <row r="5766" spans="17:21">
      <c r="Q5766" t="s">
        <v>6968</v>
      </c>
      <c r="R5766" t="s">
        <v>23266</v>
      </c>
      <c r="S5766" t="s">
        <v>31506</v>
      </c>
      <c r="T5766" t="s">
        <v>31564</v>
      </c>
      <c r="U5766" t="s">
        <v>31646</v>
      </c>
    </row>
    <row r="5767" spans="17:21">
      <c r="Q5767" t="s">
        <v>6969</v>
      </c>
      <c r="R5767" t="s">
        <v>23267</v>
      </c>
      <c r="S5767" t="s">
        <v>31506</v>
      </c>
      <c r="T5767" t="s">
        <v>31564</v>
      </c>
      <c r="U5767" t="s">
        <v>31646</v>
      </c>
    </row>
    <row r="5768" spans="17:21">
      <c r="Q5768" t="s">
        <v>6970</v>
      </c>
      <c r="R5768" t="s">
        <v>23268</v>
      </c>
      <c r="S5768" t="s">
        <v>31506</v>
      </c>
      <c r="T5768" t="s">
        <v>31564</v>
      </c>
      <c r="U5768" t="s">
        <v>31646</v>
      </c>
    </row>
    <row r="5769" spans="17:21">
      <c r="Q5769" t="s">
        <v>6971</v>
      </c>
      <c r="R5769" t="s">
        <v>23269</v>
      </c>
      <c r="S5769" t="s">
        <v>31506</v>
      </c>
      <c r="T5769" t="s">
        <v>31564</v>
      </c>
      <c r="U5769" t="s">
        <v>31646</v>
      </c>
    </row>
    <row r="5770" spans="17:21">
      <c r="Q5770" t="s">
        <v>6972</v>
      </c>
      <c r="R5770" t="s">
        <v>23270</v>
      </c>
      <c r="S5770" t="s">
        <v>31506</v>
      </c>
      <c r="T5770" t="s">
        <v>31564</v>
      </c>
      <c r="U5770" t="s">
        <v>31646</v>
      </c>
    </row>
    <row r="5771" spans="17:21">
      <c r="Q5771" t="s">
        <v>6973</v>
      </c>
      <c r="R5771" t="s">
        <v>23271</v>
      </c>
      <c r="S5771" t="s">
        <v>31506</v>
      </c>
      <c r="T5771" t="s">
        <v>31564</v>
      </c>
      <c r="U5771" t="s">
        <v>31646</v>
      </c>
    </row>
    <row r="5772" spans="17:21">
      <c r="Q5772" t="s">
        <v>6974</v>
      </c>
      <c r="R5772" t="s">
        <v>23272</v>
      </c>
      <c r="S5772" t="s">
        <v>31506</v>
      </c>
      <c r="T5772" t="s">
        <v>31564</v>
      </c>
      <c r="U5772" t="s">
        <v>31646</v>
      </c>
    </row>
    <row r="5773" spans="17:21">
      <c r="Q5773" t="s">
        <v>6975</v>
      </c>
      <c r="R5773" t="s">
        <v>23273</v>
      </c>
      <c r="S5773" t="s">
        <v>31506</v>
      </c>
      <c r="T5773" t="s">
        <v>31564</v>
      </c>
      <c r="U5773" t="s">
        <v>31638</v>
      </c>
    </row>
    <row r="5774" spans="17:21">
      <c r="Q5774" t="s">
        <v>6976</v>
      </c>
      <c r="R5774" t="s">
        <v>23274</v>
      </c>
      <c r="S5774" t="s">
        <v>31506</v>
      </c>
      <c r="T5774" t="s">
        <v>31564</v>
      </c>
      <c r="U5774" t="s">
        <v>31767</v>
      </c>
    </row>
    <row r="5775" spans="17:21">
      <c r="Q5775" t="s">
        <v>6977</v>
      </c>
      <c r="R5775" t="s">
        <v>23275</v>
      </c>
      <c r="S5775" t="s">
        <v>19197</v>
      </c>
      <c r="T5775" t="s">
        <v>19197</v>
      </c>
      <c r="U5775" t="s">
        <v>19197</v>
      </c>
    </row>
    <row r="5776" spans="17:21">
      <c r="Q5776" t="s">
        <v>6978</v>
      </c>
      <c r="R5776" t="s">
        <v>23276</v>
      </c>
      <c r="S5776" t="s">
        <v>19197</v>
      </c>
      <c r="T5776" t="s">
        <v>19197</v>
      </c>
      <c r="U5776" t="s">
        <v>19197</v>
      </c>
    </row>
    <row r="5777" spans="17:21">
      <c r="Q5777" t="s">
        <v>6979</v>
      </c>
      <c r="R5777" t="s">
        <v>23277</v>
      </c>
      <c r="S5777" t="s">
        <v>31506</v>
      </c>
      <c r="T5777" t="s">
        <v>31564</v>
      </c>
      <c r="U5777" t="s">
        <v>31767</v>
      </c>
    </row>
    <row r="5778" spans="17:21">
      <c r="Q5778" t="s">
        <v>6980</v>
      </c>
      <c r="R5778" t="s">
        <v>23278</v>
      </c>
      <c r="S5778" t="s">
        <v>31506</v>
      </c>
      <c r="T5778" t="s">
        <v>31564</v>
      </c>
      <c r="U5778" t="s">
        <v>31767</v>
      </c>
    </row>
    <row r="5779" spans="17:21">
      <c r="Q5779" t="s">
        <v>6981</v>
      </c>
      <c r="R5779" t="s">
        <v>18693</v>
      </c>
      <c r="S5779" t="s">
        <v>31506</v>
      </c>
      <c r="T5779" t="s">
        <v>31564</v>
      </c>
      <c r="U5779" t="s">
        <v>31767</v>
      </c>
    </row>
    <row r="5780" spans="17:21">
      <c r="Q5780" t="s">
        <v>6982</v>
      </c>
      <c r="R5780" t="s">
        <v>23279</v>
      </c>
      <c r="S5780" t="s">
        <v>19197</v>
      </c>
      <c r="T5780" t="s">
        <v>19197</v>
      </c>
      <c r="U5780" t="s">
        <v>19197</v>
      </c>
    </row>
    <row r="5781" spans="17:21">
      <c r="Q5781" t="s">
        <v>6983</v>
      </c>
      <c r="R5781" t="s">
        <v>23280</v>
      </c>
      <c r="S5781" t="s">
        <v>19197</v>
      </c>
      <c r="T5781" t="s">
        <v>19197</v>
      </c>
      <c r="U5781" t="s">
        <v>19197</v>
      </c>
    </row>
    <row r="5782" spans="17:21">
      <c r="Q5782" t="s">
        <v>6984</v>
      </c>
      <c r="R5782" t="s">
        <v>23281</v>
      </c>
      <c r="S5782" t="s">
        <v>31506</v>
      </c>
      <c r="T5782" t="s">
        <v>31564</v>
      </c>
      <c r="U5782" t="s">
        <v>31646</v>
      </c>
    </row>
    <row r="5783" spans="17:21">
      <c r="Q5783" t="s">
        <v>6985</v>
      </c>
      <c r="R5783" t="s">
        <v>23282</v>
      </c>
      <c r="S5783" t="s">
        <v>31506</v>
      </c>
      <c r="T5783" t="s">
        <v>31564</v>
      </c>
      <c r="U5783" t="s">
        <v>31646</v>
      </c>
    </row>
    <row r="5784" spans="17:21">
      <c r="Q5784" t="s">
        <v>6986</v>
      </c>
      <c r="R5784" t="s">
        <v>23283</v>
      </c>
      <c r="S5784" t="s">
        <v>31506</v>
      </c>
      <c r="T5784" t="s">
        <v>31564</v>
      </c>
      <c r="U5784" t="s">
        <v>31646</v>
      </c>
    </row>
    <row r="5785" spans="17:21">
      <c r="Q5785" t="s">
        <v>6987</v>
      </c>
      <c r="R5785" t="s">
        <v>23284</v>
      </c>
      <c r="S5785" t="s">
        <v>31506</v>
      </c>
      <c r="T5785" t="s">
        <v>31564</v>
      </c>
      <c r="U5785" t="s">
        <v>31646</v>
      </c>
    </row>
    <row r="5786" spans="17:21">
      <c r="Q5786" t="s">
        <v>6988</v>
      </c>
      <c r="R5786" t="s">
        <v>23285</v>
      </c>
      <c r="S5786" t="s">
        <v>31506</v>
      </c>
      <c r="T5786" t="s">
        <v>31564</v>
      </c>
      <c r="U5786" t="s">
        <v>31767</v>
      </c>
    </row>
    <row r="5787" spans="17:21">
      <c r="Q5787" t="s">
        <v>6989</v>
      </c>
      <c r="R5787" t="s">
        <v>23286</v>
      </c>
      <c r="S5787" t="s">
        <v>19197</v>
      </c>
      <c r="T5787" t="s">
        <v>19197</v>
      </c>
      <c r="U5787" t="s">
        <v>19197</v>
      </c>
    </row>
    <row r="5788" spans="17:21">
      <c r="Q5788" t="s">
        <v>6990</v>
      </c>
      <c r="R5788" t="s">
        <v>23287</v>
      </c>
      <c r="S5788" t="s">
        <v>31506</v>
      </c>
      <c r="T5788" t="s">
        <v>31564</v>
      </c>
      <c r="U5788" t="s">
        <v>31646</v>
      </c>
    </row>
    <row r="5789" spans="17:21">
      <c r="Q5789" t="s">
        <v>6991</v>
      </c>
      <c r="R5789" t="s">
        <v>23288</v>
      </c>
      <c r="S5789" t="s">
        <v>31506</v>
      </c>
      <c r="T5789" t="s">
        <v>31564</v>
      </c>
      <c r="U5789" t="s">
        <v>31646</v>
      </c>
    </row>
    <row r="5790" spans="17:21">
      <c r="Q5790" t="s">
        <v>6992</v>
      </c>
      <c r="R5790" t="s">
        <v>18693</v>
      </c>
      <c r="S5790" t="s">
        <v>31506</v>
      </c>
      <c r="T5790" t="s">
        <v>31564</v>
      </c>
      <c r="U5790" t="s">
        <v>31767</v>
      </c>
    </row>
    <row r="5791" spans="17:21">
      <c r="Q5791" t="s">
        <v>6993</v>
      </c>
      <c r="R5791" t="s">
        <v>23289</v>
      </c>
      <c r="S5791" t="s">
        <v>19197</v>
      </c>
      <c r="T5791" t="s">
        <v>19197</v>
      </c>
      <c r="U5791" t="s">
        <v>19197</v>
      </c>
    </row>
    <row r="5792" spans="17:21">
      <c r="Q5792" t="s">
        <v>6994</v>
      </c>
      <c r="R5792" t="s">
        <v>23290</v>
      </c>
      <c r="S5792" t="s">
        <v>31506</v>
      </c>
      <c r="T5792" t="s">
        <v>31564</v>
      </c>
      <c r="U5792" t="s">
        <v>31638</v>
      </c>
    </row>
    <row r="5793" spans="17:21">
      <c r="Q5793" t="s">
        <v>6995</v>
      </c>
      <c r="R5793" t="s">
        <v>18693</v>
      </c>
      <c r="S5793" t="s">
        <v>31506</v>
      </c>
      <c r="T5793" t="s">
        <v>31564</v>
      </c>
      <c r="U5793" t="s">
        <v>31638</v>
      </c>
    </row>
    <row r="5794" spans="17:21">
      <c r="Q5794" t="s">
        <v>6996</v>
      </c>
      <c r="R5794" t="s">
        <v>23291</v>
      </c>
      <c r="S5794" t="s">
        <v>31506</v>
      </c>
      <c r="T5794" t="s">
        <v>31564</v>
      </c>
      <c r="U5794" t="s">
        <v>31638</v>
      </c>
    </row>
    <row r="5795" spans="17:21">
      <c r="Q5795" t="s">
        <v>6997</v>
      </c>
      <c r="R5795" t="s">
        <v>23292</v>
      </c>
      <c r="S5795" t="s">
        <v>19197</v>
      </c>
      <c r="T5795" t="s">
        <v>19197</v>
      </c>
      <c r="U5795" t="s">
        <v>19197</v>
      </c>
    </row>
    <row r="5796" spans="17:21">
      <c r="Q5796" t="s">
        <v>6998</v>
      </c>
      <c r="R5796" t="s">
        <v>23293</v>
      </c>
      <c r="S5796" t="s">
        <v>31506</v>
      </c>
      <c r="T5796" t="s">
        <v>31564</v>
      </c>
      <c r="U5796" t="s">
        <v>31646</v>
      </c>
    </row>
    <row r="5797" spans="17:21">
      <c r="Q5797" t="s">
        <v>6999</v>
      </c>
      <c r="R5797" t="s">
        <v>23294</v>
      </c>
      <c r="S5797" t="s">
        <v>31506</v>
      </c>
      <c r="T5797" t="s">
        <v>31564</v>
      </c>
      <c r="U5797" t="s">
        <v>31646</v>
      </c>
    </row>
    <row r="5798" spans="17:21">
      <c r="Q5798" t="s">
        <v>7000</v>
      </c>
      <c r="R5798" t="s">
        <v>18687</v>
      </c>
      <c r="S5798" t="s">
        <v>31506</v>
      </c>
      <c r="T5798" t="s">
        <v>31564</v>
      </c>
      <c r="U5798" t="s">
        <v>31767</v>
      </c>
    </row>
    <row r="5799" spans="17:21">
      <c r="Q5799" t="s">
        <v>7001</v>
      </c>
      <c r="R5799" t="s">
        <v>19197</v>
      </c>
      <c r="S5799" t="s">
        <v>19197</v>
      </c>
      <c r="T5799" t="s">
        <v>19197</v>
      </c>
      <c r="U5799" t="s">
        <v>19197</v>
      </c>
    </row>
    <row r="5800" spans="17:21">
      <c r="Q5800" t="s">
        <v>7002</v>
      </c>
      <c r="R5800" t="s">
        <v>23295</v>
      </c>
      <c r="S5800" t="s">
        <v>19197</v>
      </c>
      <c r="T5800" t="s">
        <v>19197</v>
      </c>
      <c r="U5800" t="s">
        <v>19197</v>
      </c>
    </row>
    <row r="5801" spans="17:21">
      <c r="Q5801" t="s">
        <v>7003</v>
      </c>
      <c r="R5801" t="s">
        <v>23296</v>
      </c>
      <c r="S5801" t="s">
        <v>31508</v>
      </c>
      <c r="T5801" t="s">
        <v>31564</v>
      </c>
      <c r="U5801" t="s">
        <v>31673</v>
      </c>
    </row>
    <row r="5802" spans="17:21">
      <c r="Q5802" t="s">
        <v>7004</v>
      </c>
      <c r="R5802" t="s">
        <v>18687</v>
      </c>
      <c r="S5802" t="s">
        <v>19197</v>
      </c>
      <c r="T5802" t="s">
        <v>19197</v>
      </c>
      <c r="U5802" t="s">
        <v>19197</v>
      </c>
    </row>
    <row r="5803" spans="17:21">
      <c r="Q5803" t="s">
        <v>7005</v>
      </c>
      <c r="R5803" t="s">
        <v>23297</v>
      </c>
      <c r="S5803" t="s">
        <v>31508</v>
      </c>
      <c r="T5803" t="s">
        <v>31564</v>
      </c>
      <c r="U5803" t="s">
        <v>31646</v>
      </c>
    </row>
    <row r="5804" spans="17:21">
      <c r="Q5804" t="s">
        <v>7006</v>
      </c>
      <c r="R5804" t="s">
        <v>18703</v>
      </c>
      <c r="S5804" t="s">
        <v>31508</v>
      </c>
      <c r="T5804" t="s">
        <v>31564</v>
      </c>
      <c r="U5804" t="s">
        <v>31646</v>
      </c>
    </row>
    <row r="5805" spans="17:21">
      <c r="Q5805" t="s">
        <v>7007</v>
      </c>
      <c r="R5805" t="s">
        <v>23298</v>
      </c>
      <c r="S5805" t="s">
        <v>19197</v>
      </c>
      <c r="T5805" t="s">
        <v>19197</v>
      </c>
      <c r="U5805" t="s">
        <v>19197</v>
      </c>
    </row>
    <row r="5806" spans="17:21">
      <c r="Q5806" t="s">
        <v>7008</v>
      </c>
      <c r="R5806" t="s">
        <v>23299</v>
      </c>
      <c r="S5806" t="s">
        <v>19197</v>
      </c>
      <c r="T5806" t="s">
        <v>19197</v>
      </c>
      <c r="U5806" t="s">
        <v>19197</v>
      </c>
    </row>
    <row r="5807" spans="17:21">
      <c r="Q5807" t="s">
        <v>7009</v>
      </c>
      <c r="R5807" t="s">
        <v>23300</v>
      </c>
      <c r="S5807" t="s">
        <v>19197</v>
      </c>
      <c r="T5807" t="s">
        <v>19197</v>
      </c>
      <c r="U5807" t="s">
        <v>19197</v>
      </c>
    </row>
    <row r="5808" spans="17:21">
      <c r="Q5808" t="s">
        <v>7010</v>
      </c>
      <c r="R5808" t="s">
        <v>23301</v>
      </c>
      <c r="S5808" t="s">
        <v>31506</v>
      </c>
      <c r="T5808" t="s">
        <v>31564</v>
      </c>
      <c r="U5808" t="s">
        <v>31646</v>
      </c>
    </row>
    <row r="5809" spans="17:21">
      <c r="Q5809" t="s">
        <v>7011</v>
      </c>
      <c r="R5809" t="s">
        <v>23302</v>
      </c>
      <c r="S5809" t="s">
        <v>31506</v>
      </c>
      <c r="T5809" t="s">
        <v>31564</v>
      </c>
      <c r="U5809" t="s">
        <v>31646</v>
      </c>
    </row>
    <row r="5810" spans="17:21">
      <c r="Q5810" t="s">
        <v>7012</v>
      </c>
      <c r="R5810" t="s">
        <v>23303</v>
      </c>
      <c r="S5810" t="s">
        <v>31506</v>
      </c>
      <c r="T5810" t="s">
        <v>31564</v>
      </c>
      <c r="U5810" t="s">
        <v>31646</v>
      </c>
    </row>
    <row r="5811" spans="17:21">
      <c r="Q5811" t="s">
        <v>7013</v>
      </c>
      <c r="R5811" t="s">
        <v>18703</v>
      </c>
      <c r="S5811" t="s">
        <v>31506</v>
      </c>
      <c r="T5811" t="s">
        <v>31564</v>
      </c>
      <c r="U5811" t="s">
        <v>31646</v>
      </c>
    </row>
    <row r="5812" spans="17:21">
      <c r="Q5812" t="s">
        <v>7014</v>
      </c>
      <c r="R5812" t="s">
        <v>18693</v>
      </c>
      <c r="S5812" t="s">
        <v>19197</v>
      </c>
      <c r="T5812" t="s">
        <v>19197</v>
      </c>
      <c r="U5812" t="s">
        <v>19197</v>
      </c>
    </row>
    <row r="5813" spans="17:21">
      <c r="Q5813" t="s">
        <v>7015</v>
      </c>
      <c r="R5813" t="s">
        <v>23304</v>
      </c>
      <c r="S5813" t="s">
        <v>31506</v>
      </c>
      <c r="T5813" t="s">
        <v>31564</v>
      </c>
      <c r="U5813" t="s">
        <v>31646</v>
      </c>
    </row>
    <row r="5814" spans="17:21">
      <c r="Q5814" t="s">
        <v>7016</v>
      </c>
      <c r="R5814" t="s">
        <v>23305</v>
      </c>
      <c r="S5814" t="s">
        <v>31506</v>
      </c>
      <c r="T5814" t="s">
        <v>31564</v>
      </c>
      <c r="U5814" t="s">
        <v>31646</v>
      </c>
    </row>
    <row r="5815" spans="17:21">
      <c r="Q5815" t="s">
        <v>7017</v>
      </c>
      <c r="R5815" t="s">
        <v>23306</v>
      </c>
      <c r="S5815" t="s">
        <v>31506</v>
      </c>
      <c r="T5815" t="s">
        <v>31564</v>
      </c>
      <c r="U5815" t="s">
        <v>31646</v>
      </c>
    </row>
    <row r="5816" spans="17:21">
      <c r="Q5816" t="s">
        <v>7018</v>
      </c>
      <c r="R5816" t="s">
        <v>23307</v>
      </c>
      <c r="S5816" t="s">
        <v>31506</v>
      </c>
      <c r="T5816" t="s">
        <v>31564</v>
      </c>
      <c r="U5816" t="s">
        <v>31646</v>
      </c>
    </row>
    <row r="5817" spans="17:21">
      <c r="Q5817" t="s">
        <v>7019</v>
      </c>
      <c r="R5817" t="s">
        <v>23308</v>
      </c>
      <c r="S5817" t="s">
        <v>31506</v>
      </c>
      <c r="T5817" t="s">
        <v>31564</v>
      </c>
      <c r="U5817" t="s">
        <v>31646</v>
      </c>
    </row>
    <row r="5818" spans="17:21">
      <c r="Q5818" t="s">
        <v>7020</v>
      </c>
      <c r="R5818" t="s">
        <v>23309</v>
      </c>
      <c r="S5818" t="s">
        <v>31506</v>
      </c>
      <c r="T5818" t="s">
        <v>31564</v>
      </c>
      <c r="U5818" t="s">
        <v>31646</v>
      </c>
    </row>
    <row r="5819" spans="17:21">
      <c r="Q5819" t="s">
        <v>7021</v>
      </c>
      <c r="R5819" t="s">
        <v>18703</v>
      </c>
      <c r="S5819" t="s">
        <v>31506</v>
      </c>
      <c r="T5819" t="s">
        <v>31564</v>
      </c>
      <c r="U5819" t="s">
        <v>31646</v>
      </c>
    </row>
    <row r="5820" spans="17:21">
      <c r="Q5820" t="s">
        <v>7022</v>
      </c>
      <c r="R5820" t="s">
        <v>23310</v>
      </c>
      <c r="S5820" t="s">
        <v>19197</v>
      </c>
      <c r="T5820" t="s">
        <v>19197</v>
      </c>
      <c r="U5820" t="s">
        <v>19197</v>
      </c>
    </row>
    <row r="5821" spans="17:21">
      <c r="Q5821" t="s">
        <v>7023</v>
      </c>
      <c r="R5821" t="s">
        <v>23311</v>
      </c>
      <c r="S5821" t="s">
        <v>31506</v>
      </c>
      <c r="T5821" t="s">
        <v>31564</v>
      </c>
      <c r="U5821" t="s">
        <v>31646</v>
      </c>
    </row>
    <row r="5822" spans="17:21">
      <c r="Q5822" t="s">
        <v>7024</v>
      </c>
      <c r="R5822" t="s">
        <v>23312</v>
      </c>
      <c r="S5822" t="s">
        <v>31506</v>
      </c>
      <c r="T5822" t="s">
        <v>31564</v>
      </c>
      <c r="U5822" t="s">
        <v>31646</v>
      </c>
    </row>
    <row r="5823" spans="17:21">
      <c r="Q5823" t="s">
        <v>7025</v>
      </c>
      <c r="R5823" t="s">
        <v>18703</v>
      </c>
      <c r="S5823" t="s">
        <v>31506</v>
      </c>
      <c r="T5823" t="s">
        <v>31564</v>
      </c>
      <c r="U5823" t="s">
        <v>31646</v>
      </c>
    </row>
    <row r="5824" spans="17:21">
      <c r="Q5824" t="s">
        <v>7026</v>
      </c>
      <c r="R5824" t="s">
        <v>23313</v>
      </c>
      <c r="S5824" t="s">
        <v>31506</v>
      </c>
      <c r="T5824" t="s">
        <v>31564</v>
      </c>
      <c r="U5824" t="s">
        <v>31767</v>
      </c>
    </row>
    <row r="5825" spans="17:21">
      <c r="Q5825" t="s">
        <v>7027</v>
      </c>
      <c r="R5825" t="s">
        <v>23314</v>
      </c>
      <c r="S5825" t="s">
        <v>19197</v>
      </c>
      <c r="T5825" t="s">
        <v>19197</v>
      </c>
      <c r="U5825" t="s">
        <v>19197</v>
      </c>
    </row>
    <row r="5826" spans="17:21">
      <c r="Q5826" t="s">
        <v>7028</v>
      </c>
      <c r="R5826" t="s">
        <v>23315</v>
      </c>
      <c r="S5826" t="s">
        <v>31506</v>
      </c>
      <c r="T5826" t="s">
        <v>31582</v>
      </c>
      <c r="U5826" t="s">
        <v>31767</v>
      </c>
    </row>
    <row r="5827" spans="17:21">
      <c r="Q5827" t="s">
        <v>7029</v>
      </c>
      <c r="R5827" t="s">
        <v>23316</v>
      </c>
      <c r="S5827" t="s">
        <v>31506</v>
      </c>
      <c r="T5827" t="s">
        <v>31582</v>
      </c>
      <c r="U5827" t="s">
        <v>31767</v>
      </c>
    </row>
    <row r="5828" spans="17:21">
      <c r="Q5828" t="s">
        <v>7030</v>
      </c>
      <c r="R5828" t="s">
        <v>23317</v>
      </c>
      <c r="S5828" t="s">
        <v>31506</v>
      </c>
      <c r="T5828" t="s">
        <v>31564</v>
      </c>
      <c r="U5828" t="s">
        <v>31767</v>
      </c>
    </row>
    <row r="5829" spans="17:21">
      <c r="Q5829" t="s">
        <v>7031</v>
      </c>
      <c r="R5829" t="s">
        <v>23318</v>
      </c>
      <c r="S5829" t="s">
        <v>31506</v>
      </c>
      <c r="T5829" t="s">
        <v>31582</v>
      </c>
      <c r="U5829" t="s">
        <v>31752</v>
      </c>
    </row>
    <row r="5830" spans="17:21">
      <c r="Q5830" t="s">
        <v>7032</v>
      </c>
      <c r="R5830" t="s">
        <v>23319</v>
      </c>
      <c r="S5830" t="s">
        <v>31506</v>
      </c>
      <c r="T5830" t="s">
        <v>31564</v>
      </c>
      <c r="U5830" t="s">
        <v>31666</v>
      </c>
    </row>
    <row r="5831" spans="17:21">
      <c r="Q5831" t="s">
        <v>7033</v>
      </c>
      <c r="R5831" t="s">
        <v>18693</v>
      </c>
      <c r="S5831" t="s">
        <v>31506</v>
      </c>
      <c r="T5831" t="s">
        <v>31564</v>
      </c>
      <c r="U5831" t="s">
        <v>31767</v>
      </c>
    </row>
    <row r="5832" spans="17:21">
      <c r="Q5832" t="s">
        <v>7034</v>
      </c>
      <c r="R5832" t="s">
        <v>23320</v>
      </c>
      <c r="S5832" t="s">
        <v>19197</v>
      </c>
      <c r="T5832" t="s">
        <v>19197</v>
      </c>
      <c r="U5832" t="s">
        <v>19197</v>
      </c>
    </row>
    <row r="5833" spans="17:21">
      <c r="Q5833" t="s">
        <v>7035</v>
      </c>
      <c r="R5833" t="s">
        <v>23321</v>
      </c>
      <c r="S5833" t="s">
        <v>31506</v>
      </c>
      <c r="T5833" t="s">
        <v>31564</v>
      </c>
      <c r="U5833" t="s">
        <v>31767</v>
      </c>
    </row>
    <row r="5834" spans="17:21">
      <c r="Q5834" t="s">
        <v>7036</v>
      </c>
      <c r="R5834" t="s">
        <v>23322</v>
      </c>
      <c r="S5834" t="s">
        <v>19197</v>
      </c>
      <c r="T5834" t="s">
        <v>19197</v>
      </c>
      <c r="U5834" t="s">
        <v>19197</v>
      </c>
    </row>
    <row r="5835" spans="17:21">
      <c r="Q5835" t="s">
        <v>7037</v>
      </c>
      <c r="R5835" t="s">
        <v>23323</v>
      </c>
      <c r="S5835" t="s">
        <v>31506</v>
      </c>
      <c r="T5835" t="s">
        <v>31564</v>
      </c>
      <c r="U5835" t="s">
        <v>31646</v>
      </c>
    </row>
    <row r="5836" spans="17:21">
      <c r="Q5836" t="s">
        <v>7038</v>
      </c>
      <c r="R5836" t="s">
        <v>18703</v>
      </c>
      <c r="S5836" t="s">
        <v>31506</v>
      </c>
      <c r="T5836" t="s">
        <v>31564</v>
      </c>
      <c r="U5836" t="s">
        <v>31646</v>
      </c>
    </row>
    <row r="5837" spans="17:21">
      <c r="Q5837" t="s">
        <v>7039</v>
      </c>
      <c r="R5837" t="s">
        <v>23324</v>
      </c>
      <c r="S5837" t="s">
        <v>19197</v>
      </c>
      <c r="T5837" t="s">
        <v>19197</v>
      </c>
      <c r="U5837" t="s">
        <v>19197</v>
      </c>
    </row>
    <row r="5838" spans="17:21">
      <c r="Q5838" t="s">
        <v>7040</v>
      </c>
      <c r="R5838" t="s">
        <v>23325</v>
      </c>
      <c r="S5838" t="s">
        <v>31506</v>
      </c>
      <c r="T5838" t="s">
        <v>31582</v>
      </c>
      <c r="U5838" t="s">
        <v>31767</v>
      </c>
    </row>
    <row r="5839" spans="17:21">
      <c r="Q5839" t="s">
        <v>7041</v>
      </c>
      <c r="R5839" t="s">
        <v>23326</v>
      </c>
      <c r="S5839" t="s">
        <v>31506</v>
      </c>
      <c r="T5839" t="s">
        <v>31582</v>
      </c>
      <c r="U5839" t="s">
        <v>31767</v>
      </c>
    </row>
    <row r="5840" spans="17:21">
      <c r="Q5840" t="s">
        <v>7042</v>
      </c>
      <c r="R5840" t="s">
        <v>23327</v>
      </c>
      <c r="S5840" t="s">
        <v>31506</v>
      </c>
      <c r="T5840" t="s">
        <v>31582</v>
      </c>
      <c r="U5840" t="s">
        <v>31767</v>
      </c>
    </row>
    <row r="5841" spans="17:21">
      <c r="Q5841" t="s">
        <v>7043</v>
      </c>
      <c r="R5841" t="s">
        <v>18693</v>
      </c>
      <c r="S5841" t="s">
        <v>31506</v>
      </c>
      <c r="T5841" t="s">
        <v>31564</v>
      </c>
      <c r="U5841" t="s">
        <v>31767</v>
      </c>
    </row>
    <row r="5842" spans="17:21">
      <c r="Q5842" t="s">
        <v>7044</v>
      </c>
      <c r="R5842" t="s">
        <v>23328</v>
      </c>
      <c r="S5842" t="s">
        <v>19197</v>
      </c>
      <c r="T5842" t="s">
        <v>19197</v>
      </c>
      <c r="U5842" t="s">
        <v>19197</v>
      </c>
    </row>
    <row r="5843" spans="17:21">
      <c r="Q5843" t="s">
        <v>7045</v>
      </c>
      <c r="R5843" t="s">
        <v>23329</v>
      </c>
      <c r="S5843" t="s">
        <v>19197</v>
      </c>
      <c r="T5843" t="s">
        <v>19197</v>
      </c>
      <c r="U5843" t="s">
        <v>19197</v>
      </c>
    </row>
    <row r="5844" spans="17:21">
      <c r="Q5844" t="s">
        <v>7046</v>
      </c>
      <c r="R5844" t="s">
        <v>23330</v>
      </c>
      <c r="S5844" t="s">
        <v>31507</v>
      </c>
      <c r="T5844" t="s">
        <v>19197</v>
      </c>
      <c r="U5844" t="s">
        <v>31678</v>
      </c>
    </row>
    <row r="5845" spans="17:21">
      <c r="Q5845" t="s">
        <v>7047</v>
      </c>
      <c r="R5845" t="s">
        <v>23331</v>
      </c>
      <c r="S5845" t="s">
        <v>31507</v>
      </c>
      <c r="T5845" t="s">
        <v>19197</v>
      </c>
      <c r="U5845" t="s">
        <v>31678</v>
      </c>
    </row>
    <row r="5846" spans="17:21">
      <c r="Q5846" t="s">
        <v>7048</v>
      </c>
      <c r="R5846" t="s">
        <v>20721</v>
      </c>
      <c r="S5846" t="s">
        <v>31506</v>
      </c>
      <c r="T5846" t="s">
        <v>31564</v>
      </c>
      <c r="U5846" t="s">
        <v>31666</v>
      </c>
    </row>
    <row r="5847" spans="17:21">
      <c r="Q5847" t="s">
        <v>7049</v>
      </c>
      <c r="R5847" t="s">
        <v>23332</v>
      </c>
      <c r="S5847" t="s">
        <v>31506</v>
      </c>
      <c r="T5847" t="s">
        <v>31564</v>
      </c>
      <c r="U5847" t="s">
        <v>31652</v>
      </c>
    </row>
    <row r="5848" spans="17:21">
      <c r="Q5848" t="s">
        <v>7050</v>
      </c>
      <c r="R5848" t="s">
        <v>23333</v>
      </c>
      <c r="S5848" t="s">
        <v>31506</v>
      </c>
      <c r="T5848" t="s">
        <v>31564</v>
      </c>
      <c r="U5848" t="s">
        <v>31652</v>
      </c>
    </row>
    <row r="5849" spans="17:21">
      <c r="Q5849" t="s">
        <v>7051</v>
      </c>
      <c r="R5849" t="s">
        <v>19197</v>
      </c>
      <c r="S5849" t="s">
        <v>19197</v>
      </c>
      <c r="T5849" t="s">
        <v>19197</v>
      </c>
      <c r="U5849" t="s">
        <v>19197</v>
      </c>
    </row>
    <row r="5850" spans="17:21">
      <c r="Q5850" t="s">
        <v>7052</v>
      </c>
      <c r="R5850" t="s">
        <v>23334</v>
      </c>
      <c r="S5850" t="s">
        <v>19197</v>
      </c>
      <c r="T5850" t="s">
        <v>19197</v>
      </c>
      <c r="U5850" t="s">
        <v>19197</v>
      </c>
    </row>
    <row r="5851" spans="17:21">
      <c r="Q5851" t="s">
        <v>7053</v>
      </c>
      <c r="R5851" t="s">
        <v>23335</v>
      </c>
      <c r="S5851" t="s">
        <v>31508</v>
      </c>
      <c r="T5851" t="s">
        <v>31564</v>
      </c>
      <c r="U5851" t="s">
        <v>31646</v>
      </c>
    </row>
    <row r="5852" spans="17:21">
      <c r="Q5852" t="s">
        <v>7054</v>
      </c>
      <c r="R5852" t="s">
        <v>23336</v>
      </c>
      <c r="S5852" t="s">
        <v>31508</v>
      </c>
      <c r="T5852" t="s">
        <v>31564</v>
      </c>
      <c r="U5852" t="s">
        <v>31646</v>
      </c>
    </row>
    <row r="5853" spans="17:21">
      <c r="Q5853" t="s">
        <v>7055</v>
      </c>
      <c r="R5853" t="s">
        <v>23337</v>
      </c>
      <c r="S5853" t="s">
        <v>31508</v>
      </c>
      <c r="T5853" t="s">
        <v>31564</v>
      </c>
      <c r="U5853" t="s">
        <v>31646</v>
      </c>
    </row>
    <row r="5854" spans="17:21">
      <c r="Q5854" t="s">
        <v>7056</v>
      </c>
      <c r="R5854" t="s">
        <v>23338</v>
      </c>
      <c r="S5854" t="s">
        <v>31508</v>
      </c>
      <c r="T5854" t="s">
        <v>31564</v>
      </c>
      <c r="U5854" t="s">
        <v>31646</v>
      </c>
    </row>
    <row r="5855" spans="17:21">
      <c r="Q5855" t="s">
        <v>7057</v>
      </c>
      <c r="R5855" t="s">
        <v>23339</v>
      </c>
      <c r="S5855" t="s">
        <v>31508</v>
      </c>
      <c r="T5855" t="s">
        <v>31564</v>
      </c>
      <c r="U5855" t="s">
        <v>31646</v>
      </c>
    </row>
    <row r="5856" spans="17:21">
      <c r="Q5856" t="s">
        <v>7058</v>
      </c>
      <c r="R5856" t="s">
        <v>23340</v>
      </c>
      <c r="S5856" t="s">
        <v>31508</v>
      </c>
      <c r="T5856" t="s">
        <v>31564</v>
      </c>
      <c r="U5856" t="s">
        <v>31646</v>
      </c>
    </row>
    <row r="5857" spans="17:21">
      <c r="Q5857" t="s">
        <v>7059</v>
      </c>
      <c r="R5857" t="s">
        <v>23341</v>
      </c>
      <c r="S5857" t="s">
        <v>31508</v>
      </c>
      <c r="T5857" t="s">
        <v>31564</v>
      </c>
      <c r="U5857" t="s">
        <v>31646</v>
      </c>
    </row>
    <row r="5858" spans="17:21">
      <c r="Q5858" t="s">
        <v>7060</v>
      </c>
      <c r="R5858" t="s">
        <v>23342</v>
      </c>
      <c r="S5858" t="s">
        <v>31508</v>
      </c>
      <c r="T5858" t="s">
        <v>31564</v>
      </c>
      <c r="U5858" t="s">
        <v>31646</v>
      </c>
    </row>
    <row r="5859" spans="17:21">
      <c r="Q5859" t="s">
        <v>7061</v>
      </c>
      <c r="R5859" t="s">
        <v>23343</v>
      </c>
      <c r="S5859" t="s">
        <v>31508</v>
      </c>
      <c r="T5859" t="s">
        <v>31564</v>
      </c>
      <c r="U5859" t="s">
        <v>31646</v>
      </c>
    </row>
    <row r="5860" spans="17:21">
      <c r="Q5860" t="s">
        <v>7062</v>
      </c>
      <c r="R5860" t="s">
        <v>23344</v>
      </c>
      <c r="S5860" t="s">
        <v>31508</v>
      </c>
      <c r="T5860" t="s">
        <v>31564</v>
      </c>
      <c r="U5860" t="s">
        <v>31646</v>
      </c>
    </row>
    <row r="5861" spans="17:21">
      <c r="Q5861" t="s">
        <v>7063</v>
      </c>
      <c r="R5861" t="s">
        <v>23345</v>
      </c>
      <c r="S5861" t="s">
        <v>31508</v>
      </c>
      <c r="T5861" t="s">
        <v>31564</v>
      </c>
      <c r="U5861" t="s">
        <v>31646</v>
      </c>
    </row>
    <row r="5862" spans="17:21">
      <c r="Q5862" t="s">
        <v>7064</v>
      </c>
      <c r="R5862" t="s">
        <v>18703</v>
      </c>
      <c r="S5862" t="s">
        <v>31508</v>
      </c>
      <c r="T5862" t="s">
        <v>31564</v>
      </c>
      <c r="U5862" t="s">
        <v>31646</v>
      </c>
    </row>
    <row r="5863" spans="17:21">
      <c r="Q5863" t="s">
        <v>7065</v>
      </c>
      <c r="R5863" t="s">
        <v>23346</v>
      </c>
      <c r="S5863" t="s">
        <v>19197</v>
      </c>
      <c r="T5863" t="s">
        <v>19197</v>
      </c>
      <c r="U5863" t="s">
        <v>19197</v>
      </c>
    </row>
    <row r="5864" spans="17:21">
      <c r="Q5864" t="s">
        <v>7066</v>
      </c>
      <c r="R5864" t="s">
        <v>23347</v>
      </c>
      <c r="S5864" t="s">
        <v>19197</v>
      </c>
      <c r="T5864" t="s">
        <v>19197</v>
      </c>
      <c r="U5864" t="s">
        <v>19197</v>
      </c>
    </row>
    <row r="5865" spans="17:21">
      <c r="Q5865" t="s">
        <v>7067</v>
      </c>
      <c r="R5865" t="s">
        <v>23348</v>
      </c>
      <c r="S5865" t="s">
        <v>31506</v>
      </c>
      <c r="T5865" t="s">
        <v>31564</v>
      </c>
      <c r="U5865" t="s">
        <v>31646</v>
      </c>
    </row>
    <row r="5866" spans="17:21">
      <c r="Q5866" t="s">
        <v>7068</v>
      </c>
      <c r="R5866" t="s">
        <v>23349</v>
      </c>
      <c r="S5866" t="s">
        <v>31506</v>
      </c>
      <c r="T5866" t="s">
        <v>31564</v>
      </c>
      <c r="U5866" t="s">
        <v>31646</v>
      </c>
    </row>
    <row r="5867" spans="17:21">
      <c r="Q5867" t="s">
        <v>7069</v>
      </c>
      <c r="R5867" t="s">
        <v>23350</v>
      </c>
      <c r="S5867" t="s">
        <v>31506</v>
      </c>
      <c r="T5867" t="s">
        <v>31564</v>
      </c>
      <c r="U5867" t="s">
        <v>31646</v>
      </c>
    </row>
    <row r="5868" spans="17:21">
      <c r="Q5868" t="s">
        <v>7070</v>
      </c>
      <c r="R5868" t="s">
        <v>23351</v>
      </c>
      <c r="S5868" t="s">
        <v>31506</v>
      </c>
      <c r="T5868" t="s">
        <v>31564</v>
      </c>
      <c r="U5868" t="s">
        <v>31646</v>
      </c>
    </row>
    <row r="5869" spans="17:21">
      <c r="Q5869" t="s">
        <v>7071</v>
      </c>
      <c r="R5869" t="s">
        <v>18703</v>
      </c>
      <c r="S5869" t="s">
        <v>31506</v>
      </c>
      <c r="T5869" t="s">
        <v>31564</v>
      </c>
      <c r="U5869" t="s">
        <v>31646</v>
      </c>
    </row>
    <row r="5870" spans="17:21">
      <c r="Q5870" t="s">
        <v>7072</v>
      </c>
      <c r="R5870" t="s">
        <v>23352</v>
      </c>
      <c r="S5870" t="s">
        <v>19197</v>
      </c>
      <c r="T5870" t="s">
        <v>19197</v>
      </c>
      <c r="U5870" t="s">
        <v>19197</v>
      </c>
    </row>
    <row r="5871" spans="17:21">
      <c r="Q5871" t="s">
        <v>7073</v>
      </c>
      <c r="R5871" t="s">
        <v>23353</v>
      </c>
      <c r="S5871" t="s">
        <v>31506</v>
      </c>
      <c r="T5871" t="s">
        <v>31564</v>
      </c>
      <c r="U5871" t="s">
        <v>31646</v>
      </c>
    </row>
    <row r="5872" spans="17:21">
      <c r="Q5872" t="s">
        <v>7074</v>
      </c>
      <c r="R5872" t="s">
        <v>23354</v>
      </c>
      <c r="S5872" t="s">
        <v>31506</v>
      </c>
      <c r="T5872" t="s">
        <v>31564</v>
      </c>
      <c r="U5872" t="s">
        <v>31646</v>
      </c>
    </row>
    <row r="5873" spans="17:21">
      <c r="Q5873" t="s">
        <v>7075</v>
      </c>
      <c r="R5873" t="s">
        <v>23355</v>
      </c>
      <c r="S5873" t="s">
        <v>31506</v>
      </c>
      <c r="T5873" t="s">
        <v>31564</v>
      </c>
      <c r="U5873" t="s">
        <v>31646</v>
      </c>
    </row>
    <row r="5874" spans="17:21">
      <c r="Q5874" t="s">
        <v>7076</v>
      </c>
      <c r="R5874" t="s">
        <v>18703</v>
      </c>
      <c r="S5874" t="s">
        <v>31506</v>
      </c>
      <c r="T5874" t="s">
        <v>31564</v>
      </c>
      <c r="U5874" t="s">
        <v>31646</v>
      </c>
    </row>
    <row r="5875" spans="17:21">
      <c r="Q5875" t="s">
        <v>7077</v>
      </c>
      <c r="R5875" t="s">
        <v>23356</v>
      </c>
      <c r="S5875" t="s">
        <v>19197</v>
      </c>
      <c r="T5875" t="s">
        <v>19197</v>
      </c>
      <c r="U5875" t="s">
        <v>19197</v>
      </c>
    </row>
    <row r="5876" spans="17:21">
      <c r="Q5876" t="s">
        <v>7078</v>
      </c>
      <c r="R5876" t="s">
        <v>23357</v>
      </c>
      <c r="S5876" t="s">
        <v>31506</v>
      </c>
      <c r="T5876" t="s">
        <v>31564</v>
      </c>
      <c r="U5876" t="s">
        <v>31646</v>
      </c>
    </row>
    <row r="5877" spans="17:21">
      <c r="Q5877" t="s">
        <v>7079</v>
      </c>
      <c r="R5877" t="s">
        <v>23358</v>
      </c>
      <c r="S5877" t="s">
        <v>31506</v>
      </c>
      <c r="T5877" t="s">
        <v>31564</v>
      </c>
      <c r="U5877" t="s">
        <v>31646</v>
      </c>
    </row>
    <row r="5878" spans="17:21">
      <c r="Q5878" t="s">
        <v>7080</v>
      </c>
      <c r="R5878" t="s">
        <v>23359</v>
      </c>
      <c r="S5878" t="s">
        <v>31506</v>
      </c>
      <c r="T5878" t="s">
        <v>31564</v>
      </c>
      <c r="U5878" t="s">
        <v>31646</v>
      </c>
    </row>
    <row r="5879" spans="17:21">
      <c r="Q5879" t="s">
        <v>7081</v>
      </c>
      <c r="R5879" t="s">
        <v>18703</v>
      </c>
      <c r="S5879" t="s">
        <v>31506</v>
      </c>
      <c r="T5879" t="s">
        <v>31564</v>
      </c>
      <c r="U5879" t="s">
        <v>31646</v>
      </c>
    </row>
    <row r="5880" spans="17:21">
      <c r="Q5880" t="s">
        <v>7082</v>
      </c>
      <c r="R5880" t="s">
        <v>23360</v>
      </c>
      <c r="S5880" t="s">
        <v>19197</v>
      </c>
      <c r="T5880" t="s">
        <v>19197</v>
      </c>
      <c r="U5880" t="s">
        <v>19197</v>
      </c>
    </row>
    <row r="5881" spans="17:21">
      <c r="Q5881" t="s">
        <v>7083</v>
      </c>
      <c r="R5881" t="s">
        <v>23361</v>
      </c>
      <c r="S5881" t="s">
        <v>31506</v>
      </c>
      <c r="T5881" t="s">
        <v>31564</v>
      </c>
      <c r="U5881" t="s">
        <v>31646</v>
      </c>
    </row>
    <row r="5882" spans="17:21">
      <c r="Q5882" t="s">
        <v>7084</v>
      </c>
      <c r="R5882" t="s">
        <v>23362</v>
      </c>
      <c r="S5882" t="s">
        <v>31506</v>
      </c>
      <c r="T5882" t="s">
        <v>31564</v>
      </c>
      <c r="U5882" t="s">
        <v>31646</v>
      </c>
    </row>
    <row r="5883" spans="17:21">
      <c r="Q5883" t="s">
        <v>7085</v>
      </c>
      <c r="R5883" t="s">
        <v>23363</v>
      </c>
      <c r="S5883" t="s">
        <v>31506</v>
      </c>
      <c r="T5883" t="s">
        <v>31564</v>
      </c>
      <c r="U5883" t="s">
        <v>31646</v>
      </c>
    </row>
    <row r="5884" spans="17:21">
      <c r="Q5884" t="s">
        <v>7086</v>
      </c>
      <c r="R5884" t="s">
        <v>18703</v>
      </c>
      <c r="S5884" t="s">
        <v>31506</v>
      </c>
      <c r="T5884" t="s">
        <v>31564</v>
      </c>
      <c r="U5884" t="s">
        <v>31646</v>
      </c>
    </row>
    <row r="5885" spans="17:21">
      <c r="Q5885" t="s">
        <v>7087</v>
      </c>
      <c r="R5885" t="s">
        <v>23364</v>
      </c>
      <c r="S5885" t="s">
        <v>19197</v>
      </c>
      <c r="T5885" t="s">
        <v>19197</v>
      </c>
      <c r="U5885" t="s">
        <v>19197</v>
      </c>
    </row>
    <row r="5886" spans="17:21">
      <c r="Q5886" t="s">
        <v>7088</v>
      </c>
      <c r="R5886" t="s">
        <v>23365</v>
      </c>
      <c r="S5886" t="s">
        <v>31506</v>
      </c>
      <c r="T5886" t="s">
        <v>31564</v>
      </c>
      <c r="U5886" t="s">
        <v>31646</v>
      </c>
    </row>
    <row r="5887" spans="17:21">
      <c r="Q5887" t="s">
        <v>7089</v>
      </c>
      <c r="R5887" t="s">
        <v>23366</v>
      </c>
      <c r="S5887" t="s">
        <v>31506</v>
      </c>
      <c r="T5887" t="s">
        <v>31564</v>
      </c>
      <c r="U5887" t="s">
        <v>31646</v>
      </c>
    </row>
    <row r="5888" spans="17:21">
      <c r="Q5888" t="s">
        <v>7090</v>
      </c>
      <c r="R5888" t="s">
        <v>23367</v>
      </c>
      <c r="S5888" t="s">
        <v>31506</v>
      </c>
      <c r="T5888" t="s">
        <v>31564</v>
      </c>
      <c r="U5888" t="s">
        <v>31646</v>
      </c>
    </row>
    <row r="5889" spans="17:21">
      <c r="Q5889" t="s">
        <v>7091</v>
      </c>
      <c r="R5889" t="s">
        <v>23368</v>
      </c>
      <c r="S5889" t="s">
        <v>31506</v>
      </c>
      <c r="T5889" t="s">
        <v>31564</v>
      </c>
      <c r="U5889" t="s">
        <v>31646</v>
      </c>
    </row>
    <row r="5890" spans="17:21">
      <c r="Q5890" t="s">
        <v>7092</v>
      </c>
      <c r="R5890" t="s">
        <v>23369</v>
      </c>
      <c r="S5890" t="s">
        <v>31506</v>
      </c>
      <c r="T5890" t="s">
        <v>31564</v>
      </c>
      <c r="U5890" t="s">
        <v>31646</v>
      </c>
    </row>
    <row r="5891" spans="17:21">
      <c r="Q5891" t="s">
        <v>7093</v>
      </c>
      <c r="R5891" t="s">
        <v>18703</v>
      </c>
      <c r="S5891" t="s">
        <v>31506</v>
      </c>
      <c r="T5891" t="s">
        <v>31564</v>
      </c>
      <c r="U5891" t="s">
        <v>31646</v>
      </c>
    </row>
    <row r="5892" spans="17:21">
      <c r="Q5892" t="s">
        <v>7094</v>
      </c>
      <c r="R5892" t="s">
        <v>18687</v>
      </c>
      <c r="S5892" t="s">
        <v>19197</v>
      </c>
      <c r="T5892" t="s">
        <v>19197</v>
      </c>
      <c r="U5892" t="s">
        <v>19197</v>
      </c>
    </row>
    <row r="5893" spans="17:21">
      <c r="Q5893" t="s">
        <v>7095</v>
      </c>
      <c r="R5893" t="s">
        <v>23370</v>
      </c>
      <c r="S5893" t="s">
        <v>31506</v>
      </c>
      <c r="T5893" t="s">
        <v>31564</v>
      </c>
      <c r="U5893" t="s">
        <v>31646</v>
      </c>
    </row>
    <row r="5894" spans="17:21">
      <c r="Q5894" t="s">
        <v>7096</v>
      </c>
      <c r="R5894" t="s">
        <v>23371</v>
      </c>
      <c r="S5894" t="s">
        <v>31506</v>
      </c>
      <c r="T5894" t="s">
        <v>31564</v>
      </c>
      <c r="U5894" t="s">
        <v>31646</v>
      </c>
    </row>
    <row r="5895" spans="17:21">
      <c r="Q5895" t="s">
        <v>7097</v>
      </c>
      <c r="R5895" t="s">
        <v>23372</v>
      </c>
      <c r="S5895" t="s">
        <v>31506</v>
      </c>
      <c r="T5895" t="s">
        <v>31564</v>
      </c>
      <c r="U5895" t="s">
        <v>31646</v>
      </c>
    </row>
    <row r="5896" spans="17:21">
      <c r="Q5896" t="s">
        <v>7098</v>
      </c>
      <c r="R5896" t="s">
        <v>23373</v>
      </c>
      <c r="S5896" t="s">
        <v>31506</v>
      </c>
      <c r="T5896" t="s">
        <v>31564</v>
      </c>
      <c r="U5896" t="s">
        <v>31646</v>
      </c>
    </row>
    <row r="5897" spans="17:21">
      <c r="Q5897" t="s">
        <v>7099</v>
      </c>
      <c r="R5897" t="s">
        <v>23374</v>
      </c>
      <c r="S5897" t="s">
        <v>31506</v>
      </c>
      <c r="T5897" t="s">
        <v>31564</v>
      </c>
      <c r="U5897" t="s">
        <v>31646</v>
      </c>
    </row>
    <row r="5898" spans="17:21">
      <c r="Q5898" t="s">
        <v>7100</v>
      </c>
      <c r="R5898" t="s">
        <v>23375</v>
      </c>
      <c r="S5898" t="s">
        <v>31506</v>
      </c>
      <c r="T5898" t="s">
        <v>31564</v>
      </c>
      <c r="U5898" t="s">
        <v>31646</v>
      </c>
    </row>
    <row r="5899" spans="17:21">
      <c r="Q5899" t="s">
        <v>7101</v>
      </c>
      <c r="R5899" t="s">
        <v>18703</v>
      </c>
      <c r="S5899" t="s">
        <v>31506</v>
      </c>
      <c r="T5899" t="s">
        <v>31564</v>
      </c>
      <c r="U5899" t="s">
        <v>31646</v>
      </c>
    </row>
    <row r="5900" spans="17:21">
      <c r="Q5900" t="s">
        <v>7102</v>
      </c>
      <c r="R5900" t="s">
        <v>23376</v>
      </c>
      <c r="S5900" t="s">
        <v>19197</v>
      </c>
      <c r="T5900" t="s">
        <v>19197</v>
      </c>
      <c r="U5900" t="s">
        <v>19197</v>
      </c>
    </row>
    <row r="5901" spans="17:21">
      <c r="Q5901" t="s">
        <v>7103</v>
      </c>
      <c r="R5901" t="s">
        <v>23377</v>
      </c>
      <c r="S5901" t="s">
        <v>31508</v>
      </c>
      <c r="T5901" t="s">
        <v>31564</v>
      </c>
      <c r="U5901" t="s">
        <v>31646</v>
      </c>
    </row>
    <row r="5902" spans="17:21">
      <c r="Q5902" t="s">
        <v>7104</v>
      </c>
      <c r="R5902" t="s">
        <v>23378</v>
      </c>
      <c r="S5902" t="s">
        <v>31508</v>
      </c>
      <c r="T5902" t="s">
        <v>31564</v>
      </c>
      <c r="U5902" t="s">
        <v>31646</v>
      </c>
    </row>
    <row r="5903" spans="17:21">
      <c r="Q5903" t="s">
        <v>7105</v>
      </c>
      <c r="R5903" t="s">
        <v>23379</v>
      </c>
      <c r="S5903" t="s">
        <v>31508</v>
      </c>
      <c r="T5903" t="s">
        <v>31564</v>
      </c>
      <c r="U5903" t="s">
        <v>31646</v>
      </c>
    </row>
    <row r="5904" spans="17:21">
      <c r="Q5904" t="s">
        <v>7106</v>
      </c>
      <c r="R5904" t="s">
        <v>23380</v>
      </c>
      <c r="S5904" t="s">
        <v>31508</v>
      </c>
      <c r="T5904" t="s">
        <v>31564</v>
      </c>
      <c r="U5904" t="s">
        <v>31646</v>
      </c>
    </row>
    <row r="5905" spans="17:21">
      <c r="Q5905" t="s">
        <v>7107</v>
      </c>
      <c r="R5905" t="s">
        <v>18703</v>
      </c>
      <c r="S5905" t="s">
        <v>31508</v>
      </c>
      <c r="T5905" t="s">
        <v>31564</v>
      </c>
      <c r="U5905" t="s">
        <v>31646</v>
      </c>
    </row>
    <row r="5906" spans="17:21">
      <c r="Q5906" t="s">
        <v>7108</v>
      </c>
      <c r="R5906" t="s">
        <v>23381</v>
      </c>
      <c r="S5906" t="s">
        <v>19197</v>
      </c>
      <c r="T5906" t="s">
        <v>19197</v>
      </c>
      <c r="U5906" t="s">
        <v>19197</v>
      </c>
    </row>
    <row r="5907" spans="17:21">
      <c r="Q5907" t="s">
        <v>7109</v>
      </c>
      <c r="R5907" t="s">
        <v>23382</v>
      </c>
      <c r="S5907" t="s">
        <v>31506</v>
      </c>
      <c r="T5907" t="s">
        <v>31563</v>
      </c>
      <c r="U5907" t="s">
        <v>31638</v>
      </c>
    </row>
    <row r="5908" spans="17:21">
      <c r="Q5908" t="s">
        <v>7110</v>
      </c>
      <c r="R5908" t="s">
        <v>18687</v>
      </c>
      <c r="S5908" t="s">
        <v>19197</v>
      </c>
      <c r="T5908" t="s">
        <v>19197</v>
      </c>
      <c r="U5908" t="s">
        <v>31673</v>
      </c>
    </row>
    <row r="5909" spans="17:21">
      <c r="Q5909" t="s">
        <v>7111</v>
      </c>
      <c r="R5909" t="s">
        <v>23383</v>
      </c>
      <c r="S5909" t="s">
        <v>31506</v>
      </c>
      <c r="T5909" t="s">
        <v>31563</v>
      </c>
      <c r="U5909" t="s">
        <v>31791</v>
      </c>
    </row>
    <row r="5910" spans="17:21">
      <c r="Q5910" t="s">
        <v>7112</v>
      </c>
      <c r="R5910" t="s">
        <v>20058</v>
      </c>
      <c r="S5910" t="s">
        <v>31506</v>
      </c>
      <c r="T5910" t="s">
        <v>31563</v>
      </c>
      <c r="U5910" t="s">
        <v>31791</v>
      </c>
    </row>
    <row r="5911" spans="17:21">
      <c r="Q5911" t="s">
        <v>7113</v>
      </c>
      <c r="R5911" t="s">
        <v>23384</v>
      </c>
      <c r="S5911" t="s">
        <v>19197</v>
      </c>
      <c r="T5911" t="s">
        <v>19197</v>
      </c>
      <c r="U5911" t="s">
        <v>19197</v>
      </c>
    </row>
    <row r="5912" spans="17:21">
      <c r="Q5912" t="s">
        <v>7114</v>
      </c>
      <c r="R5912" t="s">
        <v>23385</v>
      </c>
      <c r="S5912" t="s">
        <v>19197</v>
      </c>
      <c r="T5912" t="s">
        <v>19197</v>
      </c>
      <c r="U5912" t="s">
        <v>31673</v>
      </c>
    </row>
    <row r="5913" spans="17:21">
      <c r="Q5913" t="s">
        <v>7115</v>
      </c>
      <c r="R5913" t="s">
        <v>23386</v>
      </c>
      <c r="S5913" t="s">
        <v>31506</v>
      </c>
      <c r="T5913" t="s">
        <v>31563</v>
      </c>
      <c r="U5913" t="s">
        <v>31652</v>
      </c>
    </row>
    <row r="5914" spans="17:21">
      <c r="Q5914" t="s">
        <v>7116</v>
      </c>
      <c r="R5914" t="s">
        <v>23387</v>
      </c>
      <c r="S5914" t="s">
        <v>31506</v>
      </c>
      <c r="T5914" t="s">
        <v>31563</v>
      </c>
      <c r="U5914" t="s">
        <v>31652</v>
      </c>
    </row>
    <row r="5915" spans="17:21">
      <c r="Q5915" t="s">
        <v>7117</v>
      </c>
      <c r="R5915" t="s">
        <v>23388</v>
      </c>
      <c r="S5915" t="s">
        <v>31506</v>
      </c>
      <c r="T5915" t="s">
        <v>31563</v>
      </c>
      <c r="U5915" t="s">
        <v>31652</v>
      </c>
    </row>
    <row r="5916" spans="17:21">
      <c r="Q5916" t="s">
        <v>7118</v>
      </c>
      <c r="R5916" t="s">
        <v>23389</v>
      </c>
      <c r="S5916" t="s">
        <v>31506</v>
      </c>
      <c r="T5916" t="s">
        <v>31563</v>
      </c>
      <c r="U5916" t="s">
        <v>31652</v>
      </c>
    </row>
    <row r="5917" spans="17:21">
      <c r="Q5917" t="s">
        <v>7119</v>
      </c>
      <c r="R5917" t="s">
        <v>23390</v>
      </c>
      <c r="S5917" t="s">
        <v>19197</v>
      </c>
      <c r="T5917" t="s">
        <v>19197</v>
      </c>
      <c r="U5917" t="s">
        <v>19197</v>
      </c>
    </row>
    <row r="5918" spans="17:21">
      <c r="Q5918" t="s">
        <v>7120</v>
      </c>
      <c r="R5918" t="s">
        <v>23391</v>
      </c>
      <c r="S5918" t="s">
        <v>31506</v>
      </c>
      <c r="T5918" t="s">
        <v>31563</v>
      </c>
      <c r="U5918" t="s">
        <v>31666</v>
      </c>
    </row>
    <row r="5919" spans="17:21">
      <c r="Q5919" t="s">
        <v>7121</v>
      </c>
      <c r="R5919" t="s">
        <v>23392</v>
      </c>
      <c r="S5919" t="s">
        <v>31506</v>
      </c>
      <c r="T5919" t="s">
        <v>31563</v>
      </c>
      <c r="U5919" t="s">
        <v>31666</v>
      </c>
    </row>
    <row r="5920" spans="17:21">
      <c r="Q5920" t="s">
        <v>7122</v>
      </c>
      <c r="R5920" t="s">
        <v>18693</v>
      </c>
      <c r="S5920" t="s">
        <v>31506</v>
      </c>
      <c r="T5920" t="s">
        <v>31563</v>
      </c>
      <c r="U5920" t="s">
        <v>31666</v>
      </c>
    </row>
    <row r="5921" spans="17:21">
      <c r="Q5921" t="s">
        <v>7123</v>
      </c>
      <c r="R5921" t="s">
        <v>23393</v>
      </c>
      <c r="S5921" t="s">
        <v>19197</v>
      </c>
      <c r="T5921" t="s">
        <v>19197</v>
      </c>
      <c r="U5921" t="s">
        <v>19197</v>
      </c>
    </row>
    <row r="5922" spans="17:21">
      <c r="Q5922" t="s">
        <v>7124</v>
      </c>
      <c r="R5922" t="s">
        <v>23394</v>
      </c>
      <c r="S5922" t="s">
        <v>31506</v>
      </c>
      <c r="T5922" t="s">
        <v>31563</v>
      </c>
      <c r="U5922" t="s">
        <v>31666</v>
      </c>
    </row>
    <row r="5923" spans="17:21">
      <c r="Q5923" t="s">
        <v>7125</v>
      </c>
      <c r="R5923" t="s">
        <v>18693</v>
      </c>
      <c r="S5923" t="s">
        <v>31506</v>
      </c>
      <c r="T5923" t="s">
        <v>31563</v>
      </c>
      <c r="U5923" t="s">
        <v>31666</v>
      </c>
    </row>
    <row r="5924" spans="17:21">
      <c r="Q5924" t="s">
        <v>7126</v>
      </c>
      <c r="R5924" t="s">
        <v>18687</v>
      </c>
      <c r="S5924" t="s">
        <v>19197</v>
      </c>
      <c r="T5924" t="s">
        <v>19197</v>
      </c>
      <c r="U5924" t="s">
        <v>19197</v>
      </c>
    </row>
    <row r="5925" spans="17:21">
      <c r="Q5925" t="s">
        <v>7127</v>
      </c>
      <c r="R5925" t="s">
        <v>23395</v>
      </c>
      <c r="S5925" t="s">
        <v>31506</v>
      </c>
      <c r="T5925" t="s">
        <v>31563</v>
      </c>
      <c r="U5925" t="s">
        <v>31642</v>
      </c>
    </row>
    <row r="5926" spans="17:21">
      <c r="Q5926" t="s">
        <v>7128</v>
      </c>
      <c r="R5926" t="s">
        <v>23396</v>
      </c>
      <c r="S5926" t="s">
        <v>31506</v>
      </c>
      <c r="T5926" t="s">
        <v>31563</v>
      </c>
      <c r="U5926" t="s">
        <v>31642</v>
      </c>
    </row>
    <row r="5927" spans="17:21">
      <c r="Q5927" t="s">
        <v>7129</v>
      </c>
      <c r="R5927" t="s">
        <v>18731</v>
      </c>
      <c r="S5927" t="s">
        <v>31506</v>
      </c>
      <c r="T5927" t="s">
        <v>31563</v>
      </c>
      <c r="U5927" t="s">
        <v>31642</v>
      </c>
    </row>
    <row r="5928" spans="17:21">
      <c r="Q5928" t="s">
        <v>7130</v>
      </c>
      <c r="R5928" t="s">
        <v>23397</v>
      </c>
      <c r="S5928" t="s">
        <v>19197</v>
      </c>
      <c r="T5928" t="s">
        <v>19197</v>
      </c>
      <c r="U5928" t="s">
        <v>19197</v>
      </c>
    </row>
    <row r="5929" spans="17:21">
      <c r="Q5929" t="s">
        <v>7131</v>
      </c>
      <c r="R5929" t="s">
        <v>23398</v>
      </c>
      <c r="S5929" t="s">
        <v>19197</v>
      </c>
      <c r="T5929" t="s">
        <v>19197</v>
      </c>
      <c r="U5929" t="s">
        <v>19197</v>
      </c>
    </row>
    <row r="5930" spans="17:21">
      <c r="Q5930" t="s">
        <v>7132</v>
      </c>
      <c r="R5930" t="s">
        <v>23399</v>
      </c>
      <c r="S5930" t="s">
        <v>31506</v>
      </c>
      <c r="T5930" t="s">
        <v>31563</v>
      </c>
      <c r="U5930" t="s">
        <v>31638</v>
      </c>
    </row>
    <row r="5931" spans="17:21">
      <c r="Q5931" t="s">
        <v>7133</v>
      </c>
      <c r="R5931" t="s">
        <v>23400</v>
      </c>
      <c r="S5931" t="s">
        <v>31506</v>
      </c>
      <c r="T5931" t="s">
        <v>31563</v>
      </c>
      <c r="U5931" t="s">
        <v>31638</v>
      </c>
    </row>
    <row r="5932" spans="17:21">
      <c r="Q5932" t="s">
        <v>7134</v>
      </c>
      <c r="R5932" t="s">
        <v>23401</v>
      </c>
      <c r="S5932" t="s">
        <v>31506</v>
      </c>
      <c r="T5932" t="s">
        <v>31563</v>
      </c>
      <c r="U5932" t="s">
        <v>31638</v>
      </c>
    </row>
    <row r="5933" spans="17:21">
      <c r="Q5933" t="s">
        <v>7135</v>
      </c>
      <c r="R5933" t="s">
        <v>23402</v>
      </c>
      <c r="S5933" t="s">
        <v>31506</v>
      </c>
      <c r="T5933" t="s">
        <v>31563</v>
      </c>
      <c r="U5933" t="s">
        <v>31638</v>
      </c>
    </row>
    <row r="5934" spans="17:21">
      <c r="Q5934" t="s">
        <v>7136</v>
      </c>
      <c r="R5934" t="s">
        <v>23403</v>
      </c>
      <c r="S5934" t="s">
        <v>19197</v>
      </c>
      <c r="T5934" t="s">
        <v>19197</v>
      </c>
      <c r="U5934" t="s">
        <v>31638</v>
      </c>
    </row>
    <row r="5935" spans="17:21">
      <c r="Q5935" t="s">
        <v>7137</v>
      </c>
      <c r="R5935" t="s">
        <v>23404</v>
      </c>
      <c r="S5935" t="s">
        <v>31506</v>
      </c>
      <c r="T5935" t="s">
        <v>31563</v>
      </c>
      <c r="U5935" t="s">
        <v>31638</v>
      </c>
    </row>
    <row r="5936" spans="17:21">
      <c r="Q5936" t="s">
        <v>7138</v>
      </c>
      <c r="R5936" t="s">
        <v>23405</v>
      </c>
      <c r="S5936" t="s">
        <v>31506</v>
      </c>
      <c r="T5936" t="s">
        <v>31563</v>
      </c>
      <c r="U5936" t="s">
        <v>31638</v>
      </c>
    </row>
    <row r="5937" spans="17:21">
      <c r="Q5937" t="s">
        <v>7139</v>
      </c>
      <c r="R5937" t="s">
        <v>23406</v>
      </c>
      <c r="S5937" t="s">
        <v>19197</v>
      </c>
      <c r="T5937" t="s">
        <v>19197</v>
      </c>
      <c r="U5937" t="s">
        <v>19197</v>
      </c>
    </row>
    <row r="5938" spans="17:21">
      <c r="Q5938" t="s">
        <v>7140</v>
      </c>
      <c r="R5938" t="s">
        <v>23407</v>
      </c>
      <c r="S5938" t="s">
        <v>31506</v>
      </c>
      <c r="T5938" t="s">
        <v>31563</v>
      </c>
      <c r="U5938" t="s">
        <v>31673</v>
      </c>
    </row>
    <row r="5939" spans="17:21">
      <c r="Q5939" t="s">
        <v>7141</v>
      </c>
      <c r="R5939" t="s">
        <v>18693</v>
      </c>
      <c r="S5939" t="s">
        <v>19197</v>
      </c>
      <c r="T5939" t="s">
        <v>19197</v>
      </c>
      <c r="U5939" t="s">
        <v>19197</v>
      </c>
    </row>
    <row r="5940" spans="17:21">
      <c r="Q5940" t="s">
        <v>7142</v>
      </c>
      <c r="R5940" t="s">
        <v>23408</v>
      </c>
      <c r="S5940" t="s">
        <v>31506</v>
      </c>
      <c r="T5940" t="s">
        <v>31563</v>
      </c>
      <c r="U5940" t="s">
        <v>31638</v>
      </c>
    </row>
    <row r="5941" spans="17:21">
      <c r="Q5941" t="s">
        <v>7143</v>
      </c>
      <c r="R5941" t="s">
        <v>23409</v>
      </c>
      <c r="S5941" t="s">
        <v>31506</v>
      </c>
      <c r="T5941" t="s">
        <v>31563</v>
      </c>
      <c r="U5941" t="s">
        <v>31638</v>
      </c>
    </row>
    <row r="5942" spans="17:21">
      <c r="Q5942" t="s">
        <v>7144</v>
      </c>
      <c r="R5942" t="s">
        <v>23410</v>
      </c>
      <c r="S5942" t="s">
        <v>31506</v>
      </c>
      <c r="T5942" t="s">
        <v>31563</v>
      </c>
      <c r="U5942" t="s">
        <v>31638</v>
      </c>
    </row>
    <row r="5943" spans="17:21">
      <c r="Q5943" t="s">
        <v>7145</v>
      </c>
      <c r="R5943" t="s">
        <v>23411</v>
      </c>
      <c r="S5943" t="s">
        <v>31506</v>
      </c>
      <c r="T5943" t="s">
        <v>31563</v>
      </c>
      <c r="U5943" t="s">
        <v>31638</v>
      </c>
    </row>
    <row r="5944" spans="17:21">
      <c r="Q5944" t="s">
        <v>7146</v>
      </c>
      <c r="R5944" t="s">
        <v>23412</v>
      </c>
      <c r="S5944" t="s">
        <v>31506</v>
      </c>
      <c r="T5944" t="s">
        <v>31563</v>
      </c>
      <c r="U5944" t="s">
        <v>31638</v>
      </c>
    </row>
    <row r="5945" spans="17:21">
      <c r="Q5945" t="s">
        <v>7147</v>
      </c>
      <c r="R5945" t="s">
        <v>23413</v>
      </c>
      <c r="S5945" t="s">
        <v>31506</v>
      </c>
      <c r="T5945" t="s">
        <v>31563</v>
      </c>
      <c r="U5945" t="s">
        <v>31638</v>
      </c>
    </row>
    <row r="5946" spans="17:21">
      <c r="Q5946" t="s">
        <v>7148</v>
      </c>
      <c r="R5946" t="s">
        <v>23414</v>
      </c>
      <c r="S5946" t="s">
        <v>31506</v>
      </c>
      <c r="T5946" t="s">
        <v>31563</v>
      </c>
      <c r="U5946" t="s">
        <v>31638</v>
      </c>
    </row>
    <row r="5947" spans="17:21">
      <c r="Q5947" t="s">
        <v>7149</v>
      </c>
      <c r="R5947" t="s">
        <v>23415</v>
      </c>
      <c r="S5947" t="s">
        <v>31506</v>
      </c>
      <c r="T5947" t="s">
        <v>31563</v>
      </c>
      <c r="U5947" t="s">
        <v>31638</v>
      </c>
    </row>
    <row r="5948" spans="17:21">
      <c r="Q5948" t="s">
        <v>7150</v>
      </c>
      <c r="R5948" t="s">
        <v>23416</v>
      </c>
      <c r="S5948" t="s">
        <v>31506</v>
      </c>
      <c r="T5948" t="s">
        <v>31563</v>
      </c>
      <c r="U5948" t="s">
        <v>31638</v>
      </c>
    </row>
    <row r="5949" spans="17:21">
      <c r="Q5949" t="s">
        <v>7151</v>
      </c>
      <c r="R5949" t="s">
        <v>23417</v>
      </c>
      <c r="S5949" t="s">
        <v>31506</v>
      </c>
      <c r="T5949" t="s">
        <v>31563</v>
      </c>
      <c r="U5949" t="s">
        <v>31638</v>
      </c>
    </row>
    <row r="5950" spans="17:21">
      <c r="Q5950" t="s">
        <v>7152</v>
      </c>
      <c r="R5950" t="s">
        <v>23418</v>
      </c>
      <c r="S5950" t="s">
        <v>31506</v>
      </c>
      <c r="T5950" t="s">
        <v>31563</v>
      </c>
      <c r="U5950" t="s">
        <v>31638</v>
      </c>
    </row>
    <row r="5951" spans="17:21">
      <c r="Q5951" t="s">
        <v>7153</v>
      </c>
      <c r="R5951" t="s">
        <v>23419</v>
      </c>
      <c r="S5951" t="s">
        <v>31506</v>
      </c>
      <c r="T5951" t="s">
        <v>31563</v>
      </c>
      <c r="U5951" t="s">
        <v>31638</v>
      </c>
    </row>
    <row r="5952" spans="17:21">
      <c r="Q5952" t="s">
        <v>7154</v>
      </c>
      <c r="R5952" t="s">
        <v>18703</v>
      </c>
      <c r="S5952" t="s">
        <v>31506</v>
      </c>
      <c r="T5952" t="s">
        <v>31563</v>
      </c>
      <c r="U5952" t="s">
        <v>31638</v>
      </c>
    </row>
    <row r="5953" spans="17:21">
      <c r="Q5953" t="s">
        <v>7155</v>
      </c>
      <c r="R5953" t="s">
        <v>23420</v>
      </c>
      <c r="S5953" t="s">
        <v>19197</v>
      </c>
      <c r="T5953" t="s">
        <v>19197</v>
      </c>
      <c r="U5953" t="s">
        <v>19197</v>
      </c>
    </row>
    <row r="5954" spans="17:21">
      <c r="Q5954" t="s">
        <v>7156</v>
      </c>
      <c r="R5954" t="s">
        <v>23421</v>
      </c>
      <c r="S5954" t="s">
        <v>31506</v>
      </c>
      <c r="T5954" t="s">
        <v>31563</v>
      </c>
      <c r="U5954" t="s">
        <v>31652</v>
      </c>
    </row>
    <row r="5955" spans="17:21">
      <c r="Q5955" t="s">
        <v>7157</v>
      </c>
      <c r="R5955" t="s">
        <v>23422</v>
      </c>
      <c r="S5955" t="s">
        <v>31506</v>
      </c>
      <c r="T5955" t="s">
        <v>31563</v>
      </c>
      <c r="U5955" t="s">
        <v>31652</v>
      </c>
    </row>
    <row r="5956" spans="17:21">
      <c r="Q5956" t="s">
        <v>7158</v>
      </c>
      <c r="R5956" t="s">
        <v>23423</v>
      </c>
      <c r="S5956" t="s">
        <v>31506</v>
      </c>
      <c r="T5956" t="s">
        <v>31563</v>
      </c>
      <c r="U5956" t="s">
        <v>31652</v>
      </c>
    </row>
    <row r="5957" spans="17:21">
      <c r="Q5957" t="s">
        <v>7159</v>
      </c>
      <c r="R5957" t="s">
        <v>19109</v>
      </c>
      <c r="S5957" t="s">
        <v>31506</v>
      </c>
      <c r="T5957" t="s">
        <v>31563</v>
      </c>
      <c r="U5957" t="s">
        <v>31652</v>
      </c>
    </row>
    <row r="5958" spans="17:21">
      <c r="Q5958" t="s">
        <v>7160</v>
      </c>
      <c r="R5958" t="s">
        <v>23424</v>
      </c>
      <c r="S5958" t="s">
        <v>31506</v>
      </c>
      <c r="T5958" t="s">
        <v>31563</v>
      </c>
      <c r="U5958" t="s">
        <v>31652</v>
      </c>
    </row>
    <row r="5959" spans="17:21">
      <c r="Q5959" t="s">
        <v>7161</v>
      </c>
      <c r="R5959" t="s">
        <v>18687</v>
      </c>
      <c r="S5959" t="s">
        <v>19197</v>
      </c>
      <c r="T5959" t="s">
        <v>19197</v>
      </c>
      <c r="U5959" t="s">
        <v>19197</v>
      </c>
    </row>
    <row r="5960" spans="17:21">
      <c r="Q5960" t="s">
        <v>7162</v>
      </c>
      <c r="R5960" t="s">
        <v>23425</v>
      </c>
      <c r="S5960" t="s">
        <v>31506</v>
      </c>
      <c r="T5960" t="s">
        <v>31563</v>
      </c>
      <c r="U5960" t="s">
        <v>31638</v>
      </c>
    </row>
    <row r="5961" spans="17:21">
      <c r="Q5961" t="s">
        <v>7163</v>
      </c>
      <c r="R5961" t="s">
        <v>23426</v>
      </c>
      <c r="S5961" t="s">
        <v>31506</v>
      </c>
      <c r="T5961" t="s">
        <v>31563</v>
      </c>
      <c r="U5961" t="s">
        <v>31638</v>
      </c>
    </row>
    <row r="5962" spans="17:21">
      <c r="Q5962" t="s">
        <v>7164</v>
      </c>
      <c r="R5962" t="s">
        <v>23427</v>
      </c>
      <c r="S5962" t="s">
        <v>19197</v>
      </c>
      <c r="T5962" t="s">
        <v>19197</v>
      </c>
      <c r="U5962" t="s">
        <v>19197</v>
      </c>
    </row>
    <row r="5963" spans="17:21">
      <c r="Q5963" t="s">
        <v>7165</v>
      </c>
      <c r="R5963" t="s">
        <v>23398</v>
      </c>
      <c r="S5963" t="s">
        <v>19197</v>
      </c>
      <c r="T5963" t="s">
        <v>19197</v>
      </c>
      <c r="U5963" t="s">
        <v>31638</v>
      </c>
    </row>
    <row r="5964" spans="17:21">
      <c r="Q5964" t="s">
        <v>7166</v>
      </c>
      <c r="R5964" t="s">
        <v>23428</v>
      </c>
      <c r="S5964" t="s">
        <v>31506</v>
      </c>
      <c r="T5964" t="s">
        <v>31563</v>
      </c>
      <c r="U5964" t="s">
        <v>31638</v>
      </c>
    </row>
    <row r="5965" spans="17:21">
      <c r="Q5965" t="s">
        <v>7167</v>
      </c>
      <c r="R5965" t="s">
        <v>23400</v>
      </c>
      <c r="S5965" t="s">
        <v>31506</v>
      </c>
      <c r="T5965" t="s">
        <v>31563</v>
      </c>
      <c r="U5965" t="s">
        <v>31638</v>
      </c>
    </row>
    <row r="5966" spans="17:21">
      <c r="Q5966" t="s">
        <v>7168</v>
      </c>
      <c r="R5966" t="s">
        <v>23401</v>
      </c>
      <c r="S5966" t="s">
        <v>31506</v>
      </c>
      <c r="T5966" t="s">
        <v>31563</v>
      </c>
      <c r="U5966" t="s">
        <v>31638</v>
      </c>
    </row>
    <row r="5967" spans="17:21">
      <c r="Q5967" t="s">
        <v>7169</v>
      </c>
      <c r="R5967" t="s">
        <v>23402</v>
      </c>
      <c r="S5967" t="s">
        <v>31506</v>
      </c>
      <c r="T5967" t="s">
        <v>31563</v>
      </c>
      <c r="U5967" t="s">
        <v>31638</v>
      </c>
    </row>
    <row r="5968" spans="17:21">
      <c r="Q5968" t="s">
        <v>7170</v>
      </c>
      <c r="R5968" t="s">
        <v>23403</v>
      </c>
      <c r="S5968" t="s">
        <v>19197</v>
      </c>
      <c r="T5968" t="s">
        <v>19197</v>
      </c>
      <c r="U5968" t="s">
        <v>31638</v>
      </c>
    </row>
    <row r="5969" spans="17:21">
      <c r="Q5969" t="s">
        <v>7171</v>
      </c>
      <c r="R5969" t="s">
        <v>23429</v>
      </c>
      <c r="S5969" t="s">
        <v>31506</v>
      </c>
      <c r="T5969" t="s">
        <v>31563</v>
      </c>
      <c r="U5969" t="s">
        <v>31638</v>
      </c>
    </row>
    <row r="5970" spans="17:21">
      <c r="Q5970" t="s">
        <v>7172</v>
      </c>
      <c r="R5970" t="s">
        <v>23430</v>
      </c>
      <c r="S5970" t="s">
        <v>31506</v>
      </c>
      <c r="T5970" t="s">
        <v>31563</v>
      </c>
      <c r="U5970" t="s">
        <v>31638</v>
      </c>
    </row>
    <row r="5971" spans="17:21">
      <c r="Q5971" t="s">
        <v>7173</v>
      </c>
      <c r="R5971" t="s">
        <v>23406</v>
      </c>
      <c r="S5971" t="s">
        <v>19197</v>
      </c>
      <c r="T5971" t="s">
        <v>19197</v>
      </c>
      <c r="U5971" t="s">
        <v>19197</v>
      </c>
    </row>
    <row r="5972" spans="17:21">
      <c r="Q5972" t="s">
        <v>7174</v>
      </c>
      <c r="R5972" t="s">
        <v>23407</v>
      </c>
      <c r="S5972" t="s">
        <v>31506</v>
      </c>
      <c r="T5972" t="s">
        <v>31563</v>
      </c>
      <c r="U5972" t="s">
        <v>31673</v>
      </c>
    </row>
    <row r="5973" spans="17:21">
      <c r="Q5973" t="s">
        <v>7175</v>
      </c>
      <c r="R5973" t="s">
        <v>23431</v>
      </c>
      <c r="S5973" t="s">
        <v>31506</v>
      </c>
      <c r="T5973" t="s">
        <v>31563</v>
      </c>
      <c r="U5973" t="s">
        <v>31673</v>
      </c>
    </row>
    <row r="5974" spans="17:21">
      <c r="Q5974" t="s">
        <v>7176</v>
      </c>
      <c r="R5974" t="s">
        <v>18693</v>
      </c>
      <c r="S5974" t="s">
        <v>19197</v>
      </c>
      <c r="T5974" t="s">
        <v>19197</v>
      </c>
      <c r="U5974" t="s">
        <v>19197</v>
      </c>
    </row>
    <row r="5975" spans="17:21">
      <c r="Q5975" t="s">
        <v>7177</v>
      </c>
      <c r="R5975" t="s">
        <v>23408</v>
      </c>
      <c r="S5975" t="s">
        <v>31506</v>
      </c>
      <c r="T5975" t="s">
        <v>31563</v>
      </c>
      <c r="U5975" t="s">
        <v>31638</v>
      </c>
    </row>
    <row r="5976" spans="17:21">
      <c r="Q5976" t="s">
        <v>7178</v>
      </c>
      <c r="R5976" t="s">
        <v>23409</v>
      </c>
      <c r="S5976" t="s">
        <v>31506</v>
      </c>
      <c r="T5976" t="s">
        <v>31563</v>
      </c>
      <c r="U5976" t="s">
        <v>31638</v>
      </c>
    </row>
    <row r="5977" spans="17:21">
      <c r="Q5977" t="s">
        <v>7179</v>
      </c>
      <c r="R5977" t="s">
        <v>23410</v>
      </c>
      <c r="S5977" t="s">
        <v>31506</v>
      </c>
      <c r="T5977" t="s">
        <v>31563</v>
      </c>
      <c r="U5977" t="s">
        <v>31638</v>
      </c>
    </row>
    <row r="5978" spans="17:21">
      <c r="Q5978" t="s">
        <v>7180</v>
      </c>
      <c r="R5978" t="s">
        <v>23411</v>
      </c>
      <c r="S5978" t="s">
        <v>31506</v>
      </c>
      <c r="T5978" t="s">
        <v>31563</v>
      </c>
      <c r="U5978" t="s">
        <v>31638</v>
      </c>
    </row>
    <row r="5979" spans="17:21">
      <c r="Q5979" t="s">
        <v>7181</v>
      </c>
      <c r="R5979" t="s">
        <v>23412</v>
      </c>
      <c r="S5979" t="s">
        <v>31506</v>
      </c>
      <c r="T5979" t="s">
        <v>31563</v>
      </c>
      <c r="U5979" t="s">
        <v>31638</v>
      </c>
    </row>
    <row r="5980" spans="17:21">
      <c r="Q5980" t="s">
        <v>7182</v>
      </c>
      <c r="R5980" t="s">
        <v>23413</v>
      </c>
      <c r="S5980" t="s">
        <v>31506</v>
      </c>
      <c r="T5980" t="s">
        <v>31563</v>
      </c>
      <c r="U5980" t="s">
        <v>31638</v>
      </c>
    </row>
    <row r="5981" spans="17:21">
      <c r="Q5981" t="s">
        <v>7183</v>
      </c>
      <c r="R5981" t="s">
        <v>23414</v>
      </c>
      <c r="S5981" t="s">
        <v>31506</v>
      </c>
      <c r="T5981" t="s">
        <v>31563</v>
      </c>
      <c r="U5981" t="s">
        <v>31638</v>
      </c>
    </row>
    <row r="5982" spans="17:21">
      <c r="Q5982" t="s">
        <v>7184</v>
      </c>
      <c r="R5982" t="s">
        <v>23415</v>
      </c>
      <c r="S5982" t="s">
        <v>31506</v>
      </c>
      <c r="T5982" t="s">
        <v>31563</v>
      </c>
      <c r="U5982" t="s">
        <v>31638</v>
      </c>
    </row>
    <row r="5983" spans="17:21">
      <c r="Q5983" t="s">
        <v>7185</v>
      </c>
      <c r="R5983" t="s">
        <v>23416</v>
      </c>
      <c r="S5983" t="s">
        <v>31506</v>
      </c>
      <c r="T5983" t="s">
        <v>31563</v>
      </c>
      <c r="U5983" t="s">
        <v>31638</v>
      </c>
    </row>
    <row r="5984" spans="17:21">
      <c r="Q5984" t="s">
        <v>7186</v>
      </c>
      <c r="R5984" t="s">
        <v>23417</v>
      </c>
      <c r="S5984" t="s">
        <v>31506</v>
      </c>
      <c r="T5984" t="s">
        <v>31563</v>
      </c>
      <c r="U5984" t="s">
        <v>31638</v>
      </c>
    </row>
    <row r="5985" spans="17:21">
      <c r="Q5985" t="s">
        <v>7187</v>
      </c>
      <c r="R5985" t="s">
        <v>23418</v>
      </c>
      <c r="S5985" t="s">
        <v>31506</v>
      </c>
      <c r="T5985" t="s">
        <v>31563</v>
      </c>
      <c r="U5985" t="s">
        <v>31638</v>
      </c>
    </row>
    <row r="5986" spans="17:21">
      <c r="Q5986" t="s">
        <v>7188</v>
      </c>
      <c r="R5986" t="s">
        <v>23419</v>
      </c>
      <c r="S5986" t="s">
        <v>31506</v>
      </c>
      <c r="T5986" t="s">
        <v>31563</v>
      </c>
      <c r="U5986" t="s">
        <v>31638</v>
      </c>
    </row>
    <row r="5987" spans="17:21">
      <c r="Q5987" t="s">
        <v>7189</v>
      </c>
      <c r="R5987" t="s">
        <v>18703</v>
      </c>
      <c r="S5987" t="s">
        <v>31506</v>
      </c>
      <c r="T5987" t="s">
        <v>31563</v>
      </c>
      <c r="U5987" t="s">
        <v>31638</v>
      </c>
    </row>
    <row r="5988" spans="17:21">
      <c r="Q5988" t="s">
        <v>7190</v>
      </c>
      <c r="R5988" t="s">
        <v>23420</v>
      </c>
      <c r="S5988" t="s">
        <v>19197</v>
      </c>
      <c r="T5988" t="s">
        <v>19197</v>
      </c>
      <c r="U5988" t="s">
        <v>19197</v>
      </c>
    </row>
    <row r="5989" spans="17:21">
      <c r="Q5989" t="s">
        <v>7191</v>
      </c>
      <c r="R5989" t="s">
        <v>23421</v>
      </c>
      <c r="S5989" t="s">
        <v>31506</v>
      </c>
      <c r="T5989" t="s">
        <v>31563</v>
      </c>
      <c r="U5989" t="s">
        <v>31652</v>
      </c>
    </row>
    <row r="5990" spans="17:21">
      <c r="Q5990" t="s">
        <v>7192</v>
      </c>
      <c r="R5990" t="s">
        <v>23422</v>
      </c>
      <c r="S5990" t="s">
        <v>31506</v>
      </c>
      <c r="T5990" t="s">
        <v>31563</v>
      </c>
      <c r="U5990" t="s">
        <v>31652</v>
      </c>
    </row>
    <row r="5991" spans="17:21">
      <c r="Q5991" t="s">
        <v>7193</v>
      </c>
      <c r="R5991" t="s">
        <v>23423</v>
      </c>
      <c r="S5991" t="s">
        <v>31506</v>
      </c>
      <c r="T5991" t="s">
        <v>31563</v>
      </c>
      <c r="U5991" t="s">
        <v>31652</v>
      </c>
    </row>
    <row r="5992" spans="17:21">
      <c r="Q5992" t="s">
        <v>7194</v>
      </c>
      <c r="R5992" t="s">
        <v>18693</v>
      </c>
      <c r="S5992" t="s">
        <v>31506</v>
      </c>
      <c r="T5992" t="s">
        <v>31563</v>
      </c>
      <c r="U5992" t="s">
        <v>31652</v>
      </c>
    </row>
    <row r="5993" spans="17:21">
      <c r="Q5993" t="s">
        <v>7195</v>
      </c>
      <c r="R5993" t="s">
        <v>23432</v>
      </c>
      <c r="S5993" t="s">
        <v>19197</v>
      </c>
      <c r="T5993" t="s">
        <v>19197</v>
      </c>
      <c r="U5993" t="s">
        <v>19197</v>
      </c>
    </row>
    <row r="5994" spans="17:21">
      <c r="Q5994" t="s">
        <v>7196</v>
      </c>
      <c r="R5994" t="s">
        <v>23433</v>
      </c>
      <c r="S5994" t="s">
        <v>31506</v>
      </c>
      <c r="T5994" t="s">
        <v>31563</v>
      </c>
      <c r="U5994" t="s">
        <v>31638</v>
      </c>
    </row>
    <row r="5995" spans="17:21">
      <c r="Q5995" t="s">
        <v>7197</v>
      </c>
      <c r="R5995" t="s">
        <v>23434</v>
      </c>
      <c r="S5995" t="s">
        <v>31506</v>
      </c>
      <c r="T5995" t="s">
        <v>31563</v>
      </c>
      <c r="U5995" t="s">
        <v>31638</v>
      </c>
    </row>
    <row r="5996" spans="17:21">
      <c r="Q5996" t="s">
        <v>7198</v>
      </c>
      <c r="R5996" t="s">
        <v>23424</v>
      </c>
      <c r="S5996" t="s">
        <v>31506</v>
      </c>
      <c r="T5996" t="s">
        <v>31563</v>
      </c>
      <c r="U5996" t="s">
        <v>31652</v>
      </c>
    </row>
    <row r="5997" spans="17:21">
      <c r="Q5997" t="s">
        <v>7199</v>
      </c>
      <c r="R5997" t="s">
        <v>18687</v>
      </c>
      <c r="S5997" t="s">
        <v>19197</v>
      </c>
      <c r="T5997" t="s">
        <v>19197</v>
      </c>
      <c r="U5997" t="s">
        <v>19197</v>
      </c>
    </row>
    <row r="5998" spans="17:21">
      <c r="Q5998" t="s">
        <v>7200</v>
      </c>
      <c r="R5998" t="s">
        <v>23435</v>
      </c>
      <c r="S5998" t="s">
        <v>19197</v>
      </c>
      <c r="T5998" t="s">
        <v>19197</v>
      </c>
      <c r="U5998" t="s">
        <v>19197</v>
      </c>
    </row>
    <row r="5999" spans="17:21">
      <c r="Q5999" t="s">
        <v>7201</v>
      </c>
      <c r="R5999" t="s">
        <v>23436</v>
      </c>
      <c r="S5999" t="s">
        <v>31506</v>
      </c>
      <c r="T5999" t="s">
        <v>31563</v>
      </c>
      <c r="U5999" t="s">
        <v>31638</v>
      </c>
    </row>
    <row r="6000" spans="17:21">
      <c r="Q6000" t="s">
        <v>7202</v>
      </c>
      <c r="R6000" t="s">
        <v>23437</v>
      </c>
      <c r="S6000" t="s">
        <v>31506</v>
      </c>
      <c r="T6000" t="s">
        <v>31563</v>
      </c>
      <c r="U6000" t="s">
        <v>31638</v>
      </c>
    </row>
    <row r="6001" spans="17:21">
      <c r="Q6001" t="s">
        <v>7203</v>
      </c>
      <c r="R6001" t="s">
        <v>23438</v>
      </c>
      <c r="S6001" t="s">
        <v>19197</v>
      </c>
      <c r="T6001" t="s">
        <v>19197</v>
      </c>
      <c r="U6001" t="s">
        <v>19197</v>
      </c>
    </row>
    <row r="6002" spans="17:21">
      <c r="Q6002" t="s">
        <v>7204</v>
      </c>
      <c r="R6002" t="s">
        <v>23425</v>
      </c>
      <c r="S6002" t="s">
        <v>31506</v>
      </c>
      <c r="T6002" t="s">
        <v>31563</v>
      </c>
      <c r="U6002" t="s">
        <v>31638</v>
      </c>
    </row>
    <row r="6003" spans="17:21">
      <c r="Q6003" t="s">
        <v>7205</v>
      </c>
      <c r="R6003" t="s">
        <v>23426</v>
      </c>
      <c r="S6003" t="s">
        <v>31506</v>
      </c>
      <c r="T6003" t="s">
        <v>31563</v>
      </c>
      <c r="U6003" t="s">
        <v>31638</v>
      </c>
    </row>
    <row r="6004" spans="17:21">
      <c r="Q6004" t="s">
        <v>7206</v>
      </c>
      <c r="R6004" t="s">
        <v>23439</v>
      </c>
      <c r="S6004" t="s">
        <v>19197</v>
      </c>
      <c r="T6004" t="s">
        <v>19197</v>
      </c>
      <c r="U6004" t="s">
        <v>19197</v>
      </c>
    </row>
    <row r="6005" spans="17:21">
      <c r="Q6005" t="s">
        <v>7207</v>
      </c>
      <c r="R6005" t="s">
        <v>23440</v>
      </c>
      <c r="S6005" t="s">
        <v>31506</v>
      </c>
      <c r="T6005" t="s">
        <v>31563</v>
      </c>
      <c r="U6005" t="s">
        <v>31673</v>
      </c>
    </row>
    <row r="6006" spans="17:21">
      <c r="Q6006" t="s">
        <v>7208</v>
      </c>
      <c r="R6006" t="s">
        <v>18687</v>
      </c>
      <c r="S6006" t="s">
        <v>19197</v>
      </c>
      <c r="T6006" t="s">
        <v>19197</v>
      </c>
      <c r="U6006" t="s">
        <v>19197</v>
      </c>
    </row>
    <row r="6007" spans="17:21">
      <c r="Q6007" t="s">
        <v>7209</v>
      </c>
      <c r="R6007" t="s">
        <v>23441</v>
      </c>
      <c r="S6007" t="s">
        <v>31506</v>
      </c>
      <c r="T6007" t="s">
        <v>31563</v>
      </c>
      <c r="U6007" t="s">
        <v>31767</v>
      </c>
    </row>
    <row r="6008" spans="17:21">
      <c r="Q6008" t="s">
        <v>7210</v>
      </c>
      <c r="R6008" t="s">
        <v>23442</v>
      </c>
      <c r="S6008" t="s">
        <v>19197</v>
      </c>
      <c r="T6008" t="s">
        <v>19197</v>
      </c>
      <c r="U6008" t="s">
        <v>19197</v>
      </c>
    </row>
    <row r="6009" spans="17:21">
      <c r="Q6009" t="s">
        <v>7211</v>
      </c>
      <c r="R6009" t="s">
        <v>23443</v>
      </c>
      <c r="S6009" t="s">
        <v>31506</v>
      </c>
      <c r="T6009" t="s">
        <v>31563</v>
      </c>
      <c r="U6009" t="s">
        <v>31725</v>
      </c>
    </row>
    <row r="6010" spans="17:21">
      <c r="Q6010" t="s">
        <v>7212</v>
      </c>
      <c r="R6010" t="s">
        <v>23444</v>
      </c>
      <c r="S6010" t="s">
        <v>31506</v>
      </c>
      <c r="T6010" t="s">
        <v>31563</v>
      </c>
      <c r="U6010" t="s">
        <v>31767</v>
      </c>
    </row>
    <row r="6011" spans="17:21">
      <c r="Q6011" t="s">
        <v>7213</v>
      </c>
      <c r="R6011" t="s">
        <v>23445</v>
      </c>
      <c r="S6011" t="s">
        <v>31506</v>
      </c>
      <c r="T6011" t="s">
        <v>31563</v>
      </c>
      <c r="U6011" t="s">
        <v>31673</v>
      </c>
    </row>
    <row r="6012" spans="17:21">
      <c r="Q6012" t="s">
        <v>7214</v>
      </c>
      <c r="R6012" t="s">
        <v>23446</v>
      </c>
      <c r="S6012" t="s">
        <v>19197</v>
      </c>
      <c r="T6012" t="s">
        <v>19197</v>
      </c>
      <c r="U6012" t="s">
        <v>19197</v>
      </c>
    </row>
    <row r="6013" spans="17:21">
      <c r="Q6013" t="s">
        <v>7215</v>
      </c>
      <c r="R6013" t="s">
        <v>23447</v>
      </c>
      <c r="S6013" t="s">
        <v>31506</v>
      </c>
      <c r="T6013" t="s">
        <v>31563</v>
      </c>
      <c r="U6013" t="s">
        <v>31673</v>
      </c>
    </row>
    <row r="6014" spans="17:21">
      <c r="Q6014" t="s">
        <v>7216</v>
      </c>
      <c r="R6014" t="s">
        <v>23448</v>
      </c>
      <c r="S6014" t="s">
        <v>31506</v>
      </c>
      <c r="T6014" t="s">
        <v>31563</v>
      </c>
      <c r="U6014" t="s">
        <v>31673</v>
      </c>
    </row>
    <row r="6015" spans="17:21">
      <c r="Q6015" t="s">
        <v>7217</v>
      </c>
      <c r="R6015" t="s">
        <v>23449</v>
      </c>
      <c r="S6015" t="s">
        <v>31506</v>
      </c>
      <c r="T6015" t="s">
        <v>31563</v>
      </c>
      <c r="U6015" t="s">
        <v>31642</v>
      </c>
    </row>
    <row r="6016" spans="17:21">
      <c r="Q6016" t="s">
        <v>7218</v>
      </c>
      <c r="R6016" t="s">
        <v>23450</v>
      </c>
      <c r="S6016" t="s">
        <v>31506</v>
      </c>
      <c r="T6016" t="s">
        <v>31563</v>
      </c>
      <c r="U6016" t="s">
        <v>31673</v>
      </c>
    </row>
    <row r="6017" spans="17:21">
      <c r="Q6017" t="s">
        <v>7219</v>
      </c>
      <c r="R6017" t="s">
        <v>23451</v>
      </c>
      <c r="S6017" t="s">
        <v>31506</v>
      </c>
      <c r="T6017" t="s">
        <v>31563</v>
      </c>
      <c r="U6017" t="s">
        <v>31673</v>
      </c>
    </row>
    <row r="6018" spans="17:21">
      <c r="Q6018" t="s">
        <v>7220</v>
      </c>
      <c r="R6018" t="s">
        <v>23452</v>
      </c>
      <c r="S6018" t="s">
        <v>31506</v>
      </c>
      <c r="T6018" t="s">
        <v>31563</v>
      </c>
      <c r="U6018" t="s">
        <v>31642</v>
      </c>
    </row>
    <row r="6019" spans="17:21">
      <c r="Q6019" t="s">
        <v>7221</v>
      </c>
      <c r="R6019" t="s">
        <v>23453</v>
      </c>
      <c r="S6019" t="s">
        <v>31506</v>
      </c>
      <c r="T6019" t="s">
        <v>31563</v>
      </c>
      <c r="U6019" t="s">
        <v>31642</v>
      </c>
    </row>
    <row r="6020" spans="17:21">
      <c r="Q6020" t="s">
        <v>7222</v>
      </c>
      <c r="R6020" t="s">
        <v>23454</v>
      </c>
      <c r="S6020" t="s">
        <v>31506</v>
      </c>
      <c r="T6020" t="s">
        <v>31563</v>
      </c>
      <c r="U6020" t="s">
        <v>31673</v>
      </c>
    </row>
    <row r="6021" spans="17:21">
      <c r="Q6021" t="s">
        <v>7223</v>
      </c>
      <c r="R6021" t="s">
        <v>23455</v>
      </c>
      <c r="S6021" t="s">
        <v>31506</v>
      </c>
      <c r="T6021" t="s">
        <v>31563</v>
      </c>
      <c r="U6021" t="s">
        <v>31792</v>
      </c>
    </row>
    <row r="6022" spans="17:21">
      <c r="Q6022" t="s">
        <v>7224</v>
      </c>
      <c r="R6022" t="s">
        <v>18706</v>
      </c>
      <c r="S6022" t="s">
        <v>19197</v>
      </c>
      <c r="T6022" t="s">
        <v>19197</v>
      </c>
      <c r="U6022" t="s">
        <v>19197</v>
      </c>
    </row>
    <row r="6023" spans="17:21">
      <c r="Q6023" t="s">
        <v>7225</v>
      </c>
      <c r="R6023" t="s">
        <v>23456</v>
      </c>
      <c r="S6023" t="s">
        <v>31506</v>
      </c>
      <c r="T6023" t="s">
        <v>31563</v>
      </c>
      <c r="U6023" t="s">
        <v>31648</v>
      </c>
    </row>
    <row r="6024" spans="17:21">
      <c r="Q6024" t="s">
        <v>7226</v>
      </c>
      <c r="R6024" t="s">
        <v>23457</v>
      </c>
      <c r="S6024" t="s">
        <v>31506</v>
      </c>
      <c r="T6024" t="s">
        <v>31563</v>
      </c>
      <c r="U6024" t="s">
        <v>31648</v>
      </c>
    </row>
    <row r="6025" spans="17:21">
      <c r="Q6025" t="s">
        <v>7227</v>
      </c>
      <c r="R6025" t="s">
        <v>23458</v>
      </c>
      <c r="S6025" t="s">
        <v>19197</v>
      </c>
      <c r="T6025" t="s">
        <v>19197</v>
      </c>
      <c r="U6025" t="s">
        <v>19197</v>
      </c>
    </row>
    <row r="6026" spans="17:21">
      <c r="Q6026" t="s">
        <v>7228</v>
      </c>
      <c r="R6026" t="s">
        <v>23459</v>
      </c>
      <c r="S6026" t="s">
        <v>31506</v>
      </c>
      <c r="T6026" t="s">
        <v>31563</v>
      </c>
      <c r="U6026" t="s">
        <v>31666</v>
      </c>
    </row>
    <row r="6027" spans="17:21">
      <c r="Q6027" t="s">
        <v>7229</v>
      </c>
      <c r="R6027" t="s">
        <v>23460</v>
      </c>
      <c r="S6027" t="s">
        <v>31506</v>
      </c>
      <c r="T6027" t="s">
        <v>31563</v>
      </c>
      <c r="U6027" t="s">
        <v>31666</v>
      </c>
    </row>
    <row r="6028" spans="17:21">
      <c r="Q6028" t="s">
        <v>7230</v>
      </c>
      <c r="R6028" t="s">
        <v>23461</v>
      </c>
      <c r="S6028" t="s">
        <v>19197</v>
      </c>
      <c r="T6028" t="s">
        <v>19197</v>
      </c>
      <c r="U6028" t="s">
        <v>31638</v>
      </c>
    </row>
    <row r="6029" spans="17:21">
      <c r="Q6029" t="s">
        <v>7231</v>
      </c>
      <c r="R6029" t="s">
        <v>23462</v>
      </c>
      <c r="S6029" t="s">
        <v>31527</v>
      </c>
      <c r="T6029" t="s">
        <v>31531</v>
      </c>
      <c r="U6029" t="s">
        <v>31638</v>
      </c>
    </row>
    <row r="6030" spans="17:21">
      <c r="Q6030" t="s">
        <v>7232</v>
      </c>
      <c r="R6030" t="s">
        <v>23463</v>
      </c>
      <c r="S6030" t="s">
        <v>31527</v>
      </c>
      <c r="T6030" t="s">
        <v>31531</v>
      </c>
      <c r="U6030" t="s">
        <v>31638</v>
      </c>
    </row>
    <row r="6031" spans="17:21">
      <c r="Q6031" t="s">
        <v>7233</v>
      </c>
      <c r="R6031" t="s">
        <v>23464</v>
      </c>
      <c r="S6031" t="s">
        <v>31527</v>
      </c>
      <c r="T6031" t="s">
        <v>31531</v>
      </c>
      <c r="U6031" t="s">
        <v>31638</v>
      </c>
    </row>
    <row r="6032" spans="17:21">
      <c r="Q6032" t="s">
        <v>7234</v>
      </c>
      <c r="R6032" t="s">
        <v>23465</v>
      </c>
      <c r="S6032" t="s">
        <v>31527</v>
      </c>
      <c r="T6032" t="s">
        <v>31531</v>
      </c>
      <c r="U6032" t="s">
        <v>31638</v>
      </c>
    </row>
    <row r="6033" spans="17:21">
      <c r="Q6033" t="s">
        <v>7235</v>
      </c>
      <c r="R6033" t="s">
        <v>23466</v>
      </c>
      <c r="S6033" t="s">
        <v>31527</v>
      </c>
      <c r="T6033" t="s">
        <v>31531</v>
      </c>
      <c r="U6033" t="s">
        <v>31638</v>
      </c>
    </row>
    <row r="6034" spans="17:21">
      <c r="Q6034" t="s">
        <v>7236</v>
      </c>
      <c r="R6034" t="s">
        <v>23467</v>
      </c>
      <c r="S6034" t="s">
        <v>19197</v>
      </c>
      <c r="T6034" t="s">
        <v>19197</v>
      </c>
      <c r="U6034" t="s">
        <v>19197</v>
      </c>
    </row>
    <row r="6035" spans="17:21">
      <c r="Q6035" t="s">
        <v>7237</v>
      </c>
      <c r="R6035" t="s">
        <v>23468</v>
      </c>
      <c r="S6035" t="s">
        <v>19197</v>
      </c>
      <c r="T6035" t="s">
        <v>19197</v>
      </c>
      <c r="U6035" t="s">
        <v>19197</v>
      </c>
    </row>
    <row r="6036" spans="17:21">
      <c r="Q6036" t="s">
        <v>7238</v>
      </c>
      <c r="R6036" t="s">
        <v>23469</v>
      </c>
      <c r="S6036" t="s">
        <v>31527</v>
      </c>
      <c r="T6036" t="s">
        <v>31590</v>
      </c>
      <c r="U6036" t="s">
        <v>31793</v>
      </c>
    </row>
    <row r="6037" spans="17:21">
      <c r="Q6037" t="s">
        <v>7239</v>
      </c>
      <c r="R6037" t="s">
        <v>23470</v>
      </c>
      <c r="S6037" t="s">
        <v>31527</v>
      </c>
      <c r="T6037" t="s">
        <v>31590</v>
      </c>
      <c r="U6037" t="s">
        <v>31793</v>
      </c>
    </row>
    <row r="6038" spans="17:21">
      <c r="Q6038" t="s">
        <v>7240</v>
      </c>
      <c r="R6038" t="s">
        <v>23471</v>
      </c>
      <c r="S6038" t="s">
        <v>19197</v>
      </c>
      <c r="T6038" t="s">
        <v>19197</v>
      </c>
      <c r="U6038" t="s">
        <v>19197</v>
      </c>
    </row>
    <row r="6039" spans="17:21">
      <c r="Q6039" t="s">
        <v>7241</v>
      </c>
      <c r="R6039" t="s">
        <v>23472</v>
      </c>
      <c r="S6039" t="s">
        <v>19197</v>
      </c>
      <c r="T6039" t="s">
        <v>19197</v>
      </c>
      <c r="U6039" t="s">
        <v>31793</v>
      </c>
    </row>
    <row r="6040" spans="17:21">
      <c r="Q6040" t="s">
        <v>7242</v>
      </c>
      <c r="R6040" t="s">
        <v>23473</v>
      </c>
      <c r="S6040" t="s">
        <v>31527</v>
      </c>
      <c r="T6040" t="s">
        <v>31564</v>
      </c>
      <c r="U6040" t="s">
        <v>31661</v>
      </c>
    </row>
    <row r="6041" spans="17:21">
      <c r="Q6041" t="s">
        <v>7243</v>
      </c>
      <c r="R6041" t="s">
        <v>23474</v>
      </c>
      <c r="S6041" t="s">
        <v>31527</v>
      </c>
      <c r="T6041" t="s">
        <v>31531</v>
      </c>
      <c r="U6041" t="s">
        <v>31661</v>
      </c>
    </row>
    <row r="6042" spans="17:21">
      <c r="Q6042" t="s">
        <v>7244</v>
      </c>
      <c r="R6042" t="s">
        <v>18693</v>
      </c>
      <c r="S6042" t="s">
        <v>31527</v>
      </c>
      <c r="T6042" t="s">
        <v>31531</v>
      </c>
      <c r="U6042" t="s">
        <v>31638</v>
      </c>
    </row>
    <row r="6043" spans="17:21">
      <c r="Q6043" t="s">
        <v>7245</v>
      </c>
      <c r="R6043" t="s">
        <v>23475</v>
      </c>
      <c r="S6043" t="s">
        <v>31527</v>
      </c>
      <c r="T6043" t="s">
        <v>31590</v>
      </c>
      <c r="U6043" t="s">
        <v>31638</v>
      </c>
    </row>
    <row r="6044" spans="17:21">
      <c r="Q6044" t="s">
        <v>7246</v>
      </c>
      <c r="R6044" t="s">
        <v>23476</v>
      </c>
      <c r="S6044" t="s">
        <v>31527</v>
      </c>
      <c r="T6044" t="s">
        <v>31531</v>
      </c>
      <c r="U6044" t="s">
        <v>31793</v>
      </c>
    </row>
    <row r="6045" spans="17:21">
      <c r="Q6045" t="s">
        <v>7247</v>
      </c>
      <c r="R6045" t="s">
        <v>23477</v>
      </c>
      <c r="S6045" t="s">
        <v>31527</v>
      </c>
      <c r="T6045" t="s">
        <v>31590</v>
      </c>
      <c r="U6045" t="s">
        <v>31793</v>
      </c>
    </row>
    <row r="6046" spans="17:21">
      <c r="Q6046" t="s">
        <v>7248</v>
      </c>
      <c r="R6046" t="s">
        <v>23478</v>
      </c>
      <c r="S6046" t="s">
        <v>31527</v>
      </c>
      <c r="T6046" t="s">
        <v>31590</v>
      </c>
      <c r="U6046" t="s">
        <v>31793</v>
      </c>
    </row>
    <row r="6047" spans="17:21">
      <c r="Q6047" t="s">
        <v>7249</v>
      </c>
      <c r="R6047" t="s">
        <v>23479</v>
      </c>
      <c r="S6047" t="s">
        <v>31527</v>
      </c>
      <c r="T6047" t="s">
        <v>31590</v>
      </c>
      <c r="U6047" t="s">
        <v>31793</v>
      </c>
    </row>
    <row r="6048" spans="17:21">
      <c r="Q6048" t="s">
        <v>7250</v>
      </c>
      <c r="R6048" t="s">
        <v>23480</v>
      </c>
      <c r="S6048" t="s">
        <v>19197</v>
      </c>
      <c r="T6048" t="s">
        <v>19197</v>
      </c>
      <c r="U6048" t="s">
        <v>19197</v>
      </c>
    </row>
    <row r="6049" spans="17:21">
      <c r="Q6049" t="s">
        <v>7251</v>
      </c>
      <c r="R6049" t="s">
        <v>23481</v>
      </c>
      <c r="S6049" t="s">
        <v>31527</v>
      </c>
      <c r="T6049" t="s">
        <v>31531</v>
      </c>
      <c r="U6049" t="s">
        <v>31793</v>
      </c>
    </row>
    <row r="6050" spans="17:21">
      <c r="Q6050" t="s">
        <v>7252</v>
      </c>
      <c r="R6050" t="s">
        <v>23482</v>
      </c>
      <c r="S6050" t="s">
        <v>31527</v>
      </c>
      <c r="T6050" t="s">
        <v>31531</v>
      </c>
      <c r="U6050" t="s">
        <v>31793</v>
      </c>
    </row>
    <row r="6051" spans="17:21">
      <c r="Q6051" t="s">
        <v>7253</v>
      </c>
      <c r="R6051" t="s">
        <v>23483</v>
      </c>
      <c r="S6051" t="s">
        <v>31527</v>
      </c>
      <c r="T6051" t="s">
        <v>31590</v>
      </c>
      <c r="U6051" t="s">
        <v>31793</v>
      </c>
    </row>
    <row r="6052" spans="17:21">
      <c r="Q6052" t="s">
        <v>7254</v>
      </c>
      <c r="R6052" t="s">
        <v>18703</v>
      </c>
      <c r="S6052" t="s">
        <v>31527</v>
      </c>
      <c r="T6052" t="s">
        <v>31531</v>
      </c>
      <c r="U6052" t="s">
        <v>31793</v>
      </c>
    </row>
    <row r="6053" spans="17:21">
      <c r="Q6053" t="s">
        <v>7255</v>
      </c>
      <c r="R6053" t="s">
        <v>23484</v>
      </c>
      <c r="S6053" t="s">
        <v>19197</v>
      </c>
      <c r="T6053" t="s">
        <v>19197</v>
      </c>
      <c r="U6053" t="s">
        <v>19197</v>
      </c>
    </row>
    <row r="6054" spans="17:21">
      <c r="Q6054" t="s">
        <v>7256</v>
      </c>
      <c r="R6054" t="s">
        <v>23485</v>
      </c>
      <c r="S6054" t="s">
        <v>19197</v>
      </c>
      <c r="T6054" t="s">
        <v>19197</v>
      </c>
      <c r="U6054" t="s">
        <v>19197</v>
      </c>
    </row>
    <row r="6055" spans="17:21">
      <c r="Q6055" t="s">
        <v>7257</v>
      </c>
      <c r="R6055" t="s">
        <v>23486</v>
      </c>
      <c r="S6055" t="s">
        <v>31527</v>
      </c>
      <c r="T6055" t="s">
        <v>31550</v>
      </c>
      <c r="U6055" t="s">
        <v>31793</v>
      </c>
    </row>
    <row r="6056" spans="17:21">
      <c r="Q6056" t="s">
        <v>7258</v>
      </c>
      <c r="R6056" t="s">
        <v>23487</v>
      </c>
      <c r="S6056" t="s">
        <v>31527</v>
      </c>
      <c r="T6056" t="s">
        <v>31531</v>
      </c>
      <c r="U6056" t="s">
        <v>31793</v>
      </c>
    </row>
    <row r="6057" spans="17:21">
      <c r="Q6057" t="s">
        <v>7259</v>
      </c>
      <c r="R6057" t="s">
        <v>18687</v>
      </c>
      <c r="S6057" t="s">
        <v>19197</v>
      </c>
      <c r="T6057" t="s">
        <v>19197</v>
      </c>
      <c r="U6057" t="s">
        <v>19197</v>
      </c>
    </row>
    <row r="6058" spans="17:21">
      <c r="Q6058" t="s">
        <v>7260</v>
      </c>
      <c r="R6058" t="s">
        <v>23488</v>
      </c>
      <c r="S6058" t="s">
        <v>31527</v>
      </c>
      <c r="T6058" t="s">
        <v>31531</v>
      </c>
      <c r="U6058" t="s">
        <v>31793</v>
      </c>
    </row>
    <row r="6059" spans="17:21">
      <c r="Q6059" t="s">
        <v>7261</v>
      </c>
      <c r="R6059" t="s">
        <v>23489</v>
      </c>
      <c r="S6059" t="s">
        <v>31527</v>
      </c>
      <c r="T6059" t="s">
        <v>31531</v>
      </c>
      <c r="U6059" t="s">
        <v>31793</v>
      </c>
    </row>
    <row r="6060" spans="17:21">
      <c r="Q6060" t="s">
        <v>7262</v>
      </c>
      <c r="R6060" t="s">
        <v>23490</v>
      </c>
      <c r="S6060" t="s">
        <v>31527</v>
      </c>
      <c r="T6060" t="s">
        <v>31531</v>
      </c>
      <c r="U6060" t="s">
        <v>31793</v>
      </c>
    </row>
    <row r="6061" spans="17:21">
      <c r="Q6061" t="s">
        <v>7263</v>
      </c>
      <c r="R6061" t="s">
        <v>23491</v>
      </c>
      <c r="S6061" t="s">
        <v>31527</v>
      </c>
      <c r="T6061" t="s">
        <v>31531</v>
      </c>
      <c r="U6061" t="s">
        <v>31793</v>
      </c>
    </row>
    <row r="6062" spans="17:21">
      <c r="Q6062" t="s">
        <v>7264</v>
      </c>
      <c r="R6062" t="s">
        <v>18731</v>
      </c>
      <c r="S6062" t="s">
        <v>19197</v>
      </c>
      <c r="T6062" t="s">
        <v>19197</v>
      </c>
      <c r="U6062" t="s">
        <v>19197</v>
      </c>
    </row>
    <row r="6063" spans="17:21">
      <c r="Q6063" t="s">
        <v>7265</v>
      </c>
      <c r="R6063" t="s">
        <v>23492</v>
      </c>
      <c r="S6063" t="s">
        <v>31527</v>
      </c>
      <c r="T6063" t="s">
        <v>31531</v>
      </c>
      <c r="U6063" t="s">
        <v>31793</v>
      </c>
    </row>
    <row r="6064" spans="17:21">
      <c r="Q6064" t="s">
        <v>7266</v>
      </c>
      <c r="R6064" t="s">
        <v>18703</v>
      </c>
      <c r="S6064" t="s">
        <v>31527</v>
      </c>
      <c r="T6064" t="s">
        <v>31531</v>
      </c>
      <c r="U6064" t="s">
        <v>31793</v>
      </c>
    </row>
    <row r="6065" spans="17:21">
      <c r="Q6065" t="s">
        <v>7267</v>
      </c>
      <c r="R6065" t="s">
        <v>23493</v>
      </c>
      <c r="S6065" t="s">
        <v>19197</v>
      </c>
      <c r="T6065" t="s">
        <v>19197</v>
      </c>
      <c r="U6065" t="s">
        <v>19197</v>
      </c>
    </row>
    <row r="6066" spans="17:21">
      <c r="Q6066" t="s">
        <v>7268</v>
      </c>
      <c r="R6066" t="s">
        <v>23494</v>
      </c>
      <c r="S6066" t="s">
        <v>19197</v>
      </c>
      <c r="T6066" t="s">
        <v>19197</v>
      </c>
      <c r="U6066" t="s">
        <v>31793</v>
      </c>
    </row>
    <row r="6067" spans="17:21">
      <c r="Q6067" t="s">
        <v>7269</v>
      </c>
      <c r="R6067" t="s">
        <v>23495</v>
      </c>
      <c r="S6067" t="s">
        <v>31527</v>
      </c>
      <c r="T6067" t="s">
        <v>31564</v>
      </c>
      <c r="U6067" t="s">
        <v>31661</v>
      </c>
    </row>
    <row r="6068" spans="17:21">
      <c r="Q6068" t="s">
        <v>7270</v>
      </c>
      <c r="R6068" t="s">
        <v>23496</v>
      </c>
      <c r="S6068" t="s">
        <v>31527</v>
      </c>
      <c r="T6068" t="s">
        <v>31531</v>
      </c>
      <c r="U6068" t="s">
        <v>31661</v>
      </c>
    </row>
    <row r="6069" spans="17:21">
      <c r="Q6069" t="s">
        <v>7271</v>
      </c>
      <c r="R6069" t="s">
        <v>23497</v>
      </c>
      <c r="S6069" t="s">
        <v>19197</v>
      </c>
      <c r="T6069" t="s">
        <v>19197</v>
      </c>
      <c r="U6069" t="s">
        <v>31793</v>
      </c>
    </row>
    <row r="6070" spans="17:21">
      <c r="Q6070" t="s">
        <v>7272</v>
      </c>
      <c r="R6070" t="s">
        <v>23498</v>
      </c>
      <c r="S6070" t="s">
        <v>31527</v>
      </c>
      <c r="T6070" t="s">
        <v>31564</v>
      </c>
      <c r="U6070" t="s">
        <v>31661</v>
      </c>
    </row>
    <row r="6071" spans="17:21">
      <c r="Q6071" t="s">
        <v>7273</v>
      </c>
      <c r="R6071" t="s">
        <v>23499</v>
      </c>
      <c r="S6071" t="s">
        <v>31527</v>
      </c>
      <c r="T6071" t="s">
        <v>31531</v>
      </c>
      <c r="U6071" t="s">
        <v>31661</v>
      </c>
    </row>
    <row r="6072" spans="17:21">
      <c r="Q6072" t="s">
        <v>7274</v>
      </c>
      <c r="R6072" t="s">
        <v>18687</v>
      </c>
      <c r="S6072" t="s">
        <v>19197</v>
      </c>
      <c r="T6072" t="s">
        <v>19197</v>
      </c>
      <c r="U6072" t="s">
        <v>19197</v>
      </c>
    </row>
    <row r="6073" spans="17:21">
      <c r="Q6073" t="s">
        <v>7275</v>
      </c>
      <c r="R6073" t="s">
        <v>23500</v>
      </c>
      <c r="S6073" t="s">
        <v>31527</v>
      </c>
      <c r="T6073" t="s">
        <v>31531</v>
      </c>
      <c r="U6073" t="s">
        <v>31793</v>
      </c>
    </row>
    <row r="6074" spans="17:21">
      <c r="Q6074" t="s">
        <v>7276</v>
      </c>
      <c r="R6074" t="s">
        <v>23501</v>
      </c>
      <c r="S6074" t="s">
        <v>31527</v>
      </c>
      <c r="T6074" t="s">
        <v>31531</v>
      </c>
      <c r="U6074" t="s">
        <v>31638</v>
      </c>
    </row>
    <row r="6075" spans="17:21">
      <c r="Q6075" t="s">
        <v>7277</v>
      </c>
      <c r="R6075" t="s">
        <v>23502</v>
      </c>
      <c r="S6075" t="s">
        <v>31527</v>
      </c>
      <c r="T6075" t="s">
        <v>31531</v>
      </c>
      <c r="U6075" t="s">
        <v>31793</v>
      </c>
    </row>
    <row r="6076" spans="17:21">
      <c r="Q6076" t="s">
        <v>7278</v>
      </c>
      <c r="R6076" t="s">
        <v>23503</v>
      </c>
      <c r="S6076" t="s">
        <v>19197</v>
      </c>
      <c r="T6076" t="s">
        <v>19197</v>
      </c>
      <c r="U6076" t="s">
        <v>19197</v>
      </c>
    </row>
    <row r="6077" spans="17:21">
      <c r="Q6077" t="s">
        <v>7279</v>
      </c>
      <c r="R6077" t="s">
        <v>23504</v>
      </c>
      <c r="S6077" t="s">
        <v>19197</v>
      </c>
      <c r="T6077" t="s">
        <v>19197</v>
      </c>
      <c r="U6077" t="s">
        <v>19197</v>
      </c>
    </row>
    <row r="6078" spans="17:21">
      <c r="Q6078" t="s">
        <v>7280</v>
      </c>
      <c r="R6078" t="s">
        <v>23505</v>
      </c>
      <c r="S6078" t="s">
        <v>31527</v>
      </c>
      <c r="T6078" t="s">
        <v>31531</v>
      </c>
      <c r="U6078" t="s">
        <v>31793</v>
      </c>
    </row>
    <row r="6079" spans="17:21">
      <c r="Q6079" t="s">
        <v>7281</v>
      </c>
      <c r="R6079" t="s">
        <v>23506</v>
      </c>
      <c r="S6079" t="s">
        <v>31527</v>
      </c>
      <c r="T6079" t="s">
        <v>31531</v>
      </c>
      <c r="U6079" t="s">
        <v>31793</v>
      </c>
    </row>
    <row r="6080" spans="17:21">
      <c r="Q6080" t="s">
        <v>7282</v>
      </c>
      <c r="R6080" t="s">
        <v>23507</v>
      </c>
      <c r="S6080" t="s">
        <v>31527</v>
      </c>
      <c r="T6080" t="s">
        <v>31531</v>
      </c>
      <c r="U6080" t="s">
        <v>31793</v>
      </c>
    </row>
    <row r="6081" spans="17:21">
      <c r="Q6081" t="s">
        <v>7283</v>
      </c>
      <c r="R6081" t="s">
        <v>18703</v>
      </c>
      <c r="S6081" t="s">
        <v>31527</v>
      </c>
      <c r="T6081" t="s">
        <v>31531</v>
      </c>
      <c r="U6081" t="s">
        <v>31793</v>
      </c>
    </row>
    <row r="6082" spans="17:21">
      <c r="Q6082" t="s">
        <v>7284</v>
      </c>
      <c r="R6082" t="s">
        <v>23508</v>
      </c>
      <c r="S6082" t="s">
        <v>31527</v>
      </c>
      <c r="T6082" t="s">
        <v>31590</v>
      </c>
      <c r="U6082" t="s">
        <v>31793</v>
      </c>
    </row>
    <row r="6083" spans="17:21">
      <c r="Q6083" t="s">
        <v>7285</v>
      </c>
      <c r="R6083" t="s">
        <v>23509</v>
      </c>
      <c r="S6083" t="s">
        <v>31527</v>
      </c>
      <c r="T6083" t="s">
        <v>31531</v>
      </c>
      <c r="U6083" t="s">
        <v>31793</v>
      </c>
    </row>
    <row r="6084" spans="17:21">
      <c r="Q6084" t="s">
        <v>7286</v>
      </c>
      <c r="R6084" t="s">
        <v>23510</v>
      </c>
      <c r="S6084" t="s">
        <v>19197</v>
      </c>
      <c r="T6084" t="s">
        <v>19197</v>
      </c>
      <c r="U6084" t="s">
        <v>31793</v>
      </c>
    </row>
    <row r="6085" spans="17:21">
      <c r="Q6085" t="s">
        <v>7287</v>
      </c>
      <c r="R6085" t="s">
        <v>23511</v>
      </c>
      <c r="S6085" t="s">
        <v>31527</v>
      </c>
      <c r="T6085" t="s">
        <v>31564</v>
      </c>
      <c r="U6085" t="s">
        <v>31794</v>
      </c>
    </row>
    <row r="6086" spans="17:21">
      <c r="Q6086" t="s">
        <v>7288</v>
      </c>
      <c r="R6086" t="s">
        <v>23512</v>
      </c>
      <c r="S6086" t="s">
        <v>31527</v>
      </c>
      <c r="T6086" t="s">
        <v>31531</v>
      </c>
      <c r="U6086" t="s">
        <v>31794</v>
      </c>
    </row>
    <row r="6087" spans="17:21">
      <c r="Q6087" t="s">
        <v>7289</v>
      </c>
      <c r="R6087" t="s">
        <v>23513</v>
      </c>
      <c r="S6087" t="s">
        <v>19197</v>
      </c>
      <c r="T6087" t="s">
        <v>19197</v>
      </c>
      <c r="U6087" t="s">
        <v>19197</v>
      </c>
    </row>
    <row r="6088" spans="17:21">
      <c r="Q6088" t="s">
        <v>7290</v>
      </c>
      <c r="R6088" t="s">
        <v>23514</v>
      </c>
      <c r="S6088" t="s">
        <v>31527</v>
      </c>
      <c r="T6088" t="s">
        <v>31531</v>
      </c>
      <c r="U6088" t="s">
        <v>31793</v>
      </c>
    </row>
    <row r="6089" spans="17:21">
      <c r="Q6089" t="s">
        <v>7291</v>
      </c>
      <c r="R6089" t="s">
        <v>18693</v>
      </c>
      <c r="S6089" t="s">
        <v>19197</v>
      </c>
      <c r="T6089" t="s">
        <v>19197</v>
      </c>
      <c r="U6089" t="s">
        <v>19197</v>
      </c>
    </row>
    <row r="6090" spans="17:21">
      <c r="Q6090" t="s">
        <v>7292</v>
      </c>
      <c r="R6090" t="s">
        <v>23515</v>
      </c>
      <c r="S6090" t="s">
        <v>31527</v>
      </c>
      <c r="T6090" t="s">
        <v>31590</v>
      </c>
      <c r="U6090" t="s">
        <v>31793</v>
      </c>
    </row>
    <row r="6091" spans="17:21">
      <c r="Q6091" t="s">
        <v>7293</v>
      </c>
      <c r="R6091" t="s">
        <v>23516</v>
      </c>
      <c r="S6091" t="s">
        <v>31527</v>
      </c>
      <c r="T6091" t="s">
        <v>31564</v>
      </c>
      <c r="U6091" t="s">
        <v>31795</v>
      </c>
    </row>
    <row r="6092" spans="17:21">
      <c r="Q6092" t="s">
        <v>7294</v>
      </c>
      <c r="R6092" t="s">
        <v>23517</v>
      </c>
      <c r="S6092" t="s">
        <v>31527</v>
      </c>
      <c r="T6092" t="s">
        <v>31531</v>
      </c>
      <c r="U6092" t="s">
        <v>31795</v>
      </c>
    </row>
    <row r="6093" spans="17:21">
      <c r="Q6093" t="s">
        <v>7295</v>
      </c>
      <c r="R6093" t="s">
        <v>23518</v>
      </c>
      <c r="S6093" t="s">
        <v>31527</v>
      </c>
      <c r="T6093" t="s">
        <v>31590</v>
      </c>
      <c r="U6093" t="s">
        <v>31793</v>
      </c>
    </row>
    <row r="6094" spans="17:21">
      <c r="Q6094" t="s">
        <v>7296</v>
      </c>
      <c r="R6094" t="s">
        <v>18687</v>
      </c>
      <c r="S6094" t="s">
        <v>19197</v>
      </c>
      <c r="T6094" t="s">
        <v>19197</v>
      </c>
      <c r="U6094" t="s">
        <v>19197</v>
      </c>
    </row>
    <row r="6095" spans="17:21">
      <c r="Q6095" t="s">
        <v>7297</v>
      </c>
      <c r="R6095" t="s">
        <v>23519</v>
      </c>
      <c r="S6095" t="s">
        <v>31527</v>
      </c>
      <c r="T6095" t="s">
        <v>31531</v>
      </c>
      <c r="U6095" t="s">
        <v>31793</v>
      </c>
    </row>
    <row r="6096" spans="17:21">
      <c r="Q6096" t="s">
        <v>7298</v>
      </c>
      <c r="R6096" t="s">
        <v>23520</v>
      </c>
      <c r="S6096" t="s">
        <v>31527</v>
      </c>
      <c r="T6096" t="s">
        <v>31531</v>
      </c>
      <c r="U6096" t="s">
        <v>31793</v>
      </c>
    </row>
    <row r="6097" spans="17:21">
      <c r="Q6097" t="s">
        <v>7299</v>
      </c>
      <c r="R6097" t="s">
        <v>23483</v>
      </c>
      <c r="S6097" t="s">
        <v>31527</v>
      </c>
      <c r="T6097" t="s">
        <v>31590</v>
      </c>
      <c r="U6097" t="s">
        <v>31793</v>
      </c>
    </row>
    <row r="6098" spans="17:21">
      <c r="Q6098" t="s">
        <v>7300</v>
      </c>
      <c r="R6098" t="s">
        <v>18703</v>
      </c>
      <c r="S6098" t="s">
        <v>31527</v>
      </c>
      <c r="T6098" t="s">
        <v>31531</v>
      </c>
      <c r="U6098" t="s">
        <v>31793</v>
      </c>
    </row>
    <row r="6099" spans="17:21">
      <c r="Q6099" t="s">
        <v>7301</v>
      </c>
      <c r="R6099" t="s">
        <v>23521</v>
      </c>
      <c r="S6099" t="s">
        <v>19197</v>
      </c>
      <c r="T6099" t="s">
        <v>19197</v>
      </c>
      <c r="U6099" t="s">
        <v>19197</v>
      </c>
    </row>
    <row r="6100" spans="17:21">
      <c r="Q6100" t="s">
        <v>7302</v>
      </c>
      <c r="R6100" t="s">
        <v>23522</v>
      </c>
      <c r="S6100" t="s">
        <v>31508</v>
      </c>
      <c r="T6100" t="s">
        <v>19197</v>
      </c>
      <c r="U6100" t="s">
        <v>31673</v>
      </c>
    </row>
    <row r="6101" spans="17:21">
      <c r="Q6101" t="s">
        <v>7303</v>
      </c>
      <c r="R6101" t="s">
        <v>23523</v>
      </c>
      <c r="S6101" t="s">
        <v>31508</v>
      </c>
      <c r="T6101" t="s">
        <v>19197</v>
      </c>
      <c r="U6101" t="s">
        <v>31673</v>
      </c>
    </row>
    <row r="6102" spans="17:21">
      <c r="Q6102" t="s">
        <v>7304</v>
      </c>
      <c r="R6102" t="s">
        <v>18687</v>
      </c>
      <c r="S6102" t="s">
        <v>31508</v>
      </c>
      <c r="T6102" t="s">
        <v>19197</v>
      </c>
      <c r="U6102" t="s">
        <v>31638</v>
      </c>
    </row>
    <row r="6103" spans="17:21">
      <c r="Q6103" t="s">
        <v>7305</v>
      </c>
      <c r="R6103" t="s">
        <v>23524</v>
      </c>
      <c r="S6103" t="s">
        <v>19197</v>
      </c>
      <c r="T6103" t="s">
        <v>19197</v>
      </c>
      <c r="U6103" t="s">
        <v>19197</v>
      </c>
    </row>
    <row r="6104" spans="17:21">
      <c r="Q6104" t="s">
        <v>7306</v>
      </c>
      <c r="R6104" t="s">
        <v>23525</v>
      </c>
      <c r="S6104" t="s">
        <v>31508</v>
      </c>
      <c r="T6104" t="s">
        <v>19197</v>
      </c>
      <c r="U6104" t="s">
        <v>31673</v>
      </c>
    </row>
    <row r="6105" spans="17:21">
      <c r="Q6105" t="s">
        <v>7307</v>
      </c>
      <c r="R6105" t="s">
        <v>18687</v>
      </c>
      <c r="S6105" t="s">
        <v>19197</v>
      </c>
      <c r="T6105" t="s">
        <v>19197</v>
      </c>
      <c r="U6105" t="s">
        <v>19197</v>
      </c>
    </row>
    <row r="6106" spans="17:21">
      <c r="Q6106" t="s">
        <v>7308</v>
      </c>
      <c r="R6106" t="s">
        <v>23526</v>
      </c>
      <c r="S6106" t="s">
        <v>31508</v>
      </c>
      <c r="T6106" t="s">
        <v>19197</v>
      </c>
      <c r="U6106" t="s">
        <v>31646</v>
      </c>
    </row>
    <row r="6107" spans="17:21">
      <c r="Q6107" t="s">
        <v>7309</v>
      </c>
      <c r="R6107" t="s">
        <v>23527</v>
      </c>
      <c r="S6107" t="s">
        <v>31508</v>
      </c>
      <c r="T6107" t="s">
        <v>19197</v>
      </c>
      <c r="U6107" t="s">
        <v>31646</v>
      </c>
    </row>
    <row r="6108" spans="17:21">
      <c r="Q6108" t="s">
        <v>7310</v>
      </c>
      <c r="R6108" t="s">
        <v>23528</v>
      </c>
      <c r="S6108" t="s">
        <v>31508</v>
      </c>
      <c r="T6108" t="s">
        <v>19197</v>
      </c>
      <c r="U6108" t="s">
        <v>31646</v>
      </c>
    </row>
    <row r="6109" spans="17:21">
      <c r="Q6109" t="s">
        <v>7311</v>
      </c>
      <c r="R6109" t="s">
        <v>18703</v>
      </c>
      <c r="S6109" t="s">
        <v>31508</v>
      </c>
      <c r="T6109" t="s">
        <v>19197</v>
      </c>
      <c r="U6109" t="s">
        <v>31646</v>
      </c>
    </row>
    <row r="6110" spans="17:21">
      <c r="Q6110" t="s">
        <v>7312</v>
      </c>
      <c r="R6110" t="s">
        <v>23529</v>
      </c>
      <c r="S6110" t="s">
        <v>19197</v>
      </c>
      <c r="T6110" t="s">
        <v>19197</v>
      </c>
      <c r="U6110" t="s">
        <v>19197</v>
      </c>
    </row>
    <row r="6111" spans="17:21">
      <c r="Q6111" t="s">
        <v>7313</v>
      </c>
      <c r="R6111" t="s">
        <v>23530</v>
      </c>
      <c r="S6111" t="s">
        <v>19197</v>
      </c>
      <c r="T6111" t="s">
        <v>19197</v>
      </c>
      <c r="U6111" t="s">
        <v>19197</v>
      </c>
    </row>
    <row r="6112" spans="17:21">
      <c r="Q6112" t="s">
        <v>7314</v>
      </c>
      <c r="R6112" t="s">
        <v>23531</v>
      </c>
      <c r="S6112" t="s">
        <v>31508</v>
      </c>
      <c r="T6112" t="s">
        <v>31538</v>
      </c>
      <c r="U6112" t="s">
        <v>31673</v>
      </c>
    </row>
    <row r="6113" spans="17:21">
      <c r="Q6113" t="s">
        <v>7315</v>
      </c>
      <c r="R6113" t="s">
        <v>18899</v>
      </c>
      <c r="S6113" t="s">
        <v>19197</v>
      </c>
      <c r="T6113" t="s">
        <v>19197</v>
      </c>
      <c r="U6113" t="s">
        <v>19197</v>
      </c>
    </row>
    <row r="6114" spans="17:21">
      <c r="Q6114" t="s">
        <v>7316</v>
      </c>
      <c r="R6114" t="s">
        <v>23532</v>
      </c>
      <c r="S6114" t="s">
        <v>31508</v>
      </c>
      <c r="T6114" t="s">
        <v>31538</v>
      </c>
      <c r="U6114" t="s">
        <v>31646</v>
      </c>
    </row>
    <row r="6115" spans="17:21">
      <c r="Q6115" t="s">
        <v>7317</v>
      </c>
      <c r="R6115" t="s">
        <v>23533</v>
      </c>
      <c r="S6115" t="s">
        <v>31508</v>
      </c>
      <c r="T6115" t="s">
        <v>19197</v>
      </c>
      <c r="U6115" t="s">
        <v>31646</v>
      </c>
    </row>
    <row r="6116" spans="17:21">
      <c r="Q6116" t="s">
        <v>7318</v>
      </c>
      <c r="R6116" t="s">
        <v>18703</v>
      </c>
      <c r="S6116" t="s">
        <v>31508</v>
      </c>
      <c r="T6116" t="s">
        <v>19197</v>
      </c>
      <c r="U6116" t="s">
        <v>31646</v>
      </c>
    </row>
    <row r="6117" spans="17:21">
      <c r="Q6117" t="s">
        <v>7319</v>
      </c>
      <c r="R6117" t="s">
        <v>23534</v>
      </c>
      <c r="S6117" t="s">
        <v>19197</v>
      </c>
      <c r="T6117" t="s">
        <v>19197</v>
      </c>
      <c r="U6117" t="s">
        <v>19197</v>
      </c>
    </row>
    <row r="6118" spans="17:21">
      <c r="Q6118" t="s">
        <v>7320</v>
      </c>
      <c r="R6118" t="s">
        <v>23535</v>
      </c>
      <c r="S6118" t="s">
        <v>31508</v>
      </c>
      <c r="T6118" t="s">
        <v>19197</v>
      </c>
      <c r="U6118" t="s">
        <v>31646</v>
      </c>
    </row>
    <row r="6119" spans="17:21">
      <c r="Q6119" t="s">
        <v>7321</v>
      </c>
      <c r="R6119" t="s">
        <v>23536</v>
      </c>
      <c r="S6119" t="s">
        <v>31508</v>
      </c>
      <c r="T6119" t="s">
        <v>19197</v>
      </c>
      <c r="U6119" t="s">
        <v>31646</v>
      </c>
    </row>
    <row r="6120" spans="17:21">
      <c r="Q6120" t="s">
        <v>7322</v>
      </c>
      <c r="R6120" t="s">
        <v>23537</v>
      </c>
      <c r="S6120" t="s">
        <v>19197</v>
      </c>
      <c r="T6120" t="s">
        <v>19197</v>
      </c>
      <c r="U6120" t="s">
        <v>19197</v>
      </c>
    </row>
    <row r="6121" spans="17:21">
      <c r="Q6121" t="s">
        <v>7323</v>
      </c>
      <c r="R6121" t="s">
        <v>23538</v>
      </c>
      <c r="S6121" t="s">
        <v>19197</v>
      </c>
      <c r="T6121" t="s">
        <v>19197</v>
      </c>
      <c r="U6121" t="s">
        <v>19197</v>
      </c>
    </row>
    <row r="6122" spans="17:21">
      <c r="Q6122" t="s">
        <v>7324</v>
      </c>
      <c r="R6122" t="s">
        <v>23539</v>
      </c>
      <c r="S6122" t="s">
        <v>31508</v>
      </c>
      <c r="T6122" t="s">
        <v>19197</v>
      </c>
      <c r="U6122" t="s">
        <v>31673</v>
      </c>
    </row>
    <row r="6123" spans="17:21">
      <c r="Q6123" t="s">
        <v>7325</v>
      </c>
      <c r="R6123" t="s">
        <v>23540</v>
      </c>
      <c r="S6123" t="s">
        <v>31508</v>
      </c>
      <c r="T6123" t="s">
        <v>19197</v>
      </c>
      <c r="U6123" t="s">
        <v>31673</v>
      </c>
    </row>
    <row r="6124" spans="17:21">
      <c r="Q6124" t="s">
        <v>7326</v>
      </c>
      <c r="R6124" t="s">
        <v>23541</v>
      </c>
      <c r="S6124" t="s">
        <v>31508</v>
      </c>
      <c r="T6124" t="s">
        <v>19197</v>
      </c>
      <c r="U6124" t="s">
        <v>31673</v>
      </c>
    </row>
    <row r="6125" spans="17:21">
      <c r="Q6125" t="s">
        <v>7327</v>
      </c>
      <c r="R6125" t="s">
        <v>23542</v>
      </c>
      <c r="S6125" t="s">
        <v>31508</v>
      </c>
      <c r="T6125" t="s">
        <v>19197</v>
      </c>
      <c r="U6125" t="s">
        <v>31673</v>
      </c>
    </row>
    <row r="6126" spans="17:21">
      <c r="Q6126" t="s">
        <v>7328</v>
      </c>
      <c r="R6126" t="s">
        <v>23543</v>
      </c>
      <c r="S6126" t="s">
        <v>31508</v>
      </c>
      <c r="T6126" t="s">
        <v>19197</v>
      </c>
      <c r="U6126" t="s">
        <v>31673</v>
      </c>
    </row>
    <row r="6127" spans="17:21">
      <c r="Q6127" t="s">
        <v>7329</v>
      </c>
      <c r="R6127" t="s">
        <v>23544</v>
      </c>
      <c r="S6127" t="s">
        <v>31508</v>
      </c>
      <c r="T6127" t="s">
        <v>19197</v>
      </c>
      <c r="U6127" t="s">
        <v>31673</v>
      </c>
    </row>
    <row r="6128" spans="17:21">
      <c r="Q6128" t="s">
        <v>7330</v>
      </c>
      <c r="R6128" t="s">
        <v>23545</v>
      </c>
      <c r="S6128" t="s">
        <v>31508</v>
      </c>
      <c r="T6128" t="s">
        <v>31538</v>
      </c>
      <c r="U6128" t="s">
        <v>31673</v>
      </c>
    </row>
    <row r="6129" spans="17:21">
      <c r="Q6129" t="s">
        <v>7331</v>
      </c>
      <c r="R6129" t="s">
        <v>23546</v>
      </c>
      <c r="S6129" t="s">
        <v>31508</v>
      </c>
      <c r="T6129" t="s">
        <v>19197</v>
      </c>
      <c r="U6129" t="s">
        <v>31666</v>
      </c>
    </row>
    <row r="6130" spans="17:21">
      <c r="Q6130" t="s">
        <v>7332</v>
      </c>
      <c r="R6130" t="s">
        <v>23547</v>
      </c>
      <c r="S6130" t="s">
        <v>31508</v>
      </c>
      <c r="T6130" t="s">
        <v>19197</v>
      </c>
      <c r="U6130" t="s">
        <v>31673</v>
      </c>
    </row>
    <row r="6131" spans="17:21">
      <c r="Q6131" t="s">
        <v>7333</v>
      </c>
      <c r="R6131" t="s">
        <v>23548</v>
      </c>
      <c r="S6131" t="s">
        <v>31508</v>
      </c>
      <c r="T6131" t="s">
        <v>19197</v>
      </c>
      <c r="U6131" t="s">
        <v>31673</v>
      </c>
    </row>
    <row r="6132" spans="17:21">
      <c r="Q6132" t="s">
        <v>7334</v>
      </c>
      <c r="R6132" t="s">
        <v>18687</v>
      </c>
      <c r="S6132" t="s">
        <v>19197</v>
      </c>
      <c r="T6132" t="s">
        <v>19197</v>
      </c>
      <c r="U6132" t="s">
        <v>19197</v>
      </c>
    </row>
    <row r="6133" spans="17:21">
      <c r="Q6133" t="s">
        <v>7335</v>
      </c>
      <c r="R6133" t="s">
        <v>23549</v>
      </c>
      <c r="S6133" t="s">
        <v>31508</v>
      </c>
      <c r="T6133" t="s">
        <v>19197</v>
      </c>
      <c r="U6133" t="s">
        <v>31673</v>
      </c>
    </row>
    <row r="6134" spans="17:21">
      <c r="Q6134" t="s">
        <v>7336</v>
      </c>
      <c r="R6134" t="s">
        <v>19857</v>
      </c>
      <c r="S6134" t="s">
        <v>19197</v>
      </c>
      <c r="T6134" t="s">
        <v>19197</v>
      </c>
      <c r="U6134" t="s">
        <v>19197</v>
      </c>
    </row>
    <row r="6135" spans="17:21">
      <c r="Q6135" t="s">
        <v>7337</v>
      </c>
      <c r="R6135" t="s">
        <v>23550</v>
      </c>
      <c r="S6135" t="s">
        <v>31508</v>
      </c>
      <c r="T6135" t="s">
        <v>19197</v>
      </c>
      <c r="U6135" t="s">
        <v>31646</v>
      </c>
    </row>
    <row r="6136" spans="17:21">
      <c r="Q6136" t="s">
        <v>7338</v>
      </c>
      <c r="R6136" t="s">
        <v>18703</v>
      </c>
      <c r="S6136" t="s">
        <v>31508</v>
      </c>
      <c r="T6136" t="s">
        <v>31575</v>
      </c>
      <c r="U6136" t="s">
        <v>31646</v>
      </c>
    </row>
    <row r="6137" spans="17:21">
      <c r="Q6137" t="s">
        <v>7339</v>
      </c>
      <c r="R6137" t="s">
        <v>23551</v>
      </c>
      <c r="S6137" t="s">
        <v>19197</v>
      </c>
      <c r="T6137" t="s">
        <v>19197</v>
      </c>
      <c r="U6137" t="s">
        <v>19197</v>
      </c>
    </row>
    <row r="6138" spans="17:21">
      <c r="Q6138" t="s">
        <v>7340</v>
      </c>
      <c r="R6138" t="s">
        <v>23552</v>
      </c>
      <c r="S6138" t="s">
        <v>31508</v>
      </c>
      <c r="T6138" t="s">
        <v>19197</v>
      </c>
      <c r="U6138" t="s">
        <v>31646</v>
      </c>
    </row>
    <row r="6139" spans="17:21">
      <c r="Q6139" t="s">
        <v>7341</v>
      </c>
      <c r="R6139" t="s">
        <v>23553</v>
      </c>
      <c r="S6139" t="s">
        <v>31508</v>
      </c>
      <c r="T6139" t="s">
        <v>19197</v>
      </c>
      <c r="U6139" t="s">
        <v>31646</v>
      </c>
    </row>
    <row r="6140" spans="17:21">
      <c r="Q6140" t="s">
        <v>7342</v>
      </c>
      <c r="R6140" t="s">
        <v>23554</v>
      </c>
      <c r="S6140" t="s">
        <v>31508</v>
      </c>
      <c r="T6140" t="s">
        <v>19197</v>
      </c>
      <c r="U6140" t="s">
        <v>31646</v>
      </c>
    </row>
    <row r="6141" spans="17:21">
      <c r="Q6141" t="s">
        <v>7343</v>
      </c>
      <c r="R6141" t="s">
        <v>23555</v>
      </c>
      <c r="S6141" t="s">
        <v>19197</v>
      </c>
      <c r="T6141" t="s">
        <v>19197</v>
      </c>
      <c r="U6141" t="s">
        <v>19197</v>
      </c>
    </row>
    <row r="6142" spans="17:21">
      <c r="Q6142" t="s">
        <v>7344</v>
      </c>
      <c r="R6142" t="s">
        <v>23556</v>
      </c>
      <c r="S6142" t="s">
        <v>19197</v>
      </c>
      <c r="T6142" t="s">
        <v>19197</v>
      </c>
      <c r="U6142" t="s">
        <v>19197</v>
      </c>
    </row>
    <row r="6143" spans="17:21">
      <c r="Q6143" t="s">
        <v>7345</v>
      </c>
      <c r="R6143" t="s">
        <v>23557</v>
      </c>
      <c r="S6143" t="s">
        <v>31527</v>
      </c>
      <c r="T6143" t="s">
        <v>19197</v>
      </c>
      <c r="U6143" t="s">
        <v>31796</v>
      </c>
    </row>
    <row r="6144" spans="17:21">
      <c r="Q6144" t="s">
        <v>7346</v>
      </c>
      <c r="R6144" t="s">
        <v>18693</v>
      </c>
      <c r="S6144" t="s">
        <v>19197</v>
      </c>
      <c r="T6144" t="s">
        <v>19197</v>
      </c>
      <c r="U6144" t="s">
        <v>19197</v>
      </c>
    </row>
    <row r="6145" spans="17:21">
      <c r="Q6145" t="s">
        <v>7347</v>
      </c>
      <c r="R6145" t="s">
        <v>23558</v>
      </c>
      <c r="S6145" t="s">
        <v>31508</v>
      </c>
      <c r="T6145" t="s">
        <v>19197</v>
      </c>
      <c r="U6145" t="s">
        <v>31646</v>
      </c>
    </row>
    <row r="6146" spans="17:21">
      <c r="Q6146" t="s">
        <v>7348</v>
      </c>
      <c r="R6146" t="s">
        <v>18703</v>
      </c>
      <c r="S6146" t="s">
        <v>31508</v>
      </c>
      <c r="T6146" t="s">
        <v>19197</v>
      </c>
      <c r="U6146" t="s">
        <v>31646</v>
      </c>
    </row>
    <row r="6147" spans="17:21">
      <c r="Q6147" t="s">
        <v>7349</v>
      </c>
      <c r="R6147" t="s">
        <v>23559</v>
      </c>
      <c r="S6147" t="s">
        <v>31508</v>
      </c>
      <c r="T6147" t="s">
        <v>19197</v>
      </c>
      <c r="U6147" t="s">
        <v>31673</v>
      </c>
    </row>
    <row r="6148" spans="17:21">
      <c r="Q6148" t="s">
        <v>7350</v>
      </c>
      <c r="R6148" t="s">
        <v>23560</v>
      </c>
      <c r="S6148" t="s">
        <v>19197</v>
      </c>
      <c r="T6148" t="s">
        <v>19197</v>
      </c>
      <c r="U6148" t="s">
        <v>19197</v>
      </c>
    </row>
    <row r="6149" spans="17:21">
      <c r="Q6149" t="s">
        <v>7351</v>
      </c>
      <c r="R6149" t="s">
        <v>23561</v>
      </c>
      <c r="S6149" t="s">
        <v>31508</v>
      </c>
      <c r="T6149" t="s">
        <v>19197</v>
      </c>
      <c r="U6149" t="s">
        <v>31673</v>
      </c>
    </row>
    <row r="6150" spans="17:21">
      <c r="Q6150" t="s">
        <v>7352</v>
      </c>
      <c r="R6150" t="s">
        <v>23562</v>
      </c>
      <c r="S6150" t="s">
        <v>31508</v>
      </c>
      <c r="T6150" t="s">
        <v>19197</v>
      </c>
      <c r="U6150" t="s">
        <v>31673</v>
      </c>
    </row>
    <row r="6151" spans="17:21">
      <c r="Q6151" t="s">
        <v>7353</v>
      </c>
      <c r="R6151" t="s">
        <v>19056</v>
      </c>
      <c r="S6151" t="s">
        <v>19197</v>
      </c>
      <c r="T6151" t="s">
        <v>19197</v>
      </c>
      <c r="U6151" t="s">
        <v>19197</v>
      </c>
    </row>
    <row r="6152" spans="17:21">
      <c r="Q6152" t="s">
        <v>7354</v>
      </c>
      <c r="R6152" t="s">
        <v>23563</v>
      </c>
      <c r="S6152" t="s">
        <v>31508</v>
      </c>
      <c r="T6152" t="s">
        <v>19197</v>
      </c>
      <c r="U6152" t="s">
        <v>31646</v>
      </c>
    </row>
    <row r="6153" spans="17:21">
      <c r="Q6153" t="s">
        <v>7355</v>
      </c>
      <c r="R6153" t="s">
        <v>23564</v>
      </c>
      <c r="S6153" t="s">
        <v>31508</v>
      </c>
      <c r="T6153" t="s">
        <v>31579</v>
      </c>
      <c r="U6153" t="s">
        <v>31797</v>
      </c>
    </row>
    <row r="6154" spans="17:21">
      <c r="Q6154" t="s">
        <v>7356</v>
      </c>
      <c r="R6154" t="s">
        <v>18703</v>
      </c>
      <c r="S6154" t="s">
        <v>31508</v>
      </c>
      <c r="T6154" t="s">
        <v>19197</v>
      </c>
      <c r="U6154" t="s">
        <v>31646</v>
      </c>
    </row>
    <row r="6155" spans="17:21">
      <c r="Q6155" t="s">
        <v>7357</v>
      </c>
      <c r="R6155" t="s">
        <v>23565</v>
      </c>
      <c r="S6155" t="s">
        <v>31508</v>
      </c>
      <c r="T6155" t="s">
        <v>19197</v>
      </c>
      <c r="U6155" t="s">
        <v>31777</v>
      </c>
    </row>
    <row r="6156" spans="17:21">
      <c r="Q6156" t="s">
        <v>7358</v>
      </c>
      <c r="R6156" t="s">
        <v>23566</v>
      </c>
      <c r="S6156" t="s">
        <v>19197</v>
      </c>
      <c r="T6156" t="s">
        <v>19197</v>
      </c>
      <c r="U6156" t="s">
        <v>19197</v>
      </c>
    </row>
    <row r="6157" spans="17:21">
      <c r="Q6157" t="s">
        <v>7359</v>
      </c>
      <c r="R6157" t="s">
        <v>23567</v>
      </c>
      <c r="S6157" t="s">
        <v>31527</v>
      </c>
      <c r="T6157" t="s">
        <v>31591</v>
      </c>
      <c r="U6157" t="s">
        <v>31796</v>
      </c>
    </row>
    <row r="6158" spans="17:21">
      <c r="Q6158" t="s">
        <v>7360</v>
      </c>
      <c r="R6158" t="s">
        <v>23568</v>
      </c>
      <c r="S6158" t="s">
        <v>31527</v>
      </c>
      <c r="T6158" t="s">
        <v>31591</v>
      </c>
      <c r="U6158" t="s">
        <v>31796</v>
      </c>
    </row>
    <row r="6159" spans="17:21">
      <c r="Q6159" t="s">
        <v>7361</v>
      </c>
      <c r="R6159" t="s">
        <v>23569</v>
      </c>
      <c r="S6159" t="s">
        <v>31527</v>
      </c>
      <c r="T6159" t="s">
        <v>31591</v>
      </c>
      <c r="U6159" t="s">
        <v>31796</v>
      </c>
    </row>
    <row r="6160" spans="17:21">
      <c r="Q6160" t="s">
        <v>7362</v>
      </c>
      <c r="R6160" t="s">
        <v>23570</v>
      </c>
      <c r="S6160" t="s">
        <v>31527</v>
      </c>
      <c r="T6160" t="s">
        <v>31591</v>
      </c>
      <c r="U6160" t="s">
        <v>31796</v>
      </c>
    </row>
    <row r="6161" spans="17:21">
      <c r="Q6161" t="s">
        <v>7363</v>
      </c>
      <c r="R6161" t="s">
        <v>23571</v>
      </c>
      <c r="S6161" t="s">
        <v>19197</v>
      </c>
      <c r="T6161" t="s">
        <v>19197</v>
      </c>
      <c r="U6161" t="s">
        <v>19197</v>
      </c>
    </row>
    <row r="6162" spans="17:21">
      <c r="Q6162" t="s">
        <v>7364</v>
      </c>
      <c r="R6162" t="s">
        <v>23572</v>
      </c>
      <c r="S6162" t="s">
        <v>19197</v>
      </c>
      <c r="T6162" t="s">
        <v>19197</v>
      </c>
      <c r="U6162" t="s">
        <v>19197</v>
      </c>
    </row>
    <row r="6163" spans="17:21">
      <c r="Q6163" t="s">
        <v>7365</v>
      </c>
      <c r="R6163" t="s">
        <v>23573</v>
      </c>
      <c r="S6163" t="s">
        <v>31527</v>
      </c>
      <c r="T6163" t="s">
        <v>31591</v>
      </c>
      <c r="U6163" t="s">
        <v>31796</v>
      </c>
    </row>
    <row r="6164" spans="17:21">
      <c r="Q6164" t="s">
        <v>7366</v>
      </c>
      <c r="R6164" t="s">
        <v>19857</v>
      </c>
      <c r="S6164" t="s">
        <v>19197</v>
      </c>
      <c r="T6164" t="s">
        <v>19197</v>
      </c>
      <c r="U6164" t="s">
        <v>19197</v>
      </c>
    </row>
    <row r="6165" spans="17:21">
      <c r="Q6165" t="s">
        <v>7367</v>
      </c>
      <c r="R6165" t="s">
        <v>23574</v>
      </c>
      <c r="S6165" t="s">
        <v>31527</v>
      </c>
      <c r="T6165" t="s">
        <v>31591</v>
      </c>
      <c r="U6165" t="s">
        <v>31796</v>
      </c>
    </row>
    <row r="6166" spans="17:21">
      <c r="Q6166" t="s">
        <v>7368</v>
      </c>
      <c r="R6166" t="s">
        <v>18703</v>
      </c>
      <c r="S6166" t="s">
        <v>31527</v>
      </c>
      <c r="T6166" t="s">
        <v>31591</v>
      </c>
      <c r="U6166" t="s">
        <v>31796</v>
      </c>
    </row>
    <row r="6167" spans="17:21">
      <c r="Q6167" t="s">
        <v>7369</v>
      </c>
      <c r="R6167" t="s">
        <v>23575</v>
      </c>
      <c r="S6167" t="s">
        <v>19197</v>
      </c>
      <c r="T6167" t="s">
        <v>19197</v>
      </c>
      <c r="U6167" t="s">
        <v>19197</v>
      </c>
    </row>
    <row r="6168" spans="17:21">
      <c r="Q6168" t="s">
        <v>7370</v>
      </c>
      <c r="R6168" t="s">
        <v>23573</v>
      </c>
      <c r="S6168" t="s">
        <v>31527</v>
      </c>
      <c r="T6168" t="s">
        <v>31591</v>
      </c>
      <c r="U6168" t="s">
        <v>31796</v>
      </c>
    </row>
    <row r="6169" spans="17:21">
      <c r="Q6169" t="s">
        <v>7371</v>
      </c>
      <c r="R6169" t="s">
        <v>19857</v>
      </c>
      <c r="S6169" t="s">
        <v>19197</v>
      </c>
      <c r="T6169" t="s">
        <v>19197</v>
      </c>
      <c r="U6169" t="s">
        <v>19197</v>
      </c>
    </row>
    <row r="6170" spans="17:21">
      <c r="Q6170" t="s">
        <v>7372</v>
      </c>
      <c r="R6170" t="s">
        <v>23576</v>
      </c>
      <c r="S6170" t="s">
        <v>31527</v>
      </c>
      <c r="T6170" t="s">
        <v>31591</v>
      </c>
      <c r="U6170" t="s">
        <v>31796</v>
      </c>
    </row>
    <row r="6171" spans="17:21">
      <c r="Q6171" t="s">
        <v>7373</v>
      </c>
      <c r="R6171" t="s">
        <v>18703</v>
      </c>
      <c r="S6171" t="s">
        <v>31527</v>
      </c>
      <c r="T6171" t="s">
        <v>31591</v>
      </c>
      <c r="U6171" t="s">
        <v>31796</v>
      </c>
    </row>
    <row r="6172" spans="17:21">
      <c r="Q6172" t="s">
        <v>7374</v>
      </c>
      <c r="R6172" t="s">
        <v>18687</v>
      </c>
      <c r="S6172" t="s">
        <v>19197</v>
      </c>
      <c r="T6172" t="s">
        <v>19197</v>
      </c>
      <c r="U6172" t="s">
        <v>19197</v>
      </c>
    </row>
    <row r="6173" spans="17:21">
      <c r="Q6173" t="s">
        <v>7375</v>
      </c>
      <c r="R6173" t="s">
        <v>23573</v>
      </c>
      <c r="S6173" t="s">
        <v>31527</v>
      </c>
      <c r="T6173" t="s">
        <v>31591</v>
      </c>
      <c r="U6173" t="s">
        <v>31796</v>
      </c>
    </row>
    <row r="6174" spans="17:21">
      <c r="Q6174" t="s">
        <v>7376</v>
      </c>
      <c r="R6174" t="s">
        <v>19857</v>
      </c>
      <c r="S6174" t="s">
        <v>19197</v>
      </c>
      <c r="T6174" t="s">
        <v>19197</v>
      </c>
      <c r="U6174" t="s">
        <v>19197</v>
      </c>
    </row>
    <row r="6175" spans="17:21">
      <c r="Q6175" t="s">
        <v>7377</v>
      </c>
      <c r="R6175" t="s">
        <v>23577</v>
      </c>
      <c r="S6175" t="s">
        <v>31527</v>
      </c>
      <c r="T6175" t="s">
        <v>31591</v>
      </c>
      <c r="U6175" t="s">
        <v>31796</v>
      </c>
    </row>
    <row r="6176" spans="17:21">
      <c r="Q6176" t="s">
        <v>7378</v>
      </c>
      <c r="R6176" t="s">
        <v>23578</v>
      </c>
      <c r="S6176" t="s">
        <v>31527</v>
      </c>
      <c r="T6176" t="s">
        <v>31579</v>
      </c>
      <c r="U6176" t="s">
        <v>31796</v>
      </c>
    </row>
    <row r="6177" spans="17:21">
      <c r="Q6177" t="s">
        <v>7379</v>
      </c>
      <c r="R6177" t="s">
        <v>18703</v>
      </c>
      <c r="S6177" t="s">
        <v>31527</v>
      </c>
      <c r="T6177" t="s">
        <v>31591</v>
      </c>
      <c r="U6177" t="s">
        <v>31796</v>
      </c>
    </row>
    <row r="6178" spans="17:21">
      <c r="Q6178" t="s">
        <v>7380</v>
      </c>
      <c r="R6178" t="s">
        <v>23579</v>
      </c>
      <c r="S6178" t="s">
        <v>19197</v>
      </c>
      <c r="T6178" t="s">
        <v>19197</v>
      </c>
      <c r="U6178" t="s">
        <v>19197</v>
      </c>
    </row>
    <row r="6179" spans="17:21">
      <c r="Q6179" t="s">
        <v>7381</v>
      </c>
      <c r="R6179" t="s">
        <v>23575</v>
      </c>
      <c r="S6179" t="s">
        <v>19197</v>
      </c>
      <c r="T6179" t="s">
        <v>19197</v>
      </c>
      <c r="U6179" t="s">
        <v>19197</v>
      </c>
    </row>
    <row r="6180" spans="17:21">
      <c r="Q6180" t="s">
        <v>7382</v>
      </c>
      <c r="R6180" t="s">
        <v>23573</v>
      </c>
      <c r="S6180" t="s">
        <v>31527</v>
      </c>
      <c r="T6180" t="s">
        <v>31591</v>
      </c>
      <c r="U6180" t="s">
        <v>31796</v>
      </c>
    </row>
    <row r="6181" spans="17:21">
      <c r="Q6181" t="s">
        <v>7383</v>
      </c>
      <c r="R6181" t="s">
        <v>19857</v>
      </c>
      <c r="S6181" t="s">
        <v>19197</v>
      </c>
      <c r="T6181" t="s">
        <v>19197</v>
      </c>
      <c r="U6181" t="s">
        <v>19197</v>
      </c>
    </row>
    <row r="6182" spans="17:21">
      <c r="Q6182" t="s">
        <v>7384</v>
      </c>
      <c r="R6182" t="s">
        <v>23580</v>
      </c>
      <c r="S6182" t="s">
        <v>31527</v>
      </c>
      <c r="T6182" t="s">
        <v>31591</v>
      </c>
      <c r="U6182" t="s">
        <v>31796</v>
      </c>
    </row>
    <row r="6183" spans="17:21">
      <c r="Q6183" t="s">
        <v>7385</v>
      </c>
      <c r="R6183" t="s">
        <v>18703</v>
      </c>
      <c r="S6183" t="s">
        <v>31527</v>
      </c>
      <c r="T6183" t="s">
        <v>31591</v>
      </c>
      <c r="U6183" t="s">
        <v>31796</v>
      </c>
    </row>
    <row r="6184" spans="17:21">
      <c r="Q6184" t="s">
        <v>7386</v>
      </c>
      <c r="R6184" t="s">
        <v>18687</v>
      </c>
      <c r="S6184" t="s">
        <v>19197</v>
      </c>
      <c r="T6184" t="s">
        <v>19197</v>
      </c>
      <c r="U6184" t="s">
        <v>19197</v>
      </c>
    </row>
    <row r="6185" spans="17:21">
      <c r="Q6185" t="s">
        <v>7387</v>
      </c>
      <c r="R6185" t="s">
        <v>23573</v>
      </c>
      <c r="S6185" t="s">
        <v>31527</v>
      </c>
      <c r="T6185" t="s">
        <v>31591</v>
      </c>
      <c r="U6185" t="s">
        <v>31796</v>
      </c>
    </row>
    <row r="6186" spans="17:21">
      <c r="Q6186" t="s">
        <v>7388</v>
      </c>
      <c r="R6186" t="s">
        <v>19857</v>
      </c>
      <c r="S6186" t="s">
        <v>19197</v>
      </c>
      <c r="T6186" t="s">
        <v>19197</v>
      </c>
      <c r="U6186" t="s">
        <v>19197</v>
      </c>
    </row>
    <row r="6187" spans="17:21">
      <c r="Q6187" t="s">
        <v>7389</v>
      </c>
      <c r="R6187" t="s">
        <v>23581</v>
      </c>
      <c r="S6187" t="s">
        <v>31527</v>
      </c>
      <c r="T6187" t="s">
        <v>31591</v>
      </c>
      <c r="U6187" t="s">
        <v>31796</v>
      </c>
    </row>
    <row r="6188" spans="17:21">
      <c r="Q6188" t="s">
        <v>7390</v>
      </c>
      <c r="R6188" t="s">
        <v>23578</v>
      </c>
      <c r="S6188" t="s">
        <v>31527</v>
      </c>
      <c r="T6188" t="s">
        <v>31579</v>
      </c>
      <c r="U6188" t="s">
        <v>31796</v>
      </c>
    </row>
    <row r="6189" spans="17:21">
      <c r="Q6189" t="s">
        <v>7391</v>
      </c>
      <c r="R6189" t="s">
        <v>18703</v>
      </c>
      <c r="S6189" t="s">
        <v>31527</v>
      </c>
      <c r="T6189" t="s">
        <v>31591</v>
      </c>
      <c r="U6189" t="s">
        <v>31796</v>
      </c>
    </row>
    <row r="6190" spans="17:21">
      <c r="Q6190" t="s">
        <v>7392</v>
      </c>
      <c r="R6190" t="s">
        <v>23582</v>
      </c>
      <c r="S6190" t="s">
        <v>19197</v>
      </c>
      <c r="T6190" t="s">
        <v>19197</v>
      </c>
      <c r="U6190" t="s">
        <v>19197</v>
      </c>
    </row>
    <row r="6191" spans="17:21">
      <c r="Q6191" t="s">
        <v>7393</v>
      </c>
      <c r="R6191" t="s">
        <v>23573</v>
      </c>
      <c r="S6191" t="s">
        <v>31527</v>
      </c>
      <c r="T6191" t="s">
        <v>31591</v>
      </c>
      <c r="U6191" t="s">
        <v>31796</v>
      </c>
    </row>
    <row r="6192" spans="17:21">
      <c r="Q6192" t="s">
        <v>7394</v>
      </c>
      <c r="R6192" t="s">
        <v>23583</v>
      </c>
      <c r="S6192" t="s">
        <v>31527</v>
      </c>
      <c r="T6192" t="s">
        <v>31591</v>
      </c>
      <c r="U6192" t="s">
        <v>31796</v>
      </c>
    </row>
    <row r="6193" spans="17:21">
      <c r="Q6193" t="s">
        <v>7395</v>
      </c>
      <c r="R6193" t="s">
        <v>19857</v>
      </c>
      <c r="S6193" t="s">
        <v>19197</v>
      </c>
      <c r="T6193" t="s">
        <v>19197</v>
      </c>
      <c r="U6193" t="s">
        <v>19197</v>
      </c>
    </row>
    <row r="6194" spans="17:21">
      <c r="Q6194" t="s">
        <v>7396</v>
      </c>
      <c r="R6194" t="s">
        <v>23584</v>
      </c>
      <c r="S6194" t="s">
        <v>31527</v>
      </c>
      <c r="T6194" t="s">
        <v>31591</v>
      </c>
      <c r="U6194" t="s">
        <v>31796</v>
      </c>
    </row>
    <row r="6195" spans="17:21">
      <c r="Q6195" t="s">
        <v>7397</v>
      </c>
      <c r="R6195" t="s">
        <v>18703</v>
      </c>
      <c r="S6195" t="s">
        <v>31527</v>
      </c>
      <c r="T6195" t="s">
        <v>31591</v>
      </c>
      <c r="U6195" t="s">
        <v>31796</v>
      </c>
    </row>
    <row r="6196" spans="17:21">
      <c r="Q6196" t="s">
        <v>7398</v>
      </c>
      <c r="R6196" t="s">
        <v>23585</v>
      </c>
      <c r="S6196" t="s">
        <v>19197</v>
      </c>
      <c r="T6196" t="s">
        <v>19197</v>
      </c>
      <c r="U6196" t="s">
        <v>19197</v>
      </c>
    </row>
    <row r="6197" spans="17:21">
      <c r="Q6197" t="s">
        <v>7399</v>
      </c>
      <c r="R6197" t="s">
        <v>23586</v>
      </c>
      <c r="S6197" t="s">
        <v>31508</v>
      </c>
      <c r="T6197" t="s">
        <v>31579</v>
      </c>
      <c r="U6197" t="s">
        <v>31638</v>
      </c>
    </row>
    <row r="6198" spans="17:21">
      <c r="Q6198" t="s">
        <v>7400</v>
      </c>
      <c r="R6198" t="s">
        <v>20841</v>
      </c>
      <c r="S6198" t="s">
        <v>31508</v>
      </c>
      <c r="T6198" t="s">
        <v>19197</v>
      </c>
      <c r="U6198" t="s">
        <v>31638</v>
      </c>
    </row>
    <row r="6199" spans="17:21">
      <c r="Q6199" t="s">
        <v>7401</v>
      </c>
      <c r="R6199" t="s">
        <v>23587</v>
      </c>
      <c r="S6199" t="s">
        <v>19197</v>
      </c>
      <c r="T6199" t="s">
        <v>19197</v>
      </c>
      <c r="U6199" t="s">
        <v>19197</v>
      </c>
    </row>
    <row r="6200" spans="17:21">
      <c r="Q6200" t="s">
        <v>7402</v>
      </c>
      <c r="R6200" t="s">
        <v>23588</v>
      </c>
      <c r="S6200" t="s">
        <v>31527</v>
      </c>
      <c r="T6200" t="s">
        <v>19197</v>
      </c>
      <c r="U6200" t="s">
        <v>31765</v>
      </c>
    </row>
    <row r="6201" spans="17:21">
      <c r="Q6201" t="s">
        <v>7403</v>
      </c>
      <c r="R6201" t="s">
        <v>18687</v>
      </c>
      <c r="S6201" t="s">
        <v>19197</v>
      </c>
      <c r="T6201" t="s">
        <v>19197</v>
      </c>
      <c r="U6201" t="s">
        <v>19197</v>
      </c>
    </row>
    <row r="6202" spans="17:21">
      <c r="Q6202" t="s">
        <v>7404</v>
      </c>
      <c r="R6202" t="s">
        <v>23589</v>
      </c>
      <c r="S6202" t="s">
        <v>31527</v>
      </c>
      <c r="T6202" t="s">
        <v>31591</v>
      </c>
      <c r="U6202" t="s">
        <v>31796</v>
      </c>
    </row>
    <row r="6203" spans="17:21">
      <c r="Q6203" t="s">
        <v>7405</v>
      </c>
      <c r="R6203" t="s">
        <v>19857</v>
      </c>
      <c r="S6203" t="s">
        <v>19197</v>
      </c>
      <c r="T6203" t="s">
        <v>19197</v>
      </c>
      <c r="U6203" t="s">
        <v>19197</v>
      </c>
    </row>
    <row r="6204" spans="17:21">
      <c r="Q6204" t="s">
        <v>7406</v>
      </c>
      <c r="R6204" t="s">
        <v>23590</v>
      </c>
      <c r="S6204" t="s">
        <v>31527</v>
      </c>
      <c r="T6204" t="s">
        <v>31591</v>
      </c>
      <c r="U6204" t="s">
        <v>31796</v>
      </c>
    </row>
    <row r="6205" spans="17:21">
      <c r="Q6205" t="s">
        <v>7407</v>
      </c>
      <c r="R6205" t="s">
        <v>23591</v>
      </c>
      <c r="S6205" t="s">
        <v>31527</v>
      </c>
      <c r="T6205" t="s">
        <v>31591</v>
      </c>
      <c r="U6205" t="s">
        <v>31796</v>
      </c>
    </row>
    <row r="6206" spans="17:21">
      <c r="Q6206" t="s">
        <v>7408</v>
      </c>
      <c r="R6206" t="s">
        <v>23592</v>
      </c>
      <c r="S6206" t="s">
        <v>31527</v>
      </c>
      <c r="T6206" t="s">
        <v>31579</v>
      </c>
      <c r="U6206" t="s">
        <v>31796</v>
      </c>
    </row>
    <row r="6207" spans="17:21">
      <c r="Q6207" t="s">
        <v>7409</v>
      </c>
      <c r="R6207" t="s">
        <v>18703</v>
      </c>
      <c r="S6207" t="s">
        <v>31527</v>
      </c>
      <c r="T6207" t="s">
        <v>31591</v>
      </c>
      <c r="U6207" t="s">
        <v>31796</v>
      </c>
    </row>
    <row r="6208" spans="17:21">
      <c r="Q6208" t="s">
        <v>7410</v>
      </c>
      <c r="R6208" t="s">
        <v>23593</v>
      </c>
      <c r="S6208" t="s">
        <v>19197</v>
      </c>
      <c r="T6208" t="s">
        <v>19197</v>
      </c>
      <c r="U6208" t="s">
        <v>19197</v>
      </c>
    </row>
    <row r="6209" spans="17:21">
      <c r="Q6209" t="s">
        <v>7411</v>
      </c>
      <c r="R6209" t="s">
        <v>23594</v>
      </c>
      <c r="S6209" t="s">
        <v>19197</v>
      </c>
      <c r="T6209" t="s">
        <v>19197</v>
      </c>
      <c r="U6209" t="s">
        <v>19197</v>
      </c>
    </row>
    <row r="6210" spans="17:21">
      <c r="Q6210" t="s">
        <v>7412</v>
      </c>
      <c r="R6210" t="s">
        <v>23595</v>
      </c>
      <c r="S6210" t="s">
        <v>31508</v>
      </c>
      <c r="T6210" t="s">
        <v>19197</v>
      </c>
      <c r="U6210" t="s">
        <v>31673</v>
      </c>
    </row>
    <row r="6211" spans="17:21">
      <c r="Q6211" t="s">
        <v>7413</v>
      </c>
      <c r="R6211" t="s">
        <v>19857</v>
      </c>
      <c r="S6211" t="s">
        <v>31508</v>
      </c>
      <c r="T6211" t="s">
        <v>19197</v>
      </c>
      <c r="U6211" t="s">
        <v>31673</v>
      </c>
    </row>
    <row r="6212" spans="17:21">
      <c r="Q6212" t="s">
        <v>7414</v>
      </c>
      <c r="R6212" t="s">
        <v>18687</v>
      </c>
      <c r="S6212" t="s">
        <v>31508</v>
      </c>
      <c r="T6212" t="s">
        <v>19197</v>
      </c>
      <c r="U6212" t="s">
        <v>31638</v>
      </c>
    </row>
    <row r="6213" spans="17:21">
      <c r="Q6213" t="s">
        <v>7415</v>
      </c>
      <c r="R6213" t="s">
        <v>23596</v>
      </c>
      <c r="S6213" t="s">
        <v>19197</v>
      </c>
      <c r="T6213" t="s">
        <v>19197</v>
      </c>
      <c r="U6213" t="s">
        <v>19197</v>
      </c>
    </row>
    <row r="6214" spans="17:21">
      <c r="Q6214" t="s">
        <v>7416</v>
      </c>
      <c r="R6214" t="s">
        <v>23597</v>
      </c>
      <c r="S6214" t="s">
        <v>19197</v>
      </c>
      <c r="T6214" t="s">
        <v>19197</v>
      </c>
      <c r="U6214" t="s">
        <v>19197</v>
      </c>
    </row>
    <row r="6215" spans="17:21">
      <c r="Q6215" t="s">
        <v>7417</v>
      </c>
      <c r="R6215" t="s">
        <v>23598</v>
      </c>
      <c r="S6215" t="s">
        <v>31508</v>
      </c>
      <c r="T6215" t="s">
        <v>19197</v>
      </c>
      <c r="U6215" t="s">
        <v>31673</v>
      </c>
    </row>
    <row r="6216" spans="17:21">
      <c r="Q6216" t="s">
        <v>7418</v>
      </c>
      <c r="R6216" t="s">
        <v>23599</v>
      </c>
      <c r="S6216" t="s">
        <v>31508</v>
      </c>
      <c r="T6216" t="s">
        <v>19197</v>
      </c>
      <c r="U6216" t="s">
        <v>31673</v>
      </c>
    </row>
    <row r="6217" spans="17:21">
      <c r="Q6217" t="s">
        <v>7419</v>
      </c>
      <c r="R6217" t="s">
        <v>23600</v>
      </c>
      <c r="S6217" t="s">
        <v>31508</v>
      </c>
      <c r="T6217" t="s">
        <v>19197</v>
      </c>
      <c r="U6217" t="s">
        <v>31673</v>
      </c>
    </row>
    <row r="6218" spans="17:21">
      <c r="Q6218" t="s">
        <v>7420</v>
      </c>
      <c r="R6218" t="s">
        <v>23601</v>
      </c>
      <c r="S6218" t="s">
        <v>31508</v>
      </c>
      <c r="T6218" t="s">
        <v>19197</v>
      </c>
      <c r="U6218" t="s">
        <v>31673</v>
      </c>
    </row>
    <row r="6219" spans="17:21">
      <c r="Q6219" t="s">
        <v>7421</v>
      </c>
      <c r="R6219" t="s">
        <v>23602</v>
      </c>
      <c r="S6219" t="s">
        <v>31508</v>
      </c>
      <c r="T6219" t="s">
        <v>19197</v>
      </c>
      <c r="U6219" t="s">
        <v>31673</v>
      </c>
    </row>
    <row r="6220" spans="17:21">
      <c r="Q6220" t="s">
        <v>7422</v>
      </c>
      <c r="R6220" t="s">
        <v>23603</v>
      </c>
      <c r="S6220" t="s">
        <v>31508</v>
      </c>
      <c r="T6220" t="s">
        <v>19197</v>
      </c>
      <c r="U6220" t="s">
        <v>31673</v>
      </c>
    </row>
    <row r="6221" spans="17:21">
      <c r="Q6221" t="s">
        <v>7423</v>
      </c>
      <c r="R6221" t="s">
        <v>23604</v>
      </c>
      <c r="S6221" t="s">
        <v>31508</v>
      </c>
      <c r="T6221" t="s">
        <v>19197</v>
      </c>
      <c r="U6221" t="s">
        <v>31673</v>
      </c>
    </row>
    <row r="6222" spans="17:21">
      <c r="Q6222" t="s">
        <v>7424</v>
      </c>
      <c r="R6222" t="s">
        <v>23605</v>
      </c>
      <c r="S6222" t="s">
        <v>31508</v>
      </c>
      <c r="T6222" t="s">
        <v>19197</v>
      </c>
      <c r="U6222" t="s">
        <v>31673</v>
      </c>
    </row>
    <row r="6223" spans="17:21">
      <c r="Q6223" t="s">
        <v>7425</v>
      </c>
      <c r="R6223" t="s">
        <v>18768</v>
      </c>
      <c r="S6223" t="s">
        <v>19197</v>
      </c>
      <c r="T6223" t="s">
        <v>19197</v>
      </c>
      <c r="U6223" t="s">
        <v>19197</v>
      </c>
    </row>
    <row r="6224" spans="17:21">
      <c r="Q6224" t="s">
        <v>7426</v>
      </c>
      <c r="R6224" t="s">
        <v>23606</v>
      </c>
      <c r="S6224" t="s">
        <v>31508</v>
      </c>
      <c r="T6224" t="s">
        <v>19197</v>
      </c>
      <c r="U6224" t="s">
        <v>31673</v>
      </c>
    </row>
    <row r="6225" spans="17:21">
      <c r="Q6225" t="s">
        <v>7427</v>
      </c>
      <c r="R6225" t="s">
        <v>23607</v>
      </c>
      <c r="S6225" t="s">
        <v>31508</v>
      </c>
      <c r="T6225" t="s">
        <v>19197</v>
      </c>
      <c r="U6225" t="s">
        <v>31673</v>
      </c>
    </row>
    <row r="6226" spans="17:21">
      <c r="Q6226" t="s">
        <v>7428</v>
      </c>
      <c r="R6226" t="s">
        <v>23608</v>
      </c>
      <c r="S6226" t="s">
        <v>31508</v>
      </c>
      <c r="T6226" t="s">
        <v>19197</v>
      </c>
      <c r="U6226" t="s">
        <v>31673</v>
      </c>
    </row>
    <row r="6227" spans="17:21">
      <c r="Q6227" t="s">
        <v>7429</v>
      </c>
      <c r="R6227" t="s">
        <v>23609</v>
      </c>
      <c r="S6227" t="s">
        <v>31508</v>
      </c>
      <c r="T6227" t="s">
        <v>19197</v>
      </c>
      <c r="U6227" t="s">
        <v>31673</v>
      </c>
    </row>
    <row r="6228" spans="17:21">
      <c r="Q6228" t="s">
        <v>7430</v>
      </c>
      <c r="R6228" t="s">
        <v>22874</v>
      </c>
      <c r="S6228" t="s">
        <v>19197</v>
      </c>
      <c r="T6228" t="s">
        <v>19197</v>
      </c>
      <c r="U6228" t="s">
        <v>19197</v>
      </c>
    </row>
    <row r="6229" spans="17:21">
      <c r="Q6229" t="s">
        <v>7431</v>
      </c>
      <c r="R6229" t="s">
        <v>23610</v>
      </c>
      <c r="S6229" t="s">
        <v>31508</v>
      </c>
      <c r="T6229" t="s">
        <v>19197</v>
      </c>
      <c r="U6229" t="s">
        <v>31646</v>
      </c>
    </row>
    <row r="6230" spans="17:21">
      <c r="Q6230" t="s">
        <v>7432</v>
      </c>
      <c r="R6230" t="s">
        <v>18703</v>
      </c>
      <c r="S6230" t="s">
        <v>31508</v>
      </c>
      <c r="T6230" t="s">
        <v>19197</v>
      </c>
      <c r="U6230" t="s">
        <v>31646</v>
      </c>
    </row>
    <row r="6231" spans="17:21">
      <c r="Q6231" t="s">
        <v>7433</v>
      </c>
      <c r="R6231" t="s">
        <v>18687</v>
      </c>
      <c r="S6231" t="s">
        <v>19197</v>
      </c>
      <c r="T6231" t="s">
        <v>19197</v>
      </c>
      <c r="U6231" t="s">
        <v>19197</v>
      </c>
    </row>
    <row r="6232" spans="17:21">
      <c r="Q6232" t="s">
        <v>7434</v>
      </c>
      <c r="R6232" t="s">
        <v>23611</v>
      </c>
      <c r="S6232" t="s">
        <v>31508</v>
      </c>
      <c r="T6232" t="s">
        <v>19197</v>
      </c>
      <c r="U6232" t="s">
        <v>31646</v>
      </c>
    </row>
    <row r="6233" spans="17:21">
      <c r="Q6233" t="s">
        <v>7435</v>
      </c>
      <c r="R6233" t="s">
        <v>23612</v>
      </c>
      <c r="S6233" t="s">
        <v>31508</v>
      </c>
      <c r="T6233" t="s">
        <v>31579</v>
      </c>
      <c r="U6233" t="s">
        <v>31797</v>
      </c>
    </row>
    <row r="6234" spans="17:21">
      <c r="Q6234" t="s">
        <v>7436</v>
      </c>
      <c r="R6234" t="s">
        <v>18703</v>
      </c>
      <c r="S6234" t="s">
        <v>31508</v>
      </c>
      <c r="T6234" t="s">
        <v>19197</v>
      </c>
      <c r="U6234" t="s">
        <v>31646</v>
      </c>
    </row>
    <row r="6235" spans="17:21">
      <c r="Q6235" t="s">
        <v>7437</v>
      </c>
      <c r="R6235" t="s">
        <v>23613</v>
      </c>
      <c r="S6235" t="s">
        <v>19197</v>
      </c>
      <c r="T6235" t="s">
        <v>19197</v>
      </c>
      <c r="U6235" t="s">
        <v>19197</v>
      </c>
    </row>
    <row r="6236" spans="17:21">
      <c r="Q6236" t="s">
        <v>7438</v>
      </c>
      <c r="R6236" t="s">
        <v>23614</v>
      </c>
      <c r="S6236" t="s">
        <v>19197</v>
      </c>
      <c r="T6236" t="s">
        <v>19197</v>
      </c>
      <c r="U6236" t="s">
        <v>19197</v>
      </c>
    </row>
    <row r="6237" spans="17:21">
      <c r="Q6237" t="s">
        <v>7439</v>
      </c>
      <c r="R6237" t="s">
        <v>23615</v>
      </c>
      <c r="S6237" t="s">
        <v>19197</v>
      </c>
      <c r="T6237" t="s">
        <v>19197</v>
      </c>
      <c r="U6237" t="s">
        <v>19197</v>
      </c>
    </row>
    <row r="6238" spans="17:21">
      <c r="Q6238" t="s">
        <v>7440</v>
      </c>
      <c r="R6238" t="s">
        <v>23616</v>
      </c>
      <c r="S6238" t="s">
        <v>31527</v>
      </c>
      <c r="T6238" t="s">
        <v>19197</v>
      </c>
      <c r="U6238" t="s">
        <v>31646</v>
      </c>
    </row>
    <row r="6239" spans="17:21">
      <c r="Q6239" t="s">
        <v>7441</v>
      </c>
      <c r="R6239" t="s">
        <v>23617</v>
      </c>
      <c r="S6239" t="s">
        <v>31527</v>
      </c>
      <c r="T6239" t="s">
        <v>31592</v>
      </c>
      <c r="U6239" t="s">
        <v>31646</v>
      </c>
    </row>
    <row r="6240" spans="17:21">
      <c r="Q6240" t="s">
        <v>7442</v>
      </c>
      <c r="R6240" t="s">
        <v>23618</v>
      </c>
      <c r="S6240" t="s">
        <v>31527</v>
      </c>
      <c r="T6240" t="s">
        <v>31592</v>
      </c>
      <c r="U6240" t="s">
        <v>31646</v>
      </c>
    </row>
    <row r="6241" spans="17:21">
      <c r="Q6241" t="s">
        <v>7443</v>
      </c>
      <c r="R6241" t="s">
        <v>23619</v>
      </c>
      <c r="S6241" t="s">
        <v>31527</v>
      </c>
      <c r="T6241" t="s">
        <v>19197</v>
      </c>
      <c r="U6241" t="s">
        <v>31646</v>
      </c>
    </row>
    <row r="6242" spans="17:21">
      <c r="Q6242" t="s">
        <v>7444</v>
      </c>
      <c r="R6242" t="s">
        <v>23620</v>
      </c>
      <c r="S6242" t="s">
        <v>31527</v>
      </c>
      <c r="T6242" t="s">
        <v>31583</v>
      </c>
      <c r="U6242" t="s">
        <v>31646</v>
      </c>
    </row>
    <row r="6243" spans="17:21">
      <c r="Q6243" t="s">
        <v>7445</v>
      </c>
      <c r="R6243" t="s">
        <v>23621</v>
      </c>
      <c r="S6243" t="s">
        <v>31527</v>
      </c>
      <c r="T6243" t="s">
        <v>19197</v>
      </c>
      <c r="U6243" t="s">
        <v>31638</v>
      </c>
    </row>
    <row r="6244" spans="17:21">
      <c r="Q6244" t="s">
        <v>7446</v>
      </c>
      <c r="R6244" t="s">
        <v>18693</v>
      </c>
      <c r="S6244" t="s">
        <v>19197</v>
      </c>
      <c r="T6244" t="s">
        <v>19197</v>
      </c>
      <c r="U6244" t="s">
        <v>19197</v>
      </c>
    </row>
    <row r="6245" spans="17:21">
      <c r="Q6245" t="s">
        <v>7447</v>
      </c>
      <c r="R6245" t="s">
        <v>23622</v>
      </c>
      <c r="S6245" t="s">
        <v>31527</v>
      </c>
      <c r="T6245" t="s">
        <v>19197</v>
      </c>
      <c r="U6245" t="s">
        <v>31646</v>
      </c>
    </row>
    <row r="6246" spans="17:21">
      <c r="Q6246" t="s">
        <v>7448</v>
      </c>
      <c r="R6246" t="s">
        <v>23623</v>
      </c>
      <c r="S6246" t="s">
        <v>31527</v>
      </c>
      <c r="T6246" t="s">
        <v>31592</v>
      </c>
      <c r="U6246" t="s">
        <v>31646</v>
      </c>
    </row>
    <row r="6247" spans="17:21">
      <c r="Q6247" t="s">
        <v>7449</v>
      </c>
      <c r="R6247" t="s">
        <v>23624</v>
      </c>
      <c r="S6247" t="s">
        <v>31527</v>
      </c>
      <c r="T6247" t="s">
        <v>31592</v>
      </c>
      <c r="U6247" t="s">
        <v>31646</v>
      </c>
    </row>
    <row r="6248" spans="17:21">
      <c r="Q6248" t="s">
        <v>7450</v>
      </c>
      <c r="R6248" t="s">
        <v>23625</v>
      </c>
      <c r="S6248" t="s">
        <v>31527</v>
      </c>
      <c r="T6248" t="s">
        <v>19197</v>
      </c>
      <c r="U6248" t="s">
        <v>31646</v>
      </c>
    </row>
    <row r="6249" spans="17:21">
      <c r="Q6249" t="s">
        <v>7451</v>
      </c>
      <c r="R6249" t="s">
        <v>23626</v>
      </c>
      <c r="S6249" t="s">
        <v>31527</v>
      </c>
      <c r="T6249" t="s">
        <v>31583</v>
      </c>
      <c r="U6249" t="s">
        <v>31646</v>
      </c>
    </row>
    <row r="6250" spans="17:21">
      <c r="Q6250" t="s">
        <v>7452</v>
      </c>
      <c r="R6250" t="s">
        <v>23627</v>
      </c>
      <c r="S6250" t="s">
        <v>31527</v>
      </c>
      <c r="T6250" t="s">
        <v>19197</v>
      </c>
      <c r="U6250" t="s">
        <v>31646</v>
      </c>
    </row>
    <row r="6251" spans="17:21">
      <c r="Q6251" t="s">
        <v>7453</v>
      </c>
      <c r="R6251" t="s">
        <v>18703</v>
      </c>
      <c r="S6251" t="s">
        <v>31527</v>
      </c>
      <c r="T6251" t="s">
        <v>19197</v>
      </c>
      <c r="U6251" t="s">
        <v>31646</v>
      </c>
    </row>
    <row r="6252" spans="17:21">
      <c r="Q6252" t="s">
        <v>7454</v>
      </c>
      <c r="R6252" t="s">
        <v>18687</v>
      </c>
      <c r="S6252" t="s">
        <v>19197</v>
      </c>
      <c r="T6252" t="s">
        <v>19197</v>
      </c>
      <c r="U6252" t="s">
        <v>19197</v>
      </c>
    </row>
    <row r="6253" spans="17:21">
      <c r="Q6253" t="s">
        <v>7455</v>
      </c>
      <c r="R6253" t="s">
        <v>23628</v>
      </c>
      <c r="S6253" t="s">
        <v>31508</v>
      </c>
      <c r="T6253" t="s">
        <v>19197</v>
      </c>
      <c r="U6253" t="s">
        <v>31673</v>
      </c>
    </row>
    <row r="6254" spans="17:21">
      <c r="Q6254" t="s">
        <v>7456</v>
      </c>
      <c r="R6254" t="s">
        <v>23629</v>
      </c>
      <c r="S6254" t="s">
        <v>19197</v>
      </c>
      <c r="T6254" t="s">
        <v>19197</v>
      </c>
      <c r="U6254" t="s">
        <v>19197</v>
      </c>
    </row>
    <row r="6255" spans="17:21">
      <c r="Q6255" t="s">
        <v>7457</v>
      </c>
      <c r="R6255" t="s">
        <v>23630</v>
      </c>
      <c r="S6255" t="s">
        <v>31508</v>
      </c>
      <c r="T6255" t="s">
        <v>19197</v>
      </c>
      <c r="U6255" t="s">
        <v>31646</v>
      </c>
    </row>
    <row r="6256" spans="17:21">
      <c r="Q6256" t="s">
        <v>7458</v>
      </c>
      <c r="R6256" t="s">
        <v>23631</v>
      </c>
      <c r="S6256" t="s">
        <v>31508</v>
      </c>
      <c r="T6256" t="s">
        <v>19197</v>
      </c>
      <c r="U6256" t="s">
        <v>31646</v>
      </c>
    </row>
    <row r="6257" spans="17:21">
      <c r="Q6257" t="s">
        <v>7459</v>
      </c>
      <c r="R6257" t="s">
        <v>23632</v>
      </c>
      <c r="S6257" t="s">
        <v>31508</v>
      </c>
      <c r="T6257" t="s">
        <v>19197</v>
      </c>
      <c r="U6257" t="s">
        <v>31673</v>
      </c>
    </row>
    <row r="6258" spans="17:21">
      <c r="Q6258" t="s">
        <v>7460</v>
      </c>
      <c r="R6258" t="s">
        <v>23633</v>
      </c>
      <c r="S6258" t="s">
        <v>31508</v>
      </c>
      <c r="T6258" t="s">
        <v>19197</v>
      </c>
      <c r="U6258" t="s">
        <v>31673</v>
      </c>
    </row>
    <row r="6259" spans="17:21">
      <c r="Q6259" t="s">
        <v>7461</v>
      </c>
      <c r="R6259" t="s">
        <v>23634</v>
      </c>
      <c r="S6259" t="s">
        <v>31508</v>
      </c>
      <c r="T6259" t="s">
        <v>19197</v>
      </c>
      <c r="U6259" t="s">
        <v>31673</v>
      </c>
    </row>
    <row r="6260" spans="17:21">
      <c r="Q6260" t="s">
        <v>7462</v>
      </c>
      <c r="R6260" t="s">
        <v>23635</v>
      </c>
      <c r="S6260" t="s">
        <v>31508</v>
      </c>
      <c r="T6260" t="s">
        <v>19197</v>
      </c>
      <c r="U6260" t="s">
        <v>31673</v>
      </c>
    </row>
    <row r="6261" spans="17:21">
      <c r="Q6261" t="s">
        <v>7463</v>
      </c>
      <c r="R6261" t="s">
        <v>23636</v>
      </c>
      <c r="S6261" t="s">
        <v>31508</v>
      </c>
      <c r="T6261" t="s">
        <v>19197</v>
      </c>
      <c r="U6261" t="s">
        <v>31673</v>
      </c>
    </row>
    <row r="6262" spans="17:21">
      <c r="Q6262" t="s">
        <v>7464</v>
      </c>
      <c r="R6262" t="s">
        <v>23637</v>
      </c>
      <c r="S6262" t="s">
        <v>31508</v>
      </c>
      <c r="T6262" t="s">
        <v>19197</v>
      </c>
      <c r="U6262" t="s">
        <v>31673</v>
      </c>
    </row>
    <row r="6263" spans="17:21">
      <c r="Q6263" t="s">
        <v>7465</v>
      </c>
      <c r="R6263" t="s">
        <v>19857</v>
      </c>
      <c r="S6263" t="s">
        <v>19197</v>
      </c>
      <c r="T6263" t="s">
        <v>19197</v>
      </c>
      <c r="U6263" t="s">
        <v>19197</v>
      </c>
    </row>
    <row r="6264" spans="17:21">
      <c r="Q6264" t="s">
        <v>7466</v>
      </c>
      <c r="R6264" t="s">
        <v>23638</v>
      </c>
      <c r="S6264" t="s">
        <v>31508</v>
      </c>
      <c r="T6264" t="s">
        <v>19197</v>
      </c>
      <c r="U6264" t="s">
        <v>31646</v>
      </c>
    </row>
    <row r="6265" spans="17:21">
      <c r="Q6265" t="s">
        <v>7467</v>
      </c>
      <c r="R6265" t="s">
        <v>18703</v>
      </c>
      <c r="S6265" t="s">
        <v>31508</v>
      </c>
      <c r="T6265" t="s">
        <v>19197</v>
      </c>
      <c r="U6265" t="s">
        <v>31646</v>
      </c>
    </row>
    <row r="6266" spans="17:21">
      <c r="Q6266" t="s">
        <v>7468</v>
      </c>
      <c r="R6266" t="s">
        <v>23639</v>
      </c>
      <c r="S6266" t="s">
        <v>19197</v>
      </c>
      <c r="T6266" t="s">
        <v>19197</v>
      </c>
      <c r="U6266" t="s">
        <v>19197</v>
      </c>
    </row>
    <row r="6267" spans="17:21">
      <c r="Q6267" t="s">
        <v>7469</v>
      </c>
      <c r="R6267" t="s">
        <v>23640</v>
      </c>
      <c r="S6267" t="s">
        <v>19197</v>
      </c>
      <c r="T6267" t="s">
        <v>19197</v>
      </c>
      <c r="U6267" t="s">
        <v>19197</v>
      </c>
    </row>
    <row r="6268" spans="17:21">
      <c r="Q6268" t="s">
        <v>7470</v>
      </c>
      <c r="R6268" t="s">
        <v>23641</v>
      </c>
      <c r="S6268" t="s">
        <v>31508</v>
      </c>
      <c r="T6268" t="s">
        <v>31565</v>
      </c>
      <c r="U6268" t="s">
        <v>31638</v>
      </c>
    </row>
    <row r="6269" spans="17:21">
      <c r="Q6269" t="s">
        <v>7471</v>
      </c>
      <c r="R6269" t="s">
        <v>23642</v>
      </c>
      <c r="S6269" t="s">
        <v>31508</v>
      </c>
      <c r="T6269" t="s">
        <v>31565</v>
      </c>
      <c r="U6269" t="s">
        <v>31638</v>
      </c>
    </row>
    <row r="6270" spans="17:21">
      <c r="Q6270" t="s">
        <v>7472</v>
      </c>
      <c r="R6270" t="s">
        <v>18693</v>
      </c>
      <c r="S6270" t="s">
        <v>31508</v>
      </c>
      <c r="T6270" t="s">
        <v>31565</v>
      </c>
      <c r="U6270" t="s">
        <v>31638</v>
      </c>
    </row>
    <row r="6271" spans="17:21">
      <c r="Q6271" t="s">
        <v>7473</v>
      </c>
      <c r="R6271" t="s">
        <v>23643</v>
      </c>
      <c r="S6271" t="s">
        <v>19197</v>
      </c>
      <c r="T6271" t="s">
        <v>19197</v>
      </c>
      <c r="U6271" t="s">
        <v>19197</v>
      </c>
    </row>
    <row r="6272" spans="17:21">
      <c r="Q6272" t="s">
        <v>7474</v>
      </c>
      <c r="R6272" t="s">
        <v>23644</v>
      </c>
      <c r="S6272" t="s">
        <v>31508</v>
      </c>
      <c r="T6272" t="s">
        <v>31565</v>
      </c>
      <c r="U6272" t="s">
        <v>31638</v>
      </c>
    </row>
    <row r="6273" spans="17:21">
      <c r="Q6273" t="s">
        <v>7475</v>
      </c>
      <c r="R6273" t="s">
        <v>23645</v>
      </c>
      <c r="S6273" t="s">
        <v>31508</v>
      </c>
      <c r="T6273" t="s">
        <v>31565</v>
      </c>
      <c r="U6273" t="s">
        <v>31638</v>
      </c>
    </row>
    <row r="6274" spans="17:21">
      <c r="Q6274" t="s">
        <v>7476</v>
      </c>
      <c r="R6274" t="s">
        <v>18693</v>
      </c>
      <c r="S6274" t="s">
        <v>31508</v>
      </c>
      <c r="T6274" t="s">
        <v>31565</v>
      </c>
      <c r="U6274" t="s">
        <v>31638</v>
      </c>
    </row>
    <row r="6275" spans="17:21">
      <c r="Q6275" t="s">
        <v>7477</v>
      </c>
      <c r="R6275" t="s">
        <v>23646</v>
      </c>
      <c r="S6275" t="s">
        <v>19197</v>
      </c>
      <c r="T6275" t="s">
        <v>19197</v>
      </c>
      <c r="U6275" t="s">
        <v>19197</v>
      </c>
    </row>
    <row r="6276" spans="17:21">
      <c r="Q6276" t="s">
        <v>7478</v>
      </c>
      <c r="R6276" t="s">
        <v>23647</v>
      </c>
      <c r="S6276" t="s">
        <v>31508</v>
      </c>
      <c r="T6276" t="s">
        <v>31593</v>
      </c>
      <c r="U6276" t="s">
        <v>31642</v>
      </c>
    </row>
    <row r="6277" spans="17:21">
      <c r="Q6277" t="s">
        <v>7479</v>
      </c>
      <c r="R6277" t="s">
        <v>20721</v>
      </c>
      <c r="S6277" t="s">
        <v>31508</v>
      </c>
      <c r="T6277" t="s">
        <v>31538</v>
      </c>
      <c r="U6277" t="s">
        <v>31638</v>
      </c>
    </row>
    <row r="6278" spans="17:21">
      <c r="Q6278" t="s">
        <v>7480</v>
      </c>
      <c r="R6278" t="s">
        <v>18687</v>
      </c>
      <c r="S6278" t="s">
        <v>19197</v>
      </c>
      <c r="T6278" t="s">
        <v>19197</v>
      </c>
      <c r="U6278" t="s">
        <v>19197</v>
      </c>
    </row>
    <row r="6279" spans="17:21">
      <c r="Q6279" t="s">
        <v>7481</v>
      </c>
      <c r="R6279" t="s">
        <v>23648</v>
      </c>
      <c r="S6279" t="s">
        <v>19197</v>
      </c>
      <c r="T6279" t="s">
        <v>19197</v>
      </c>
      <c r="U6279" t="s">
        <v>19197</v>
      </c>
    </row>
    <row r="6280" spans="17:21">
      <c r="Q6280" t="s">
        <v>7482</v>
      </c>
      <c r="R6280" t="s">
        <v>23649</v>
      </c>
      <c r="S6280" t="s">
        <v>31508</v>
      </c>
      <c r="T6280" t="s">
        <v>31563</v>
      </c>
      <c r="U6280" t="s">
        <v>31673</v>
      </c>
    </row>
    <row r="6281" spans="17:21">
      <c r="Q6281" t="s">
        <v>7483</v>
      </c>
      <c r="R6281" t="s">
        <v>23650</v>
      </c>
      <c r="S6281" t="s">
        <v>31508</v>
      </c>
      <c r="T6281" t="s">
        <v>31565</v>
      </c>
      <c r="U6281" t="s">
        <v>31673</v>
      </c>
    </row>
    <row r="6282" spans="17:21">
      <c r="Q6282" t="s">
        <v>7484</v>
      </c>
      <c r="R6282" t="s">
        <v>23651</v>
      </c>
      <c r="S6282" t="s">
        <v>31508</v>
      </c>
      <c r="T6282" t="s">
        <v>31565</v>
      </c>
      <c r="U6282" t="s">
        <v>31673</v>
      </c>
    </row>
    <row r="6283" spans="17:21">
      <c r="Q6283" t="s">
        <v>7485</v>
      </c>
      <c r="R6283" t="s">
        <v>23652</v>
      </c>
      <c r="S6283" t="s">
        <v>31508</v>
      </c>
      <c r="T6283" t="s">
        <v>31565</v>
      </c>
      <c r="U6283" t="s">
        <v>31673</v>
      </c>
    </row>
    <row r="6284" spans="17:21">
      <c r="Q6284" t="s">
        <v>7486</v>
      </c>
      <c r="R6284" t="s">
        <v>23653</v>
      </c>
      <c r="S6284" t="s">
        <v>31508</v>
      </c>
      <c r="T6284" t="s">
        <v>31565</v>
      </c>
      <c r="U6284" t="s">
        <v>31648</v>
      </c>
    </row>
    <row r="6285" spans="17:21">
      <c r="Q6285" t="s">
        <v>7487</v>
      </c>
      <c r="R6285" t="s">
        <v>23654</v>
      </c>
      <c r="S6285" t="s">
        <v>31508</v>
      </c>
      <c r="T6285" t="s">
        <v>31565</v>
      </c>
      <c r="U6285" t="s">
        <v>31648</v>
      </c>
    </row>
    <row r="6286" spans="17:21">
      <c r="Q6286" t="s">
        <v>7488</v>
      </c>
      <c r="R6286" t="s">
        <v>23655</v>
      </c>
      <c r="S6286" t="s">
        <v>31508</v>
      </c>
      <c r="T6286" t="s">
        <v>31565</v>
      </c>
      <c r="U6286" t="s">
        <v>31638</v>
      </c>
    </row>
    <row r="6287" spans="17:21">
      <c r="Q6287" t="s">
        <v>7489</v>
      </c>
      <c r="R6287" t="s">
        <v>19857</v>
      </c>
      <c r="S6287" t="s">
        <v>31508</v>
      </c>
      <c r="T6287" t="s">
        <v>31565</v>
      </c>
      <c r="U6287" t="s">
        <v>31638</v>
      </c>
    </row>
    <row r="6288" spans="17:21">
      <c r="Q6288" t="s">
        <v>7490</v>
      </c>
      <c r="R6288" t="s">
        <v>23656</v>
      </c>
      <c r="S6288" t="s">
        <v>19197</v>
      </c>
      <c r="T6288" t="s">
        <v>19197</v>
      </c>
      <c r="U6288" t="s">
        <v>19197</v>
      </c>
    </row>
    <row r="6289" spans="17:21">
      <c r="Q6289" t="s">
        <v>7491</v>
      </c>
      <c r="R6289" t="s">
        <v>23657</v>
      </c>
      <c r="S6289" t="s">
        <v>31508</v>
      </c>
      <c r="T6289" t="s">
        <v>31538</v>
      </c>
      <c r="U6289" t="s">
        <v>31673</v>
      </c>
    </row>
    <row r="6290" spans="17:21">
      <c r="Q6290" t="s">
        <v>7492</v>
      </c>
      <c r="R6290" t="s">
        <v>18687</v>
      </c>
      <c r="S6290" t="s">
        <v>31508</v>
      </c>
      <c r="T6290" t="s">
        <v>31565</v>
      </c>
      <c r="U6290" t="s">
        <v>31638</v>
      </c>
    </row>
    <row r="6291" spans="17:21">
      <c r="Q6291" t="s">
        <v>7493</v>
      </c>
      <c r="R6291" t="s">
        <v>23658</v>
      </c>
      <c r="S6291" t="s">
        <v>19197</v>
      </c>
      <c r="T6291" t="s">
        <v>19197</v>
      </c>
      <c r="U6291" t="s">
        <v>19197</v>
      </c>
    </row>
    <row r="6292" spans="17:21">
      <c r="Q6292" t="s">
        <v>7494</v>
      </c>
      <c r="R6292" t="s">
        <v>23659</v>
      </c>
      <c r="S6292" t="s">
        <v>19197</v>
      </c>
      <c r="T6292" t="s">
        <v>19197</v>
      </c>
      <c r="U6292" t="s">
        <v>19197</v>
      </c>
    </row>
    <row r="6293" spans="17:21">
      <c r="Q6293" t="s">
        <v>7495</v>
      </c>
      <c r="R6293" t="s">
        <v>23660</v>
      </c>
      <c r="S6293" t="s">
        <v>31527</v>
      </c>
      <c r="T6293" t="s">
        <v>31538</v>
      </c>
      <c r="U6293" t="s">
        <v>31646</v>
      </c>
    </row>
    <row r="6294" spans="17:21">
      <c r="Q6294" t="s">
        <v>7496</v>
      </c>
      <c r="R6294" t="s">
        <v>23661</v>
      </c>
      <c r="S6294" t="s">
        <v>31527</v>
      </c>
      <c r="T6294" t="s">
        <v>31538</v>
      </c>
      <c r="U6294" t="s">
        <v>31646</v>
      </c>
    </row>
    <row r="6295" spans="17:21">
      <c r="Q6295" t="s">
        <v>7497</v>
      </c>
      <c r="R6295" t="s">
        <v>23662</v>
      </c>
      <c r="S6295" t="s">
        <v>31527</v>
      </c>
      <c r="T6295" t="s">
        <v>31538</v>
      </c>
      <c r="U6295" t="s">
        <v>31765</v>
      </c>
    </row>
    <row r="6296" spans="17:21">
      <c r="Q6296" t="s">
        <v>7498</v>
      </c>
      <c r="R6296" t="s">
        <v>19857</v>
      </c>
      <c r="S6296" t="s">
        <v>19197</v>
      </c>
      <c r="T6296" t="s">
        <v>19197</v>
      </c>
      <c r="U6296" t="s">
        <v>19197</v>
      </c>
    </row>
    <row r="6297" spans="17:21">
      <c r="Q6297" t="s">
        <v>7499</v>
      </c>
      <c r="R6297" t="s">
        <v>23663</v>
      </c>
      <c r="S6297" t="s">
        <v>31527</v>
      </c>
      <c r="T6297" t="s">
        <v>31538</v>
      </c>
      <c r="U6297" t="s">
        <v>31646</v>
      </c>
    </row>
    <row r="6298" spans="17:21">
      <c r="Q6298" t="s">
        <v>7500</v>
      </c>
      <c r="R6298" t="s">
        <v>23664</v>
      </c>
      <c r="S6298" t="s">
        <v>31527</v>
      </c>
      <c r="T6298" t="s">
        <v>31538</v>
      </c>
      <c r="U6298" t="s">
        <v>31646</v>
      </c>
    </row>
    <row r="6299" spans="17:21">
      <c r="Q6299" t="s">
        <v>7501</v>
      </c>
      <c r="R6299" t="s">
        <v>18703</v>
      </c>
      <c r="S6299" t="s">
        <v>31527</v>
      </c>
      <c r="T6299" t="s">
        <v>31538</v>
      </c>
      <c r="U6299" t="s">
        <v>31646</v>
      </c>
    </row>
    <row r="6300" spans="17:21">
      <c r="Q6300" t="s">
        <v>7502</v>
      </c>
      <c r="R6300" t="s">
        <v>23665</v>
      </c>
      <c r="S6300" t="s">
        <v>19197</v>
      </c>
      <c r="T6300" t="s">
        <v>19197</v>
      </c>
      <c r="U6300" t="s">
        <v>19197</v>
      </c>
    </row>
    <row r="6301" spans="17:21">
      <c r="Q6301" t="s">
        <v>7503</v>
      </c>
      <c r="R6301" t="s">
        <v>23666</v>
      </c>
      <c r="S6301" t="s">
        <v>31508</v>
      </c>
      <c r="T6301" t="s">
        <v>31538</v>
      </c>
      <c r="U6301" t="s">
        <v>31673</v>
      </c>
    </row>
    <row r="6302" spans="17:21">
      <c r="Q6302" t="s">
        <v>7504</v>
      </c>
      <c r="R6302" t="s">
        <v>23667</v>
      </c>
      <c r="S6302" t="s">
        <v>31508</v>
      </c>
      <c r="T6302" t="s">
        <v>31538</v>
      </c>
      <c r="U6302" t="s">
        <v>31673</v>
      </c>
    </row>
    <row r="6303" spans="17:21">
      <c r="Q6303" t="s">
        <v>7505</v>
      </c>
      <c r="R6303" t="s">
        <v>23668</v>
      </c>
      <c r="S6303" t="s">
        <v>19197</v>
      </c>
      <c r="T6303" t="s">
        <v>19197</v>
      </c>
      <c r="U6303" t="s">
        <v>19197</v>
      </c>
    </row>
    <row r="6304" spans="17:21">
      <c r="Q6304" t="s">
        <v>7506</v>
      </c>
      <c r="R6304" t="s">
        <v>23669</v>
      </c>
      <c r="S6304" t="s">
        <v>31508</v>
      </c>
      <c r="T6304" t="s">
        <v>31538</v>
      </c>
      <c r="U6304" t="s">
        <v>31673</v>
      </c>
    </row>
    <row r="6305" spans="17:21">
      <c r="Q6305" t="s">
        <v>7507</v>
      </c>
      <c r="R6305" t="s">
        <v>23670</v>
      </c>
      <c r="S6305" t="s">
        <v>31508</v>
      </c>
      <c r="T6305" t="s">
        <v>31538</v>
      </c>
      <c r="U6305" t="s">
        <v>31673</v>
      </c>
    </row>
    <row r="6306" spans="17:21">
      <c r="Q6306" t="s">
        <v>7508</v>
      </c>
      <c r="R6306" t="s">
        <v>19857</v>
      </c>
      <c r="S6306" t="s">
        <v>31508</v>
      </c>
      <c r="T6306" t="s">
        <v>31538</v>
      </c>
      <c r="U6306" t="s">
        <v>31638</v>
      </c>
    </row>
    <row r="6307" spans="17:21">
      <c r="Q6307" t="s">
        <v>7509</v>
      </c>
      <c r="R6307" t="s">
        <v>18706</v>
      </c>
      <c r="S6307" t="s">
        <v>19197</v>
      </c>
      <c r="T6307" t="s">
        <v>19197</v>
      </c>
      <c r="U6307" t="s">
        <v>19197</v>
      </c>
    </row>
    <row r="6308" spans="17:21">
      <c r="Q6308" t="s">
        <v>7510</v>
      </c>
      <c r="R6308" t="s">
        <v>23671</v>
      </c>
      <c r="S6308" t="s">
        <v>19197</v>
      </c>
      <c r="T6308" t="s">
        <v>19197</v>
      </c>
      <c r="U6308" t="s">
        <v>19197</v>
      </c>
    </row>
    <row r="6309" spans="17:21">
      <c r="Q6309" t="s">
        <v>7511</v>
      </c>
      <c r="R6309" t="s">
        <v>23672</v>
      </c>
      <c r="S6309" t="s">
        <v>31508</v>
      </c>
      <c r="T6309" t="s">
        <v>31538</v>
      </c>
      <c r="U6309" t="s">
        <v>31673</v>
      </c>
    </row>
    <row r="6310" spans="17:21">
      <c r="Q6310" t="s">
        <v>7512</v>
      </c>
      <c r="R6310" t="s">
        <v>19857</v>
      </c>
      <c r="S6310" t="s">
        <v>31508</v>
      </c>
      <c r="T6310" t="s">
        <v>31538</v>
      </c>
      <c r="U6310" t="s">
        <v>31638</v>
      </c>
    </row>
    <row r="6311" spans="17:21">
      <c r="Q6311" t="s">
        <v>7513</v>
      </c>
      <c r="R6311" t="s">
        <v>18693</v>
      </c>
      <c r="S6311" t="s">
        <v>19197</v>
      </c>
      <c r="T6311" t="s">
        <v>19197</v>
      </c>
      <c r="U6311" t="s">
        <v>19197</v>
      </c>
    </row>
    <row r="6312" spans="17:21">
      <c r="Q6312" t="s">
        <v>7514</v>
      </c>
      <c r="R6312" t="s">
        <v>23673</v>
      </c>
      <c r="S6312" t="s">
        <v>31508</v>
      </c>
      <c r="T6312" t="s">
        <v>19197</v>
      </c>
      <c r="U6312" t="s">
        <v>31673</v>
      </c>
    </row>
    <row r="6313" spans="17:21">
      <c r="Q6313" t="s">
        <v>7515</v>
      </c>
      <c r="R6313" t="s">
        <v>23674</v>
      </c>
      <c r="S6313" t="s">
        <v>31508</v>
      </c>
      <c r="T6313" t="s">
        <v>31538</v>
      </c>
      <c r="U6313" t="s">
        <v>31673</v>
      </c>
    </row>
    <row r="6314" spans="17:21">
      <c r="Q6314" t="s">
        <v>7516</v>
      </c>
      <c r="R6314" t="s">
        <v>23675</v>
      </c>
      <c r="S6314" t="s">
        <v>31508</v>
      </c>
      <c r="T6314" t="s">
        <v>31538</v>
      </c>
      <c r="U6314" t="s">
        <v>31673</v>
      </c>
    </row>
    <row r="6315" spans="17:21">
      <c r="Q6315" t="s">
        <v>7517</v>
      </c>
      <c r="R6315" t="s">
        <v>23676</v>
      </c>
      <c r="S6315" t="s">
        <v>31508</v>
      </c>
      <c r="T6315" t="s">
        <v>31538</v>
      </c>
      <c r="U6315" t="s">
        <v>31673</v>
      </c>
    </row>
    <row r="6316" spans="17:21">
      <c r="Q6316" t="s">
        <v>7518</v>
      </c>
      <c r="R6316" t="s">
        <v>19857</v>
      </c>
      <c r="S6316" t="s">
        <v>31508</v>
      </c>
      <c r="T6316" t="s">
        <v>31538</v>
      </c>
      <c r="U6316" t="s">
        <v>31638</v>
      </c>
    </row>
    <row r="6317" spans="17:21">
      <c r="Q6317" t="s">
        <v>7519</v>
      </c>
      <c r="R6317" t="s">
        <v>23677</v>
      </c>
      <c r="S6317" t="s">
        <v>19197</v>
      </c>
      <c r="T6317" t="s">
        <v>19197</v>
      </c>
      <c r="U6317" t="s">
        <v>19197</v>
      </c>
    </row>
    <row r="6318" spans="17:21">
      <c r="Q6318" t="s">
        <v>7520</v>
      </c>
      <c r="R6318" t="s">
        <v>23678</v>
      </c>
      <c r="S6318" t="s">
        <v>19197</v>
      </c>
      <c r="T6318" t="s">
        <v>19197</v>
      </c>
      <c r="U6318" t="s">
        <v>19197</v>
      </c>
    </row>
    <row r="6319" spans="17:21">
      <c r="Q6319" t="s">
        <v>7521</v>
      </c>
      <c r="R6319" t="s">
        <v>23679</v>
      </c>
      <c r="S6319" t="s">
        <v>31527</v>
      </c>
      <c r="T6319" t="s">
        <v>31538</v>
      </c>
      <c r="U6319" t="s">
        <v>31798</v>
      </c>
    </row>
    <row r="6320" spans="17:21">
      <c r="Q6320" t="s">
        <v>7522</v>
      </c>
      <c r="R6320" t="s">
        <v>23680</v>
      </c>
      <c r="S6320" t="s">
        <v>31527</v>
      </c>
      <c r="T6320" t="s">
        <v>31538</v>
      </c>
      <c r="U6320" t="s">
        <v>31798</v>
      </c>
    </row>
    <row r="6321" spans="17:21">
      <c r="Q6321" t="s">
        <v>7523</v>
      </c>
      <c r="R6321" t="s">
        <v>23681</v>
      </c>
      <c r="S6321" t="s">
        <v>31508</v>
      </c>
      <c r="T6321" t="s">
        <v>31538</v>
      </c>
      <c r="U6321" t="s">
        <v>31673</v>
      </c>
    </row>
    <row r="6322" spans="17:21">
      <c r="Q6322" t="s">
        <v>7524</v>
      </c>
      <c r="R6322" t="s">
        <v>23682</v>
      </c>
      <c r="S6322" t="s">
        <v>31508</v>
      </c>
      <c r="T6322" t="s">
        <v>31538</v>
      </c>
      <c r="U6322" t="s">
        <v>31673</v>
      </c>
    </row>
    <row r="6323" spans="17:21">
      <c r="Q6323" t="s">
        <v>7525</v>
      </c>
      <c r="R6323" t="s">
        <v>18687</v>
      </c>
      <c r="S6323" t="s">
        <v>19197</v>
      </c>
      <c r="T6323" t="s">
        <v>19197</v>
      </c>
      <c r="U6323" t="s">
        <v>19197</v>
      </c>
    </row>
    <row r="6324" spans="17:21">
      <c r="Q6324" t="s">
        <v>7526</v>
      </c>
      <c r="R6324" t="s">
        <v>23683</v>
      </c>
      <c r="S6324" t="s">
        <v>31508</v>
      </c>
      <c r="T6324" t="s">
        <v>31538</v>
      </c>
      <c r="U6324" t="s">
        <v>31673</v>
      </c>
    </row>
    <row r="6325" spans="17:21">
      <c r="Q6325" t="s">
        <v>7527</v>
      </c>
      <c r="R6325" t="s">
        <v>23684</v>
      </c>
      <c r="S6325" t="s">
        <v>31508</v>
      </c>
      <c r="T6325" t="s">
        <v>31538</v>
      </c>
      <c r="U6325" t="s">
        <v>31673</v>
      </c>
    </row>
    <row r="6326" spans="17:21">
      <c r="Q6326" t="s">
        <v>7528</v>
      </c>
      <c r="R6326" t="s">
        <v>23685</v>
      </c>
      <c r="S6326" t="s">
        <v>31508</v>
      </c>
      <c r="T6326" t="s">
        <v>31538</v>
      </c>
      <c r="U6326" t="s">
        <v>31673</v>
      </c>
    </row>
    <row r="6327" spans="17:21">
      <c r="Q6327" t="s">
        <v>7529</v>
      </c>
      <c r="R6327" t="s">
        <v>19857</v>
      </c>
      <c r="S6327" t="s">
        <v>31508</v>
      </c>
      <c r="T6327" t="s">
        <v>31538</v>
      </c>
      <c r="U6327" t="s">
        <v>31638</v>
      </c>
    </row>
    <row r="6328" spans="17:21">
      <c r="Q6328" t="s">
        <v>7530</v>
      </c>
      <c r="R6328" t="s">
        <v>23686</v>
      </c>
      <c r="S6328" t="s">
        <v>19197</v>
      </c>
      <c r="T6328" t="s">
        <v>19197</v>
      </c>
      <c r="U6328" t="s">
        <v>19197</v>
      </c>
    </row>
    <row r="6329" spans="17:21">
      <c r="Q6329" t="s">
        <v>7531</v>
      </c>
      <c r="R6329" t="s">
        <v>23687</v>
      </c>
      <c r="S6329" t="s">
        <v>19197</v>
      </c>
      <c r="T6329" t="s">
        <v>19197</v>
      </c>
      <c r="U6329" t="s">
        <v>19197</v>
      </c>
    </row>
    <row r="6330" spans="17:21">
      <c r="Q6330" t="s">
        <v>7532</v>
      </c>
      <c r="R6330" t="s">
        <v>23688</v>
      </c>
      <c r="S6330" t="s">
        <v>31527</v>
      </c>
      <c r="T6330" t="s">
        <v>31538</v>
      </c>
      <c r="U6330" t="s">
        <v>31765</v>
      </c>
    </row>
    <row r="6331" spans="17:21">
      <c r="Q6331" t="s">
        <v>7533</v>
      </c>
      <c r="R6331" t="s">
        <v>23689</v>
      </c>
      <c r="S6331" t="s">
        <v>31508</v>
      </c>
      <c r="T6331" t="s">
        <v>31538</v>
      </c>
      <c r="U6331" t="s">
        <v>31673</v>
      </c>
    </row>
    <row r="6332" spans="17:21">
      <c r="Q6332" t="s">
        <v>7534</v>
      </c>
      <c r="R6332" t="s">
        <v>19857</v>
      </c>
      <c r="S6332" t="s">
        <v>31508</v>
      </c>
      <c r="T6332" t="s">
        <v>31538</v>
      </c>
      <c r="U6332" t="s">
        <v>31638</v>
      </c>
    </row>
    <row r="6333" spans="17:21">
      <c r="Q6333" t="s">
        <v>7535</v>
      </c>
      <c r="R6333" t="s">
        <v>23690</v>
      </c>
      <c r="S6333" t="s">
        <v>31508</v>
      </c>
      <c r="T6333" t="s">
        <v>31538</v>
      </c>
      <c r="U6333" t="s">
        <v>31673</v>
      </c>
    </row>
    <row r="6334" spans="17:21">
      <c r="Q6334" t="s">
        <v>7536</v>
      </c>
      <c r="R6334" t="s">
        <v>18687</v>
      </c>
      <c r="S6334" t="s">
        <v>19197</v>
      </c>
      <c r="T6334" t="s">
        <v>19197</v>
      </c>
      <c r="U6334" t="s">
        <v>19197</v>
      </c>
    </row>
    <row r="6335" spans="17:21">
      <c r="Q6335" t="s">
        <v>7537</v>
      </c>
      <c r="R6335" t="s">
        <v>23691</v>
      </c>
      <c r="S6335" t="s">
        <v>31508</v>
      </c>
      <c r="T6335" t="s">
        <v>31538</v>
      </c>
      <c r="U6335" t="s">
        <v>31673</v>
      </c>
    </row>
    <row r="6336" spans="17:21">
      <c r="Q6336" t="s">
        <v>7538</v>
      </c>
      <c r="R6336" t="s">
        <v>23692</v>
      </c>
      <c r="S6336" t="s">
        <v>31508</v>
      </c>
      <c r="T6336" t="s">
        <v>31538</v>
      </c>
      <c r="U6336" t="s">
        <v>31673</v>
      </c>
    </row>
    <row r="6337" spans="17:21">
      <c r="Q6337" t="s">
        <v>7539</v>
      </c>
      <c r="R6337" t="s">
        <v>19857</v>
      </c>
      <c r="S6337" t="s">
        <v>31508</v>
      </c>
      <c r="T6337" t="s">
        <v>31538</v>
      </c>
      <c r="U6337" t="s">
        <v>31638</v>
      </c>
    </row>
    <row r="6338" spans="17:21">
      <c r="Q6338" t="s">
        <v>7540</v>
      </c>
      <c r="R6338" t="s">
        <v>23693</v>
      </c>
      <c r="S6338" t="s">
        <v>19197</v>
      </c>
      <c r="T6338" t="s">
        <v>19197</v>
      </c>
      <c r="U6338" t="s">
        <v>19197</v>
      </c>
    </row>
    <row r="6339" spans="17:21">
      <c r="Q6339" t="s">
        <v>7541</v>
      </c>
      <c r="R6339" t="s">
        <v>23694</v>
      </c>
      <c r="S6339" t="s">
        <v>19197</v>
      </c>
      <c r="T6339" t="s">
        <v>19197</v>
      </c>
      <c r="U6339" t="s">
        <v>19197</v>
      </c>
    </row>
    <row r="6340" spans="17:21">
      <c r="Q6340" t="s">
        <v>7542</v>
      </c>
      <c r="R6340" t="s">
        <v>23695</v>
      </c>
      <c r="S6340" t="s">
        <v>31527</v>
      </c>
      <c r="T6340" t="s">
        <v>31538</v>
      </c>
      <c r="U6340" t="s">
        <v>31638</v>
      </c>
    </row>
    <row r="6341" spans="17:21">
      <c r="Q6341" t="s">
        <v>7543</v>
      </c>
      <c r="R6341" t="s">
        <v>19857</v>
      </c>
      <c r="S6341" t="s">
        <v>31508</v>
      </c>
      <c r="T6341" t="s">
        <v>31538</v>
      </c>
      <c r="U6341" t="s">
        <v>31638</v>
      </c>
    </row>
    <row r="6342" spans="17:21">
      <c r="Q6342" t="s">
        <v>7544</v>
      </c>
      <c r="R6342" t="s">
        <v>23696</v>
      </c>
      <c r="S6342" t="s">
        <v>31508</v>
      </c>
      <c r="T6342" t="s">
        <v>31538</v>
      </c>
      <c r="U6342" t="s">
        <v>31638</v>
      </c>
    </row>
    <row r="6343" spans="17:21">
      <c r="Q6343" t="s">
        <v>7545</v>
      </c>
      <c r="R6343" t="s">
        <v>23697</v>
      </c>
      <c r="S6343" t="s">
        <v>31508</v>
      </c>
      <c r="T6343" t="s">
        <v>31538</v>
      </c>
      <c r="U6343" t="s">
        <v>31638</v>
      </c>
    </row>
    <row r="6344" spans="17:21">
      <c r="Q6344" t="s">
        <v>7546</v>
      </c>
      <c r="R6344" t="s">
        <v>23698</v>
      </c>
      <c r="S6344" t="s">
        <v>19197</v>
      </c>
      <c r="T6344" t="s">
        <v>19197</v>
      </c>
      <c r="U6344" t="s">
        <v>19197</v>
      </c>
    </row>
    <row r="6345" spans="17:21">
      <c r="Q6345" t="s">
        <v>7547</v>
      </c>
      <c r="R6345" t="s">
        <v>23699</v>
      </c>
      <c r="S6345" t="s">
        <v>19197</v>
      </c>
      <c r="T6345" t="s">
        <v>19197</v>
      </c>
      <c r="U6345" t="s">
        <v>19197</v>
      </c>
    </row>
    <row r="6346" spans="17:21">
      <c r="Q6346" t="s">
        <v>7548</v>
      </c>
      <c r="R6346" t="s">
        <v>23700</v>
      </c>
      <c r="S6346" t="s">
        <v>31508</v>
      </c>
      <c r="T6346" t="s">
        <v>31538</v>
      </c>
      <c r="U6346" t="s">
        <v>31673</v>
      </c>
    </row>
    <row r="6347" spans="17:21">
      <c r="Q6347" t="s">
        <v>7549</v>
      </c>
      <c r="R6347" t="s">
        <v>23701</v>
      </c>
      <c r="S6347" t="s">
        <v>31508</v>
      </c>
      <c r="T6347" t="s">
        <v>31538</v>
      </c>
      <c r="U6347" t="s">
        <v>31673</v>
      </c>
    </row>
    <row r="6348" spans="17:21">
      <c r="Q6348" t="s">
        <v>7550</v>
      </c>
      <c r="R6348" t="s">
        <v>23702</v>
      </c>
      <c r="S6348" t="s">
        <v>31508</v>
      </c>
      <c r="T6348" t="s">
        <v>19197</v>
      </c>
      <c r="U6348" t="s">
        <v>31673</v>
      </c>
    </row>
    <row r="6349" spans="17:21">
      <c r="Q6349" t="s">
        <v>7551</v>
      </c>
      <c r="R6349" t="s">
        <v>19857</v>
      </c>
      <c r="S6349" t="s">
        <v>31508</v>
      </c>
      <c r="T6349" t="s">
        <v>19197</v>
      </c>
      <c r="U6349" t="s">
        <v>31638</v>
      </c>
    </row>
    <row r="6350" spans="17:21">
      <c r="Q6350" t="s">
        <v>7552</v>
      </c>
      <c r="R6350" t="s">
        <v>18693</v>
      </c>
      <c r="S6350" t="s">
        <v>19197</v>
      </c>
      <c r="T6350" t="s">
        <v>19197</v>
      </c>
      <c r="U6350" t="s">
        <v>19197</v>
      </c>
    </row>
    <row r="6351" spans="17:21">
      <c r="Q6351" t="s">
        <v>7553</v>
      </c>
      <c r="R6351" t="s">
        <v>23703</v>
      </c>
      <c r="S6351" t="s">
        <v>31508</v>
      </c>
      <c r="T6351" t="s">
        <v>31591</v>
      </c>
      <c r="U6351" t="s">
        <v>31673</v>
      </c>
    </row>
    <row r="6352" spans="17:21">
      <c r="Q6352" t="s">
        <v>7554</v>
      </c>
      <c r="R6352" t="s">
        <v>23704</v>
      </c>
      <c r="S6352" t="s">
        <v>31508</v>
      </c>
      <c r="T6352" t="s">
        <v>19197</v>
      </c>
      <c r="U6352" t="s">
        <v>31673</v>
      </c>
    </row>
    <row r="6353" spans="17:21">
      <c r="Q6353" t="s">
        <v>7555</v>
      </c>
      <c r="R6353" t="s">
        <v>23705</v>
      </c>
      <c r="S6353" t="s">
        <v>31508</v>
      </c>
      <c r="T6353" t="s">
        <v>31538</v>
      </c>
      <c r="U6353" t="s">
        <v>31638</v>
      </c>
    </row>
    <row r="6354" spans="17:21">
      <c r="Q6354" t="s">
        <v>7556</v>
      </c>
      <c r="R6354" t="s">
        <v>18687</v>
      </c>
      <c r="S6354" t="s">
        <v>19197</v>
      </c>
      <c r="T6354" t="s">
        <v>19197</v>
      </c>
      <c r="U6354" t="s">
        <v>19197</v>
      </c>
    </row>
    <row r="6355" spans="17:21">
      <c r="Q6355" t="s">
        <v>7557</v>
      </c>
      <c r="R6355" t="s">
        <v>23706</v>
      </c>
      <c r="S6355" t="s">
        <v>31527</v>
      </c>
      <c r="T6355" t="s">
        <v>31538</v>
      </c>
      <c r="U6355" t="s">
        <v>31765</v>
      </c>
    </row>
    <row r="6356" spans="17:21">
      <c r="Q6356" t="s">
        <v>7558</v>
      </c>
      <c r="R6356" t="s">
        <v>23707</v>
      </c>
      <c r="S6356" t="s">
        <v>19197</v>
      </c>
      <c r="T6356" t="s">
        <v>19197</v>
      </c>
      <c r="U6356" t="s">
        <v>19197</v>
      </c>
    </row>
    <row r="6357" spans="17:21">
      <c r="Q6357" t="s">
        <v>7559</v>
      </c>
      <c r="R6357" t="s">
        <v>23708</v>
      </c>
      <c r="S6357" t="s">
        <v>31508</v>
      </c>
      <c r="T6357" t="s">
        <v>31538</v>
      </c>
      <c r="U6357" t="s">
        <v>31799</v>
      </c>
    </row>
    <row r="6358" spans="17:21">
      <c r="Q6358" t="s">
        <v>7560</v>
      </c>
      <c r="R6358" t="s">
        <v>23709</v>
      </c>
      <c r="S6358" t="s">
        <v>31508</v>
      </c>
      <c r="T6358" t="s">
        <v>31538</v>
      </c>
      <c r="U6358" t="s">
        <v>31638</v>
      </c>
    </row>
    <row r="6359" spans="17:21">
      <c r="Q6359" t="s">
        <v>7561</v>
      </c>
      <c r="R6359" t="s">
        <v>23710</v>
      </c>
      <c r="S6359" t="s">
        <v>31508</v>
      </c>
      <c r="T6359" t="s">
        <v>19197</v>
      </c>
      <c r="U6359" t="s">
        <v>31638</v>
      </c>
    </row>
    <row r="6360" spans="17:21">
      <c r="Q6360" t="s">
        <v>7562</v>
      </c>
      <c r="R6360" t="s">
        <v>23711</v>
      </c>
      <c r="S6360" t="s">
        <v>19197</v>
      </c>
      <c r="T6360" t="s">
        <v>19197</v>
      </c>
      <c r="U6360" t="s">
        <v>19197</v>
      </c>
    </row>
    <row r="6361" spans="17:21">
      <c r="Q6361" t="s">
        <v>7563</v>
      </c>
      <c r="R6361" t="s">
        <v>23712</v>
      </c>
      <c r="S6361" t="s">
        <v>31508</v>
      </c>
      <c r="T6361" t="s">
        <v>31538</v>
      </c>
      <c r="U6361" t="s">
        <v>31646</v>
      </c>
    </row>
    <row r="6362" spans="17:21">
      <c r="Q6362" t="s">
        <v>7564</v>
      </c>
      <c r="R6362" t="s">
        <v>23713</v>
      </c>
      <c r="S6362" t="s">
        <v>31508</v>
      </c>
      <c r="T6362" t="s">
        <v>31538</v>
      </c>
      <c r="U6362" t="s">
        <v>31646</v>
      </c>
    </row>
    <row r="6363" spans="17:21">
      <c r="Q6363" t="s">
        <v>7565</v>
      </c>
      <c r="R6363" t="s">
        <v>23714</v>
      </c>
      <c r="S6363" t="s">
        <v>31508</v>
      </c>
      <c r="T6363" t="s">
        <v>31538</v>
      </c>
      <c r="U6363" t="s">
        <v>31638</v>
      </c>
    </row>
    <row r="6364" spans="17:21">
      <c r="Q6364" t="s">
        <v>7566</v>
      </c>
      <c r="R6364" t="s">
        <v>19857</v>
      </c>
      <c r="S6364" t="s">
        <v>19197</v>
      </c>
      <c r="T6364" t="s">
        <v>19197</v>
      </c>
      <c r="U6364" t="s">
        <v>31638</v>
      </c>
    </row>
    <row r="6365" spans="17:21">
      <c r="Q6365" t="s">
        <v>7567</v>
      </c>
      <c r="R6365" t="s">
        <v>23715</v>
      </c>
      <c r="S6365" t="s">
        <v>31508</v>
      </c>
      <c r="T6365" t="s">
        <v>19197</v>
      </c>
      <c r="U6365" t="s">
        <v>31800</v>
      </c>
    </row>
    <row r="6366" spans="17:21">
      <c r="Q6366" t="s">
        <v>7568</v>
      </c>
      <c r="R6366" t="s">
        <v>18703</v>
      </c>
      <c r="S6366" t="s">
        <v>31508</v>
      </c>
      <c r="T6366" t="s">
        <v>31538</v>
      </c>
      <c r="U6366" t="s">
        <v>31638</v>
      </c>
    </row>
    <row r="6367" spans="17:21">
      <c r="Q6367" t="s">
        <v>7569</v>
      </c>
      <c r="R6367" t="s">
        <v>23716</v>
      </c>
      <c r="S6367" t="s">
        <v>19197</v>
      </c>
      <c r="T6367" t="s">
        <v>19197</v>
      </c>
      <c r="U6367" t="s">
        <v>19197</v>
      </c>
    </row>
    <row r="6368" spans="17:21">
      <c r="Q6368" t="s">
        <v>7570</v>
      </c>
      <c r="R6368" t="s">
        <v>23717</v>
      </c>
      <c r="S6368" t="s">
        <v>19197</v>
      </c>
      <c r="T6368" t="s">
        <v>19197</v>
      </c>
      <c r="U6368" t="s">
        <v>19197</v>
      </c>
    </row>
    <row r="6369" spans="17:21">
      <c r="Q6369" t="s">
        <v>7571</v>
      </c>
      <c r="R6369" t="s">
        <v>23718</v>
      </c>
      <c r="S6369" t="s">
        <v>19197</v>
      </c>
      <c r="T6369" t="s">
        <v>19197</v>
      </c>
      <c r="U6369" t="s">
        <v>19197</v>
      </c>
    </row>
    <row r="6370" spans="17:21">
      <c r="Q6370" t="s">
        <v>7572</v>
      </c>
      <c r="R6370" t="s">
        <v>23719</v>
      </c>
      <c r="S6370" t="s">
        <v>31527</v>
      </c>
      <c r="T6370" t="s">
        <v>31538</v>
      </c>
      <c r="U6370" t="s">
        <v>31638</v>
      </c>
    </row>
    <row r="6371" spans="17:21">
      <c r="Q6371" t="s">
        <v>7573</v>
      </c>
      <c r="R6371" t="s">
        <v>23720</v>
      </c>
      <c r="S6371" t="s">
        <v>31527</v>
      </c>
      <c r="T6371" t="s">
        <v>31538</v>
      </c>
      <c r="U6371" t="s">
        <v>31638</v>
      </c>
    </row>
    <row r="6372" spans="17:21">
      <c r="Q6372" t="s">
        <v>7574</v>
      </c>
      <c r="R6372" t="s">
        <v>23721</v>
      </c>
      <c r="S6372" t="s">
        <v>31527</v>
      </c>
      <c r="T6372" t="s">
        <v>31563</v>
      </c>
      <c r="U6372" t="s">
        <v>31638</v>
      </c>
    </row>
    <row r="6373" spans="17:21">
      <c r="Q6373" t="s">
        <v>7575</v>
      </c>
      <c r="R6373" t="s">
        <v>23722</v>
      </c>
      <c r="S6373" t="s">
        <v>31508</v>
      </c>
      <c r="T6373" t="s">
        <v>31538</v>
      </c>
      <c r="U6373" t="s">
        <v>31638</v>
      </c>
    </row>
    <row r="6374" spans="17:21">
      <c r="Q6374" t="s">
        <v>7576</v>
      </c>
      <c r="R6374" t="s">
        <v>23723</v>
      </c>
      <c r="S6374" t="s">
        <v>31527</v>
      </c>
      <c r="T6374" t="s">
        <v>31538</v>
      </c>
      <c r="U6374" t="s">
        <v>31638</v>
      </c>
    </row>
    <row r="6375" spans="17:21">
      <c r="Q6375" t="s">
        <v>7577</v>
      </c>
      <c r="R6375" t="s">
        <v>19857</v>
      </c>
      <c r="S6375" t="s">
        <v>31527</v>
      </c>
      <c r="T6375" t="s">
        <v>31538</v>
      </c>
      <c r="U6375" t="s">
        <v>31638</v>
      </c>
    </row>
    <row r="6376" spans="17:21">
      <c r="Q6376" t="s">
        <v>7578</v>
      </c>
      <c r="R6376" t="s">
        <v>18693</v>
      </c>
      <c r="S6376" t="s">
        <v>19197</v>
      </c>
      <c r="T6376" t="s">
        <v>19197</v>
      </c>
      <c r="U6376" t="s">
        <v>19197</v>
      </c>
    </row>
    <row r="6377" spans="17:21">
      <c r="Q6377" t="s">
        <v>7579</v>
      </c>
      <c r="R6377" t="s">
        <v>23724</v>
      </c>
      <c r="S6377" t="s">
        <v>31527</v>
      </c>
      <c r="T6377" t="s">
        <v>31538</v>
      </c>
      <c r="U6377" t="s">
        <v>31638</v>
      </c>
    </row>
    <row r="6378" spans="17:21">
      <c r="Q6378" t="s">
        <v>7580</v>
      </c>
      <c r="R6378" t="s">
        <v>23725</v>
      </c>
      <c r="S6378" t="s">
        <v>31527</v>
      </c>
      <c r="T6378" t="s">
        <v>19197</v>
      </c>
      <c r="U6378" t="s">
        <v>31765</v>
      </c>
    </row>
    <row r="6379" spans="17:21">
      <c r="Q6379" t="s">
        <v>7581</v>
      </c>
      <c r="R6379" t="s">
        <v>23726</v>
      </c>
      <c r="S6379" t="s">
        <v>31508</v>
      </c>
      <c r="T6379" t="s">
        <v>31538</v>
      </c>
      <c r="U6379" t="s">
        <v>31638</v>
      </c>
    </row>
    <row r="6380" spans="17:21">
      <c r="Q6380" t="s">
        <v>7582</v>
      </c>
      <c r="R6380" t="s">
        <v>19857</v>
      </c>
      <c r="S6380" t="s">
        <v>31527</v>
      </c>
      <c r="T6380" t="s">
        <v>19197</v>
      </c>
      <c r="U6380" t="s">
        <v>31801</v>
      </c>
    </row>
    <row r="6381" spans="17:21">
      <c r="Q6381" t="s">
        <v>7583</v>
      </c>
      <c r="R6381" t="s">
        <v>23727</v>
      </c>
      <c r="S6381" t="s">
        <v>19197</v>
      </c>
      <c r="T6381" t="s">
        <v>19197</v>
      </c>
      <c r="U6381" t="s">
        <v>19197</v>
      </c>
    </row>
    <row r="6382" spans="17:21">
      <c r="Q6382" t="s">
        <v>7584</v>
      </c>
      <c r="R6382" t="s">
        <v>23728</v>
      </c>
      <c r="S6382" t="s">
        <v>31527</v>
      </c>
      <c r="T6382" t="s">
        <v>19197</v>
      </c>
      <c r="U6382" t="s">
        <v>31765</v>
      </c>
    </row>
    <row r="6383" spans="17:21">
      <c r="Q6383" t="s">
        <v>7585</v>
      </c>
      <c r="R6383" t="s">
        <v>23729</v>
      </c>
      <c r="S6383" t="s">
        <v>31527</v>
      </c>
      <c r="T6383" t="s">
        <v>19197</v>
      </c>
      <c r="U6383" t="s">
        <v>31765</v>
      </c>
    </row>
    <row r="6384" spans="17:21">
      <c r="Q6384" t="s">
        <v>7586</v>
      </c>
      <c r="R6384" t="s">
        <v>23730</v>
      </c>
      <c r="S6384" t="s">
        <v>31527</v>
      </c>
      <c r="T6384" t="s">
        <v>19197</v>
      </c>
      <c r="U6384" t="s">
        <v>31765</v>
      </c>
    </row>
    <row r="6385" spans="17:21">
      <c r="Q6385" t="s">
        <v>7587</v>
      </c>
      <c r="R6385" t="s">
        <v>19857</v>
      </c>
      <c r="S6385" t="s">
        <v>31527</v>
      </c>
      <c r="T6385" t="s">
        <v>19197</v>
      </c>
      <c r="U6385" t="s">
        <v>31638</v>
      </c>
    </row>
    <row r="6386" spans="17:21">
      <c r="Q6386" t="s">
        <v>7588</v>
      </c>
      <c r="R6386" t="s">
        <v>23731</v>
      </c>
      <c r="S6386" t="s">
        <v>31527</v>
      </c>
      <c r="T6386" t="s">
        <v>31538</v>
      </c>
      <c r="U6386" t="s">
        <v>31638</v>
      </c>
    </row>
    <row r="6387" spans="17:21">
      <c r="Q6387" t="s">
        <v>7589</v>
      </c>
      <c r="R6387" t="s">
        <v>23732</v>
      </c>
      <c r="S6387" t="s">
        <v>19197</v>
      </c>
      <c r="T6387" t="s">
        <v>19197</v>
      </c>
      <c r="U6387" t="s">
        <v>19197</v>
      </c>
    </row>
    <row r="6388" spans="17:21">
      <c r="Q6388" t="s">
        <v>7590</v>
      </c>
      <c r="R6388" t="s">
        <v>23733</v>
      </c>
      <c r="S6388" t="s">
        <v>31527</v>
      </c>
      <c r="T6388" t="s">
        <v>19197</v>
      </c>
      <c r="U6388" t="s">
        <v>31666</v>
      </c>
    </row>
    <row r="6389" spans="17:21">
      <c r="Q6389" t="s">
        <v>7591</v>
      </c>
      <c r="R6389" t="s">
        <v>20712</v>
      </c>
      <c r="S6389" t="s">
        <v>31527</v>
      </c>
      <c r="T6389" t="s">
        <v>19197</v>
      </c>
      <c r="U6389" t="s">
        <v>31666</v>
      </c>
    </row>
    <row r="6390" spans="17:21">
      <c r="Q6390" t="s">
        <v>7592</v>
      </c>
      <c r="R6390" t="s">
        <v>23734</v>
      </c>
      <c r="S6390" t="s">
        <v>19197</v>
      </c>
      <c r="T6390" t="s">
        <v>19197</v>
      </c>
      <c r="U6390" t="s">
        <v>19197</v>
      </c>
    </row>
    <row r="6391" spans="17:21">
      <c r="Q6391" t="s">
        <v>7593</v>
      </c>
      <c r="R6391" t="s">
        <v>23735</v>
      </c>
      <c r="S6391" t="s">
        <v>31527</v>
      </c>
      <c r="T6391" t="s">
        <v>19197</v>
      </c>
      <c r="U6391" t="s">
        <v>31666</v>
      </c>
    </row>
    <row r="6392" spans="17:21">
      <c r="Q6392" t="s">
        <v>7594</v>
      </c>
      <c r="R6392" t="s">
        <v>23736</v>
      </c>
      <c r="S6392" t="s">
        <v>31527</v>
      </c>
      <c r="T6392" t="s">
        <v>19197</v>
      </c>
      <c r="U6392" t="s">
        <v>31666</v>
      </c>
    </row>
    <row r="6393" spans="17:21">
      <c r="Q6393" t="s">
        <v>7595</v>
      </c>
      <c r="R6393" t="s">
        <v>20712</v>
      </c>
      <c r="S6393" t="s">
        <v>31527</v>
      </c>
      <c r="T6393" t="s">
        <v>19197</v>
      </c>
      <c r="U6393" t="s">
        <v>31666</v>
      </c>
    </row>
    <row r="6394" spans="17:21">
      <c r="Q6394" t="s">
        <v>7596</v>
      </c>
      <c r="R6394" t="s">
        <v>23737</v>
      </c>
      <c r="S6394" t="s">
        <v>19197</v>
      </c>
      <c r="T6394" t="s">
        <v>19197</v>
      </c>
      <c r="U6394" t="s">
        <v>19197</v>
      </c>
    </row>
    <row r="6395" spans="17:21">
      <c r="Q6395" t="s">
        <v>7597</v>
      </c>
      <c r="R6395" t="s">
        <v>23738</v>
      </c>
      <c r="S6395" t="s">
        <v>31527</v>
      </c>
      <c r="T6395" t="s">
        <v>19197</v>
      </c>
      <c r="U6395" t="s">
        <v>31666</v>
      </c>
    </row>
    <row r="6396" spans="17:21">
      <c r="Q6396" t="s">
        <v>7598</v>
      </c>
      <c r="R6396" t="s">
        <v>23739</v>
      </c>
      <c r="S6396" t="s">
        <v>19197</v>
      </c>
      <c r="T6396" t="s">
        <v>19197</v>
      </c>
      <c r="U6396" t="s">
        <v>19197</v>
      </c>
    </row>
    <row r="6397" spans="17:21">
      <c r="Q6397" t="s">
        <v>7599</v>
      </c>
      <c r="R6397" t="s">
        <v>23740</v>
      </c>
      <c r="S6397" t="s">
        <v>31527</v>
      </c>
      <c r="T6397" t="s">
        <v>19197</v>
      </c>
      <c r="U6397" t="s">
        <v>31666</v>
      </c>
    </row>
    <row r="6398" spans="17:21">
      <c r="Q6398" t="s">
        <v>7600</v>
      </c>
      <c r="R6398" t="s">
        <v>23741</v>
      </c>
      <c r="S6398" t="s">
        <v>31527</v>
      </c>
      <c r="T6398" t="s">
        <v>19197</v>
      </c>
      <c r="U6398" t="s">
        <v>31666</v>
      </c>
    </row>
    <row r="6399" spans="17:21">
      <c r="Q6399" t="s">
        <v>7601</v>
      </c>
      <c r="R6399" t="s">
        <v>20563</v>
      </c>
      <c r="S6399" t="s">
        <v>31527</v>
      </c>
      <c r="T6399" t="s">
        <v>19197</v>
      </c>
      <c r="U6399" t="s">
        <v>31666</v>
      </c>
    </row>
    <row r="6400" spans="17:21">
      <c r="Q6400" t="s">
        <v>7602</v>
      </c>
      <c r="R6400" t="s">
        <v>18687</v>
      </c>
      <c r="S6400" t="s">
        <v>19197</v>
      </c>
      <c r="T6400" t="s">
        <v>19197</v>
      </c>
      <c r="U6400" t="s">
        <v>19197</v>
      </c>
    </row>
    <row r="6401" spans="17:21">
      <c r="Q6401" t="s">
        <v>7603</v>
      </c>
      <c r="R6401" t="s">
        <v>23742</v>
      </c>
      <c r="S6401" t="s">
        <v>31527</v>
      </c>
      <c r="T6401" t="s">
        <v>31579</v>
      </c>
      <c r="U6401" t="s">
        <v>31672</v>
      </c>
    </row>
    <row r="6402" spans="17:21">
      <c r="Q6402" t="s">
        <v>7604</v>
      </c>
      <c r="R6402" t="s">
        <v>18703</v>
      </c>
      <c r="S6402" t="s">
        <v>31527</v>
      </c>
      <c r="T6402" t="s">
        <v>19197</v>
      </c>
      <c r="U6402" t="s">
        <v>31802</v>
      </c>
    </row>
    <row r="6403" spans="17:21">
      <c r="Q6403" t="s">
        <v>7605</v>
      </c>
      <c r="R6403" t="s">
        <v>23743</v>
      </c>
      <c r="S6403" t="s">
        <v>19197</v>
      </c>
      <c r="T6403" t="s">
        <v>19197</v>
      </c>
      <c r="U6403" t="s">
        <v>19197</v>
      </c>
    </row>
    <row r="6404" spans="17:21">
      <c r="Q6404" t="s">
        <v>7606</v>
      </c>
      <c r="R6404" t="s">
        <v>23744</v>
      </c>
      <c r="S6404" t="s">
        <v>19197</v>
      </c>
      <c r="T6404" t="s">
        <v>19197</v>
      </c>
      <c r="U6404" t="s">
        <v>19197</v>
      </c>
    </row>
    <row r="6405" spans="17:21">
      <c r="Q6405" t="s">
        <v>7607</v>
      </c>
      <c r="R6405" t="s">
        <v>23745</v>
      </c>
      <c r="S6405" t="s">
        <v>31508</v>
      </c>
      <c r="T6405" t="s">
        <v>31576</v>
      </c>
      <c r="U6405" t="s">
        <v>31638</v>
      </c>
    </row>
    <row r="6406" spans="17:21">
      <c r="Q6406" t="s">
        <v>7608</v>
      </c>
      <c r="R6406" t="s">
        <v>18693</v>
      </c>
      <c r="S6406" t="s">
        <v>19197</v>
      </c>
      <c r="T6406" t="s">
        <v>19197</v>
      </c>
      <c r="U6406" t="s">
        <v>19197</v>
      </c>
    </row>
    <row r="6407" spans="17:21">
      <c r="Q6407" t="s">
        <v>7609</v>
      </c>
      <c r="R6407" t="s">
        <v>23746</v>
      </c>
      <c r="S6407" t="s">
        <v>31508</v>
      </c>
      <c r="T6407" t="s">
        <v>31576</v>
      </c>
      <c r="U6407" t="s">
        <v>31673</v>
      </c>
    </row>
    <row r="6408" spans="17:21">
      <c r="Q6408" t="s">
        <v>7610</v>
      </c>
      <c r="R6408" t="s">
        <v>23747</v>
      </c>
      <c r="S6408" t="s">
        <v>31508</v>
      </c>
      <c r="T6408" t="s">
        <v>31576</v>
      </c>
      <c r="U6408" t="s">
        <v>31673</v>
      </c>
    </row>
    <row r="6409" spans="17:21">
      <c r="Q6409" t="s">
        <v>7611</v>
      </c>
      <c r="R6409" t="s">
        <v>23748</v>
      </c>
      <c r="S6409" t="s">
        <v>31508</v>
      </c>
      <c r="T6409" t="s">
        <v>31576</v>
      </c>
      <c r="U6409" t="s">
        <v>31673</v>
      </c>
    </row>
    <row r="6410" spans="17:21">
      <c r="Q6410" t="s">
        <v>7612</v>
      </c>
      <c r="R6410" t="s">
        <v>23749</v>
      </c>
      <c r="S6410" t="s">
        <v>31508</v>
      </c>
      <c r="T6410" t="s">
        <v>31576</v>
      </c>
      <c r="U6410" t="s">
        <v>31673</v>
      </c>
    </row>
    <row r="6411" spans="17:21">
      <c r="Q6411" t="s">
        <v>7613</v>
      </c>
      <c r="R6411" t="s">
        <v>23750</v>
      </c>
      <c r="S6411" t="s">
        <v>31508</v>
      </c>
      <c r="T6411" t="s">
        <v>31576</v>
      </c>
      <c r="U6411" t="s">
        <v>31673</v>
      </c>
    </row>
    <row r="6412" spans="17:21">
      <c r="Q6412" t="s">
        <v>7614</v>
      </c>
      <c r="R6412" t="s">
        <v>19857</v>
      </c>
      <c r="S6412" t="s">
        <v>19197</v>
      </c>
      <c r="T6412" t="s">
        <v>19197</v>
      </c>
      <c r="U6412" t="s">
        <v>19197</v>
      </c>
    </row>
    <row r="6413" spans="17:21">
      <c r="Q6413" t="s">
        <v>7615</v>
      </c>
      <c r="R6413" t="s">
        <v>23751</v>
      </c>
      <c r="S6413" t="s">
        <v>31508</v>
      </c>
      <c r="T6413" t="s">
        <v>31579</v>
      </c>
      <c r="U6413" t="s">
        <v>31803</v>
      </c>
    </row>
    <row r="6414" spans="17:21">
      <c r="Q6414" t="s">
        <v>7616</v>
      </c>
      <c r="R6414" t="s">
        <v>18703</v>
      </c>
      <c r="S6414" t="s">
        <v>31508</v>
      </c>
      <c r="T6414" t="s">
        <v>31576</v>
      </c>
      <c r="U6414" t="s">
        <v>31646</v>
      </c>
    </row>
    <row r="6415" spans="17:21">
      <c r="Q6415" t="s">
        <v>7617</v>
      </c>
      <c r="R6415" t="s">
        <v>18706</v>
      </c>
      <c r="S6415" t="s">
        <v>19197</v>
      </c>
      <c r="T6415" t="s">
        <v>19197</v>
      </c>
      <c r="U6415" t="s">
        <v>19197</v>
      </c>
    </row>
    <row r="6416" spans="17:21">
      <c r="Q6416" t="s">
        <v>7618</v>
      </c>
      <c r="R6416" t="s">
        <v>23752</v>
      </c>
      <c r="S6416" t="s">
        <v>31508</v>
      </c>
      <c r="T6416" t="s">
        <v>31576</v>
      </c>
      <c r="U6416" t="s">
        <v>31638</v>
      </c>
    </row>
    <row r="6417" spans="17:21">
      <c r="Q6417" t="s">
        <v>7619</v>
      </c>
      <c r="R6417" t="s">
        <v>18693</v>
      </c>
      <c r="S6417" t="s">
        <v>31508</v>
      </c>
      <c r="T6417" t="s">
        <v>31576</v>
      </c>
      <c r="U6417" t="s">
        <v>31638</v>
      </c>
    </row>
    <row r="6418" spans="17:21">
      <c r="Q6418" t="s">
        <v>7620</v>
      </c>
      <c r="R6418" t="s">
        <v>23753</v>
      </c>
      <c r="S6418" t="s">
        <v>19197</v>
      </c>
      <c r="T6418" t="s">
        <v>19197</v>
      </c>
      <c r="U6418" t="s">
        <v>19197</v>
      </c>
    </row>
    <row r="6419" spans="17:21">
      <c r="Q6419" t="s">
        <v>7621</v>
      </c>
      <c r="R6419" t="s">
        <v>23754</v>
      </c>
      <c r="S6419" t="s">
        <v>31508</v>
      </c>
      <c r="T6419" t="s">
        <v>31558</v>
      </c>
      <c r="U6419" t="s">
        <v>31638</v>
      </c>
    </row>
    <row r="6420" spans="17:21">
      <c r="Q6420" t="s">
        <v>7622</v>
      </c>
      <c r="R6420" t="s">
        <v>18687</v>
      </c>
      <c r="S6420" t="s">
        <v>19197</v>
      </c>
      <c r="T6420" t="s">
        <v>19197</v>
      </c>
      <c r="U6420" t="s">
        <v>19197</v>
      </c>
    </row>
    <row r="6421" spans="17:21">
      <c r="Q6421" t="s">
        <v>7623</v>
      </c>
      <c r="R6421" t="s">
        <v>23755</v>
      </c>
      <c r="S6421" t="s">
        <v>31508</v>
      </c>
      <c r="T6421" t="s">
        <v>31558</v>
      </c>
      <c r="U6421" t="s">
        <v>31673</v>
      </c>
    </row>
    <row r="6422" spans="17:21">
      <c r="Q6422" t="s">
        <v>7624</v>
      </c>
      <c r="R6422" t="s">
        <v>19857</v>
      </c>
      <c r="S6422" t="s">
        <v>31508</v>
      </c>
      <c r="T6422" t="s">
        <v>31558</v>
      </c>
      <c r="U6422" t="s">
        <v>31638</v>
      </c>
    </row>
    <row r="6423" spans="17:21">
      <c r="Q6423" t="s">
        <v>7625</v>
      </c>
      <c r="R6423" t="s">
        <v>23756</v>
      </c>
      <c r="S6423" t="s">
        <v>19197</v>
      </c>
      <c r="T6423" t="s">
        <v>19197</v>
      </c>
      <c r="U6423" t="s">
        <v>19197</v>
      </c>
    </row>
    <row r="6424" spans="17:21">
      <c r="Q6424" t="s">
        <v>7626</v>
      </c>
      <c r="R6424" t="s">
        <v>23757</v>
      </c>
      <c r="S6424" t="s">
        <v>31508</v>
      </c>
      <c r="T6424" t="s">
        <v>31558</v>
      </c>
      <c r="U6424" t="s">
        <v>31638</v>
      </c>
    </row>
    <row r="6425" spans="17:21">
      <c r="Q6425" t="s">
        <v>7627</v>
      </c>
      <c r="R6425" t="s">
        <v>23758</v>
      </c>
      <c r="S6425" t="s">
        <v>31508</v>
      </c>
      <c r="T6425" t="s">
        <v>31558</v>
      </c>
      <c r="U6425" t="s">
        <v>31638</v>
      </c>
    </row>
    <row r="6426" spans="17:21">
      <c r="Q6426" t="s">
        <v>7628</v>
      </c>
      <c r="R6426" t="s">
        <v>23759</v>
      </c>
      <c r="S6426" t="s">
        <v>31508</v>
      </c>
      <c r="T6426" t="s">
        <v>31558</v>
      </c>
      <c r="U6426" t="s">
        <v>31638</v>
      </c>
    </row>
    <row r="6427" spans="17:21">
      <c r="Q6427" t="s">
        <v>7629</v>
      </c>
      <c r="R6427" t="s">
        <v>23760</v>
      </c>
      <c r="S6427" t="s">
        <v>31508</v>
      </c>
      <c r="T6427" t="s">
        <v>31558</v>
      </c>
      <c r="U6427" t="s">
        <v>31638</v>
      </c>
    </row>
    <row r="6428" spans="17:21">
      <c r="Q6428" t="s">
        <v>7630</v>
      </c>
      <c r="R6428" t="s">
        <v>18687</v>
      </c>
      <c r="S6428" t="s">
        <v>19197</v>
      </c>
      <c r="T6428" t="s">
        <v>19197</v>
      </c>
      <c r="U6428" t="s">
        <v>19197</v>
      </c>
    </row>
    <row r="6429" spans="17:21">
      <c r="Q6429" t="s">
        <v>7631</v>
      </c>
      <c r="R6429" t="s">
        <v>23761</v>
      </c>
      <c r="S6429" t="s">
        <v>31508</v>
      </c>
      <c r="T6429" t="s">
        <v>19197</v>
      </c>
      <c r="U6429" t="s">
        <v>31673</v>
      </c>
    </row>
    <row r="6430" spans="17:21">
      <c r="Q6430" t="s">
        <v>7632</v>
      </c>
      <c r="R6430" t="s">
        <v>23762</v>
      </c>
      <c r="S6430" t="s">
        <v>31508</v>
      </c>
      <c r="T6430" t="s">
        <v>19197</v>
      </c>
      <c r="U6430" t="s">
        <v>31673</v>
      </c>
    </row>
    <row r="6431" spans="17:21">
      <c r="Q6431" t="s">
        <v>7633</v>
      </c>
      <c r="R6431" t="s">
        <v>19857</v>
      </c>
      <c r="S6431" t="s">
        <v>31508</v>
      </c>
      <c r="T6431" t="s">
        <v>31558</v>
      </c>
      <c r="U6431" t="s">
        <v>31638</v>
      </c>
    </row>
    <row r="6432" spans="17:21">
      <c r="Q6432" t="s">
        <v>7634</v>
      </c>
      <c r="R6432" t="s">
        <v>23763</v>
      </c>
      <c r="S6432" t="s">
        <v>31508</v>
      </c>
      <c r="T6432" t="s">
        <v>31558</v>
      </c>
      <c r="U6432" t="s">
        <v>31638</v>
      </c>
    </row>
    <row r="6433" spans="17:21">
      <c r="Q6433" t="s">
        <v>7635</v>
      </c>
      <c r="R6433" t="s">
        <v>23764</v>
      </c>
      <c r="S6433" t="s">
        <v>19197</v>
      </c>
      <c r="T6433" t="s">
        <v>19197</v>
      </c>
      <c r="U6433" t="s">
        <v>19197</v>
      </c>
    </row>
    <row r="6434" spans="17:21">
      <c r="Q6434" t="s">
        <v>7636</v>
      </c>
      <c r="R6434" t="s">
        <v>23765</v>
      </c>
      <c r="S6434" t="s">
        <v>31508</v>
      </c>
      <c r="T6434" t="s">
        <v>31538</v>
      </c>
      <c r="U6434" t="s">
        <v>31673</v>
      </c>
    </row>
    <row r="6435" spans="17:21">
      <c r="Q6435" t="s">
        <v>7637</v>
      </c>
      <c r="R6435" t="s">
        <v>23766</v>
      </c>
      <c r="S6435" t="s">
        <v>31508</v>
      </c>
      <c r="T6435" t="s">
        <v>31538</v>
      </c>
      <c r="U6435" t="s">
        <v>31673</v>
      </c>
    </row>
    <row r="6436" spans="17:21">
      <c r="Q6436" t="s">
        <v>7638</v>
      </c>
      <c r="R6436" t="s">
        <v>23767</v>
      </c>
      <c r="S6436" t="s">
        <v>31508</v>
      </c>
      <c r="T6436" t="s">
        <v>19197</v>
      </c>
      <c r="U6436" t="s">
        <v>31673</v>
      </c>
    </row>
    <row r="6437" spans="17:21">
      <c r="Q6437" t="s">
        <v>7639</v>
      </c>
      <c r="R6437" t="s">
        <v>19857</v>
      </c>
      <c r="S6437" t="s">
        <v>19197</v>
      </c>
      <c r="T6437" t="s">
        <v>19197</v>
      </c>
      <c r="U6437" t="s">
        <v>19197</v>
      </c>
    </row>
    <row r="6438" spans="17:21">
      <c r="Q6438" t="s">
        <v>7640</v>
      </c>
      <c r="R6438" t="s">
        <v>23768</v>
      </c>
      <c r="S6438" t="s">
        <v>31508</v>
      </c>
      <c r="T6438" t="s">
        <v>19197</v>
      </c>
      <c r="U6438" t="s">
        <v>31646</v>
      </c>
    </row>
    <row r="6439" spans="17:21">
      <c r="Q6439" t="s">
        <v>7641</v>
      </c>
      <c r="R6439" t="s">
        <v>23769</v>
      </c>
      <c r="S6439" t="s">
        <v>31508</v>
      </c>
      <c r="T6439" t="s">
        <v>19197</v>
      </c>
      <c r="U6439" t="s">
        <v>31646</v>
      </c>
    </row>
    <row r="6440" spans="17:21">
      <c r="Q6440" t="s">
        <v>7642</v>
      </c>
      <c r="R6440" t="s">
        <v>23770</v>
      </c>
      <c r="S6440" t="s">
        <v>31508</v>
      </c>
      <c r="T6440" t="s">
        <v>31538</v>
      </c>
      <c r="U6440" t="s">
        <v>31798</v>
      </c>
    </row>
    <row r="6441" spans="17:21">
      <c r="Q6441" t="s">
        <v>7643</v>
      </c>
      <c r="R6441" t="s">
        <v>18703</v>
      </c>
      <c r="S6441" t="s">
        <v>31508</v>
      </c>
      <c r="T6441" t="s">
        <v>19197</v>
      </c>
      <c r="U6441" t="s">
        <v>31646</v>
      </c>
    </row>
    <row r="6442" spans="17:21">
      <c r="Q6442" t="s">
        <v>7644</v>
      </c>
      <c r="R6442" t="s">
        <v>23771</v>
      </c>
      <c r="S6442" t="s">
        <v>19197</v>
      </c>
      <c r="T6442" t="s">
        <v>19197</v>
      </c>
      <c r="U6442" t="s">
        <v>19197</v>
      </c>
    </row>
    <row r="6443" spans="17:21">
      <c r="Q6443" t="s">
        <v>7645</v>
      </c>
      <c r="R6443" t="s">
        <v>23772</v>
      </c>
      <c r="S6443" t="s">
        <v>31508</v>
      </c>
      <c r="T6443" t="s">
        <v>19197</v>
      </c>
      <c r="U6443" t="s">
        <v>31673</v>
      </c>
    </row>
    <row r="6444" spans="17:21">
      <c r="Q6444" t="s">
        <v>7646</v>
      </c>
      <c r="R6444" t="s">
        <v>18687</v>
      </c>
      <c r="S6444" t="s">
        <v>19197</v>
      </c>
      <c r="T6444" t="s">
        <v>19197</v>
      </c>
      <c r="U6444" t="s">
        <v>19197</v>
      </c>
    </row>
    <row r="6445" spans="17:21">
      <c r="Q6445" t="s">
        <v>7647</v>
      </c>
      <c r="R6445" t="s">
        <v>23773</v>
      </c>
      <c r="S6445" t="s">
        <v>31508</v>
      </c>
      <c r="T6445" t="s">
        <v>19197</v>
      </c>
      <c r="U6445" t="s">
        <v>31673</v>
      </c>
    </row>
    <row r="6446" spans="17:21">
      <c r="Q6446" t="s">
        <v>7648</v>
      </c>
      <c r="R6446" t="s">
        <v>20573</v>
      </c>
      <c r="S6446" t="s">
        <v>31508</v>
      </c>
      <c r="T6446" t="s">
        <v>19197</v>
      </c>
      <c r="U6446" t="s">
        <v>31638</v>
      </c>
    </row>
    <row r="6447" spans="17:21">
      <c r="Q6447" t="s">
        <v>7649</v>
      </c>
      <c r="R6447" t="s">
        <v>23774</v>
      </c>
      <c r="S6447" t="s">
        <v>19197</v>
      </c>
      <c r="T6447" t="s">
        <v>19197</v>
      </c>
      <c r="U6447" t="s">
        <v>19197</v>
      </c>
    </row>
    <row r="6448" spans="17:21">
      <c r="Q6448" t="s">
        <v>7650</v>
      </c>
      <c r="R6448" t="s">
        <v>23775</v>
      </c>
      <c r="S6448" t="s">
        <v>19197</v>
      </c>
      <c r="T6448" t="s">
        <v>19197</v>
      </c>
      <c r="U6448" t="s">
        <v>19197</v>
      </c>
    </row>
    <row r="6449" spans="17:21">
      <c r="Q6449" t="s">
        <v>7651</v>
      </c>
      <c r="R6449" t="s">
        <v>19318</v>
      </c>
      <c r="S6449" t="s">
        <v>31508</v>
      </c>
      <c r="T6449" t="s">
        <v>19197</v>
      </c>
      <c r="U6449" t="s">
        <v>31673</v>
      </c>
    </row>
    <row r="6450" spans="17:21">
      <c r="Q6450" t="s">
        <v>7652</v>
      </c>
      <c r="R6450" t="s">
        <v>18693</v>
      </c>
      <c r="S6450" t="s">
        <v>31508</v>
      </c>
      <c r="T6450" t="s">
        <v>19197</v>
      </c>
      <c r="U6450" t="s">
        <v>31804</v>
      </c>
    </row>
    <row r="6451" spans="17:21">
      <c r="Q6451" t="s">
        <v>7653</v>
      </c>
      <c r="R6451" t="s">
        <v>23776</v>
      </c>
      <c r="S6451" t="s">
        <v>31508</v>
      </c>
      <c r="T6451" t="s">
        <v>19197</v>
      </c>
      <c r="U6451" t="s">
        <v>31673</v>
      </c>
    </row>
    <row r="6452" spans="17:21">
      <c r="Q6452" t="s">
        <v>7654</v>
      </c>
      <c r="R6452" t="s">
        <v>18687</v>
      </c>
      <c r="S6452" t="s">
        <v>31508</v>
      </c>
      <c r="T6452" t="s">
        <v>19197</v>
      </c>
      <c r="U6452" t="s">
        <v>31638</v>
      </c>
    </row>
    <row r="6453" spans="17:21">
      <c r="Q6453" t="s">
        <v>7655</v>
      </c>
      <c r="R6453" t="s">
        <v>23777</v>
      </c>
      <c r="S6453" t="s">
        <v>19197</v>
      </c>
      <c r="T6453" t="s">
        <v>19197</v>
      </c>
      <c r="U6453" t="s">
        <v>19197</v>
      </c>
    </row>
    <row r="6454" spans="17:21">
      <c r="Q6454" t="s">
        <v>7656</v>
      </c>
      <c r="R6454" t="s">
        <v>23778</v>
      </c>
      <c r="S6454" t="s">
        <v>31508</v>
      </c>
      <c r="T6454" t="s">
        <v>31538</v>
      </c>
      <c r="U6454" t="s">
        <v>31638</v>
      </c>
    </row>
    <row r="6455" spans="17:21">
      <c r="Q6455" t="s">
        <v>7657</v>
      </c>
      <c r="R6455" t="s">
        <v>18731</v>
      </c>
      <c r="S6455" t="s">
        <v>31508</v>
      </c>
      <c r="T6455" t="s">
        <v>31538</v>
      </c>
      <c r="U6455" t="s">
        <v>31638</v>
      </c>
    </row>
    <row r="6456" spans="17:21">
      <c r="Q6456" t="s">
        <v>7658</v>
      </c>
      <c r="R6456" t="s">
        <v>23779</v>
      </c>
      <c r="S6456" t="s">
        <v>19197</v>
      </c>
      <c r="T6456" t="s">
        <v>19197</v>
      </c>
      <c r="U6456" t="s">
        <v>19197</v>
      </c>
    </row>
    <row r="6457" spans="17:21">
      <c r="Q6457" t="s">
        <v>7659</v>
      </c>
      <c r="R6457" t="s">
        <v>23780</v>
      </c>
      <c r="S6457" t="s">
        <v>31508</v>
      </c>
      <c r="T6457" t="s">
        <v>31565</v>
      </c>
      <c r="U6457" t="s">
        <v>31638</v>
      </c>
    </row>
    <row r="6458" spans="17:21">
      <c r="Q6458" t="s">
        <v>7660</v>
      </c>
      <c r="R6458" t="s">
        <v>18731</v>
      </c>
      <c r="S6458" t="s">
        <v>31508</v>
      </c>
      <c r="T6458" t="s">
        <v>31565</v>
      </c>
      <c r="U6458" t="s">
        <v>31638</v>
      </c>
    </row>
    <row r="6459" spans="17:21">
      <c r="Q6459" t="s">
        <v>7661</v>
      </c>
      <c r="R6459" t="s">
        <v>23781</v>
      </c>
      <c r="S6459" t="s">
        <v>19197</v>
      </c>
      <c r="T6459" t="s">
        <v>19197</v>
      </c>
      <c r="U6459" t="s">
        <v>19197</v>
      </c>
    </row>
    <row r="6460" spans="17:21">
      <c r="Q6460" t="s">
        <v>7662</v>
      </c>
      <c r="R6460" t="s">
        <v>23782</v>
      </c>
      <c r="S6460" t="s">
        <v>19197</v>
      </c>
      <c r="T6460" t="s">
        <v>19197</v>
      </c>
      <c r="U6460" t="s">
        <v>19197</v>
      </c>
    </row>
    <row r="6461" spans="17:21">
      <c r="Q6461" t="s">
        <v>7663</v>
      </c>
      <c r="R6461" t="s">
        <v>23783</v>
      </c>
      <c r="S6461" t="s">
        <v>31508</v>
      </c>
      <c r="T6461" t="s">
        <v>19197</v>
      </c>
      <c r="U6461" t="s">
        <v>31673</v>
      </c>
    </row>
    <row r="6462" spans="17:21">
      <c r="Q6462" t="s">
        <v>7664</v>
      </c>
      <c r="R6462" t="s">
        <v>23784</v>
      </c>
      <c r="S6462" t="s">
        <v>31508</v>
      </c>
      <c r="T6462" t="s">
        <v>19197</v>
      </c>
      <c r="U6462" t="s">
        <v>31673</v>
      </c>
    </row>
    <row r="6463" spans="17:21">
      <c r="Q6463" t="s">
        <v>7665</v>
      </c>
      <c r="R6463" t="s">
        <v>23785</v>
      </c>
      <c r="S6463" t="s">
        <v>31508</v>
      </c>
      <c r="T6463" t="s">
        <v>19197</v>
      </c>
      <c r="U6463" t="s">
        <v>31673</v>
      </c>
    </row>
    <row r="6464" spans="17:21">
      <c r="Q6464" t="s">
        <v>7666</v>
      </c>
      <c r="R6464" t="s">
        <v>23786</v>
      </c>
      <c r="S6464" t="s">
        <v>31508</v>
      </c>
      <c r="T6464" t="s">
        <v>19197</v>
      </c>
      <c r="U6464" t="s">
        <v>31673</v>
      </c>
    </row>
    <row r="6465" spans="17:21">
      <c r="Q6465" t="s">
        <v>7667</v>
      </c>
      <c r="R6465" t="s">
        <v>18734</v>
      </c>
      <c r="S6465" t="s">
        <v>31508</v>
      </c>
      <c r="T6465" t="s">
        <v>31565</v>
      </c>
      <c r="U6465" t="s">
        <v>31638</v>
      </c>
    </row>
    <row r="6466" spans="17:21">
      <c r="Q6466" t="s">
        <v>7668</v>
      </c>
      <c r="R6466" t="s">
        <v>23787</v>
      </c>
      <c r="S6466" t="s">
        <v>19197</v>
      </c>
      <c r="T6466" t="s">
        <v>19197</v>
      </c>
      <c r="U6466" t="s">
        <v>19197</v>
      </c>
    </row>
    <row r="6467" spans="17:21">
      <c r="Q6467" t="s">
        <v>7669</v>
      </c>
      <c r="R6467" t="s">
        <v>23788</v>
      </c>
      <c r="S6467" t="s">
        <v>31508</v>
      </c>
      <c r="T6467" t="s">
        <v>19197</v>
      </c>
      <c r="U6467" t="s">
        <v>31673</v>
      </c>
    </row>
    <row r="6468" spans="17:21">
      <c r="Q6468" t="s">
        <v>7670</v>
      </c>
      <c r="R6468" t="s">
        <v>23789</v>
      </c>
      <c r="S6468" t="s">
        <v>31508</v>
      </c>
      <c r="T6468" t="s">
        <v>19197</v>
      </c>
      <c r="U6468" t="s">
        <v>31673</v>
      </c>
    </row>
    <row r="6469" spans="17:21">
      <c r="Q6469" t="s">
        <v>7671</v>
      </c>
      <c r="R6469" t="s">
        <v>23790</v>
      </c>
      <c r="S6469" t="s">
        <v>31508</v>
      </c>
      <c r="T6469" t="s">
        <v>31565</v>
      </c>
      <c r="U6469" t="s">
        <v>31638</v>
      </c>
    </row>
    <row r="6470" spans="17:21">
      <c r="Q6470" t="s">
        <v>7672</v>
      </c>
      <c r="R6470" t="s">
        <v>19857</v>
      </c>
      <c r="S6470" t="s">
        <v>31508</v>
      </c>
      <c r="T6470" t="s">
        <v>31565</v>
      </c>
      <c r="U6470" t="s">
        <v>31638</v>
      </c>
    </row>
    <row r="6471" spans="17:21">
      <c r="Q6471" t="s">
        <v>7673</v>
      </c>
      <c r="R6471" t="s">
        <v>23791</v>
      </c>
      <c r="S6471" t="s">
        <v>19197</v>
      </c>
      <c r="T6471" t="s">
        <v>19197</v>
      </c>
      <c r="U6471" t="s">
        <v>19197</v>
      </c>
    </row>
    <row r="6472" spans="17:21">
      <c r="Q6472" t="s">
        <v>7674</v>
      </c>
      <c r="R6472" t="s">
        <v>23792</v>
      </c>
      <c r="S6472" t="s">
        <v>31527</v>
      </c>
      <c r="T6472" t="s">
        <v>19197</v>
      </c>
      <c r="U6472" t="s">
        <v>31765</v>
      </c>
    </row>
    <row r="6473" spans="17:21">
      <c r="Q6473" t="s">
        <v>7675</v>
      </c>
      <c r="R6473" t="s">
        <v>18706</v>
      </c>
      <c r="S6473" t="s">
        <v>19197</v>
      </c>
      <c r="T6473" t="s">
        <v>19197</v>
      </c>
      <c r="U6473" t="s">
        <v>19197</v>
      </c>
    </row>
    <row r="6474" spans="17:21">
      <c r="Q6474" t="s">
        <v>7676</v>
      </c>
      <c r="R6474" t="s">
        <v>23793</v>
      </c>
      <c r="S6474" t="s">
        <v>31527</v>
      </c>
      <c r="T6474" t="s">
        <v>19197</v>
      </c>
      <c r="U6474" t="s">
        <v>31765</v>
      </c>
    </row>
    <row r="6475" spans="17:21">
      <c r="Q6475" t="s">
        <v>7677</v>
      </c>
      <c r="R6475" t="s">
        <v>18693</v>
      </c>
      <c r="S6475" t="s">
        <v>19197</v>
      </c>
      <c r="T6475" t="s">
        <v>19197</v>
      </c>
      <c r="U6475" t="s">
        <v>31638</v>
      </c>
    </row>
    <row r="6476" spans="17:21">
      <c r="Q6476" t="s">
        <v>7678</v>
      </c>
      <c r="R6476" t="s">
        <v>23794</v>
      </c>
      <c r="S6476" t="s">
        <v>31527</v>
      </c>
      <c r="T6476" t="s">
        <v>31579</v>
      </c>
      <c r="U6476" t="s">
        <v>31805</v>
      </c>
    </row>
    <row r="6477" spans="17:21">
      <c r="Q6477" t="s">
        <v>7679</v>
      </c>
      <c r="R6477" t="s">
        <v>18703</v>
      </c>
      <c r="S6477" t="s">
        <v>31527</v>
      </c>
      <c r="T6477" t="s">
        <v>19197</v>
      </c>
      <c r="U6477" t="s">
        <v>31805</v>
      </c>
    </row>
    <row r="6478" spans="17:21">
      <c r="Q6478" t="s">
        <v>7680</v>
      </c>
      <c r="R6478" t="s">
        <v>23795</v>
      </c>
      <c r="S6478" t="s">
        <v>19197</v>
      </c>
      <c r="T6478" t="s">
        <v>19197</v>
      </c>
      <c r="U6478" t="s">
        <v>19197</v>
      </c>
    </row>
    <row r="6479" spans="17:21">
      <c r="Q6479" t="s">
        <v>7681</v>
      </c>
      <c r="R6479" t="s">
        <v>23796</v>
      </c>
      <c r="S6479" t="s">
        <v>19197</v>
      </c>
      <c r="T6479" t="s">
        <v>19197</v>
      </c>
      <c r="U6479" t="s">
        <v>19197</v>
      </c>
    </row>
    <row r="6480" spans="17:21">
      <c r="Q6480" t="s">
        <v>7682</v>
      </c>
      <c r="R6480" t="s">
        <v>23797</v>
      </c>
      <c r="S6480" t="s">
        <v>31508</v>
      </c>
      <c r="T6480" t="s">
        <v>19197</v>
      </c>
      <c r="U6480" t="s">
        <v>31673</v>
      </c>
    </row>
    <row r="6481" spans="17:21">
      <c r="Q6481" t="s">
        <v>7683</v>
      </c>
      <c r="R6481" t="s">
        <v>18734</v>
      </c>
      <c r="S6481" t="s">
        <v>31508</v>
      </c>
      <c r="T6481" t="s">
        <v>19197</v>
      </c>
      <c r="U6481" t="s">
        <v>31638</v>
      </c>
    </row>
    <row r="6482" spans="17:21">
      <c r="Q6482" t="s">
        <v>7684</v>
      </c>
      <c r="R6482" t="s">
        <v>18687</v>
      </c>
      <c r="S6482" t="s">
        <v>19197</v>
      </c>
      <c r="T6482" t="s">
        <v>19197</v>
      </c>
      <c r="U6482" t="s">
        <v>19197</v>
      </c>
    </row>
    <row r="6483" spans="17:21">
      <c r="Q6483" t="s">
        <v>7685</v>
      </c>
      <c r="R6483" t="s">
        <v>23798</v>
      </c>
      <c r="S6483" t="s">
        <v>31508</v>
      </c>
      <c r="T6483" t="s">
        <v>19197</v>
      </c>
      <c r="U6483" t="s">
        <v>31673</v>
      </c>
    </row>
    <row r="6484" spans="17:21">
      <c r="Q6484" t="s">
        <v>7686</v>
      </c>
      <c r="R6484" t="s">
        <v>23799</v>
      </c>
      <c r="S6484" t="s">
        <v>31508</v>
      </c>
      <c r="T6484" t="s">
        <v>19197</v>
      </c>
      <c r="U6484" t="s">
        <v>31673</v>
      </c>
    </row>
    <row r="6485" spans="17:21">
      <c r="Q6485" t="s">
        <v>7687</v>
      </c>
      <c r="R6485" t="s">
        <v>23800</v>
      </c>
      <c r="S6485" t="s">
        <v>31508</v>
      </c>
      <c r="T6485" t="s">
        <v>19197</v>
      </c>
      <c r="U6485" t="s">
        <v>31673</v>
      </c>
    </row>
    <row r="6486" spans="17:21">
      <c r="Q6486" t="s">
        <v>7688</v>
      </c>
      <c r="R6486" t="s">
        <v>23801</v>
      </c>
      <c r="S6486" t="s">
        <v>31508</v>
      </c>
      <c r="T6486" t="s">
        <v>19197</v>
      </c>
      <c r="U6486" t="s">
        <v>31673</v>
      </c>
    </row>
    <row r="6487" spans="17:21">
      <c r="Q6487" t="s">
        <v>7689</v>
      </c>
      <c r="R6487" t="s">
        <v>23802</v>
      </c>
      <c r="S6487" t="s">
        <v>31508</v>
      </c>
      <c r="T6487" t="s">
        <v>19197</v>
      </c>
      <c r="U6487" t="s">
        <v>31673</v>
      </c>
    </row>
    <row r="6488" spans="17:21">
      <c r="Q6488" t="s">
        <v>7690</v>
      </c>
      <c r="R6488" t="s">
        <v>23803</v>
      </c>
      <c r="S6488" t="s">
        <v>31508</v>
      </c>
      <c r="T6488" t="s">
        <v>19197</v>
      </c>
      <c r="U6488" t="s">
        <v>31673</v>
      </c>
    </row>
    <row r="6489" spans="17:21">
      <c r="Q6489" t="s">
        <v>7691</v>
      </c>
      <c r="R6489" t="s">
        <v>18734</v>
      </c>
      <c r="S6489" t="s">
        <v>19197</v>
      </c>
      <c r="T6489" t="s">
        <v>19197</v>
      </c>
      <c r="U6489" t="s">
        <v>19197</v>
      </c>
    </row>
    <row r="6490" spans="17:21">
      <c r="Q6490" t="s">
        <v>7692</v>
      </c>
      <c r="R6490" t="s">
        <v>23804</v>
      </c>
      <c r="S6490" t="s">
        <v>31508</v>
      </c>
      <c r="T6490" t="s">
        <v>31579</v>
      </c>
      <c r="U6490" t="s">
        <v>31806</v>
      </c>
    </row>
    <row r="6491" spans="17:21">
      <c r="Q6491" t="s">
        <v>7693</v>
      </c>
      <c r="R6491" t="s">
        <v>18703</v>
      </c>
      <c r="S6491" t="s">
        <v>31508</v>
      </c>
      <c r="T6491" t="s">
        <v>19197</v>
      </c>
      <c r="U6491" t="s">
        <v>31646</v>
      </c>
    </row>
    <row r="6492" spans="17:21">
      <c r="Q6492" t="s">
        <v>7694</v>
      </c>
      <c r="R6492" t="s">
        <v>23805</v>
      </c>
      <c r="S6492" t="s">
        <v>19197</v>
      </c>
      <c r="T6492" t="s">
        <v>19197</v>
      </c>
      <c r="U6492" t="s">
        <v>19197</v>
      </c>
    </row>
    <row r="6493" spans="17:21">
      <c r="Q6493" t="s">
        <v>7695</v>
      </c>
      <c r="R6493" t="s">
        <v>23806</v>
      </c>
      <c r="S6493" t="s">
        <v>31508</v>
      </c>
      <c r="T6493" t="s">
        <v>31594</v>
      </c>
      <c r="U6493" t="s">
        <v>31646</v>
      </c>
    </row>
    <row r="6494" spans="17:21">
      <c r="Q6494" t="s">
        <v>7696</v>
      </c>
      <c r="R6494" t="s">
        <v>23807</v>
      </c>
      <c r="S6494" t="s">
        <v>31508</v>
      </c>
      <c r="T6494" t="s">
        <v>31594</v>
      </c>
      <c r="U6494" t="s">
        <v>31646</v>
      </c>
    </row>
    <row r="6495" spans="17:21">
      <c r="Q6495" t="s">
        <v>7697</v>
      </c>
      <c r="R6495" t="s">
        <v>23808</v>
      </c>
      <c r="S6495" t="s">
        <v>31508</v>
      </c>
      <c r="T6495" t="s">
        <v>31594</v>
      </c>
      <c r="U6495" t="s">
        <v>31646</v>
      </c>
    </row>
    <row r="6496" spans="17:21">
      <c r="Q6496" t="s">
        <v>7698</v>
      </c>
      <c r="R6496" t="s">
        <v>18703</v>
      </c>
      <c r="S6496" t="s">
        <v>31508</v>
      </c>
      <c r="T6496" t="s">
        <v>31594</v>
      </c>
      <c r="U6496" t="s">
        <v>31646</v>
      </c>
    </row>
    <row r="6497" spans="17:21">
      <c r="Q6497" t="s">
        <v>7699</v>
      </c>
      <c r="R6497" t="s">
        <v>23809</v>
      </c>
      <c r="S6497" t="s">
        <v>19197</v>
      </c>
      <c r="T6497" t="s">
        <v>19197</v>
      </c>
      <c r="U6497" t="s">
        <v>19197</v>
      </c>
    </row>
    <row r="6498" spans="17:21">
      <c r="Q6498" t="s">
        <v>7700</v>
      </c>
      <c r="R6498" t="s">
        <v>23810</v>
      </c>
      <c r="S6498" t="s">
        <v>31508</v>
      </c>
      <c r="T6498" t="s">
        <v>31594</v>
      </c>
      <c r="U6498" t="s">
        <v>31646</v>
      </c>
    </row>
    <row r="6499" spans="17:21">
      <c r="Q6499" t="s">
        <v>7701</v>
      </c>
      <c r="R6499" t="s">
        <v>23811</v>
      </c>
      <c r="S6499" t="s">
        <v>31508</v>
      </c>
      <c r="T6499" t="s">
        <v>31594</v>
      </c>
      <c r="U6499" t="s">
        <v>31646</v>
      </c>
    </row>
    <row r="6500" spans="17:21">
      <c r="Q6500" t="s">
        <v>7702</v>
      </c>
      <c r="R6500" t="s">
        <v>23812</v>
      </c>
      <c r="S6500" t="s">
        <v>31508</v>
      </c>
      <c r="T6500" t="s">
        <v>31594</v>
      </c>
      <c r="U6500" t="s">
        <v>31646</v>
      </c>
    </row>
    <row r="6501" spans="17:21">
      <c r="Q6501" t="s">
        <v>7703</v>
      </c>
      <c r="R6501" t="s">
        <v>23813</v>
      </c>
      <c r="S6501" t="s">
        <v>31508</v>
      </c>
      <c r="T6501" t="s">
        <v>31594</v>
      </c>
      <c r="U6501" t="s">
        <v>31646</v>
      </c>
    </row>
    <row r="6502" spans="17:21">
      <c r="Q6502" t="s">
        <v>7704</v>
      </c>
      <c r="R6502" t="s">
        <v>18703</v>
      </c>
      <c r="S6502" t="s">
        <v>31508</v>
      </c>
      <c r="T6502" t="s">
        <v>31594</v>
      </c>
      <c r="U6502" t="s">
        <v>31646</v>
      </c>
    </row>
    <row r="6503" spans="17:21">
      <c r="Q6503" t="s">
        <v>7705</v>
      </c>
      <c r="R6503" t="s">
        <v>23814</v>
      </c>
      <c r="S6503" t="s">
        <v>19197</v>
      </c>
      <c r="T6503" t="s">
        <v>19197</v>
      </c>
      <c r="U6503" t="s">
        <v>19197</v>
      </c>
    </row>
    <row r="6504" spans="17:21">
      <c r="Q6504" t="s">
        <v>7706</v>
      </c>
      <c r="R6504" t="s">
        <v>23815</v>
      </c>
      <c r="S6504" t="s">
        <v>31508</v>
      </c>
      <c r="T6504" t="s">
        <v>31594</v>
      </c>
      <c r="U6504" t="s">
        <v>31666</v>
      </c>
    </row>
    <row r="6505" spans="17:21">
      <c r="Q6505" t="s">
        <v>7707</v>
      </c>
      <c r="R6505" t="s">
        <v>23816</v>
      </c>
      <c r="S6505" t="s">
        <v>31508</v>
      </c>
      <c r="T6505" t="s">
        <v>31594</v>
      </c>
      <c r="U6505" t="s">
        <v>31666</v>
      </c>
    </row>
    <row r="6506" spans="17:21">
      <c r="Q6506" t="s">
        <v>7708</v>
      </c>
      <c r="R6506" t="s">
        <v>23817</v>
      </c>
      <c r="S6506" t="s">
        <v>31508</v>
      </c>
      <c r="T6506" t="s">
        <v>31594</v>
      </c>
      <c r="U6506" t="s">
        <v>31666</v>
      </c>
    </row>
    <row r="6507" spans="17:21">
      <c r="Q6507" t="s">
        <v>7709</v>
      </c>
      <c r="R6507" t="s">
        <v>23818</v>
      </c>
      <c r="S6507" t="s">
        <v>31508</v>
      </c>
      <c r="T6507" t="s">
        <v>31594</v>
      </c>
      <c r="U6507" t="s">
        <v>31666</v>
      </c>
    </row>
    <row r="6508" spans="17:21">
      <c r="Q6508" t="s">
        <v>7710</v>
      </c>
      <c r="R6508" t="s">
        <v>23819</v>
      </c>
      <c r="S6508" t="s">
        <v>31508</v>
      </c>
      <c r="T6508" t="s">
        <v>31594</v>
      </c>
      <c r="U6508" t="s">
        <v>31666</v>
      </c>
    </row>
    <row r="6509" spans="17:21">
      <c r="Q6509" t="s">
        <v>7711</v>
      </c>
      <c r="R6509" t="s">
        <v>23820</v>
      </c>
      <c r="S6509" t="s">
        <v>31508</v>
      </c>
      <c r="T6509" t="s">
        <v>31594</v>
      </c>
      <c r="U6509" t="s">
        <v>31666</v>
      </c>
    </row>
    <row r="6510" spans="17:21">
      <c r="Q6510" t="s">
        <v>7712</v>
      </c>
      <c r="R6510" t="s">
        <v>23821</v>
      </c>
      <c r="S6510" t="s">
        <v>19197</v>
      </c>
      <c r="T6510" t="s">
        <v>19197</v>
      </c>
      <c r="U6510" t="s">
        <v>19197</v>
      </c>
    </row>
    <row r="6511" spans="17:21">
      <c r="Q6511" t="s">
        <v>7713</v>
      </c>
      <c r="R6511" t="s">
        <v>23822</v>
      </c>
      <c r="S6511" t="s">
        <v>19197</v>
      </c>
      <c r="T6511" t="s">
        <v>19197</v>
      </c>
      <c r="U6511" t="s">
        <v>19197</v>
      </c>
    </row>
    <row r="6512" spans="17:21">
      <c r="Q6512" t="s">
        <v>7714</v>
      </c>
      <c r="R6512" t="s">
        <v>23823</v>
      </c>
      <c r="S6512" t="s">
        <v>31507</v>
      </c>
      <c r="T6512" t="s">
        <v>19197</v>
      </c>
      <c r="U6512" t="s">
        <v>31638</v>
      </c>
    </row>
    <row r="6513" spans="17:21">
      <c r="Q6513" t="s">
        <v>7715</v>
      </c>
      <c r="R6513" t="s">
        <v>23824</v>
      </c>
      <c r="S6513" t="s">
        <v>31508</v>
      </c>
      <c r="T6513" t="s">
        <v>31594</v>
      </c>
      <c r="U6513" t="s">
        <v>31786</v>
      </c>
    </row>
    <row r="6514" spans="17:21">
      <c r="Q6514" t="s">
        <v>7716</v>
      </c>
      <c r="R6514" t="s">
        <v>18687</v>
      </c>
      <c r="S6514" t="s">
        <v>31508</v>
      </c>
      <c r="T6514" t="s">
        <v>31594</v>
      </c>
      <c r="U6514" t="s">
        <v>31638</v>
      </c>
    </row>
    <row r="6515" spans="17:21">
      <c r="Q6515" t="s">
        <v>7717</v>
      </c>
      <c r="R6515" t="s">
        <v>23825</v>
      </c>
      <c r="S6515" t="s">
        <v>31527</v>
      </c>
      <c r="T6515" t="s">
        <v>31591</v>
      </c>
      <c r="U6515" t="s">
        <v>31765</v>
      </c>
    </row>
    <row r="6516" spans="17:21">
      <c r="Q6516" t="s">
        <v>7718</v>
      </c>
      <c r="R6516" t="s">
        <v>23826</v>
      </c>
      <c r="S6516" t="s">
        <v>19197</v>
      </c>
      <c r="T6516" t="s">
        <v>19197</v>
      </c>
      <c r="U6516" t="s">
        <v>19197</v>
      </c>
    </row>
    <row r="6517" spans="17:21">
      <c r="Q6517" t="s">
        <v>7719</v>
      </c>
      <c r="R6517" t="s">
        <v>23827</v>
      </c>
      <c r="S6517" t="s">
        <v>31508</v>
      </c>
      <c r="T6517" t="s">
        <v>19197</v>
      </c>
      <c r="U6517" t="s">
        <v>31638</v>
      </c>
    </row>
    <row r="6518" spans="17:21">
      <c r="Q6518" t="s">
        <v>7720</v>
      </c>
      <c r="R6518" t="s">
        <v>18687</v>
      </c>
      <c r="S6518" t="s">
        <v>19197</v>
      </c>
      <c r="T6518" t="s">
        <v>19197</v>
      </c>
      <c r="U6518" t="s">
        <v>19197</v>
      </c>
    </row>
    <row r="6519" spans="17:21">
      <c r="Q6519" t="s">
        <v>7721</v>
      </c>
      <c r="R6519" t="s">
        <v>23828</v>
      </c>
      <c r="S6519" t="s">
        <v>31508</v>
      </c>
      <c r="T6519" t="s">
        <v>19197</v>
      </c>
      <c r="U6519" t="s">
        <v>31673</v>
      </c>
    </row>
    <row r="6520" spans="17:21">
      <c r="Q6520" t="s">
        <v>7722</v>
      </c>
      <c r="R6520" t="s">
        <v>18734</v>
      </c>
      <c r="S6520" t="s">
        <v>31508</v>
      </c>
      <c r="T6520" t="s">
        <v>19197</v>
      </c>
      <c r="U6520" t="s">
        <v>31638</v>
      </c>
    </row>
    <row r="6521" spans="17:21">
      <c r="Q6521" t="s">
        <v>7723</v>
      </c>
      <c r="R6521" t="s">
        <v>23829</v>
      </c>
      <c r="S6521" t="s">
        <v>19197</v>
      </c>
      <c r="T6521" t="s">
        <v>19197</v>
      </c>
      <c r="U6521" t="s">
        <v>19197</v>
      </c>
    </row>
    <row r="6522" spans="17:21">
      <c r="Q6522" t="s">
        <v>7724</v>
      </c>
      <c r="R6522" t="s">
        <v>23830</v>
      </c>
      <c r="S6522" t="s">
        <v>31508</v>
      </c>
      <c r="T6522" t="s">
        <v>19197</v>
      </c>
      <c r="U6522" t="s">
        <v>31638</v>
      </c>
    </row>
    <row r="6523" spans="17:21">
      <c r="Q6523" t="s">
        <v>7725</v>
      </c>
      <c r="R6523" t="s">
        <v>23831</v>
      </c>
      <c r="S6523" t="s">
        <v>31508</v>
      </c>
      <c r="T6523" t="s">
        <v>19197</v>
      </c>
      <c r="U6523" t="s">
        <v>31673</v>
      </c>
    </row>
    <row r="6524" spans="17:21">
      <c r="Q6524" t="s">
        <v>7726</v>
      </c>
      <c r="R6524" t="s">
        <v>23832</v>
      </c>
      <c r="S6524" t="s">
        <v>31508</v>
      </c>
      <c r="T6524" t="s">
        <v>19197</v>
      </c>
      <c r="U6524" t="s">
        <v>31638</v>
      </c>
    </row>
    <row r="6525" spans="17:21">
      <c r="Q6525" t="s">
        <v>7727</v>
      </c>
      <c r="R6525" t="s">
        <v>18706</v>
      </c>
      <c r="S6525" t="s">
        <v>19197</v>
      </c>
      <c r="T6525" t="s">
        <v>19197</v>
      </c>
      <c r="U6525" t="s">
        <v>19197</v>
      </c>
    </row>
    <row r="6526" spans="17:21">
      <c r="Q6526" t="s">
        <v>7728</v>
      </c>
      <c r="R6526" t="s">
        <v>23833</v>
      </c>
      <c r="S6526" t="s">
        <v>31508</v>
      </c>
      <c r="T6526" t="s">
        <v>19197</v>
      </c>
      <c r="U6526" t="s">
        <v>31673</v>
      </c>
    </row>
    <row r="6527" spans="17:21">
      <c r="Q6527" t="s">
        <v>7729</v>
      </c>
      <c r="R6527" t="s">
        <v>18693</v>
      </c>
      <c r="S6527" t="s">
        <v>31508</v>
      </c>
      <c r="T6527" t="s">
        <v>19197</v>
      </c>
      <c r="U6527" t="s">
        <v>31638</v>
      </c>
    </row>
    <row r="6528" spans="17:21">
      <c r="Q6528" t="s">
        <v>7730</v>
      </c>
      <c r="R6528" t="s">
        <v>23834</v>
      </c>
      <c r="S6528" t="s">
        <v>19197</v>
      </c>
      <c r="T6528" t="s">
        <v>19197</v>
      </c>
      <c r="U6528" t="s">
        <v>19197</v>
      </c>
    </row>
    <row r="6529" spans="17:21">
      <c r="Q6529" t="s">
        <v>7731</v>
      </c>
      <c r="R6529" t="s">
        <v>23830</v>
      </c>
      <c r="S6529" t="s">
        <v>31527</v>
      </c>
      <c r="T6529" t="s">
        <v>19197</v>
      </c>
      <c r="U6529" t="s">
        <v>31765</v>
      </c>
    </row>
    <row r="6530" spans="17:21">
      <c r="Q6530" t="s">
        <v>7732</v>
      </c>
      <c r="R6530" t="s">
        <v>23835</v>
      </c>
      <c r="S6530" t="s">
        <v>19197</v>
      </c>
      <c r="T6530" t="s">
        <v>19197</v>
      </c>
      <c r="U6530" t="s">
        <v>19197</v>
      </c>
    </row>
    <row r="6531" spans="17:21">
      <c r="Q6531" t="s">
        <v>7733</v>
      </c>
      <c r="R6531" t="s">
        <v>23833</v>
      </c>
      <c r="S6531" t="s">
        <v>31508</v>
      </c>
      <c r="T6531" t="s">
        <v>19197</v>
      </c>
      <c r="U6531" t="s">
        <v>31673</v>
      </c>
    </row>
    <row r="6532" spans="17:21">
      <c r="Q6532" t="s">
        <v>7734</v>
      </c>
      <c r="R6532" t="s">
        <v>23836</v>
      </c>
      <c r="S6532" t="s">
        <v>31508</v>
      </c>
      <c r="T6532" t="s">
        <v>19197</v>
      </c>
      <c r="U6532" t="s">
        <v>31673</v>
      </c>
    </row>
    <row r="6533" spans="17:21">
      <c r="Q6533" t="s">
        <v>7735</v>
      </c>
      <c r="R6533" t="s">
        <v>18693</v>
      </c>
      <c r="S6533" t="s">
        <v>31508</v>
      </c>
      <c r="T6533" t="s">
        <v>19197</v>
      </c>
      <c r="U6533" t="s">
        <v>31638</v>
      </c>
    </row>
    <row r="6534" spans="17:21">
      <c r="Q6534" t="s">
        <v>7736</v>
      </c>
      <c r="R6534" t="s">
        <v>23837</v>
      </c>
      <c r="S6534" t="s">
        <v>19197</v>
      </c>
      <c r="T6534" t="s">
        <v>19197</v>
      </c>
      <c r="U6534" t="s">
        <v>19197</v>
      </c>
    </row>
    <row r="6535" spans="17:21">
      <c r="Q6535" t="s">
        <v>7737</v>
      </c>
      <c r="R6535" t="s">
        <v>23838</v>
      </c>
      <c r="S6535" t="s">
        <v>31508</v>
      </c>
      <c r="T6535" t="s">
        <v>19197</v>
      </c>
      <c r="U6535" t="s">
        <v>31673</v>
      </c>
    </row>
    <row r="6536" spans="17:21">
      <c r="Q6536" t="s">
        <v>7738</v>
      </c>
      <c r="R6536" t="s">
        <v>23839</v>
      </c>
      <c r="S6536" t="s">
        <v>31508</v>
      </c>
      <c r="T6536" t="s">
        <v>19197</v>
      </c>
      <c r="U6536" t="s">
        <v>31673</v>
      </c>
    </row>
    <row r="6537" spans="17:21">
      <c r="Q6537" t="s">
        <v>7739</v>
      </c>
      <c r="R6537" t="s">
        <v>23840</v>
      </c>
      <c r="S6537" t="s">
        <v>31508</v>
      </c>
      <c r="T6537" t="s">
        <v>19197</v>
      </c>
      <c r="U6537" t="s">
        <v>31673</v>
      </c>
    </row>
    <row r="6538" spans="17:21">
      <c r="Q6538" t="s">
        <v>7740</v>
      </c>
      <c r="R6538" t="s">
        <v>23841</v>
      </c>
      <c r="S6538" t="s">
        <v>31508</v>
      </c>
      <c r="T6538" t="s">
        <v>19197</v>
      </c>
      <c r="U6538" t="s">
        <v>31673</v>
      </c>
    </row>
    <row r="6539" spans="17:21">
      <c r="Q6539" t="s">
        <v>7741</v>
      </c>
      <c r="R6539" t="s">
        <v>23842</v>
      </c>
      <c r="S6539" t="s">
        <v>19197</v>
      </c>
      <c r="T6539" t="s">
        <v>19197</v>
      </c>
      <c r="U6539" t="s">
        <v>19197</v>
      </c>
    </row>
    <row r="6540" spans="17:21">
      <c r="Q6540" t="s">
        <v>7742</v>
      </c>
      <c r="R6540" t="s">
        <v>23843</v>
      </c>
      <c r="S6540" t="s">
        <v>31508</v>
      </c>
      <c r="T6540" t="s">
        <v>19197</v>
      </c>
      <c r="U6540" t="s">
        <v>31673</v>
      </c>
    </row>
    <row r="6541" spans="17:21">
      <c r="Q6541" t="s">
        <v>7743</v>
      </c>
      <c r="R6541" t="s">
        <v>23844</v>
      </c>
      <c r="S6541" t="s">
        <v>31508</v>
      </c>
      <c r="T6541" t="s">
        <v>19197</v>
      </c>
      <c r="U6541" t="s">
        <v>31673</v>
      </c>
    </row>
    <row r="6542" spans="17:21">
      <c r="Q6542" t="s">
        <v>7744</v>
      </c>
      <c r="R6542" t="s">
        <v>23845</v>
      </c>
      <c r="S6542" t="s">
        <v>31508</v>
      </c>
      <c r="T6542" t="s">
        <v>19197</v>
      </c>
      <c r="U6542" t="s">
        <v>31673</v>
      </c>
    </row>
    <row r="6543" spans="17:21">
      <c r="Q6543" t="s">
        <v>7745</v>
      </c>
      <c r="R6543" t="s">
        <v>23846</v>
      </c>
      <c r="S6543" t="s">
        <v>31508</v>
      </c>
      <c r="T6543" t="s">
        <v>19197</v>
      </c>
      <c r="U6543" t="s">
        <v>31673</v>
      </c>
    </row>
    <row r="6544" spans="17:21">
      <c r="Q6544" t="s">
        <v>7746</v>
      </c>
      <c r="R6544" t="s">
        <v>23847</v>
      </c>
      <c r="S6544" t="s">
        <v>31508</v>
      </c>
      <c r="T6544" t="s">
        <v>19197</v>
      </c>
      <c r="U6544" t="s">
        <v>31673</v>
      </c>
    </row>
    <row r="6545" spans="17:21">
      <c r="Q6545" t="s">
        <v>7747</v>
      </c>
      <c r="R6545" t="s">
        <v>18706</v>
      </c>
      <c r="S6545" t="s">
        <v>19197</v>
      </c>
      <c r="T6545" t="s">
        <v>19197</v>
      </c>
      <c r="U6545" t="s">
        <v>19197</v>
      </c>
    </row>
    <row r="6546" spans="17:21">
      <c r="Q6546" t="s">
        <v>7748</v>
      </c>
      <c r="R6546" t="s">
        <v>23848</v>
      </c>
      <c r="S6546" t="s">
        <v>31508</v>
      </c>
      <c r="T6546" t="s">
        <v>19197</v>
      </c>
      <c r="U6546" t="s">
        <v>31752</v>
      </c>
    </row>
    <row r="6547" spans="17:21">
      <c r="Q6547" t="s">
        <v>7749</v>
      </c>
      <c r="R6547" t="s">
        <v>23849</v>
      </c>
      <c r="S6547" t="s">
        <v>31508</v>
      </c>
      <c r="T6547" t="s">
        <v>19197</v>
      </c>
      <c r="U6547" t="s">
        <v>31752</v>
      </c>
    </row>
    <row r="6548" spans="17:21">
      <c r="Q6548" t="s">
        <v>7750</v>
      </c>
      <c r="R6548" t="s">
        <v>23850</v>
      </c>
      <c r="S6548" t="s">
        <v>31508</v>
      </c>
      <c r="T6548" t="s">
        <v>19197</v>
      </c>
      <c r="U6548" t="s">
        <v>31752</v>
      </c>
    </row>
    <row r="6549" spans="17:21">
      <c r="Q6549" t="s">
        <v>7751</v>
      </c>
      <c r="R6549" t="s">
        <v>23851</v>
      </c>
      <c r="S6549" t="s">
        <v>19197</v>
      </c>
      <c r="T6549" t="s">
        <v>19197</v>
      </c>
      <c r="U6549" t="s">
        <v>19197</v>
      </c>
    </row>
    <row r="6550" spans="17:21">
      <c r="Q6550" t="s">
        <v>7752</v>
      </c>
      <c r="R6550" t="s">
        <v>23852</v>
      </c>
      <c r="S6550" t="s">
        <v>31508</v>
      </c>
      <c r="T6550" t="s">
        <v>19197</v>
      </c>
      <c r="U6550" t="s">
        <v>31673</v>
      </c>
    </row>
    <row r="6551" spans="17:21">
      <c r="Q6551" t="s">
        <v>7753</v>
      </c>
      <c r="R6551" t="s">
        <v>23853</v>
      </c>
      <c r="S6551" t="s">
        <v>31508</v>
      </c>
      <c r="T6551" t="s">
        <v>19197</v>
      </c>
      <c r="U6551" t="s">
        <v>31673</v>
      </c>
    </row>
    <row r="6552" spans="17:21">
      <c r="Q6552" t="s">
        <v>7754</v>
      </c>
      <c r="R6552" t="s">
        <v>18687</v>
      </c>
      <c r="S6552" t="s">
        <v>31508</v>
      </c>
      <c r="T6552" t="s">
        <v>19197</v>
      </c>
      <c r="U6552" t="s">
        <v>31638</v>
      </c>
    </row>
    <row r="6553" spans="17:21">
      <c r="Q6553" t="s">
        <v>7755</v>
      </c>
      <c r="R6553" t="s">
        <v>23854</v>
      </c>
      <c r="S6553" t="s">
        <v>19197</v>
      </c>
      <c r="T6553" t="s">
        <v>19197</v>
      </c>
      <c r="U6553" t="s">
        <v>19197</v>
      </c>
    </row>
    <row r="6554" spans="17:21">
      <c r="Q6554" t="s">
        <v>7756</v>
      </c>
      <c r="R6554" t="s">
        <v>23855</v>
      </c>
      <c r="S6554" t="s">
        <v>31508</v>
      </c>
      <c r="T6554" t="s">
        <v>31595</v>
      </c>
      <c r="U6554" t="s">
        <v>31646</v>
      </c>
    </row>
    <row r="6555" spans="17:21">
      <c r="Q6555" t="s">
        <v>7757</v>
      </c>
      <c r="R6555" t="s">
        <v>23856</v>
      </c>
      <c r="S6555" t="s">
        <v>31508</v>
      </c>
      <c r="T6555" t="s">
        <v>31595</v>
      </c>
      <c r="U6555" t="s">
        <v>31646</v>
      </c>
    </row>
    <row r="6556" spans="17:21">
      <c r="Q6556" t="s">
        <v>7758</v>
      </c>
      <c r="R6556" t="s">
        <v>23857</v>
      </c>
      <c r="S6556" t="s">
        <v>31508</v>
      </c>
      <c r="T6556" t="s">
        <v>31595</v>
      </c>
      <c r="U6556" t="s">
        <v>31646</v>
      </c>
    </row>
    <row r="6557" spans="17:21">
      <c r="Q6557" t="s">
        <v>7759</v>
      </c>
      <c r="R6557" t="s">
        <v>23858</v>
      </c>
      <c r="S6557" t="s">
        <v>31508</v>
      </c>
      <c r="T6557" t="s">
        <v>31595</v>
      </c>
      <c r="U6557" t="s">
        <v>31646</v>
      </c>
    </row>
    <row r="6558" spans="17:21">
      <c r="Q6558" t="s">
        <v>7760</v>
      </c>
      <c r="R6558" t="s">
        <v>23859</v>
      </c>
      <c r="S6558" t="s">
        <v>31508</v>
      </c>
      <c r="T6558" t="s">
        <v>31595</v>
      </c>
      <c r="U6558" t="s">
        <v>31638</v>
      </c>
    </row>
    <row r="6559" spans="17:21">
      <c r="Q6559" t="s">
        <v>7761</v>
      </c>
      <c r="R6559" t="s">
        <v>23860</v>
      </c>
      <c r="S6559" t="s">
        <v>31508</v>
      </c>
      <c r="T6559" t="s">
        <v>31595</v>
      </c>
      <c r="U6559" t="s">
        <v>31807</v>
      </c>
    </row>
    <row r="6560" spans="17:21">
      <c r="Q6560" t="s">
        <v>7762</v>
      </c>
      <c r="R6560" t="s">
        <v>23861</v>
      </c>
      <c r="S6560" t="s">
        <v>19197</v>
      </c>
      <c r="T6560" t="s">
        <v>19197</v>
      </c>
      <c r="U6560" t="s">
        <v>19197</v>
      </c>
    </row>
    <row r="6561" spans="17:21">
      <c r="Q6561" t="s">
        <v>7763</v>
      </c>
      <c r="R6561" t="s">
        <v>23862</v>
      </c>
      <c r="S6561" t="s">
        <v>19197</v>
      </c>
      <c r="T6561" t="s">
        <v>19197</v>
      </c>
      <c r="U6561" t="s">
        <v>19197</v>
      </c>
    </row>
    <row r="6562" spans="17:21">
      <c r="Q6562" t="s">
        <v>7764</v>
      </c>
      <c r="R6562" t="s">
        <v>23863</v>
      </c>
      <c r="S6562" t="s">
        <v>31508</v>
      </c>
      <c r="T6562" t="s">
        <v>31595</v>
      </c>
      <c r="U6562" t="s">
        <v>31673</v>
      </c>
    </row>
    <row r="6563" spans="17:21">
      <c r="Q6563" t="s">
        <v>7765</v>
      </c>
      <c r="R6563" t="s">
        <v>18734</v>
      </c>
      <c r="S6563" t="s">
        <v>31508</v>
      </c>
      <c r="T6563" t="s">
        <v>31595</v>
      </c>
      <c r="U6563" t="s">
        <v>31638</v>
      </c>
    </row>
    <row r="6564" spans="17:21">
      <c r="Q6564" t="s">
        <v>7766</v>
      </c>
      <c r="R6564" t="s">
        <v>18687</v>
      </c>
      <c r="S6564" t="s">
        <v>19197</v>
      </c>
      <c r="T6564" t="s">
        <v>19197</v>
      </c>
      <c r="U6564" t="s">
        <v>19197</v>
      </c>
    </row>
    <row r="6565" spans="17:21">
      <c r="Q6565" t="s">
        <v>7767</v>
      </c>
      <c r="R6565" t="s">
        <v>23864</v>
      </c>
      <c r="S6565" t="s">
        <v>31508</v>
      </c>
      <c r="T6565" t="s">
        <v>31595</v>
      </c>
      <c r="U6565" t="s">
        <v>31673</v>
      </c>
    </row>
    <row r="6566" spans="17:21">
      <c r="Q6566" t="s">
        <v>7768</v>
      </c>
      <c r="R6566" t="s">
        <v>18734</v>
      </c>
      <c r="S6566" t="s">
        <v>31508</v>
      </c>
      <c r="T6566" t="s">
        <v>31595</v>
      </c>
      <c r="U6566" t="s">
        <v>31638</v>
      </c>
    </row>
    <row r="6567" spans="17:21">
      <c r="Q6567" t="s">
        <v>7769</v>
      </c>
      <c r="R6567" t="s">
        <v>23865</v>
      </c>
      <c r="S6567" t="s">
        <v>19197</v>
      </c>
      <c r="T6567" t="s">
        <v>19197</v>
      </c>
      <c r="U6567" t="s">
        <v>19197</v>
      </c>
    </row>
    <row r="6568" spans="17:21">
      <c r="Q6568" t="s">
        <v>7770</v>
      </c>
      <c r="R6568" t="s">
        <v>23866</v>
      </c>
      <c r="S6568" t="s">
        <v>31508</v>
      </c>
      <c r="T6568" t="s">
        <v>19197</v>
      </c>
      <c r="U6568" t="s">
        <v>31673</v>
      </c>
    </row>
    <row r="6569" spans="17:21">
      <c r="Q6569" t="s">
        <v>7771</v>
      </c>
      <c r="R6569" t="s">
        <v>18687</v>
      </c>
      <c r="S6569" t="s">
        <v>19197</v>
      </c>
      <c r="T6569" t="s">
        <v>19197</v>
      </c>
      <c r="U6569" t="s">
        <v>19197</v>
      </c>
    </row>
    <row r="6570" spans="17:21">
      <c r="Q6570" t="s">
        <v>7772</v>
      </c>
      <c r="R6570" t="s">
        <v>23867</v>
      </c>
      <c r="S6570" t="s">
        <v>31508</v>
      </c>
      <c r="T6570" t="s">
        <v>19197</v>
      </c>
      <c r="U6570" t="s">
        <v>31638</v>
      </c>
    </row>
    <row r="6571" spans="17:21">
      <c r="Q6571" t="s">
        <v>7773</v>
      </c>
      <c r="R6571" t="s">
        <v>23868</v>
      </c>
      <c r="S6571" t="s">
        <v>31508</v>
      </c>
      <c r="T6571" t="s">
        <v>19197</v>
      </c>
      <c r="U6571" t="s">
        <v>31638</v>
      </c>
    </row>
    <row r="6572" spans="17:21">
      <c r="Q6572" t="s">
        <v>7774</v>
      </c>
      <c r="R6572" t="s">
        <v>23869</v>
      </c>
      <c r="S6572" t="s">
        <v>31508</v>
      </c>
      <c r="T6572" t="s">
        <v>19197</v>
      </c>
      <c r="U6572" t="s">
        <v>31673</v>
      </c>
    </row>
    <row r="6573" spans="17:21">
      <c r="Q6573" t="s">
        <v>7775</v>
      </c>
      <c r="R6573" t="s">
        <v>23870</v>
      </c>
      <c r="S6573" t="s">
        <v>31508</v>
      </c>
      <c r="T6573" t="s">
        <v>19197</v>
      </c>
      <c r="U6573" t="s">
        <v>31673</v>
      </c>
    </row>
    <row r="6574" spans="17:21">
      <c r="Q6574" t="s">
        <v>7776</v>
      </c>
      <c r="R6574" t="s">
        <v>23871</v>
      </c>
      <c r="S6574" t="s">
        <v>31508</v>
      </c>
      <c r="T6574" t="s">
        <v>19197</v>
      </c>
      <c r="U6574" t="s">
        <v>31638</v>
      </c>
    </row>
    <row r="6575" spans="17:21">
      <c r="Q6575" t="s">
        <v>7777</v>
      </c>
      <c r="R6575" t="s">
        <v>18734</v>
      </c>
      <c r="S6575" t="s">
        <v>31508</v>
      </c>
      <c r="T6575" t="s">
        <v>19197</v>
      </c>
      <c r="U6575" t="s">
        <v>31638</v>
      </c>
    </row>
    <row r="6576" spans="17:21">
      <c r="Q6576" t="s">
        <v>7778</v>
      </c>
      <c r="R6576" t="s">
        <v>23872</v>
      </c>
      <c r="S6576" t="s">
        <v>19197</v>
      </c>
      <c r="T6576" t="s">
        <v>19197</v>
      </c>
      <c r="U6576" t="s">
        <v>19197</v>
      </c>
    </row>
    <row r="6577" spans="17:21">
      <c r="Q6577" t="s">
        <v>7779</v>
      </c>
      <c r="R6577" t="s">
        <v>23873</v>
      </c>
      <c r="S6577" t="s">
        <v>31508</v>
      </c>
      <c r="T6577" t="s">
        <v>19197</v>
      </c>
      <c r="U6577" t="s">
        <v>31673</v>
      </c>
    </row>
    <row r="6578" spans="17:21">
      <c r="Q6578" t="s">
        <v>7780</v>
      </c>
      <c r="R6578" t="s">
        <v>23874</v>
      </c>
      <c r="S6578" t="s">
        <v>31508</v>
      </c>
      <c r="T6578" t="s">
        <v>19197</v>
      </c>
      <c r="U6578" t="s">
        <v>31673</v>
      </c>
    </row>
    <row r="6579" spans="17:21">
      <c r="Q6579" t="s">
        <v>7781</v>
      </c>
      <c r="R6579" t="s">
        <v>23875</v>
      </c>
      <c r="S6579" t="s">
        <v>31508</v>
      </c>
      <c r="T6579" t="s">
        <v>19197</v>
      </c>
      <c r="U6579" t="s">
        <v>31638</v>
      </c>
    </row>
    <row r="6580" spans="17:21">
      <c r="Q6580" t="s">
        <v>7782</v>
      </c>
      <c r="R6580" t="s">
        <v>18687</v>
      </c>
      <c r="S6580" t="s">
        <v>19197</v>
      </c>
      <c r="T6580" t="s">
        <v>19197</v>
      </c>
      <c r="U6580" t="s">
        <v>19197</v>
      </c>
    </row>
    <row r="6581" spans="17:21">
      <c r="Q6581" t="s">
        <v>7783</v>
      </c>
      <c r="R6581" t="s">
        <v>23876</v>
      </c>
      <c r="S6581" t="s">
        <v>31508</v>
      </c>
      <c r="T6581" t="s">
        <v>19197</v>
      </c>
      <c r="U6581" t="s">
        <v>31673</v>
      </c>
    </row>
    <row r="6582" spans="17:21">
      <c r="Q6582" t="s">
        <v>7784</v>
      </c>
      <c r="R6582" t="s">
        <v>19857</v>
      </c>
      <c r="S6582" t="s">
        <v>31508</v>
      </c>
      <c r="T6582" t="s">
        <v>19197</v>
      </c>
      <c r="U6582" t="s">
        <v>31638</v>
      </c>
    </row>
    <row r="6583" spans="17:21">
      <c r="Q6583" t="s">
        <v>7785</v>
      </c>
      <c r="R6583" t="s">
        <v>23877</v>
      </c>
      <c r="S6583" t="s">
        <v>19197</v>
      </c>
      <c r="T6583" t="s">
        <v>19197</v>
      </c>
      <c r="U6583" t="s">
        <v>19197</v>
      </c>
    </row>
    <row r="6584" spans="17:21">
      <c r="Q6584" t="s">
        <v>7786</v>
      </c>
      <c r="R6584" t="s">
        <v>23878</v>
      </c>
      <c r="S6584" t="s">
        <v>31508</v>
      </c>
      <c r="T6584" t="s">
        <v>31596</v>
      </c>
      <c r="U6584" t="s">
        <v>31673</v>
      </c>
    </row>
    <row r="6585" spans="17:21">
      <c r="Q6585" t="s">
        <v>7787</v>
      </c>
      <c r="R6585" t="s">
        <v>18687</v>
      </c>
      <c r="S6585" t="s">
        <v>31508</v>
      </c>
      <c r="T6585" t="s">
        <v>19197</v>
      </c>
      <c r="U6585" t="s">
        <v>31638</v>
      </c>
    </row>
    <row r="6586" spans="17:21">
      <c r="Q6586" t="s">
        <v>7788</v>
      </c>
      <c r="R6586" t="s">
        <v>23879</v>
      </c>
      <c r="S6586" t="s">
        <v>19197</v>
      </c>
      <c r="T6586" t="s">
        <v>19197</v>
      </c>
      <c r="U6586" t="s">
        <v>19197</v>
      </c>
    </row>
    <row r="6587" spans="17:21">
      <c r="Q6587" t="s">
        <v>7789</v>
      </c>
      <c r="R6587" t="s">
        <v>23880</v>
      </c>
      <c r="S6587" t="s">
        <v>31508</v>
      </c>
      <c r="T6587" t="s">
        <v>31576</v>
      </c>
      <c r="U6587" t="s">
        <v>31646</v>
      </c>
    </row>
    <row r="6588" spans="17:21">
      <c r="Q6588" t="s">
        <v>7790</v>
      </c>
      <c r="R6588" t="s">
        <v>23881</v>
      </c>
      <c r="S6588" t="s">
        <v>31508</v>
      </c>
      <c r="T6588" t="s">
        <v>31576</v>
      </c>
      <c r="U6588" t="s">
        <v>31646</v>
      </c>
    </row>
    <row r="6589" spans="17:21">
      <c r="Q6589" t="s">
        <v>7791</v>
      </c>
      <c r="R6589" t="s">
        <v>23882</v>
      </c>
      <c r="S6589" t="s">
        <v>31508</v>
      </c>
      <c r="T6589" t="s">
        <v>19197</v>
      </c>
      <c r="U6589" t="s">
        <v>31638</v>
      </c>
    </row>
    <row r="6590" spans="17:21">
      <c r="Q6590" t="s">
        <v>7792</v>
      </c>
      <c r="R6590" t="s">
        <v>23883</v>
      </c>
      <c r="S6590" t="s">
        <v>19197</v>
      </c>
      <c r="T6590" t="s">
        <v>19197</v>
      </c>
      <c r="U6590" t="s">
        <v>19197</v>
      </c>
    </row>
    <row r="6591" spans="17:21">
      <c r="Q6591" t="s">
        <v>7793</v>
      </c>
      <c r="R6591" t="s">
        <v>23884</v>
      </c>
      <c r="S6591" t="s">
        <v>31508</v>
      </c>
      <c r="T6591" t="s">
        <v>19197</v>
      </c>
      <c r="U6591" t="s">
        <v>31673</v>
      </c>
    </row>
    <row r="6592" spans="17:21">
      <c r="Q6592" t="s">
        <v>7794</v>
      </c>
      <c r="R6592" t="s">
        <v>18687</v>
      </c>
      <c r="S6592" t="s">
        <v>31508</v>
      </c>
      <c r="T6592" t="s">
        <v>19197</v>
      </c>
      <c r="U6592" t="s">
        <v>31673</v>
      </c>
    </row>
    <row r="6593" spans="17:21">
      <c r="Q6593" t="s">
        <v>7795</v>
      </c>
      <c r="R6593" t="s">
        <v>23885</v>
      </c>
      <c r="S6593" t="s">
        <v>19197</v>
      </c>
      <c r="T6593" t="s">
        <v>19197</v>
      </c>
      <c r="U6593" t="s">
        <v>19197</v>
      </c>
    </row>
    <row r="6594" spans="17:21">
      <c r="Q6594" t="s">
        <v>7796</v>
      </c>
      <c r="R6594" t="s">
        <v>23886</v>
      </c>
      <c r="S6594" t="s">
        <v>31508</v>
      </c>
      <c r="T6594" t="s">
        <v>19197</v>
      </c>
      <c r="U6594" t="s">
        <v>31673</v>
      </c>
    </row>
    <row r="6595" spans="17:21">
      <c r="Q6595" t="s">
        <v>7797</v>
      </c>
      <c r="R6595" t="s">
        <v>23887</v>
      </c>
      <c r="S6595" t="s">
        <v>31508</v>
      </c>
      <c r="T6595" t="s">
        <v>19197</v>
      </c>
      <c r="U6595" t="s">
        <v>31673</v>
      </c>
    </row>
    <row r="6596" spans="17:21">
      <c r="Q6596" t="s">
        <v>7798</v>
      </c>
      <c r="R6596" t="s">
        <v>23888</v>
      </c>
      <c r="S6596" t="s">
        <v>31508</v>
      </c>
      <c r="T6596" t="s">
        <v>19197</v>
      </c>
      <c r="U6596" t="s">
        <v>31673</v>
      </c>
    </row>
    <row r="6597" spans="17:21">
      <c r="Q6597" t="s">
        <v>7799</v>
      </c>
      <c r="R6597" t="s">
        <v>18687</v>
      </c>
      <c r="S6597" t="s">
        <v>31508</v>
      </c>
      <c r="T6597" t="s">
        <v>19197</v>
      </c>
      <c r="U6597" t="s">
        <v>31638</v>
      </c>
    </row>
    <row r="6598" spans="17:21">
      <c r="Q6598" t="s">
        <v>7800</v>
      </c>
      <c r="R6598" t="s">
        <v>23889</v>
      </c>
      <c r="S6598" t="s">
        <v>19197</v>
      </c>
      <c r="T6598" t="s">
        <v>19197</v>
      </c>
      <c r="U6598" t="s">
        <v>19197</v>
      </c>
    </row>
    <row r="6599" spans="17:21">
      <c r="Q6599" t="s">
        <v>7801</v>
      </c>
      <c r="R6599" t="s">
        <v>23890</v>
      </c>
      <c r="S6599" t="s">
        <v>31508</v>
      </c>
      <c r="T6599" t="s">
        <v>31576</v>
      </c>
      <c r="U6599" t="s">
        <v>31646</v>
      </c>
    </row>
    <row r="6600" spans="17:21">
      <c r="Q6600" t="s">
        <v>7802</v>
      </c>
      <c r="R6600" t="s">
        <v>23891</v>
      </c>
      <c r="S6600" t="s">
        <v>31508</v>
      </c>
      <c r="T6600" t="s">
        <v>31576</v>
      </c>
      <c r="U6600" t="s">
        <v>31646</v>
      </c>
    </row>
    <row r="6601" spans="17:21">
      <c r="Q6601" t="s">
        <v>7803</v>
      </c>
      <c r="R6601" t="s">
        <v>23892</v>
      </c>
      <c r="S6601" t="s">
        <v>31508</v>
      </c>
      <c r="T6601" t="s">
        <v>31576</v>
      </c>
      <c r="U6601" t="s">
        <v>31646</v>
      </c>
    </row>
    <row r="6602" spans="17:21">
      <c r="Q6602" t="s">
        <v>7804</v>
      </c>
      <c r="R6602" t="s">
        <v>23893</v>
      </c>
      <c r="S6602" t="s">
        <v>31508</v>
      </c>
      <c r="T6602" t="s">
        <v>31576</v>
      </c>
      <c r="U6602" t="s">
        <v>31646</v>
      </c>
    </row>
    <row r="6603" spans="17:21">
      <c r="Q6603" t="s">
        <v>7805</v>
      </c>
      <c r="R6603" t="s">
        <v>23894</v>
      </c>
      <c r="S6603" t="s">
        <v>31508</v>
      </c>
      <c r="T6603" t="s">
        <v>31576</v>
      </c>
      <c r="U6603" t="s">
        <v>31646</v>
      </c>
    </row>
    <row r="6604" spans="17:21">
      <c r="Q6604" t="s">
        <v>7806</v>
      </c>
      <c r="R6604" t="s">
        <v>23895</v>
      </c>
      <c r="S6604" t="s">
        <v>31508</v>
      </c>
      <c r="T6604" t="s">
        <v>31576</v>
      </c>
      <c r="U6604" t="s">
        <v>31646</v>
      </c>
    </row>
    <row r="6605" spans="17:21">
      <c r="Q6605" t="s">
        <v>7807</v>
      </c>
      <c r="R6605" t="s">
        <v>18703</v>
      </c>
      <c r="S6605" t="s">
        <v>31508</v>
      </c>
      <c r="T6605" t="s">
        <v>31576</v>
      </c>
      <c r="U6605" t="s">
        <v>31646</v>
      </c>
    </row>
    <row r="6606" spans="17:21">
      <c r="Q6606" t="s">
        <v>7808</v>
      </c>
      <c r="R6606" t="s">
        <v>23896</v>
      </c>
      <c r="S6606" t="s">
        <v>19197</v>
      </c>
      <c r="T6606" t="s">
        <v>19197</v>
      </c>
      <c r="U6606" t="s">
        <v>19197</v>
      </c>
    </row>
    <row r="6607" spans="17:21">
      <c r="Q6607" t="s">
        <v>7809</v>
      </c>
      <c r="R6607" t="s">
        <v>23897</v>
      </c>
      <c r="S6607" t="s">
        <v>19197</v>
      </c>
      <c r="T6607" t="s">
        <v>19197</v>
      </c>
      <c r="U6607" t="s">
        <v>19197</v>
      </c>
    </row>
    <row r="6608" spans="17:21">
      <c r="Q6608" t="s">
        <v>7810</v>
      </c>
      <c r="R6608" t="s">
        <v>23898</v>
      </c>
      <c r="S6608" t="s">
        <v>31508</v>
      </c>
      <c r="T6608" t="s">
        <v>31531</v>
      </c>
      <c r="U6608" t="s">
        <v>31652</v>
      </c>
    </row>
    <row r="6609" spans="17:21">
      <c r="Q6609" t="s">
        <v>7811</v>
      </c>
      <c r="R6609" t="s">
        <v>22456</v>
      </c>
      <c r="S6609" t="s">
        <v>31508</v>
      </c>
      <c r="T6609" t="s">
        <v>31531</v>
      </c>
      <c r="U6609" t="s">
        <v>31652</v>
      </c>
    </row>
    <row r="6610" spans="17:21">
      <c r="Q6610" t="s">
        <v>7812</v>
      </c>
      <c r="R6610" t="s">
        <v>23899</v>
      </c>
      <c r="S6610" t="s">
        <v>19197</v>
      </c>
      <c r="T6610" t="s">
        <v>19197</v>
      </c>
      <c r="U6610" t="s">
        <v>19197</v>
      </c>
    </row>
    <row r="6611" spans="17:21">
      <c r="Q6611" t="s">
        <v>7813</v>
      </c>
      <c r="R6611" t="s">
        <v>23900</v>
      </c>
      <c r="S6611" t="s">
        <v>31508</v>
      </c>
      <c r="T6611" t="s">
        <v>31531</v>
      </c>
      <c r="U6611" t="s">
        <v>31652</v>
      </c>
    </row>
    <row r="6612" spans="17:21">
      <c r="Q6612" t="s">
        <v>7814</v>
      </c>
      <c r="R6612" t="s">
        <v>23901</v>
      </c>
      <c r="S6612" t="s">
        <v>31508</v>
      </c>
      <c r="T6612" t="s">
        <v>31531</v>
      </c>
      <c r="U6612" t="s">
        <v>31652</v>
      </c>
    </row>
    <row r="6613" spans="17:21">
      <c r="Q6613" t="s">
        <v>7815</v>
      </c>
      <c r="R6613" t="s">
        <v>22456</v>
      </c>
      <c r="S6613" t="s">
        <v>31508</v>
      </c>
      <c r="T6613" t="s">
        <v>31531</v>
      </c>
      <c r="U6613" t="s">
        <v>31652</v>
      </c>
    </row>
    <row r="6614" spans="17:21">
      <c r="Q6614" t="s">
        <v>7816</v>
      </c>
      <c r="R6614" t="s">
        <v>18706</v>
      </c>
      <c r="S6614" t="s">
        <v>19197</v>
      </c>
      <c r="T6614" t="s">
        <v>19197</v>
      </c>
      <c r="U6614" t="s">
        <v>19197</v>
      </c>
    </row>
    <row r="6615" spans="17:21">
      <c r="Q6615" t="s">
        <v>7817</v>
      </c>
      <c r="R6615" t="s">
        <v>23902</v>
      </c>
      <c r="S6615" t="s">
        <v>19197</v>
      </c>
      <c r="T6615" t="s">
        <v>19197</v>
      </c>
      <c r="U6615" t="s">
        <v>19197</v>
      </c>
    </row>
    <row r="6616" spans="17:21">
      <c r="Q6616" t="s">
        <v>7818</v>
      </c>
      <c r="R6616" t="s">
        <v>23903</v>
      </c>
      <c r="S6616" t="s">
        <v>31527</v>
      </c>
      <c r="T6616" t="s">
        <v>31597</v>
      </c>
      <c r="U6616" t="s">
        <v>31666</v>
      </c>
    </row>
    <row r="6617" spans="17:21">
      <c r="Q6617" t="s">
        <v>7819</v>
      </c>
      <c r="R6617" t="s">
        <v>18985</v>
      </c>
      <c r="S6617" t="s">
        <v>19197</v>
      </c>
      <c r="T6617" t="s">
        <v>19197</v>
      </c>
      <c r="U6617" t="s">
        <v>31638</v>
      </c>
    </row>
    <row r="6618" spans="17:21">
      <c r="Q6618" t="s">
        <v>7820</v>
      </c>
      <c r="R6618" t="s">
        <v>23904</v>
      </c>
      <c r="S6618" t="s">
        <v>31527</v>
      </c>
      <c r="T6618" t="s">
        <v>31531</v>
      </c>
      <c r="U6618" t="s">
        <v>31808</v>
      </c>
    </row>
    <row r="6619" spans="17:21">
      <c r="Q6619" t="s">
        <v>7821</v>
      </c>
      <c r="R6619" t="s">
        <v>18899</v>
      </c>
      <c r="S6619" t="s">
        <v>19197</v>
      </c>
      <c r="T6619" t="s">
        <v>19197</v>
      </c>
      <c r="U6619" t="s">
        <v>31638</v>
      </c>
    </row>
    <row r="6620" spans="17:21">
      <c r="Q6620" t="s">
        <v>7822</v>
      </c>
      <c r="R6620" t="s">
        <v>23905</v>
      </c>
      <c r="S6620" t="s">
        <v>31527</v>
      </c>
      <c r="T6620" t="s">
        <v>31531</v>
      </c>
      <c r="U6620" t="s">
        <v>31809</v>
      </c>
    </row>
    <row r="6621" spans="17:21">
      <c r="Q6621" t="s">
        <v>7823</v>
      </c>
      <c r="R6621" t="s">
        <v>23906</v>
      </c>
      <c r="S6621" t="s">
        <v>31527</v>
      </c>
      <c r="T6621" t="s">
        <v>31538</v>
      </c>
      <c r="U6621" t="s">
        <v>31809</v>
      </c>
    </row>
    <row r="6622" spans="17:21">
      <c r="Q6622" t="s">
        <v>7824</v>
      </c>
      <c r="R6622" t="s">
        <v>23907</v>
      </c>
      <c r="S6622" t="s">
        <v>19197</v>
      </c>
      <c r="T6622" t="s">
        <v>19197</v>
      </c>
      <c r="U6622" t="s">
        <v>19197</v>
      </c>
    </row>
    <row r="6623" spans="17:21">
      <c r="Q6623" t="s">
        <v>7825</v>
      </c>
      <c r="R6623" t="s">
        <v>23908</v>
      </c>
      <c r="S6623" t="s">
        <v>31508</v>
      </c>
      <c r="T6623" t="s">
        <v>31597</v>
      </c>
      <c r="U6623" t="s">
        <v>31648</v>
      </c>
    </row>
    <row r="6624" spans="17:21">
      <c r="Q6624" t="s">
        <v>7826</v>
      </c>
      <c r="R6624" t="s">
        <v>18985</v>
      </c>
      <c r="S6624" t="s">
        <v>31508</v>
      </c>
      <c r="T6624" t="s">
        <v>31598</v>
      </c>
      <c r="U6624" t="s">
        <v>31648</v>
      </c>
    </row>
    <row r="6625" spans="17:21">
      <c r="Q6625" t="s">
        <v>7827</v>
      </c>
      <c r="R6625" t="s">
        <v>23909</v>
      </c>
      <c r="S6625" t="s">
        <v>19197</v>
      </c>
      <c r="T6625" t="s">
        <v>19197</v>
      </c>
      <c r="U6625" t="s">
        <v>19197</v>
      </c>
    </row>
    <row r="6626" spans="17:21">
      <c r="Q6626" t="s">
        <v>7828</v>
      </c>
      <c r="R6626" t="s">
        <v>23908</v>
      </c>
      <c r="S6626" t="s">
        <v>31508</v>
      </c>
      <c r="T6626" t="s">
        <v>31574</v>
      </c>
      <c r="U6626" t="s">
        <v>31648</v>
      </c>
    </row>
    <row r="6627" spans="17:21">
      <c r="Q6627" t="s">
        <v>7829</v>
      </c>
      <c r="R6627" t="s">
        <v>18731</v>
      </c>
      <c r="S6627" t="s">
        <v>31508</v>
      </c>
      <c r="T6627" t="s">
        <v>31531</v>
      </c>
      <c r="U6627" t="s">
        <v>31648</v>
      </c>
    </row>
    <row r="6628" spans="17:21">
      <c r="Q6628" t="s">
        <v>7830</v>
      </c>
      <c r="R6628" t="s">
        <v>23910</v>
      </c>
      <c r="S6628" t="s">
        <v>19197</v>
      </c>
      <c r="T6628" t="s">
        <v>19197</v>
      </c>
      <c r="U6628" t="s">
        <v>19197</v>
      </c>
    </row>
    <row r="6629" spans="17:21">
      <c r="Q6629" t="s">
        <v>7831</v>
      </c>
      <c r="R6629" t="s">
        <v>23911</v>
      </c>
      <c r="S6629" t="s">
        <v>19197</v>
      </c>
      <c r="T6629" t="s">
        <v>19197</v>
      </c>
      <c r="U6629" t="s">
        <v>31765</v>
      </c>
    </row>
    <row r="6630" spans="17:21">
      <c r="Q6630" t="s">
        <v>7832</v>
      </c>
      <c r="R6630" t="s">
        <v>23912</v>
      </c>
      <c r="S6630" t="s">
        <v>31527</v>
      </c>
      <c r="T6630" t="s">
        <v>31599</v>
      </c>
      <c r="U6630" t="s">
        <v>31725</v>
      </c>
    </row>
    <row r="6631" spans="17:21">
      <c r="Q6631" t="s">
        <v>7833</v>
      </c>
      <c r="R6631" t="s">
        <v>23913</v>
      </c>
      <c r="S6631" t="s">
        <v>31527</v>
      </c>
      <c r="T6631" t="s">
        <v>31599</v>
      </c>
      <c r="U6631" t="s">
        <v>31725</v>
      </c>
    </row>
    <row r="6632" spans="17:21">
      <c r="Q6632" t="s">
        <v>7834</v>
      </c>
      <c r="R6632" t="s">
        <v>18731</v>
      </c>
      <c r="S6632" t="s">
        <v>19197</v>
      </c>
      <c r="T6632" t="s">
        <v>19197</v>
      </c>
      <c r="U6632" t="s">
        <v>31765</v>
      </c>
    </row>
    <row r="6633" spans="17:21">
      <c r="Q6633" t="s">
        <v>7835</v>
      </c>
      <c r="R6633" t="s">
        <v>23914</v>
      </c>
      <c r="S6633" t="s">
        <v>31527</v>
      </c>
      <c r="T6633" t="s">
        <v>31563</v>
      </c>
      <c r="U6633" t="s">
        <v>31725</v>
      </c>
    </row>
    <row r="6634" spans="17:21">
      <c r="Q6634" t="s">
        <v>7836</v>
      </c>
      <c r="R6634" t="s">
        <v>23915</v>
      </c>
      <c r="S6634" t="s">
        <v>31527</v>
      </c>
      <c r="T6634" t="s">
        <v>31563</v>
      </c>
      <c r="U6634" t="s">
        <v>31725</v>
      </c>
    </row>
    <row r="6635" spans="17:21">
      <c r="Q6635" t="s">
        <v>7837</v>
      </c>
      <c r="R6635" t="s">
        <v>18693</v>
      </c>
      <c r="S6635" t="s">
        <v>19197</v>
      </c>
      <c r="T6635" t="s">
        <v>19197</v>
      </c>
      <c r="U6635" t="s">
        <v>19197</v>
      </c>
    </row>
    <row r="6636" spans="17:21">
      <c r="Q6636" t="s">
        <v>7838</v>
      </c>
      <c r="R6636" t="s">
        <v>23916</v>
      </c>
      <c r="S6636" t="s">
        <v>31508</v>
      </c>
      <c r="T6636" t="s">
        <v>31597</v>
      </c>
      <c r="U6636" t="s">
        <v>31648</v>
      </c>
    </row>
    <row r="6637" spans="17:21">
      <c r="Q6637" t="s">
        <v>7839</v>
      </c>
      <c r="R6637" t="s">
        <v>18731</v>
      </c>
      <c r="S6637" t="s">
        <v>19197</v>
      </c>
      <c r="T6637" t="s">
        <v>19197</v>
      </c>
      <c r="U6637" t="s">
        <v>31638</v>
      </c>
    </row>
    <row r="6638" spans="17:21">
      <c r="Q6638" t="s">
        <v>7840</v>
      </c>
      <c r="R6638" t="s">
        <v>23917</v>
      </c>
      <c r="S6638" t="s">
        <v>31508</v>
      </c>
      <c r="T6638" t="s">
        <v>31579</v>
      </c>
      <c r="U6638" t="s">
        <v>31639</v>
      </c>
    </row>
    <row r="6639" spans="17:21">
      <c r="Q6639" t="s">
        <v>7841</v>
      </c>
      <c r="R6639" t="s">
        <v>18703</v>
      </c>
      <c r="S6639" t="s">
        <v>31508</v>
      </c>
      <c r="T6639" t="s">
        <v>31598</v>
      </c>
      <c r="U6639" t="s">
        <v>31639</v>
      </c>
    </row>
    <row r="6640" spans="17:21">
      <c r="Q6640" t="s">
        <v>7842</v>
      </c>
      <c r="R6640" t="s">
        <v>23918</v>
      </c>
      <c r="S6640" t="s">
        <v>19197</v>
      </c>
      <c r="T6640" t="s">
        <v>19197</v>
      </c>
      <c r="U6640" t="s">
        <v>19197</v>
      </c>
    </row>
    <row r="6641" spans="17:21">
      <c r="Q6641" t="s">
        <v>7843</v>
      </c>
      <c r="R6641" t="s">
        <v>23919</v>
      </c>
      <c r="S6641" t="s">
        <v>19197</v>
      </c>
      <c r="T6641" t="s">
        <v>19197</v>
      </c>
      <c r="U6641" t="s">
        <v>19197</v>
      </c>
    </row>
    <row r="6642" spans="17:21">
      <c r="Q6642" t="s">
        <v>7844</v>
      </c>
      <c r="R6642" t="s">
        <v>23920</v>
      </c>
      <c r="S6642" t="s">
        <v>31508</v>
      </c>
      <c r="T6642" t="s">
        <v>19197</v>
      </c>
      <c r="U6642" t="s">
        <v>31673</v>
      </c>
    </row>
    <row r="6643" spans="17:21">
      <c r="Q6643" t="s">
        <v>7845</v>
      </c>
      <c r="R6643" t="s">
        <v>18734</v>
      </c>
      <c r="S6643" t="s">
        <v>31508</v>
      </c>
      <c r="T6643" t="s">
        <v>19197</v>
      </c>
      <c r="U6643" t="s">
        <v>31673</v>
      </c>
    </row>
    <row r="6644" spans="17:21">
      <c r="Q6644" t="s">
        <v>7846</v>
      </c>
      <c r="R6644" t="s">
        <v>18706</v>
      </c>
      <c r="S6644" t="s">
        <v>19197</v>
      </c>
      <c r="T6644" t="s">
        <v>19197</v>
      </c>
      <c r="U6644" t="s">
        <v>19197</v>
      </c>
    </row>
    <row r="6645" spans="17:21">
      <c r="Q6645" t="s">
        <v>7847</v>
      </c>
      <c r="R6645" t="s">
        <v>23921</v>
      </c>
      <c r="S6645" t="s">
        <v>19197</v>
      </c>
      <c r="T6645" t="s">
        <v>19197</v>
      </c>
      <c r="U6645" t="s">
        <v>19197</v>
      </c>
    </row>
    <row r="6646" spans="17:21">
      <c r="Q6646" t="s">
        <v>7848</v>
      </c>
      <c r="R6646" t="s">
        <v>23922</v>
      </c>
      <c r="S6646" t="s">
        <v>31508</v>
      </c>
      <c r="T6646" t="s">
        <v>19197</v>
      </c>
      <c r="U6646" t="s">
        <v>31673</v>
      </c>
    </row>
    <row r="6647" spans="17:21">
      <c r="Q6647" t="s">
        <v>7849</v>
      </c>
      <c r="R6647" t="s">
        <v>18734</v>
      </c>
      <c r="S6647" t="s">
        <v>31508</v>
      </c>
      <c r="T6647" t="s">
        <v>19197</v>
      </c>
      <c r="U6647" t="s">
        <v>31673</v>
      </c>
    </row>
    <row r="6648" spans="17:21">
      <c r="Q6648" t="s">
        <v>7850</v>
      </c>
      <c r="R6648" t="s">
        <v>23923</v>
      </c>
      <c r="S6648" t="s">
        <v>31508</v>
      </c>
      <c r="T6648" t="s">
        <v>19197</v>
      </c>
      <c r="U6648" t="s">
        <v>31638</v>
      </c>
    </row>
    <row r="6649" spans="17:21">
      <c r="Q6649" t="s">
        <v>7851</v>
      </c>
      <c r="R6649" t="s">
        <v>23924</v>
      </c>
      <c r="S6649" t="s">
        <v>31508</v>
      </c>
      <c r="T6649" t="s">
        <v>19197</v>
      </c>
      <c r="U6649" t="s">
        <v>31673</v>
      </c>
    </row>
    <row r="6650" spans="17:21">
      <c r="Q6650" t="s">
        <v>7852</v>
      </c>
      <c r="R6650" t="s">
        <v>23925</v>
      </c>
      <c r="S6650" t="s">
        <v>19197</v>
      </c>
      <c r="T6650" t="s">
        <v>19197</v>
      </c>
      <c r="U6650" t="s">
        <v>19197</v>
      </c>
    </row>
    <row r="6651" spans="17:21">
      <c r="Q6651" t="s">
        <v>7853</v>
      </c>
      <c r="R6651" t="s">
        <v>23926</v>
      </c>
      <c r="S6651" t="s">
        <v>19197</v>
      </c>
      <c r="T6651" t="s">
        <v>19197</v>
      </c>
      <c r="U6651" t="s">
        <v>31638</v>
      </c>
    </row>
    <row r="6652" spans="17:21">
      <c r="Q6652" t="s">
        <v>7854</v>
      </c>
      <c r="R6652" t="s">
        <v>23927</v>
      </c>
      <c r="S6652" t="s">
        <v>31508</v>
      </c>
      <c r="T6652" t="s">
        <v>19197</v>
      </c>
      <c r="U6652" t="s">
        <v>31639</v>
      </c>
    </row>
    <row r="6653" spans="17:21">
      <c r="Q6653" t="s">
        <v>7855</v>
      </c>
      <c r="R6653" t="s">
        <v>23928</v>
      </c>
      <c r="S6653" t="s">
        <v>31508</v>
      </c>
      <c r="T6653" t="s">
        <v>31579</v>
      </c>
      <c r="U6653" t="s">
        <v>31639</v>
      </c>
    </row>
    <row r="6654" spans="17:21">
      <c r="Q6654" t="s">
        <v>7856</v>
      </c>
      <c r="R6654" t="s">
        <v>18687</v>
      </c>
      <c r="S6654" t="s">
        <v>19197</v>
      </c>
      <c r="T6654" t="s">
        <v>19197</v>
      </c>
      <c r="U6654" t="s">
        <v>31638</v>
      </c>
    </row>
    <row r="6655" spans="17:21">
      <c r="Q6655" t="s">
        <v>7857</v>
      </c>
      <c r="R6655" t="s">
        <v>23929</v>
      </c>
      <c r="S6655" t="s">
        <v>31508</v>
      </c>
      <c r="T6655" t="s">
        <v>31579</v>
      </c>
      <c r="U6655" t="s">
        <v>31639</v>
      </c>
    </row>
    <row r="6656" spans="17:21">
      <c r="Q6656" t="s">
        <v>7858</v>
      </c>
      <c r="R6656" t="s">
        <v>18703</v>
      </c>
      <c r="S6656" t="s">
        <v>31508</v>
      </c>
      <c r="T6656" t="s">
        <v>19197</v>
      </c>
      <c r="U6656" t="s">
        <v>31639</v>
      </c>
    </row>
    <row r="6657" spans="17:21">
      <c r="Q6657" t="s">
        <v>7859</v>
      </c>
      <c r="R6657" t="s">
        <v>23930</v>
      </c>
      <c r="S6657" t="s">
        <v>19197</v>
      </c>
      <c r="T6657" t="s">
        <v>19197</v>
      </c>
      <c r="U6657" t="s">
        <v>19197</v>
      </c>
    </row>
    <row r="6658" spans="17:21">
      <c r="Q6658" t="s">
        <v>7860</v>
      </c>
      <c r="R6658" t="s">
        <v>23931</v>
      </c>
      <c r="S6658" t="s">
        <v>19197</v>
      </c>
      <c r="T6658" t="s">
        <v>19197</v>
      </c>
      <c r="U6658" t="s">
        <v>19197</v>
      </c>
    </row>
    <row r="6659" spans="17:21">
      <c r="Q6659" t="s">
        <v>7861</v>
      </c>
      <c r="R6659" t="s">
        <v>23932</v>
      </c>
      <c r="S6659" t="s">
        <v>31508</v>
      </c>
      <c r="T6659" t="s">
        <v>31576</v>
      </c>
      <c r="U6659" t="s">
        <v>31673</v>
      </c>
    </row>
    <row r="6660" spans="17:21">
      <c r="Q6660" t="s">
        <v>7862</v>
      </c>
      <c r="R6660" t="s">
        <v>18693</v>
      </c>
      <c r="S6660" t="s">
        <v>31508</v>
      </c>
      <c r="T6660" t="s">
        <v>31576</v>
      </c>
      <c r="U6660" t="s">
        <v>31673</v>
      </c>
    </row>
    <row r="6661" spans="17:21">
      <c r="Q6661" t="s">
        <v>7863</v>
      </c>
      <c r="R6661" t="s">
        <v>23933</v>
      </c>
      <c r="S6661" t="s">
        <v>19197</v>
      </c>
      <c r="T6661" t="s">
        <v>19197</v>
      </c>
      <c r="U6661" t="s">
        <v>19197</v>
      </c>
    </row>
    <row r="6662" spans="17:21">
      <c r="Q6662" t="s">
        <v>7864</v>
      </c>
      <c r="R6662" t="s">
        <v>23934</v>
      </c>
      <c r="S6662" t="s">
        <v>31527</v>
      </c>
      <c r="T6662" t="s">
        <v>31576</v>
      </c>
      <c r="U6662" t="s">
        <v>31765</v>
      </c>
    </row>
    <row r="6663" spans="17:21">
      <c r="Q6663" t="s">
        <v>7865</v>
      </c>
      <c r="R6663" t="s">
        <v>18693</v>
      </c>
      <c r="S6663" t="s">
        <v>31527</v>
      </c>
      <c r="T6663" t="s">
        <v>31576</v>
      </c>
      <c r="U6663" t="s">
        <v>31638</v>
      </c>
    </row>
    <row r="6664" spans="17:21">
      <c r="Q6664" t="s">
        <v>7866</v>
      </c>
      <c r="R6664" t="s">
        <v>18687</v>
      </c>
      <c r="S6664" t="s">
        <v>19197</v>
      </c>
      <c r="T6664" t="s">
        <v>19197</v>
      </c>
      <c r="U6664" t="s">
        <v>31638</v>
      </c>
    </row>
    <row r="6665" spans="17:21">
      <c r="Q6665" t="s">
        <v>7867</v>
      </c>
      <c r="R6665" t="s">
        <v>23935</v>
      </c>
      <c r="S6665" t="s">
        <v>31508</v>
      </c>
      <c r="T6665" t="s">
        <v>31600</v>
      </c>
      <c r="U6665" t="s">
        <v>31639</v>
      </c>
    </row>
    <row r="6666" spans="17:21">
      <c r="Q6666" t="s">
        <v>7868</v>
      </c>
      <c r="R6666" t="s">
        <v>18703</v>
      </c>
      <c r="S6666" t="s">
        <v>31508</v>
      </c>
      <c r="T6666" t="s">
        <v>31576</v>
      </c>
      <c r="U6666" t="s">
        <v>31639</v>
      </c>
    </row>
    <row r="6667" spans="17:21">
      <c r="Q6667" t="s">
        <v>7869</v>
      </c>
      <c r="R6667" t="s">
        <v>23936</v>
      </c>
      <c r="S6667" t="s">
        <v>19197</v>
      </c>
      <c r="T6667" t="s">
        <v>19197</v>
      </c>
      <c r="U6667" t="s">
        <v>19197</v>
      </c>
    </row>
    <row r="6668" spans="17:21">
      <c r="Q6668" t="s">
        <v>7870</v>
      </c>
      <c r="R6668" t="s">
        <v>23937</v>
      </c>
      <c r="S6668" t="s">
        <v>31508</v>
      </c>
      <c r="T6668" t="s">
        <v>19197</v>
      </c>
      <c r="U6668" t="s">
        <v>31673</v>
      </c>
    </row>
    <row r="6669" spans="17:21">
      <c r="Q6669" t="s">
        <v>7871</v>
      </c>
      <c r="R6669" t="s">
        <v>23938</v>
      </c>
      <c r="S6669" t="s">
        <v>31508</v>
      </c>
      <c r="T6669" t="s">
        <v>19197</v>
      </c>
      <c r="U6669" t="s">
        <v>31638</v>
      </c>
    </row>
    <row r="6670" spans="17:21">
      <c r="Q6670" t="s">
        <v>7872</v>
      </c>
      <c r="R6670" t="s">
        <v>23939</v>
      </c>
      <c r="S6670" t="s">
        <v>19197</v>
      </c>
      <c r="T6670" t="s">
        <v>19197</v>
      </c>
      <c r="U6670" t="s">
        <v>19197</v>
      </c>
    </row>
    <row r="6671" spans="17:21">
      <c r="Q6671" t="s">
        <v>7873</v>
      </c>
      <c r="R6671" t="s">
        <v>23940</v>
      </c>
      <c r="S6671" t="s">
        <v>31527</v>
      </c>
      <c r="T6671" t="s">
        <v>19197</v>
      </c>
      <c r="U6671" t="s">
        <v>31810</v>
      </c>
    </row>
    <row r="6672" spans="17:21">
      <c r="Q6672" t="s">
        <v>7874</v>
      </c>
      <c r="R6672" t="s">
        <v>22456</v>
      </c>
      <c r="S6672" t="s">
        <v>19197</v>
      </c>
      <c r="T6672" t="s">
        <v>19197</v>
      </c>
      <c r="U6672" t="s">
        <v>19197</v>
      </c>
    </row>
    <row r="6673" spans="17:21">
      <c r="Q6673" t="s">
        <v>7875</v>
      </c>
      <c r="R6673" t="s">
        <v>23941</v>
      </c>
      <c r="S6673" t="s">
        <v>31527</v>
      </c>
      <c r="T6673" t="s">
        <v>31579</v>
      </c>
      <c r="U6673" t="s">
        <v>31639</v>
      </c>
    </row>
    <row r="6674" spans="17:21">
      <c r="Q6674" t="s">
        <v>7876</v>
      </c>
      <c r="R6674" t="s">
        <v>23942</v>
      </c>
      <c r="S6674" t="s">
        <v>31527</v>
      </c>
      <c r="T6674" t="s">
        <v>19197</v>
      </c>
      <c r="U6674" t="s">
        <v>31639</v>
      </c>
    </row>
    <row r="6675" spans="17:21">
      <c r="Q6675" t="s">
        <v>7877</v>
      </c>
      <c r="R6675" t="s">
        <v>23943</v>
      </c>
      <c r="S6675" t="s">
        <v>19197</v>
      </c>
      <c r="T6675" t="s">
        <v>19197</v>
      </c>
      <c r="U6675" t="s">
        <v>19197</v>
      </c>
    </row>
    <row r="6676" spans="17:21">
      <c r="Q6676" t="s">
        <v>7878</v>
      </c>
      <c r="R6676" t="s">
        <v>23944</v>
      </c>
      <c r="S6676" t="s">
        <v>31508</v>
      </c>
      <c r="T6676" t="s">
        <v>31601</v>
      </c>
      <c r="U6676" t="s">
        <v>31648</v>
      </c>
    </row>
    <row r="6677" spans="17:21">
      <c r="Q6677" t="s">
        <v>7879</v>
      </c>
      <c r="R6677" t="s">
        <v>23945</v>
      </c>
      <c r="S6677" t="s">
        <v>31508</v>
      </c>
      <c r="T6677" t="s">
        <v>31601</v>
      </c>
      <c r="U6677" t="s">
        <v>31648</v>
      </c>
    </row>
    <row r="6678" spans="17:21">
      <c r="Q6678" t="s">
        <v>7880</v>
      </c>
      <c r="R6678" t="s">
        <v>23946</v>
      </c>
      <c r="S6678" t="s">
        <v>31508</v>
      </c>
      <c r="T6678" t="s">
        <v>31601</v>
      </c>
      <c r="U6678" t="s">
        <v>31648</v>
      </c>
    </row>
    <row r="6679" spans="17:21">
      <c r="Q6679" t="s">
        <v>7881</v>
      </c>
      <c r="R6679" t="s">
        <v>23947</v>
      </c>
      <c r="S6679" t="s">
        <v>31508</v>
      </c>
      <c r="T6679" t="s">
        <v>31601</v>
      </c>
      <c r="U6679" t="s">
        <v>31648</v>
      </c>
    </row>
    <row r="6680" spans="17:21">
      <c r="Q6680" t="s">
        <v>7882</v>
      </c>
      <c r="R6680" t="s">
        <v>18731</v>
      </c>
      <c r="S6680" t="s">
        <v>31508</v>
      </c>
      <c r="T6680" t="s">
        <v>31591</v>
      </c>
      <c r="U6680" t="s">
        <v>31648</v>
      </c>
    </row>
    <row r="6681" spans="17:21">
      <c r="Q6681" t="s">
        <v>7883</v>
      </c>
      <c r="R6681" t="s">
        <v>23948</v>
      </c>
      <c r="S6681" t="s">
        <v>19197</v>
      </c>
      <c r="T6681" t="s">
        <v>19197</v>
      </c>
      <c r="U6681" t="s">
        <v>19197</v>
      </c>
    </row>
    <row r="6682" spans="17:21">
      <c r="Q6682" t="s">
        <v>7884</v>
      </c>
      <c r="R6682" t="s">
        <v>23949</v>
      </c>
      <c r="S6682" t="s">
        <v>31527</v>
      </c>
      <c r="T6682" t="s">
        <v>31574</v>
      </c>
      <c r="U6682" t="s">
        <v>31765</v>
      </c>
    </row>
    <row r="6683" spans="17:21">
      <c r="Q6683" t="s">
        <v>7885</v>
      </c>
      <c r="R6683" t="s">
        <v>23950</v>
      </c>
      <c r="S6683" t="s">
        <v>31527</v>
      </c>
      <c r="T6683" t="s">
        <v>31574</v>
      </c>
      <c r="U6683" t="s">
        <v>31765</v>
      </c>
    </row>
    <row r="6684" spans="17:21">
      <c r="Q6684" t="s">
        <v>7886</v>
      </c>
      <c r="R6684" t="s">
        <v>23951</v>
      </c>
      <c r="S6684" t="s">
        <v>31527</v>
      </c>
      <c r="T6684" t="s">
        <v>31574</v>
      </c>
      <c r="U6684" t="s">
        <v>31765</v>
      </c>
    </row>
    <row r="6685" spans="17:21">
      <c r="Q6685" t="s">
        <v>7887</v>
      </c>
      <c r="R6685" t="s">
        <v>18731</v>
      </c>
      <c r="S6685" t="s">
        <v>19197</v>
      </c>
      <c r="T6685" t="s">
        <v>19197</v>
      </c>
      <c r="U6685" t="s">
        <v>19197</v>
      </c>
    </row>
    <row r="6686" spans="17:21">
      <c r="Q6686" t="s">
        <v>7888</v>
      </c>
      <c r="R6686" t="s">
        <v>23952</v>
      </c>
      <c r="S6686" t="s">
        <v>31527</v>
      </c>
      <c r="T6686" t="s">
        <v>31576</v>
      </c>
      <c r="U6686" t="s">
        <v>31737</v>
      </c>
    </row>
    <row r="6687" spans="17:21">
      <c r="Q6687" t="s">
        <v>7889</v>
      </c>
      <c r="R6687" t="s">
        <v>23953</v>
      </c>
      <c r="S6687" t="s">
        <v>31527</v>
      </c>
      <c r="T6687" t="s">
        <v>31576</v>
      </c>
      <c r="U6687" t="s">
        <v>31737</v>
      </c>
    </row>
    <row r="6688" spans="17:21">
      <c r="Q6688" t="s">
        <v>7890</v>
      </c>
      <c r="R6688" t="s">
        <v>23954</v>
      </c>
      <c r="S6688" t="s">
        <v>31527</v>
      </c>
      <c r="T6688" t="s">
        <v>31576</v>
      </c>
      <c r="U6688" t="s">
        <v>31737</v>
      </c>
    </row>
    <row r="6689" spans="17:21">
      <c r="Q6689" t="s">
        <v>7891</v>
      </c>
      <c r="R6689" t="s">
        <v>23955</v>
      </c>
      <c r="S6689" t="s">
        <v>31527</v>
      </c>
      <c r="T6689" t="s">
        <v>31602</v>
      </c>
      <c r="U6689" t="s">
        <v>31811</v>
      </c>
    </row>
    <row r="6690" spans="17:21">
      <c r="Q6690" t="s">
        <v>7892</v>
      </c>
      <c r="R6690" t="s">
        <v>18703</v>
      </c>
      <c r="S6690" t="s">
        <v>31527</v>
      </c>
      <c r="T6690" t="s">
        <v>31576</v>
      </c>
      <c r="U6690" t="s">
        <v>31646</v>
      </c>
    </row>
    <row r="6691" spans="17:21">
      <c r="Q6691" t="s">
        <v>7893</v>
      </c>
      <c r="R6691" t="s">
        <v>23956</v>
      </c>
      <c r="S6691" t="s">
        <v>19197</v>
      </c>
      <c r="T6691" t="s">
        <v>19197</v>
      </c>
      <c r="U6691" t="s">
        <v>19197</v>
      </c>
    </row>
    <row r="6692" spans="17:21">
      <c r="Q6692" t="s">
        <v>7894</v>
      </c>
      <c r="R6692" t="s">
        <v>23957</v>
      </c>
      <c r="S6692" t="s">
        <v>19197</v>
      </c>
      <c r="T6692" t="s">
        <v>19197</v>
      </c>
      <c r="U6692" t="s">
        <v>19197</v>
      </c>
    </row>
    <row r="6693" spans="17:21">
      <c r="Q6693" t="s">
        <v>7895</v>
      </c>
      <c r="R6693" t="s">
        <v>23958</v>
      </c>
      <c r="S6693" t="s">
        <v>31508</v>
      </c>
      <c r="T6693" t="s">
        <v>19197</v>
      </c>
      <c r="U6693" t="s">
        <v>31673</v>
      </c>
    </row>
    <row r="6694" spans="17:21">
      <c r="Q6694" t="s">
        <v>7896</v>
      </c>
      <c r="R6694" t="s">
        <v>23959</v>
      </c>
      <c r="S6694" t="s">
        <v>31508</v>
      </c>
      <c r="T6694" t="s">
        <v>19197</v>
      </c>
      <c r="U6694" t="s">
        <v>31638</v>
      </c>
    </row>
    <row r="6695" spans="17:21">
      <c r="Q6695" t="s">
        <v>7897</v>
      </c>
      <c r="R6695" t="s">
        <v>18693</v>
      </c>
      <c r="S6695" t="s">
        <v>31508</v>
      </c>
      <c r="T6695" t="s">
        <v>19197</v>
      </c>
      <c r="U6695" t="s">
        <v>31638</v>
      </c>
    </row>
    <row r="6696" spans="17:21">
      <c r="Q6696" t="s">
        <v>7898</v>
      </c>
      <c r="R6696" t="s">
        <v>18687</v>
      </c>
      <c r="S6696" t="s">
        <v>19197</v>
      </c>
      <c r="T6696" t="s">
        <v>19197</v>
      </c>
      <c r="U6696" t="s">
        <v>19197</v>
      </c>
    </row>
    <row r="6697" spans="17:21">
      <c r="Q6697" t="s">
        <v>7899</v>
      </c>
      <c r="R6697" t="s">
        <v>23960</v>
      </c>
      <c r="S6697" t="s">
        <v>31508</v>
      </c>
      <c r="T6697" t="s">
        <v>31579</v>
      </c>
      <c r="U6697" t="s">
        <v>31811</v>
      </c>
    </row>
    <row r="6698" spans="17:21">
      <c r="Q6698" t="s">
        <v>7900</v>
      </c>
      <c r="R6698" t="s">
        <v>18703</v>
      </c>
      <c r="S6698" t="s">
        <v>31508</v>
      </c>
      <c r="T6698" t="s">
        <v>19197</v>
      </c>
      <c r="U6698" t="s">
        <v>31811</v>
      </c>
    </row>
    <row r="6699" spans="17:21">
      <c r="Q6699" t="s">
        <v>7901</v>
      </c>
      <c r="R6699" t="s">
        <v>23961</v>
      </c>
      <c r="S6699" t="s">
        <v>19197</v>
      </c>
      <c r="T6699" t="s">
        <v>19197</v>
      </c>
      <c r="U6699" t="s">
        <v>19197</v>
      </c>
    </row>
    <row r="6700" spans="17:21">
      <c r="Q6700" t="s">
        <v>7902</v>
      </c>
      <c r="R6700" t="s">
        <v>23962</v>
      </c>
      <c r="S6700" t="s">
        <v>31508</v>
      </c>
      <c r="T6700" t="s">
        <v>19197</v>
      </c>
      <c r="U6700" t="s">
        <v>31646</v>
      </c>
    </row>
    <row r="6701" spans="17:21">
      <c r="Q6701" t="s">
        <v>7903</v>
      </c>
      <c r="R6701" t="s">
        <v>23963</v>
      </c>
      <c r="S6701" t="s">
        <v>31508</v>
      </c>
      <c r="T6701" t="s">
        <v>31579</v>
      </c>
      <c r="U6701" t="s">
        <v>31646</v>
      </c>
    </row>
    <row r="6702" spans="17:21">
      <c r="Q6702" t="s">
        <v>7904</v>
      </c>
      <c r="R6702" t="s">
        <v>23964</v>
      </c>
      <c r="S6702" t="s">
        <v>31508</v>
      </c>
      <c r="T6702" t="s">
        <v>19197</v>
      </c>
      <c r="U6702" t="s">
        <v>31646</v>
      </c>
    </row>
    <row r="6703" spans="17:21">
      <c r="Q6703" t="s">
        <v>7905</v>
      </c>
      <c r="R6703" t="s">
        <v>23965</v>
      </c>
      <c r="S6703" t="s">
        <v>31508</v>
      </c>
      <c r="T6703" t="s">
        <v>19197</v>
      </c>
      <c r="U6703" t="s">
        <v>31646</v>
      </c>
    </row>
    <row r="6704" spans="17:21">
      <c r="Q6704" t="s">
        <v>7906</v>
      </c>
      <c r="R6704" t="s">
        <v>23966</v>
      </c>
      <c r="S6704" t="s">
        <v>31508</v>
      </c>
      <c r="T6704" t="s">
        <v>19197</v>
      </c>
      <c r="U6704" t="s">
        <v>31646</v>
      </c>
    </row>
    <row r="6705" spans="17:21">
      <c r="Q6705" t="s">
        <v>7907</v>
      </c>
      <c r="R6705" t="s">
        <v>18703</v>
      </c>
      <c r="S6705" t="s">
        <v>31508</v>
      </c>
      <c r="T6705" t="s">
        <v>19197</v>
      </c>
      <c r="U6705" t="s">
        <v>31638</v>
      </c>
    </row>
    <row r="6706" spans="17:21">
      <c r="Q6706" t="s">
        <v>7908</v>
      </c>
      <c r="R6706" t="s">
        <v>23967</v>
      </c>
      <c r="S6706" t="s">
        <v>19197</v>
      </c>
      <c r="T6706" t="s">
        <v>19197</v>
      </c>
      <c r="U6706" t="s">
        <v>19197</v>
      </c>
    </row>
    <row r="6707" spans="17:21">
      <c r="Q6707" t="s">
        <v>7909</v>
      </c>
      <c r="R6707" t="s">
        <v>23968</v>
      </c>
      <c r="S6707" t="s">
        <v>31508</v>
      </c>
      <c r="T6707" t="s">
        <v>31576</v>
      </c>
      <c r="U6707" t="s">
        <v>31646</v>
      </c>
    </row>
    <row r="6708" spans="17:21">
      <c r="Q6708" t="s">
        <v>7910</v>
      </c>
      <c r="R6708" t="s">
        <v>23969</v>
      </c>
      <c r="S6708" t="s">
        <v>31508</v>
      </c>
      <c r="T6708" t="s">
        <v>31576</v>
      </c>
      <c r="U6708" t="s">
        <v>31646</v>
      </c>
    </row>
    <row r="6709" spans="17:21">
      <c r="Q6709" t="s">
        <v>7911</v>
      </c>
      <c r="R6709" t="s">
        <v>23970</v>
      </c>
      <c r="S6709" t="s">
        <v>19197</v>
      </c>
      <c r="T6709" t="s">
        <v>19197</v>
      </c>
      <c r="U6709" t="s">
        <v>19197</v>
      </c>
    </row>
    <row r="6710" spans="17:21">
      <c r="Q6710" t="s">
        <v>7912</v>
      </c>
      <c r="R6710" t="s">
        <v>23971</v>
      </c>
      <c r="S6710" t="s">
        <v>31506</v>
      </c>
      <c r="T6710" t="s">
        <v>19197</v>
      </c>
      <c r="U6710" t="s">
        <v>31646</v>
      </c>
    </row>
    <row r="6711" spans="17:21">
      <c r="Q6711" t="s">
        <v>7913</v>
      </c>
      <c r="R6711" t="s">
        <v>23972</v>
      </c>
      <c r="S6711" t="s">
        <v>31506</v>
      </c>
      <c r="T6711" t="s">
        <v>19197</v>
      </c>
      <c r="U6711" t="s">
        <v>31646</v>
      </c>
    </row>
    <row r="6712" spans="17:21">
      <c r="Q6712" t="s">
        <v>7914</v>
      </c>
      <c r="R6712" t="s">
        <v>23973</v>
      </c>
      <c r="S6712" t="s">
        <v>19197</v>
      </c>
      <c r="T6712" t="s">
        <v>19197</v>
      </c>
      <c r="U6712" t="s">
        <v>19197</v>
      </c>
    </row>
    <row r="6713" spans="17:21">
      <c r="Q6713" t="s">
        <v>7915</v>
      </c>
      <c r="R6713" t="s">
        <v>23974</v>
      </c>
      <c r="S6713" t="s">
        <v>31508</v>
      </c>
      <c r="T6713" t="s">
        <v>31603</v>
      </c>
      <c r="U6713" t="s">
        <v>31646</v>
      </c>
    </row>
    <row r="6714" spans="17:21">
      <c r="Q6714" t="s">
        <v>7916</v>
      </c>
      <c r="R6714" t="s">
        <v>23975</v>
      </c>
      <c r="S6714" t="s">
        <v>31508</v>
      </c>
      <c r="T6714" t="s">
        <v>31603</v>
      </c>
      <c r="U6714" t="s">
        <v>31646</v>
      </c>
    </row>
    <row r="6715" spans="17:21">
      <c r="Q6715" t="s">
        <v>7917</v>
      </c>
      <c r="R6715" t="s">
        <v>23976</v>
      </c>
      <c r="S6715" t="s">
        <v>19197</v>
      </c>
      <c r="T6715" t="s">
        <v>19197</v>
      </c>
      <c r="U6715" t="s">
        <v>19197</v>
      </c>
    </row>
    <row r="6716" spans="17:21">
      <c r="Q6716" t="s">
        <v>7918</v>
      </c>
      <c r="R6716" t="s">
        <v>23977</v>
      </c>
      <c r="S6716" t="s">
        <v>31508</v>
      </c>
      <c r="T6716" t="s">
        <v>19197</v>
      </c>
      <c r="U6716" t="s">
        <v>31646</v>
      </c>
    </row>
    <row r="6717" spans="17:21">
      <c r="Q6717" t="s">
        <v>7919</v>
      </c>
      <c r="R6717" t="s">
        <v>23978</v>
      </c>
      <c r="S6717" t="s">
        <v>31508</v>
      </c>
      <c r="T6717" t="s">
        <v>19197</v>
      </c>
      <c r="U6717" t="s">
        <v>31646</v>
      </c>
    </row>
    <row r="6718" spans="17:21">
      <c r="Q6718" t="s">
        <v>7920</v>
      </c>
      <c r="R6718" t="s">
        <v>23979</v>
      </c>
      <c r="S6718" t="s">
        <v>19197</v>
      </c>
      <c r="T6718" t="s">
        <v>19197</v>
      </c>
      <c r="U6718" t="s">
        <v>19197</v>
      </c>
    </row>
    <row r="6719" spans="17:21">
      <c r="Q6719" t="s">
        <v>7921</v>
      </c>
      <c r="R6719" t="s">
        <v>23980</v>
      </c>
      <c r="S6719" t="s">
        <v>31508</v>
      </c>
      <c r="T6719" t="s">
        <v>31538</v>
      </c>
      <c r="U6719" t="s">
        <v>31646</v>
      </c>
    </row>
    <row r="6720" spans="17:21">
      <c r="Q6720" t="s">
        <v>7922</v>
      </c>
      <c r="R6720" t="s">
        <v>18703</v>
      </c>
      <c r="S6720" t="s">
        <v>31508</v>
      </c>
      <c r="T6720" t="s">
        <v>31538</v>
      </c>
      <c r="U6720" t="s">
        <v>31638</v>
      </c>
    </row>
    <row r="6721" spans="17:21">
      <c r="Q6721" t="s">
        <v>7923</v>
      </c>
      <c r="R6721" t="s">
        <v>23981</v>
      </c>
      <c r="S6721" t="s">
        <v>19197</v>
      </c>
      <c r="T6721" t="s">
        <v>19197</v>
      </c>
      <c r="U6721" t="s">
        <v>19197</v>
      </c>
    </row>
    <row r="6722" spans="17:21">
      <c r="Q6722" t="s">
        <v>7924</v>
      </c>
      <c r="R6722" t="s">
        <v>23982</v>
      </c>
      <c r="S6722" t="s">
        <v>19197</v>
      </c>
      <c r="T6722" t="s">
        <v>19197</v>
      </c>
      <c r="U6722" t="s">
        <v>19197</v>
      </c>
    </row>
    <row r="6723" spans="17:21">
      <c r="Q6723" t="s">
        <v>7925</v>
      </c>
      <c r="R6723" t="s">
        <v>23983</v>
      </c>
      <c r="S6723" t="s">
        <v>31506</v>
      </c>
      <c r="T6723" t="s">
        <v>31563</v>
      </c>
      <c r="U6723" t="s">
        <v>31666</v>
      </c>
    </row>
    <row r="6724" spans="17:21">
      <c r="Q6724" t="s">
        <v>7926</v>
      </c>
      <c r="R6724" t="s">
        <v>23984</v>
      </c>
      <c r="S6724" t="s">
        <v>31506</v>
      </c>
      <c r="T6724" t="s">
        <v>31563</v>
      </c>
      <c r="U6724" t="s">
        <v>31666</v>
      </c>
    </row>
    <row r="6725" spans="17:21">
      <c r="Q6725" t="s">
        <v>7927</v>
      </c>
      <c r="R6725" t="s">
        <v>23985</v>
      </c>
      <c r="S6725" t="s">
        <v>31506</v>
      </c>
      <c r="T6725" t="s">
        <v>31563</v>
      </c>
      <c r="U6725" t="s">
        <v>31666</v>
      </c>
    </row>
    <row r="6726" spans="17:21">
      <c r="Q6726" t="s">
        <v>7928</v>
      </c>
      <c r="R6726" t="s">
        <v>20712</v>
      </c>
      <c r="S6726" t="s">
        <v>19197</v>
      </c>
      <c r="T6726" t="s">
        <v>19197</v>
      </c>
      <c r="U6726" t="s">
        <v>31666</v>
      </c>
    </row>
    <row r="6727" spans="17:21">
      <c r="Q6727" t="s">
        <v>7929</v>
      </c>
      <c r="R6727" t="s">
        <v>23986</v>
      </c>
      <c r="S6727" t="s">
        <v>31506</v>
      </c>
      <c r="T6727" t="s">
        <v>31579</v>
      </c>
      <c r="U6727" t="s">
        <v>31812</v>
      </c>
    </row>
    <row r="6728" spans="17:21">
      <c r="Q6728" t="s">
        <v>7930</v>
      </c>
      <c r="R6728" t="s">
        <v>23987</v>
      </c>
      <c r="S6728" t="s">
        <v>31506</v>
      </c>
      <c r="T6728" t="s">
        <v>31563</v>
      </c>
      <c r="U6728" t="s">
        <v>31812</v>
      </c>
    </row>
    <row r="6729" spans="17:21">
      <c r="Q6729" t="s">
        <v>7931</v>
      </c>
      <c r="R6729" t="s">
        <v>18687</v>
      </c>
      <c r="S6729" t="s">
        <v>19197</v>
      </c>
      <c r="T6729" t="s">
        <v>19197</v>
      </c>
      <c r="U6729" t="s">
        <v>19197</v>
      </c>
    </row>
    <row r="6730" spans="17:21">
      <c r="Q6730" t="s">
        <v>7932</v>
      </c>
      <c r="R6730" t="s">
        <v>23988</v>
      </c>
      <c r="S6730" t="s">
        <v>31506</v>
      </c>
      <c r="T6730" t="s">
        <v>31579</v>
      </c>
      <c r="U6730" t="s">
        <v>31666</v>
      </c>
    </row>
    <row r="6731" spans="17:21">
      <c r="Q6731" t="s">
        <v>7933</v>
      </c>
      <c r="R6731" t="s">
        <v>20058</v>
      </c>
      <c r="S6731" t="s">
        <v>31506</v>
      </c>
      <c r="T6731" t="s">
        <v>31563</v>
      </c>
      <c r="U6731" t="s">
        <v>31666</v>
      </c>
    </row>
    <row r="6732" spans="17:21">
      <c r="Q6732" t="s">
        <v>7934</v>
      </c>
      <c r="R6732" t="s">
        <v>23989</v>
      </c>
      <c r="S6732" t="s">
        <v>19197</v>
      </c>
      <c r="T6732" t="s">
        <v>19197</v>
      </c>
      <c r="U6732" t="s">
        <v>19197</v>
      </c>
    </row>
    <row r="6733" spans="17:21">
      <c r="Q6733" t="s">
        <v>7935</v>
      </c>
      <c r="R6733" t="s">
        <v>23990</v>
      </c>
      <c r="S6733" t="s">
        <v>19197</v>
      </c>
      <c r="T6733" t="s">
        <v>19197</v>
      </c>
      <c r="U6733" t="s">
        <v>19197</v>
      </c>
    </row>
    <row r="6734" spans="17:21">
      <c r="Q6734" t="s">
        <v>7936</v>
      </c>
      <c r="R6734" t="s">
        <v>23991</v>
      </c>
      <c r="S6734" t="s">
        <v>31508</v>
      </c>
      <c r="T6734" t="s">
        <v>19197</v>
      </c>
      <c r="U6734" t="s">
        <v>31673</v>
      </c>
    </row>
    <row r="6735" spans="17:21">
      <c r="Q6735" t="s">
        <v>7937</v>
      </c>
      <c r="R6735" t="s">
        <v>23992</v>
      </c>
      <c r="S6735" t="s">
        <v>31508</v>
      </c>
      <c r="T6735" t="s">
        <v>19197</v>
      </c>
      <c r="U6735" t="s">
        <v>31673</v>
      </c>
    </row>
    <row r="6736" spans="17:21">
      <c r="Q6736" t="s">
        <v>7938</v>
      </c>
      <c r="R6736" t="s">
        <v>23993</v>
      </c>
      <c r="S6736" t="s">
        <v>31508</v>
      </c>
      <c r="T6736" t="s">
        <v>19197</v>
      </c>
      <c r="U6736" t="s">
        <v>31673</v>
      </c>
    </row>
    <row r="6737" spans="17:21">
      <c r="Q6737" t="s">
        <v>7939</v>
      </c>
      <c r="R6737" t="s">
        <v>18693</v>
      </c>
      <c r="S6737" t="s">
        <v>19197</v>
      </c>
      <c r="T6737" t="s">
        <v>19197</v>
      </c>
      <c r="U6737" t="s">
        <v>31673</v>
      </c>
    </row>
    <row r="6738" spans="17:21">
      <c r="Q6738" t="s">
        <v>7940</v>
      </c>
      <c r="R6738" t="s">
        <v>23994</v>
      </c>
      <c r="S6738" t="s">
        <v>31508</v>
      </c>
      <c r="T6738" t="s">
        <v>31579</v>
      </c>
      <c r="U6738" t="s">
        <v>31813</v>
      </c>
    </row>
    <row r="6739" spans="17:21">
      <c r="Q6739" t="s">
        <v>7941</v>
      </c>
      <c r="R6739" t="s">
        <v>18703</v>
      </c>
      <c r="S6739" t="s">
        <v>31508</v>
      </c>
      <c r="T6739" t="s">
        <v>19197</v>
      </c>
      <c r="U6739" t="s">
        <v>31813</v>
      </c>
    </row>
    <row r="6740" spans="17:21">
      <c r="Q6740" t="s">
        <v>7942</v>
      </c>
      <c r="R6740" t="s">
        <v>23995</v>
      </c>
      <c r="S6740" t="s">
        <v>31508</v>
      </c>
      <c r="T6740" t="s">
        <v>19197</v>
      </c>
      <c r="U6740" t="s">
        <v>31673</v>
      </c>
    </row>
    <row r="6741" spans="17:21">
      <c r="Q6741" t="s">
        <v>7943</v>
      </c>
      <c r="R6741" t="s">
        <v>23996</v>
      </c>
      <c r="S6741" t="s">
        <v>19197</v>
      </c>
      <c r="T6741" t="s">
        <v>19197</v>
      </c>
      <c r="U6741" t="s">
        <v>19197</v>
      </c>
    </row>
    <row r="6742" spans="17:21">
      <c r="Q6742" t="s">
        <v>7944</v>
      </c>
      <c r="R6742" t="s">
        <v>23997</v>
      </c>
      <c r="S6742" t="s">
        <v>31508</v>
      </c>
      <c r="T6742" t="s">
        <v>19197</v>
      </c>
      <c r="U6742" t="s">
        <v>31673</v>
      </c>
    </row>
    <row r="6743" spans="17:21">
      <c r="Q6743" t="s">
        <v>7945</v>
      </c>
      <c r="R6743" t="s">
        <v>23998</v>
      </c>
      <c r="S6743" t="s">
        <v>31508</v>
      </c>
      <c r="T6743" t="s">
        <v>19197</v>
      </c>
      <c r="U6743" t="s">
        <v>31673</v>
      </c>
    </row>
    <row r="6744" spans="17:21">
      <c r="Q6744" t="s">
        <v>7946</v>
      </c>
      <c r="R6744" t="s">
        <v>23999</v>
      </c>
      <c r="S6744" t="s">
        <v>31527</v>
      </c>
      <c r="T6744" t="s">
        <v>19197</v>
      </c>
      <c r="U6744" t="s">
        <v>31668</v>
      </c>
    </row>
    <row r="6745" spans="17:21">
      <c r="Q6745" t="s">
        <v>7947</v>
      </c>
      <c r="R6745" t="s">
        <v>24000</v>
      </c>
      <c r="S6745" t="s">
        <v>31508</v>
      </c>
      <c r="T6745" t="s">
        <v>19197</v>
      </c>
      <c r="U6745" t="s">
        <v>31673</v>
      </c>
    </row>
    <row r="6746" spans="17:21">
      <c r="Q6746" t="s">
        <v>7948</v>
      </c>
      <c r="R6746" t="s">
        <v>24001</v>
      </c>
      <c r="S6746" t="s">
        <v>31508</v>
      </c>
      <c r="T6746" t="s">
        <v>19197</v>
      </c>
      <c r="U6746" t="s">
        <v>31673</v>
      </c>
    </row>
    <row r="6747" spans="17:21">
      <c r="Q6747" t="s">
        <v>7949</v>
      </c>
      <c r="R6747" t="s">
        <v>24002</v>
      </c>
      <c r="S6747" t="s">
        <v>19197</v>
      </c>
      <c r="T6747" t="s">
        <v>19197</v>
      </c>
      <c r="U6747" t="s">
        <v>19197</v>
      </c>
    </row>
    <row r="6748" spans="17:21">
      <c r="Q6748" t="s">
        <v>7950</v>
      </c>
      <c r="R6748" t="s">
        <v>24003</v>
      </c>
      <c r="S6748" t="s">
        <v>31508</v>
      </c>
      <c r="T6748" t="s">
        <v>19197</v>
      </c>
      <c r="U6748" t="s">
        <v>31648</v>
      </c>
    </row>
    <row r="6749" spans="17:21">
      <c r="Q6749" t="s">
        <v>7951</v>
      </c>
      <c r="R6749" t="s">
        <v>24004</v>
      </c>
      <c r="S6749" t="s">
        <v>31508</v>
      </c>
      <c r="T6749" t="s">
        <v>19197</v>
      </c>
      <c r="U6749" t="s">
        <v>31648</v>
      </c>
    </row>
    <row r="6750" spans="17:21">
      <c r="Q6750" t="s">
        <v>7952</v>
      </c>
      <c r="R6750" t="s">
        <v>24005</v>
      </c>
      <c r="S6750" t="s">
        <v>31508</v>
      </c>
      <c r="T6750" t="s">
        <v>19197</v>
      </c>
      <c r="U6750" t="s">
        <v>31648</v>
      </c>
    </row>
    <row r="6751" spans="17:21">
      <c r="Q6751" t="s">
        <v>7953</v>
      </c>
      <c r="R6751" t="s">
        <v>24006</v>
      </c>
      <c r="S6751" t="s">
        <v>31508</v>
      </c>
      <c r="T6751" t="s">
        <v>19197</v>
      </c>
      <c r="U6751" t="s">
        <v>31652</v>
      </c>
    </row>
    <row r="6752" spans="17:21">
      <c r="Q6752" t="s">
        <v>7954</v>
      </c>
      <c r="R6752" t="s">
        <v>24007</v>
      </c>
      <c r="S6752" t="s">
        <v>31508</v>
      </c>
      <c r="T6752" t="s">
        <v>19197</v>
      </c>
      <c r="U6752" t="s">
        <v>31652</v>
      </c>
    </row>
    <row r="6753" spans="17:21">
      <c r="Q6753" t="s">
        <v>7955</v>
      </c>
      <c r="R6753" t="s">
        <v>24008</v>
      </c>
      <c r="S6753" t="s">
        <v>31508</v>
      </c>
      <c r="T6753" t="s">
        <v>19197</v>
      </c>
      <c r="U6753" t="s">
        <v>31652</v>
      </c>
    </row>
    <row r="6754" spans="17:21">
      <c r="Q6754" t="s">
        <v>7956</v>
      </c>
      <c r="R6754" t="s">
        <v>24009</v>
      </c>
      <c r="S6754" t="s">
        <v>31508</v>
      </c>
      <c r="T6754" t="s">
        <v>19197</v>
      </c>
      <c r="U6754" t="s">
        <v>31652</v>
      </c>
    </row>
    <row r="6755" spans="17:21">
      <c r="Q6755" t="s">
        <v>7957</v>
      </c>
      <c r="R6755" t="s">
        <v>24010</v>
      </c>
      <c r="S6755" t="s">
        <v>31508</v>
      </c>
      <c r="T6755" t="s">
        <v>19197</v>
      </c>
      <c r="U6755" t="s">
        <v>31652</v>
      </c>
    </row>
    <row r="6756" spans="17:21">
      <c r="Q6756" t="s">
        <v>7958</v>
      </c>
      <c r="R6756" t="s">
        <v>24011</v>
      </c>
      <c r="S6756" t="s">
        <v>31508</v>
      </c>
      <c r="T6756" t="s">
        <v>19197</v>
      </c>
      <c r="U6756" t="s">
        <v>31666</v>
      </c>
    </row>
    <row r="6757" spans="17:21">
      <c r="Q6757" t="s">
        <v>7959</v>
      </c>
      <c r="R6757" t="s">
        <v>18687</v>
      </c>
      <c r="S6757" t="s">
        <v>19197</v>
      </c>
      <c r="T6757" t="s">
        <v>19197</v>
      </c>
      <c r="U6757" t="s">
        <v>19197</v>
      </c>
    </row>
    <row r="6758" spans="17:21">
      <c r="Q6758" t="s">
        <v>7960</v>
      </c>
      <c r="R6758" t="s">
        <v>24012</v>
      </c>
      <c r="S6758" t="s">
        <v>31508</v>
      </c>
      <c r="T6758" t="s">
        <v>31583</v>
      </c>
      <c r="U6758" t="s">
        <v>31652</v>
      </c>
    </row>
    <row r="6759" spans="17:21">
      <c r="Q6759" t="s">
        <v>7961</v>
      </c>
      <c r="R6759" t="s">
        <v>24013</v>
      </c>
      <c r="S6759" t="s">
        <v>31508</v>
      </c>
      <c r="T6759" t="s">
        <v>19197</v>
      </c>
      <c r="U6759" t="s">
        <v>31666</v>
      </c>
    </row>
    <row r="6760" spans="17:21">
      <c r="Q6760" t="s">
        <v>7962</v>
      </c>
      <c r="R6760" t="s">
        <v>24014</v>
      </c>
      <c r="S6760" t="s">
        <v>19197</v>
      </c>
      <c r="T6760" t="s">
        <v>19197</v>
      </c>
      <c r="U6760" t="s">
        <v>19197</v>
      </c>
    </row>
    <row r="6761" spans="17:21">
      <c r="Q6761" t="s">
        <v>7963</v>
      </c>
      <c r="R6761" t="s">
        <v>24015</v>
      </c>
      <c r="S6761" t="s">
        <v>31508</v>
      </c>
      <c r="T6761" t="s">
        <v>19197</v>
      </c>
      <c r="U6761" t="s">
        <v>31652</v>
      </c>
    </row>
    <row r="6762" spans="17:21">
      <c r="Q6762" t="s">
        <v>7964</v>
      </c>
      <c r="R6762" t="s">
        <v>24016</v>
      </c>
      <c r="S6762" t="s">
        <v>31508</v>
      </c>
      <c r="T6762" t="s">
        <v>19197</v>
      </c>
      <c r="U6762" t="s">
        <v>31652</v>
      </c>
    </row>
    <row r="6763" spans="17:21">
      <c r="Q6763" t="s">
        <v>7965</v>
      </c>
      <c r="R6763" t="s">
        <v>24017</v>
      </c>
      <c r="S6763" t="s">
        <v>31508</v>
      </c>
      <c r="T6763" t="s">
        <v>19197</v>
      </c>
      <c r="U6763" t="s">
        <v>31652</v>
      </c>
    </row>
    <row r="6764" spans="17:21">
      <c r="Q6764" t="s">
        <v>7966</v>
      </c>
      <c r="R6764" t="s">
        <v>24018</v>
      </c>
      <c r="S6764" t="s">
        <v>31508</v>
      </c>
      <c r="T6764" t="s">
        <v>19197</v>
      </c>
      <c r="U6764" t="s">
        <v>31652</v>
      </c>
    </row>
    <row r="6765" spans="17:21">
      <c r="Q6765" t="s">
        <v>7967</v>
      </c>
      <c r="R6765" t="s">
        <v>24019</v>
      </c>
      <c r="S6765" t="s">
        <v>31527</v>
      </c>
      <c r="T6765" t="s">
        <v>19197</v>
      </c>
      <c r="U6765" t="s">
        <v>31668</v>
      </c>
    </row>
    <row r="6766" spans="17:21">
      <c r="Q6766" t="s">
        <v>7968</v>
      </c>
      <c r="R6766" t="s">
        <v>24020</v>
      </c>
      <c r="S6766" t="s">
        <v>31508</v>
      </c>
      <c r="T6766" t="s">
        <v>19197</v>
      </c>
      <c r="U6766" t="s">
        <v>31652</v>
      </c>
    </row>
    <row r="6767" spans="17:21">
      <c r="Q6767" t="s">
        <v>7969</v>
      </c>
      <c r="R6767" t="s">
        <v>24021</v>
      </c>
      <c r="S6767" t="s">
        <v>31508</v>
      </c>
      <c r="T6767" t="s">
        <v>19197</v>
      </c>
      <c r="U6767" t="s">
        <v>31652</v>
      </c>
    </row>
    <row r="6768" spans="17:21">
      <c r="Q6768" t="s">
        <v>7970</v>
      </c>
      <c r="R6768" t="s">
        <v>24022</v>
      </c>
      <c r="S6768" t="s">
        <v>31527</v>
      </c>
      <c r="T6768" t="s">
        <v>19197</v>
      </c>
      <c r="U6768" t="s">
        <v>31668</v>
      </c>
    </row>
    <row r="6769" spans="17:21">
      <c r="Q6769" t="s">
        <v>7971</v>
      </c>
      <c r="R6769" t="s">
        <v>24023</v>
      </c>
      <c r="S6769" t="s">
        <v>19197</v>
      </c>
      <c r="T6769" t="s">
        <v>19197</v>
      </c>
      <c r="U6769" t="s">
        <v>19197</v>
      </c>
    </row>
    <row r="6770" spans="17:21">
      <c r="Q6770" t="s">
        <v>7972</v>
      </c>
      <c r="R6770" t="s">
        <v>24024</v>
      </c>
      <c r="S6770" t="s">
        <v>31508</v>
      </c>
      <c r="T6770" t="s">
        <v>19197</v>
      </c>
      <c r="U6770" t="s">
        <v>31652</v>
      </c>
    </row>
    <row r="6771" spans="17:21">
      <c r="Q6771" t="s">
        <v>7973</v>
      </c>
      <c r="R6771" t="s">
        <v>24025</v>
      </c>
      <c r="S6771" t="s">
        <v>31508</v>
      </c>
      <c r="T6771" t="s">
        <v>19197</v>
      </c>
      <c r="U6771" t="s">
        <v>31652</v>
      </c>
    </row>
    <row r="6772" spans="17:21">
      <c r="Q6772" t="s">
        <v>7974</v>
      </c>
      <c r="R6772" t="s">
        <v>24026</v>
      </c>
      <c r="S6772" t="s">
        <v>31508</v>
      </c>
      <c r="T6772" t="s">
        <v>19197</v>
      </c>
      <c r="U6772" t="s">
        <v>31652</v>
      </c>
    </row>
    <row r="6773" spans="17:21">
      <c r="Q6773" t="s">
        <v>7975</v>
      </c>
      <c r="R6773" t="s">
        <v>24027</v>
      </c>
      <c r="S6773" t="s">
        <v>31527</v>
      </c>
      <c r="T6773" t="s">
        <v>19197</v>
      </c>
      <c r="U6773" t="s">
        <v>31652</v>
      </c>
    </row>
    <row r="6774" spans="17:21">
      <c r="Q6774" t="s">
        <v>7976</v>
      </c>
      <c r="R6774" t="s">
        <v>24028</v>
      </c>
      <c r="S6774" t="s">
        <v>31508</v>
      </c>
      <c r="T6774" t="s">
        <v>31583</v>
      </c>
      <c r="U6774" t="s">
        <v>31652</v>
      </c>
    </row>
    <row r="6775" spans="17:21">
      <c r="Q6775" t="s">
        <v>7977</v>
      </c>
      <c r="R6775" t="s">
        <v>24029</v>
      </c>
      <c r="S6775" t="s">
        <v>31508</v>
      </c>
      <c r="T6775" t="s">
        <v>31583</v>
      </c>
      <c r="U6775" t="s">
        <v>31652</v>
      </c>
    </row>
    <row r="6776" spans="17:21">
      <c r="Q6776" t="s">
        <v>7978</v>
      </c>
      <c r="R6776" t="s">
        <v>24030</v>
      </c>
      <c r="S6776" t="s">
        <v>31508</v>
      </c>
      <c r="T6776" t="s">
        <v>31583</v>
      </c>
      <c r="U6776" t="s">
        <v>31652</v>
      </c>
    </row>
    <row r="6777" spans="17:21">
      <c r="Q6777" t="s">
        <v>7979</v>
      </c>
      <c r="R6777" t="s">
        <v>24031</v>
      </c>
      <c r="S6777" t="s">
        <v>31508</v>
      </c>
      <c r="T6777" t="s">
        <v>31583</v>
      </c>
      <c r="U6777" t="s">
        <v>31652</v>
      </c>
    </row>
    <row r="6778" spans="17:21">
      <c r="Q6778" t="s">
        <v>7980</v>
      </c>
      <c r="R6778" t="s">
        <v>20698</v>
      </c>
      <c r="S6778" t="s">
        <v>19197</v>
      </c>
      <c r="T6778" t="s">
        <v>19197</v>
      </c>
      <c r="U6778" t="s">
        <v>19197</v>
      </c>
    </row>
    <row r="6779" spans="17:21">
      <c r="Q6779" t="s">
        <v>7981</v>
      </c>
      <c r="R6779" t="s">
        <v>24032</v>
      </c>
      <c r="S6779" t="s">
        <v>31508</v>
      </c>
      <c r="T6779" t="s">
        <v>31579</v>
      </c>
      <c r="U6779" t="s">
        <v>31814</v>
      </c>
    </row>
    <row r="6780" spans="17:21">
      <c r="Q6780" t="s">
        <v>7982</v>
      </c>
      <c r="R6780" t="s">
        <v>18703</v>
      </c>
      <c r="S6780" t="s">
        <v>31508</v>
      </c>
      <c r="T6780" t="s">
        <v>19197</v>
      </c>
      <c r="U6780" t="s">
        <v>31814</v>
      </c>
    </row>
    <row r="6781" spans="17:21">
      <c r="Q6781" t="s">
        <v>7983</v>
      </c>
      <c r="R6781" t="s">
        <v>24033</v>
      </c>
      <c r="S6781" t="s">
        <v>19197</v>
      </c>
      <c r="T6781" t="s">
        <v>19197</v>
      </c>
      <c r="U6781" t="s">
        <v>19197</v>
      </c>
    </row>
    <row r="6782" spans="17:21">
      <c r="Q6782" t="s">
        <v>7984</v>
      </c>
      <c r="R6782" t="s">
        <v>24034</v>
      </c>
      <c r="S6782" t="s">
        <v>31508</v>
      </c>
      <c r="T6782" t="s">
        <v>19197</v>
      </c>
      <c r="U6782" t="s">
        <v>31726</v>
      </c>
    </row>
    <row r="6783" spans="17:21">
      <c r="Q6783" t="s">
        <v>7985</v>
      </c>
      <c r="R6783" t="s">
        <v>24035</v>
      </c>
      <c r="S6783" t="s">
        <v>31508</v>
      </c>
      <c r="T6783" t="s">
        <v>19197</v>
      </c>
      <c r="U6783" t="s">
        <v>31726</v>
      </c>
    </row>
    <row r="6784" spans="17:21">
      <c r="Q6784" t="s">
        <v>7986</v>
      </c>
      <c r="R6784" t="s">
        <v>24036</v>
      </c>
      <c r="S6784" t="s">
        <v>31506</v>
      </c>
      <c r="T6784" t="s">
        <v>19197</v>
      </c>
      <c r="U6784" t="s">
        <v>31767</v>
      </c>
    </row>
    <row r="6785" spans="17:21">
      <c r="Q6785" t="s">
        <v>7987</v>
      </c>
      <c r="R6785" t="s">
        <v>24037</v>
      </c>
      <c r="S6785" t="s">
        <v>19197</v>
      </c>
      <c r="T6785" t="s">
        <v>19197</v>
      </c>
      <c r="U6785" t="s">
        <v>19197</v>
      </c>
    </row>
    <row r="6786" spans="17:21">
      <c r="Q6786" t="s">
        <v>7988</v>
      </c>
      <c r="R6786" t="s">
        <v>24038</v>
      </c>
      <c r="S6786" t="s">
        <v>31508</v>
      </c>
      <c r="T6786" t="s">
        <v>19197</v>
      </c>
      <c r="U6786" t="s">
        <v>31726</v>
      </c>
    </row>
    <row r="6787" spans="17:21">
      <c r="Q6787" t="s">
        <v>7989</v>
      </c>
      <c r="R6787" t="s">
        <v>18693</v>
      </c>
      <c r="S6787" t="s">
        <v>31508</v>
      </c>
      <c r="T6787" t="s">
        <v>19197</v>
      </c>
      <c r="U6787" t="s">
        <v>31726</v>
      </c>
    </row>
    <row r="6788" spans="17:21">
      <c r="Q6788" t="s">
        <v>7990</v>
      </c>
      <c r="R6788" t="s">
        <v>24039</v>
      </c>
      <c r="S6788" t="s">
        <v>31508</v>
      </c>
      <c r="T6788" t="s">
        <v>31604</v>
      </c>
      <c r="U6788" t="s">
        <v>31726</v>
      </c>
    </row>
    <row r="6789" spans="17:21">
      <c r="Q6789" t="s">
        <v>7991</v>
      </c>
      <c r="R6789" t="s">
        <v>24040</v>
      </c>
      <c r="S6789" t="s">
        <v>19197</v>
      </c>
      <c r="T6789" t="s">
        <v>19197</v>
      </c>
      <c r="U6789" t="s">
        <v>19197</v>
      </c>
    </row>
    <row r="6790" spans="17:21">
      <c r="Q6790" t="s">
        <v>7992</v>
      </c>
      <c r="R6790" t="s">
        <v>24041</v>
      </c>
      <c r="S6790" t="s">
        <v>31508</v>
      </c>
      <c r="T6790" t="s">
        <v>19197</v>
      </c>
      <c r="U6790" t="s">
        <v>31726</v>
      </c>
    </row>
    <row r="6791" spans="17:21">
      <c r="Q6791" t="s">
        <v>7993</v>
      </c>
      <c r="R6791" t="s">
        <v>18693</v>
      </c>
      <c r="S6791" t="s">
        <v>31508</v>
      </c>
      <c r="T6791" t="s">
        <v>19197</v>
      </c>
      <c r="U6791" t="s">
        <v>31726</v>
      </c>
    </row>
    <row r="6792" spans="17:21">
      <c r="Q6792" t="s">
        <v>7994</v>
      </c>
      <c r="R6792" t="s">
        <v>18687</v>
      </c>
      <c r="S6792" t="s">
        <v>31508</v>
      </c>
      <c r="T6792" t="s">
        <v>19197</v>
      </c>
      <c r="U6792" t="s">
        <v>31638</v>
      </c>
    </row>
    <row r="6793" spans="17:21">
      <c r="Q6793" t="s">
        <v>7995</v>
      </c>
      <c r="R6793" t="s">
        <v>24042</v>
      </c>
      <c r="S6793" t="s">
        <v>31508</v>
      </c>
      <c r="T6793" t="s">
        <v>31576</v>
      </c>
      <c r="U6793" t="s">
        <v>31752</v>
      </c>
    </row>
    <row r="6794" spans="17:21">
      <c r="Q6794" t="s">
        <v>7996</v>
      </c>
      <c r="R6794" t="s">
        <v>24043</v>
      </c>
      <c r="S6794" t="s">
        <v>19197</v>
      </c>
      <c r="T6794" t="s">
        <v>19197</v>
      </c>
      <c r="U6794" t="s">
        <v>19197</v>
      </c>
    </row>
    <row r="6795" spans="17:21">
      <c r="Q6795" t="s">
        <v>7997</v>
      </c>
      <c r="R6795" t="s">
        <v>24044</v>
      </c>
      <c r="S6795" t="s">
        <v>19197</v>
      </c>
      <c r="T6795" t="s">
        <v>19197</v>
      </c>
      <c r="U6795" t="s">
        <v>19197</v>
      </c>
    </row>
    <row r="6796" spans="17:21">
      <c r="Q6796" t="s">
        <v>7998</v>
      </c>
      <c r="R6796" t="s">
        <v>24045</v>
      </c>
      <c r="S6796" t="s">
        <v>19197</v>
      </c>
      <c r="T6796" t="s">
        <v>19197</v>
      </c>
      <c r="U6796" t="s">
        <v>19197</v>
      </c>
    </row>
    <row r="6797" spans="17:21">
      <c r="Q6797" t="s">
        <v>7999</v>
      </c>
      <c r="R6797" t="s">
        <v>24046</v>
      </c>
      <c r="S6797" t="s">
        <v>31508</v>
      </c>
      <c r="T6797" t="s">
        <v>31574</v>
      </c>
      <c r="U6797" t="s">
        <v>31666</v>
      </c>
    </row>
    <row r="6798" spans="17:21">
      <c r="Q6798" t="s">
        <v>8000</v>
      </c>
      <c r="R6798" t="s">
        <v>24047</v>
      </c>
      <c r="S6798" t="s">
        <v>31508</v>
      </c>
      <c r="T6798" t="s">
        <v>31574</v>
      </c>
      <c r="U6798" t="s">
        <v>31666</v>
      </c>
    </row>
    <row r="6799" spans="17:21">
      <c r="Q6799" t="s">
        <v>8001</v>
      </c>
      <c r="R6799" t="s">
        <v>24048</v>
      </c>
      <c r="S6799" t="s">
        <v>31508</v>
      </c>
      <c r="T6799" t="s">
        <v>31574</v>
      </c>
      <c r="U6799" t="s">
        <v>31666</v>
      </c>
    </row>
    <row r="6800" spans="17:21">
      <c r="Q6800" t="s">
        <v>8002</v>
      </c>
      <c r="R6800" t="s">
        <v>24049</v>
      </c>
      <c r="S6800" t="s">
        <v>31508</v>
      </c>
      <c r="T6800" t="s">
        <v>31574</v>
      </c>
      <c r="U6800" t="s">
        <v>31666</v>
      </c>
    </row>
    <row r="6801" spans="17:21">
      <c r="Q6801" t="s">
        <v>8003</v>
      </c>
      <c r="R6801" t="s">
        <v>24050</v>
      </c>
      <c r="S6801" t="s">
        <v>31508</v>
      </c>
      <c r="T6801" t="s">
        <v>31574</v>
      </c>
      <c r="U6801" t="s">
        <v>31666</v>
      </c>
    </row>
    <row r="6802" spans="17:21">
      <c r="Q6802" t="s">
        <v>8004</v>
      </c>
      <c r="R6802" t="s">
        <v>24051</v>
      </c>
      <c r="S6802" t="s">
        <v>31508</v>
      </c>
      <c r="T6802" t="s">
        <v>31574</v>
      </c>
      <c r="U6802" t="s">
        <v>31666</v>
      </c>
    </row>
    <row r="6803" spans="17:21">
      <c r="Q6803" t="s">
        <v>8005</v>
      </c>
      <c r="R6803" t="s">
        <v>24052</v>
      </c>
      <c r="S6803" t="s">
        <v>19197</v>
      </c>
      <c r="T6803" t="s">
        <v>19197</v>
      </c>
      <c r="U6803" t="s">
        <v>19197</v>
      </c>
    </row>
    <row r="6804" spans="17:21">
      <c r="Q6804" t="s">
        <v>8006</v>
      </c>
      <c r="R6804" t="s">
        <v>24053</v>
      </c>
      <c r="S6804" t="s">
        <v>31508</v>
      </c>
      <c r="T6804" t="s">
        <v>31574</v>
      </c>
      <c r="U6804" t="s">
        <v>31666</v>
      </c>
    </row>
    <row r="6805" spans="17:21">
      <c r="Q6805" t="s">
        <v>8007</v>
      </c>
      <c r="R6805" t="s">
        <v>24054</v>
      </c>
      <c r="S6805" t="s">
        <v>31508</v>
      </c>
      <c r="T6805" t="s">
        <v>31574</v>
      </c>
      <c r="U6805" t="s">
        <v>31666</v>
      </c>
    </row>
    <row r="6806" spans="17:21">
      <c r="Q6806" t="s">
        <v>8008</v>
      </c>
      <c r="R6806" t="s">
        <v>20712</v>
      </c>
      <c r="S6806" t="s">
        <v>19197</v>
      </c>
      <c r="T6806" t="s">
        <v>19197</v>
      </c>
      <c r="U6806" t="s">
        <v>19197</v>
      </c>
    </row>
    <row r="6807" spans="17:21">
      <c r="Q6807" t="s">
        <v>8009</v>
      </c>
      <c r="R6807" t="s">
        <v>24055</v>
      </c>
      <c r="S6807" t="s">
        <v>31508</v>
      </c>
      <c r="T6807" t="s">
        <v>31574</v>
      </c>
      <c r="U6807" t="s">
        <v>31666</v>
      </c>
    </row>
    <row r="6808" spans="17:21">
      <c r="Q6808" t="s">
        <v>8010</v>
      </c>
      <c r="R6808" t="s">
        <v>24056</v>
      </c>
      <c r="S6808" t="s">
        <v>31508</v>
      </c>
      <c r="T6808" t="s">
        <v>31574</v>
      </c>
      <c r="U6808" t="s">
        <v>31666</v>
      </c>
    </row>
    <row r="6809" spans="17:21">
      <c r="Q6809" t="s">
        <v>8011</v>
      </c>
      <c r="R6809" t="s">
        <v>24057</v>
      </c>
      <c r="S6809" t="s">
        <v>31508</v>
      </c>
      <c r="T6809" t="s">
        <v>31574</v>
      </c>
      <c r="U6809" t="s">
        <v>31666</v>
      </c>
    </row>
    <row r="6810" spans="17:21">
      <c r="Q6810" t="s">
        <v>8012</v>
      </c>
      <c r="R6810" t="s">
        <v>24058</v>
      </c>
      <c r="S6810" t="s">
        <v>31508</v>
      </c>
      <c r="T6810" t="s">
        <v>31574</v>
      </c>
      <c r="U6810" t="s">
        <v>31666</v>
      </c>
    </row>
    <row r="6811" spans="17:21">
      <c r="Q6811" t="s">
        <v>8013</v>
      </c>
      <c r="R6811" t="s">
        <v>24059</v>
      </c>
      <c r="S6811" t="s">
        <v>31508</v>
      </c>
      <c r="T6811" t="s">
        <v>31574</v>
      </c>
      <c r="U6811" t="s">
        <v>31666</v>
      </c>
    </row>
    <row r="6812" spans="17:21">
      <c r="Q6812" t="s">
        <v>8014</v>
      </c>
      <c r="R6812" t="s">
        <v>24060</v>
      </c>
      <c r="S6812" t="s">
        <v>31508</v>
      </c>
      <c r="T6812" t="s">
        <v>31574</v>
      </c>
      <c r="U6812" t="s">
        <v>31666</v>
      </c>
    </row>
    <row r="6813" spans="17:21">
      <c r="Q6813" t="s">
        <v>8015</v>
      </c>
      <c r="R6813" t="s">
        <v>18703</v>
      </c>
      <c r="S6813" t="s">
        <v>31508</v>
      </c>
      <c r="T6813" t="s">
        <v>31574</v>
      </c>
      <c r="U6813" t="s">
        <v>31666</v>
      </c>
    </row>
    <row r="6814" spans="17:21">
      <c r="Q6814" t="s">
        <v>8016</v>
      </c>
      <c r="R6814" t="s">
        <v>24061</v>
      </c>
      <c r="S6814" t="s">
        <v>31508</v>
      </c>
      <c r="T6814" t="s">
        <v>31574</v>
      </c>
      <c r="U6814" t="s">
        <v>31666</v>
      </c>
    </row>
    <row r="6815" spans="17:21">
      <c r="Q6815" t="s">
        <v>8017</v>
      </c>
      <c r="R6815" t="s">
        <v>24062</v>
      </c>
      <c r="S6815" t="s">
        <v>19197</v>
      </c>
      <c r="T6815" t="s">
        <v>19197</v>
      </c>
      <c r="U6815" t="s">
        <v>19197</v>
      </c>
    </row>
    <row r="6816" spans="17:21">
      <c r="Q6816" t="s">
        <v>8018</v>
      </c>
      <c r="R6816" t="s">
        <v>24063</v>
      </c>
      <c r="S6816" t="s">
        <v>31508</v>
      </c>
      <c r="T6816" t="s">
        <v>31574</v>
      </c>
      <c r="U6816" t="s">
        <v>31666</v>
      </c>
    </row>
    <row r="6817" spans="17:21">
      <c r="Q6817" t="s">
        <v>8019</v>
      </c>
      <c r="R6817" t="s">
        <v>20712</v>
      </c>
      <c r="S6817" t="s">
        <v>19197</v>
      </c>
      <c r="T6817" t="s">
        <v>19197</v>
      </c>
      <c r="U6817" t="s">
        <v>19197</v>
      </c>
    </row>
    <row r="6818" spans="17:21">
      <c r="Q6818" t="s">
        <v>8020</v>
      </c>
      <c r="R6818" t="s">
        <v>24064</v>
      </c>
      <c r="S6818" t="s">
        <v>31508</v>
      </c>
      <c r="T6818" t="s">
        <v>31574</v>
      </c>
      <c r="U6818" t="s">
        <v>31666</v>
      </c>
    </row>
    <row r="6819" spans="17:21">
      <c r="Q6819" t="s">
        <v>8021</v>
      </c>
      <c r="R6819" t="s">
        <v>24065</v>
      </c>
      <c r="S6819" t="s">
        <v>31508</v>
      </c>
      <c r="T6819" t="s">
        <v>31574</v>
      </c>
      <c r="U6819" t="s">
        <v>31666</v>
      </c>
    </row>
    <row r="6820" spans="17:21">
      <c r="Q6820" t="s">
        <v>8022</v>
      </c>
      <c r="R6820" t="s">
        <v>24066</v>
      </c>
      <c r="S6820" t="s">
        <v>31508</v>
      </c>
      <c r="T6820" t="s">
        <v>31574</v>
      </c>
      <c r="U6820" t="s">
        <v>31666</v>
      </c>
    </row>
    <row r="6821" spans="17:21">
      <c r="Q6821" t="s">
        <v>8023</v>
      </c>
      <c r="R6821" t="s">
        <v>24067</v>
      </c>
      <c r="S6821" t="s">
        <v>31508</v>
      </c>
      <c r="T6821" t="s">
        <v>31574</v>
      </c>
      <c r="U6821" t="s">
        <v>31666</v>
      </c>
    </row>
    <row r="6822" spans="17:21">
      <c r="Q6822" t="s">
        <v>8024</v>
      </c>
      <c r="R6822" t="s">
        <v>24068</v>
      </c>
      <c r="S6822" t="s">
        <v>31508</v>
      </c>
      <c r="T6822" t="s">
        <v>31574</v>
      </c>
      <c r="U6822" t="s">
        <v>31666</v>
      </c>
    </row>
    <row r="6823" spans="17:21">
      <c r="Q6823" t="s">
        <v>8025</v>
      </c>
      <c r="R6823" t="s">
        <v>24069</v>
      </c>
      <c r="S6823" t="s">
        <v>31508</v>
      </c>
      <c r="T6823" t="s">
        <v>31574</v>
      </c>
      <c r="U6823" t="s">
        <v>31666</v>
      </c>
    </row>
    <row r="6824" spans="17:21">
      <c r="Q6824" t="s">
        <v>8026</v>
      </c>
      <c r="R6824" t="s">
        <v>24070</v>
      </c>
      <c r="S6824" t="s">
        <v>31508</v>
      </c>
      <c r="T6824" t="s">
        <v>31574</v>
      </c>
      <c r="U6824" t="s">
        <v>31666</v>
      </c>
    </row>
    <row r="6825" spans="17:21">
      <c r="Q6825" t="s">
        <v>8027</v>
      </c>
      <c r="R6825" t="s">
        <v>24071</v>
      </c>
      <c r="S6825" t="s">
        <v>31508</v>
      </c>
      <c r="T6825" t="s">
        <v>31574</v>
      </c>
      <c r="U6825" t="s">
        <v>31666</v>
      </c>
    </row>
    <row r="6826" spans="17:21">
      <c r="Q6826" t="s">
        <v>8028</v>
      </c>
      <c r="R6826" t="s">
        <v>24072</v>
      </c>
      <c r="S6826" t="s">
        <v>31508</v>
      </c>
      <c r="T6826" t="s">
        <v>31574</v>
      </c>
      <c r="U6826" t="s">
        <v>31666</v>
      </c>
    </row>
    <row r="6827" spans="17:21">
      <c r="Q6827" t="s">
        <v>8029</v>
      </c>
      <c r="R6827" t="s">
        <v>24073</v>
      </c>
      <c r="S6827" t="s">
        <v>31508</v>
      </c>
      <c r="T6827" t="s">
        <v>31574</v>
      </c>
      <c r="U6827" t="s">
        <v>31666</v>
      </c>
    </row>
    <row r="6828" spans="17:21">
      <c r="Q6828" t="s">
        <v>8030</v>
      </c>
      <c r="R6828" t="s">
        <v>24074</v>
      </c>
      <c r="S6828" t="s">
        <v>31508</v>
      </c>
      <c r="T6828" t="s">
        <v>31574</v>
      </c>
      <c r="U6828" t="s">
        <v>31666</v>
      </c>
    </row>
    <row r="6829" spans="17:21">
      <c r="Q6829" t="s">
        <v>8031</v>
      </c>
      <c r="R6829" t="s">
        <v>18703</v>
      </c>
      <c r="S6829" t="s">
        <v>31508</v>
      </c>
      <c r="T6829" t="s">
        <v>31574</v>
      </c>
      <c r="U6829" t="s">
        <v>31666</v>
      </c>
    </row>
    <row r="6830" spans="17:21">
      <c r="Q6830" t="s">
        <v>8032</v>
      </c>
      <c r="R6830" t="s">
        <v>24075</v>
      </c>
      <c r="S6830" t="s">
        <v>19197</v>
      </c>
      <c r="T6830" t="s">
        <v>19197</v>
      </c>
      <c r="U6830" t="s">
        <v>19197</v>
      </c>
    </row>
    <row r="6831" spans="17:21">
      <c r="Q6831" t="s">
        <v>8033</v>
      </c>
      <c r="R6831" t="s">
        <v>24076</v>
      </c>
      <c r="S6831" t="s">
        <v>31508</v>
      </c>
      <c r="T6831" t="s">
        <v>31574</v>
      </c>
      <c r="U6831" t="s">
        <v>31666</v>
      </c>
    </row>
    <row r="6832" spans="17:21">
      <c r="Q6832" t="s">
        <v>8034</v>
      </c>
      <c r="R6832" t="s">
        <v>24077</v>
      </c>
      <c r="S6832" t="s">
        <v>31508</v>
      </c>
      <c r="T6832" t="s">
        <v>31574</v>
      </c>
      <c r="U6832" t="s">
        <v>31666</v>
      </c>
    </row>
    <row r="6833" spans="17:21">
      <c r="Q6833" t="s">
        <v>8035</v>
      </c>
      <c r="R6833" t="s">
        <v>24078</v>
      </c>
      <c r="S6833" t="s">
        <v>31508</v>
      </c>
      <c r="T6833" t="s">
        <v>31574</v>
      </c>
      <c r="U6833" t="s">
        <v>31666</v>
      </c>
    </row>
    <row r="6834" spans="17:21">
      <c r="Q6834" t="s">
        <v>8036</v>
      </c>
      <c r="R6834" t="s">
        <v>24079</v>
      </c>
      <c r="S6834" t="s">
        <v>31508</v>
      </c>
      <c r="T6834" t="s">
        <v>31574</v>
      </c>
      <c r="U6834" t="s">
        <v>31666</v>
      </c>
    </row>
    <row r="6835" spans="17:21">
      <c r="Q6835" t="s">
        <v>8037</v>
      </c>
      <c r="R6835" t="s">
        <v>24080</v>
      </c>
      <c r="S6835" t="s">
        <v>31508</v>
      </c>
      <c r="T6835" t="s">
        <v>31574</v>
      </c>
      <c r="U6835" t="s">
        <v>31666</v>
      </c>
    </row>
    <row r="6836" spans="17:21">
      <c r="Q6836" t="s">
        <v>8038</v>
      </c>
      <c r="R6836" t="s">
        <v>24081</v>
      </c>
      <c r="S6836" t="s">
        <v>31508</v>
      </c>
      <c r="T6836" t="s">
        <v>31574</v>
      </c>
      <c r="U6836" t="s">
        <v>31666</v>
      </c>
    </row>
    <row r="6837" spans="17:21">
      <c r="Q6837" t="s">
        <v>8039</v>
      </c>
      <c r="R6837" t="s">
        <v>20712</v>
      </c>
      <c r="S6837" t="s">
        <v>31508</v>
      </c>
      <c r="T6837" t="s">
        <v>31574</v>
      </c>
      <c r="U6837" t="s">
        <v>31666</v>
      </c>
    </row>
    <row r="6838" spans="17:21">
      <c r="Q6838" t="s">
        <v>8040</v>
      </c>
      <c r="R6838" t="s">
        <v>18687</v>
      </c>
      <c r="S6838" t="s">
        <v>31508</v>
      </c>
      <c r="T6838" t="s">
        <v>31574</v>
      </c>
      <c r="U6838" t="s">
        <v>31666</v>
      </c>
    </row>
    <row r="6839" spans="17:21">
      <c r="Q6839" t="s">
        <v>8041</v>
      </c>
      <c r="R6839" t="s">
        <v>19197</v>
      </c>
      <c r="S6839" t="s">
        <v>19197</v>
      </c>
      <c r="T6839" t="s">
        <v>19197</v>
      </c>
      <c r="U6839" t="s">
        <v>19197</v>
      </c>
    </row>
    <row r="6840" spans="17:21">
      <c r="Q6840" t="s">
        <v>8042</v>
      </c>
      <c r="R6840" t="s">
        <v>24082</v>
      </c>
      <c r="S6840" t="s">
        <v>19197</v>
      </c>
      <c r="T6840" t="s">
        <v>19197</v>
      </c>
      <c r="U6840" t="s">
        <v>19197</v>
      </c>
    </row>
    <row r="6841" spans="17:21">
      <c r="Q6841" t="s">
        <v>8043</v>
      </c>
      <c r="R6841" t="s">
        <v>24083</v>
      </c>
      <c r="S6841" t="s">
        <v>31527</v>
      </c>
      <c r="T6841" t="s">
        <v>19197</v>
      </c>
      <c r="U6841" t="s">
        <v>31765</v>
      </c>
    </row>
    <row r="6842" spans="17:21">
      <c r="Q6842" t="s">
        <v>8044</v>
      </c>
      <c r="R6842" t="s">
        <v>24084</v>
      </c>
      <c r="S6842" t="s">
        <v>31527</v>
      </c>
      <c r="T6842" t="s">
        <v>19197</v>
      </c>
      <c r="U6842" t="s">
        <v>31765</v>
      </c>
    </row>
    <row r="6843" spans="17:21">
      <c r="Q6843" t="s">
        <v>8045</v>
      </c>
      <c r="R6843" t="s">
        <v>24085</v>
      </c>
      <c r="S6843" t="s">
        <v>31508</v>
      </c>
      <c r="T6843" t="s">
        <v>19197</v>
      </c>
      <c r="U6843" t="s">
        <v>31673</v>
      </c>
    </row>
    <row r="6844" spans="17:21">
      <c r="Q6844" t="s">
        <v>8046</v>
      </c>
      <c r="R6844" t="s">
        <v>24086</v>
      </c>
      <c r="S6844" t="s">
        <v>31508</v>
      </c>
      <c r="T6844" t="s">
        <v>19197</v>
      </c>
      <c r="U6844" t="s">
        <v>31652</v>
      </c>
    </row>
    <row r="6845" spans="17:21">
      <c r="Q6845" t="s">
        <v>8047</v>
      </c>
      <c r="R6845" t="s">
        <v>18687</v>
      </c>
      <c r="S6845" t="s">
        <v>31508</v>
      </c>
      <c r="T6845" t="s">
        <v>19197</v>
      </c>
      <c r="U6845" t="s">
        <v>31673</v>
      </c>
    </row>
    <row r="6846" spans="17:21">
      <c r="Q6846" t="s">
        <v>8048</v>
      </c>
      <c r="R6846" t="s">
        <v>24087</v>
      </c>
      <c r="S6846" t="s">
        <v>19197</v>
      </c>
      <c r="T6846" t="s">
        <v>19197</v>
      </c>
      <c r="U6846" t="s">
        <v>19197</v>
      </c>
    </row>
    <row r="6847" spans="17:21">
      <c r="Q6847" t="s">
        <v>8049</v>
      </c>
      <c r="R6847" t="s">
        <v>24088</v>
      </c>
      <c r="S6847" t="s">
        <v>31527</v>
      </c>
      <c r="T6847" t="s">
        <v>19197</v>
      </c>
      <c r="U6847" t="s">
        <v>31765</v>
      </c>
    </row>
    <row r="6848" spans="17:21">
      <c r="Q6848" t="s">
        <v>8050</v>
      </c>
      <c r="R6848" t="s">
        <v>24089</v>
      </c>
      <c r="S6848" t="s">
        <v>31508</v>
      </c>
      <c r="T6848" t="s">
        <v>19197</v>
      </c>
      <c r="U6848" t="s">
        <v>31673</v>
      </c>
    </row>
    <row r="6849" spans="17:21">
      <c r="Q6849" t="s">
        <v>8051</v>
      </c>
      <c r="R6849" t="s">
        <v>24090</v>
      </c>
      <c r="S6849" t="s">
        <v>31508</v>
      </c>
      <c r="T6849" t="s">
        <v>19197</v>
      </c>
      <c r="U6849" t="s">
        <v>31673</v>
      </c>
    </row>
    <row r="6850" spans="17:21">
      <c r="Q6850" t="s">
        <v>8052</v>
      </c>
      <c r="R6850" t="s">
        <v>18687</v>
      </c>
      <c r="S6850" t="s">
        <v>19197</v>
      </c>
      <c r="T6850" t="s">
        <v>19197</v>
      </c>
      <c r="U6850" t="s">
        <v>19197</v>
      </c>
    </row>
    <row r="6851" spans="17:21">
      <c r="Q6851" t="s">
        <v>8053</v>
      </c>
      <c r="R6851" t="s">
        <v>24091</v>
      </c>
      <c r="S6851" t="s">
        <v>31508</v>
      </c>
      <c r="T6851" t="s">
        <v>19197</v>
      </c>
      <c r="U6851" t="s">
        <v>31646</v>
      </c>
    </row>
    <row r="6852" spans="17:21">
      <c r="Q6852" t="s">
        <v>8054</v>
      </c>
      <c r="R6852" t="s">
        <v>18703</v>
      </c>
      <c r="S6852" t="s">
        <v>31508</v>
      </c>
      <c r="T6852" t="s">
        <v>19197</v>
      </c>
      <c r="U6852" t="s">
        <v>31638</v>
      </c>
    </row>
    <row r="6853" spans="17:21">
      <c r="Q6853" t="s">
        <v>8055</v>
      </c>
      <c r="R6853" t="s">
        <v>24092</v>
      </c>
      <c r="S6853" t="s">
        <v>19197</v>
      </c>
      <c r="T6853" t="s">
        <v>19197</v>
      </c>
      <c r="U6853" t="s">
        <v>19197</v>
      </c>
    </row>
    <row r="6854" spans="17:21">
      <c r="Q6854" t="s">
        <v>8056</v>
      </c>
      <c r="R6854" t="s">
        <v>24093</v>
      </c>
      <c r="S6854" t="s">
        <v>19197</v>
      </c>
      <c r="T6854" t="s">
        <v>19197</v>
      </c>
      <c r="U6854" t="s">
        <v>19197</v>
      </c>
    </row>
    <row r="6855" spans="17:21">
      <c r="Q6855" t="s">
        <v>8057</v>
      </c>
      <c r="R6855" t="s">
        <v>24094</v>
      </c>
      <c r="S6855" t="s">
        <v>31527</v>
      </c>
      <c r="T6855" t="s">
        <v>19197</v>
      </c>
      <c r="U6855" t="s">
        <v>31638</v>
      </c>
    </row>
    <row r="6856" spans="17:21">
      <c r="Q6856" t="s">
        <v>8058</v>
      </c>
      <c r="R6856" t="s">
        <v>18693</v>
      </c>
      <c r="S6856" t="s">
        <v>31527</v>
      </c>
      <c r="T6856" t="s">
        <v>19197</v>
      </c>
      <c r="U6856" t="s">
        <v>31765</v>
      </c>
    </row>
    <row r="6857" spans="17:21">
      <c r="Q6857" t="s">
        <v>8059</v>
      </c>
      <c r="R6857" t="s">
        <v>24095</v>
      </c>
      <c r="S6857" t="s">
        <v>31508</v>
      </c>
      <c r="T6857" t="s">
        <v>19197</v>
      </c>
      <c r="U6857" t="s">
        <v>31673</v>
      </c>
    </row>
    <row r="6858" spans="17:21">
      <c r="Q6858" t="s">
        <v>8060</v>
      </c>
      <c r="R6858" t="s">
        <v>24096</v>
      </c>
      <c r="S6858" t="s">
        <v>31508</v>
      </c>
      <c r="T6858" t="s">
        <v>19197</v>
      </c>
      <c r="U6858" t="s">
        <v>31673</v>
      </c>
    </row>
    <row r="6859" spans="17:21">
      <c r="Q6859" t="s">
        <v>8061</v>
      </c>
      <c r="R6859" t="s">
        <v>18687</v>
      </c>
      <c r="S6859" t="s">
        <v>19197</v>
      </c>
      <c r="T6859" t="s">
        <v>19197</v>
      </c>
      <c r="U6859" t="s">
        <v>19197</v>
      </c>
    </row>
    <row r="6860" spans="17:21">
      <c r="Q6860" t="s">
        <v>8062</v>
      </c>
      <c r="R6860" t="s">
        <v>24097</v>
      </c>
      <c r="S6860" t="s">
        <v>31508</v>
      </c>
      <c r="T6860" t="s">
        <v>19197</v>
      </c>
      <c r="U6860" t="s">
        <v>31646</v>
      </c>
    </row>
    <row r="6861" spans="17:21">
      <c r="Q6861" t="s">
        <v>8063</v>
      </c>
      <c r="R6861" t="s">
        <v>18703</v>
      </c>
      <c r="S6861" t="s">
        <v>31508</v>
      </c>
      <c r="T6861" t="s">
        <v>19197</v>
      </c>
      <c r="U6861" t="s">
        <v>31646</v>
      </c>
    </row>
    <row r="6862" spans="17:21">
      <c r="Q6862" t="s">
        <v>8064</v>
      </c>
      <c r="R6862" t="s">
        <v>24098</v>
      </c>
      <c r="S6862" t="s">
        <v>19197</v>
      </c>
      <c r="T6862" t="s">
        <v>19197</v>
      </c>
      <c r="U6862" t="s">
        <v>19197</v>
      </c>
    </row>
    <row r="6863" spans="17:21">
      <c r="Q6863" t="s">
        <v>8065</v>
      </c>
      <c r="R6863" t="s">
        <v>24099</v>
      </c>
      <c r="S6863" t="s">
        <v>31508</v>
      </c>
      <c r="T6863" t="s">
        <v>19197</v>
      </c>
      <c r="U6863" t="s">
        <v>31673</v>
      </c>
    </row>
    <row r="6864" spans="17:21">
      <c r="Q6864" t="s">
        <v>8066</v>
      </c>
      <c r="R6864" t="s">
        <v>24100</v>
      </c>
      <c r="S6864" t="s">
        <v>19197</v>
      </c>
      <c r="T6864" t="s">
        <v>19197</v>
      </c>
      <c r="U6864" t="s">
        <v>19197</v>
      </c>
    </row>
    <row r="6865" spans="17:21">
      <c r="Q6865" t="s">
        <v>8067</v>
      </c>
      <c r="R6865" t="s">
        <v>24101</v>
      </c>
      <c r="S6865" t="s">
        <v>31508</v>
      </c>
      <c r="T6865" t="s">
        <v>19197</v>
      </c>
      <c r="U6865" t="s">
        <v>31673</v>
      </c>
    </row>
    <row r="6866" spans="17:21">
      <c r="Q6866" t="s">
        <v>8068</v>
      </c>
      <c r="R6866" t="s">
        <v>24102</v>
      </c>
      <c r="S6866" t="s">
        <v>31508</v>
      </c>
      <c r="T6866" t="s">
        <v>19197</v>
      </c>
      <c r="U6866" t="s">
        <v>31673</v>
      </c>
    </row>
    <row r="6867" spans="17:21">
      <c r="Q6867" t="s">
        <v>8069</v>
      </c>
      <c r="R6867" t="s">
        <v>24103</v>
      </c>
      <c r="S6867" t="s">
        <v>31508</v>
      </c>
      <c r="T6867" t="s">
        <v>19197</v>
      </c>
      <c r="U6867" t="s">
        <v>31673</v>
      </c>
    </row>
    <row r="6868" spans="17:21">
      <c r="Q6868" t="s">
        <v>8070</v>
      </c>
      <c r="R6868" t="s">
        <v>24104</v>
      </c>
      <c r="S6868" t="s">
        <v>31508</v>
      </c>
      <c r="T6868" t="s">
        <v>19197</v>
      </c>
      <c r="U6868" t="s">
        <v>31673</v>
      </c>
    </row>
    <row r="6869" spans="17:21">
      <c r="Q6869" t="s">
        <v>8071</v>
      </c>
      <c r="R6869" t="s">
        <v>24105</v>
      </c>
      <c r="S6869" t="s">
        <v>31508</v>
      </c>
      <c r="T6869" t="s">
        <v>19197</v>
      </c>
      <c r="U6869" t="s">
        <v>31673</v>
      </c>
    </row>
    <row r="6870" spans="17:21">
      <c r="Q6870" t="s">
        <v>8072</v>
      </c>
      <c r="R6870" t="s">
        <v>24106</v>
      </c>
      <c r="S6870" t="s">
        <v>19197</v>
      </c>
      <c r="T6870" t="s">
        <v>19197</v>
      </c>
      <c r="U6870" t="s">
        <v>19197</v>
      </c>
    </row>
    <row r="6871" spans="17:21">
      <c r="Q6871" t="s">
        <v>8073</v>
      </c>
      <c r="R6871" t="s">
        <v>24107</v>
      </c>
      <c r="S6871" t="s">
        <v>31508</v>
      </c>
      <c r="T6871" t="s">
        <v>19197</v>
      </c>
      <c r="U6871" t="s">
        <v>31673</v>
      </c>
    </row>
    <row r="6872" spans="17:21">
      <c r="Q6872" t="s">
        <v>8074</v>
      </c>
      <c r="R6872" t="s">
        <v>18693</v>
      </c>
      <c r="S6872" t="s">
        <v>31508</v>
      </c>
      <c r="T6872" t="s">
        <v>19197</v>
      </c>
      <c r="U6872" t="s">
        <v>31673</v>
      </c>
    </row>
    <row r="6873" spans="17:21">
      <c r="Q6873" t="s">
        <v>8075</v>
      </c>
      <c r="R6873" t="s">
        <v>18687</v>
      </c>
      <c r="S6873" t="s">
        <v>31508</v>
      </c>
      <c r="T6873" t="s">
        <v>19197</v>
      </c>
      <c r="U6873" t="s">
        <v>31673</v>
      </c>
    </row>
    <row r="6874" spans="17:21">
      <c r="Q6874" t="s">
        <v>8076</v>
      </c>
      <c r="R6874" t="s">
        <v>24108</v>
      </c>
      <c r="S6874" t="s">
        <v>19197</v>
      </c>
      <c r="T6874" t="s">
        <v>19197</v>
      </c>
      <c r="U6874" t="s">
        <v>19197</v>
      </c>
    </row>
    <row r="6875" spans="17:21">
      <c r="Q6875" t="s">
        <v>8077</v>
      </c>
      <c r="R6875" t="s">
        <v>24109</v>
      </c>
      <c r="S6875" t="s">
        <v>19197</v>
      </c>
      <c r="T6875" t="s">
        <v>19197</v>
      </c>
      <c r="U6875" t="s">
        <v>19197</v>
      </c>
    </row>
    <row r="6876" spans="17:21">
      <c r="Q6876" t="s">
        <v>8078</v>
      </c>
      <c r="R6876" t="s">
        <v>24110</v>
      </c>
      <c r="S6876" t="s">
        <v>31527</v>
      </c>
      <c r="T6876" t="s">
        <v>19197</v>
      </c>
      <c r="U6876" t="s">
        <v>31765</v>
      </c>
    </row>
    <row r="6877" spans="17:21">
      <c r="Q6877" t="s">
        <v>8079</v>
      </c>
      <c r="R6877" t="s">
        <v>18693</v>
      </c>
      <c r="S6877" t="s">
        <v>31527</v>
      </c>
      <c r="T6877" t="s">
        <v>19197</v>
      </c>
      <c r="U6877" t="s">
        <v>31765</v>
      </c>
    </row>
    <row r="6878" spans="17:21">
      <c r="Q6878" t="s">
        <v>8080</v>
      </c>
      <c r="R6878" t="s">
        <v>24111</v>
      </c>
      <c r="S6878" t="s">
        <v>19197</v>
      </c>
      <c r="T6878" t="s">
        <v>19197</v>
      </c>
      <c r="U6878" t="s">
        <v>19197</v>
      </c>
    </row>
    <row r="6879" spans="17:21">
      <c r="Q6879" t="s">
        <v>8081</v>
      </c>
      <c r="R6879" t="s">
        <v>24110</v>
      </c>
      <c r="S6879" t="s">
        <v>31508</v>
      </c>
      <c r="T6879" t="s">
        <v>19197</v>
      </c>
      <c r="U6879" t="s">
        <v>31673</v>
      </c>
    </row>
    <row r="6880" spans="17:21">
      <c r="Q6880" t="s">
        <v>8082</v>
      </c>
      <c r="R6880" t="s">
        <v>18693</v>
      </c>
      <c r="S6880" t="s">
        <v>31508</v>
      </c>
      <c r="T6880" t="s">
        <v>19197</v>
      </c>
      <c r="U6880" t="s">
        <v>31673</v>
      </c>
    </row>
    <row r="6881" spans="17:21">
      <c r="Q6881" t="s">
        <v>8083</v>
      </c>
      <c r="R6881" t="s">
        <v>24112</v>
      </c>
      <c r="S6881" t="s">
        <v>31508</v>
      </c>
      <c r="T6881" t="s">
        <v>19197</v>
      </c>
      <c r="U6881" t="s">
        <v>31673</v>
      </c>
    </row>
    <row r="6882" spans="17:21">
      <c r="Q6882" t="s">
        <v>8084</v>
      </c>
      <c r="R6882" t="s">
        <v>18706</v>
      </c>
      <c r="S6882" t="s">
        <v>19197</v>
      </c>
      <c r="T6882" t="s">
        <v>19197</v>
      </c>
      <c r="U6882" t="s">
        <v>19197</v>
      </c>
    </row>
    <row r="6883" spans="17:21">
      <c r="Q6883" t="s">
        <v>8085</v>
      </c>
      <c r="R6883" t="s">
        <v>24113</v>
      </c>
      <c r="S6883" t="s">
        <v>31508</v>
      </c>
      <c r="T6883" t="s">
        <v>19197</v>
      </c>
      <c r="U6883" t="s">
        <v>31673</v>
      </c>
    </row>
    <row r="6884" spans="17:21">
      <c r="Q6884" t="s">
        <v>8086</v>
      </c>
      <c r="R6884" t="s">
        <v>18693</v>
      </c>
      <c r="S6884" t="s">
        <v>19197</v>
      </c>
      <c r="T6884" t="s">
        <v>19197</v>
      </c>
      <c r="U6884" t="s">
        <v>19197</v>
      </c>
    </row>
    <row r="6885" spans="17:21">
      <c r="Q6885" t="s">
        <v>8087</v>
      </c>
      <c r="R6885" t="s">
        <v>24114</v>
      </c>
      <c r="S6885" t="s">
        <v>31508</v>
      </c>
      <c r="T6885" t="s">
        <v>19197</v>
      </c>
      <c r="U6885" t="s">
        <v>31646</v>
      </c>
    </row>
    <row r="6886" spans="17:21">
      <c r="Q6886" t="s">
        <v>8088</v>
      </c>
      <c r="R6886" t="s">
        <v>18703</v>
      </c>
      <c r="S6886" t="s">
        <v>31508</v>
      </c>
      <c r="T6886" t="s">
        <v>19197</v>
      </c>
      <c r="U6886" t="s">
        <v>31646</v>
      </c>
    </row>
    <row r="6887" spans="17:21">
      <c r="Q6887" t="s">
        <v>8089</v>
      </c>
      <c r="R6887" t="s">
        <v>24115</v>
      </c>
      <c r="S6887" t="s">
        <v>19197</v>
      </c>
      <c r="T6887" t="s">
        <v>19197</v>
      </c>
      <c r="U6887" t="s">
        <v>19197</v>
      </c>
    </row>
    <row r="6888" spans="17:21">
      <c r="Q6888" t="s">
        <v>8090</v>
      </c>
      <c r="R6888" t="s">
        <v>24116</v>
      </c>
      <c r="S6888" t="s">
        <v>31527</v>
      </c>
      <c r="T6888" t="s">
        <v>19197</v>
      </c>
      <c r="U6888" t="s">
        <v>31668</v>
      </c>
    </row>
    <row r="6889" spans="17:21">
      <c r="Q6889" t="s">
        <v>8091</v>
      </c>
      <c r="R6889" t="s">
        <v>18706</v>
      </c>
      <c r="S6889" t="s">
        <v>19197</v>
      </c>
      <c r="T6889" t="s">
        <v>19197</v>
      </c>
      <c r="U6889" t="s">
        <v>31668</v>
      </c>
    </row>
    <row r="6890" spans="17:21">
      <c r="Q6890" t="s">
        <v>8092</v>
      </c>
      <c r="R6890" t="s">
        <v>24117</v>
      </c>
      <c r="S6890" t="s">
        <v>31527</v>
      </c>
      <c r="T6890" t="s">
        <v>19197</v>
      </c>
      <c r="U6890" t="s">
        <v>31678</v>
      </c>
    </row>
    <row r="6891" spans="17:21">
      <c r="Q6891" t="s">
        <v>8093</v>
      </c>
      <c r="R6891" t="s">
        <v>24118</v>
      </c>
      <c r="S6891" t="s">
        <v>31527</v>
      </c>
      <c r="T6891" t="s">
        <v>19197</v>
      </c>
      <c r="U6891" t="s">
        <v>31678</v>
      </c>
    </row>
    <row r="6892" spans="17:21">
      <c r="Q6892" t="s">
        <v>8094</v>
      </c>
      <c r="R6892" t="s">
        <v>24119</v>
      </c>
      <c r="S6892" t="s">
        <v>19197</v>
      </c>
      <c r="T6892" t="s">
        <v>19197</v>
      </c>
      <c r="U6892" t="s">
        <v>19197</v>
      </c>
    </row>
    <row r="6893" spans="17:21">
      <c r="Q6893" t="s">
        <v>8095</v>
      </c>
      <c r="R6893" t="s">
        <v>24120</v>
      </c>
      <c r="S6893" t="s">
        <v>31508</v>
      </c>
      <c r="T6893" t="s">
        <v>19197</v>
      </c>
      <c r="U6893" t="s">
        <v>31673</v>
      </c>
    </row>
    <row r="6894" spans="17:21">
      <c r="Q6894" t="s">
        <v>8096</v>
      </c>
      <c r="R6894" t="s">
        <v>24121</v>
      </c>
      <c r="S6894" t="s">
        <v>19197</v>
      </c>
      <c r="T6894" t="s">
        <v>19197</v>
      </c>
      <c r="U6894" t="s">
        <v>19197</v>
      </c>
    </row>
    <row r="6895" spans="17:21">
      <c r="Q6895" t="s">
        <v>8097</v>
      </c>
      <c r="R6895" t="s">
        <v>24122</v>
      </c>
      <c r="S6895" t="s">
        <v>31527</v>
      </c>
      <c r="T6895" t="s">
        <v>19197</v>
      </c>
      <c r="U6895" t="s">
        <v>31666</v>
      </c>
    </row>
    <row r="6896" spans="17:21">
      <c r="Q6896" t="s">
        <v>8098</v>
      </c>
      <c r="R6896" t="s">
        <v>18693</v>
      </c>
      <c r="S6896" t="s">
        <v>31527</v>
      </c>
      <c r="T6896" t="s">
        <v>19197</v>
      </c>
      <c r="U6896" t="s">
        <v>31739</v>
      </c>
    </row>
    <row r="6897" spans="17:21">
      <c r="Q6897" t="s">
        <v>8099</v>
      </c>
      <c r="R6897" t="s">
        <v>24123</v>
      </c>
      <c r="S6897" t="s">
        <v>31527</v>
      </c>
      <c r="T6897" t="s">
        <v>19197</v>
      </c>
      <c r="U6897" t="s">
        <v>31765</v>
      </c>
    </row>
    <row r="6898" spans="17:21">
      <c r="Q6898" t="s">
        <v>8100</v>
      </c>
      <c r="R6898" t="s">
        <v>24124</v>
      </c>
      <c r="S6898" t="s">
        <v>31508</v>
      </c>
      <c r="T6898" t="s">
        <v>19197</v>
      </c>
      <c r="U6898" t="s">
        <v>31673</v>
      </c>
    </row>
    <row r="6899" spans="17:21">
      <c r="Q6899" t="s">
        <v>8101</v>
      </c>
      <c r="R6899" t="s">
        <v>24125</v>
      </c>
      <c r="S6899" t="s">
        <v>31527</v>
      </c>
      <c r="T6899" t="s">
        <v>19197</v>
      </c>
      <c r="U6899" t="s">
        <v>31765</v>
      </c>
    </row>
    <row r="6900" spans="17:21">
      <c r="Q6900" t="s">
        <v>8102</v>
      </c>
      <c r="R6900" t="s">
        <v>24126</v>
      </c>
      <c r="S6900" t="s">
        <v>19197</v>
      </c>
      <c r="T6900" t="s">
        <v>19197</v>
      </c>
      <c r="U6900" t="s">
        <v>31673</v>
      </c>
    </row>
    <row r="6901" spans="17:21">
      <c r="Q6901" t="s">
        <v>8103</v>
      </c>
      <c r="R6901" t="s">
        <v>24127</v>
      </c>
      <c r="S6901" t="s">
        <v>31508</v>
      </c>
      <c r="T6901" t="s">
        <v>19197</v>
      </c>
      <c r="U6901" t="s">
        <v>31652</v>
      </c>
    </row>
    <row r="6902" spans="17:21">
      <c r="Q6902" t="s">
        <v>8104</v>
      </c>
      <c r="R6902" t="s">
        <v>19109</v>
      </c>
      <c r="S6902" t="s">
        <v>31508</v>
      </c>
      <c r="T6902" t="s">
        <v>19197</v>
      </c>
      <c r="U6902" t="s">
        <v>31652</v>
      </c>
    </row>
    <row r="6903" spans="17:21">
      <c r="Q6903" t="s">
        <v>8105</v>
      </c>
      <c r="R6903" t="s">
        <v>24128</v>
      </c>
      <c r="S6903" t="s">
        <v>31508</v>
      </c>
      <c r="T6903" t="s">
        <v>19197</v>
      </c>
      <c r="U6903" t="s">
        <v>31648</v>
      </c>
    </row>
    <row r="6904" spans="17:21">
      <c r="Q6904" t="s">
        <v>8106</v>
      </c>
      <c r="R6904" t="s">
        <v>24129</v>
      </c>
      <c r="S6904" t="s">
        <v>19197</v>
      </c>
      <c r="T6904" t="s">
        <v>19197</v>
      </c>
      <c r="U6904" t="s">
        <v>19197</v>
      </c>
    </row>
    <row r="6905" spans="17:21">
      <c r="Q6905" t="s">
        <v>8107</v>
      </c>
      <c r="R6905" t="s">
        <v>24130</v>
      </c>
      <c r="S6905" t="s">
        <v>31527</v>
      </c>
      <c r="T6905" t="s">
        <v>19197</v>
      </c>
      <c r="U6905" t="s">
        <v>31638</v>
      </c>
    </row>
    <row r="6906" spans="17:21">
      <c r="Q6906" t="s">
        <v>8108</v>
      </c>
      <c r="R6906" t="s">
        <v>18693</v>
      </c>
      <c r="S6906" t="s">
        <v>31527</v>
      </c>
      <c r="T6906" t="s">
        <v>19197</v>
      </c>
      <c r="U6906" t="s">
        <v>31765</v>
      </c>
    </row>
    <row r="6907" spans="17:21">
      <c r="Q6907" t="s">
        <v>8109</v>
      </c>
      <c r="R6907" t="s">
        <v>24131</v>
      </c>
      <c r="S6907" t="s">
        <v>19197</v>
      </c>
      <c r="T6907" t="s">
        <v>19197</v>
      </c>
      <c r="U6907" t="s">
        <v>19197</v>
      </c>
    </row>
    <row r="6908" spans="17:21">
      <c r="Q6908" t="s">
        <v>8110</v>
      </c>
      <c r="R6908" t="s">
        <v>24132</v>
      </c>
      <c r="S6908" t="s">
        <v>31527</v>
      </c>
      <c r="T6908" t="s">
        <v>19197</v>
      </c>
      <c r="U6908" t="s">
        <v>31668</v>
      </c>
    </row>
    <row r="6909" spans="17:21">
      <c r="Q6909" t="s">
        <v>8111</v>
      </c>
      <c r="R6909" t="s">
        <v>18687</v>
      </c>
      <c r="S6909" t="s">
        <v>31527</v>
      </c>
      <c r="T6909" t="s">
        <v>19197</v>
      </c>
      <c r="U6909" t="s">
        <v>31668</v>
      </c>
    </row>
    <row r="6910" spans="17:21">
      <c r="Q6910" t="s">
        <v>8112</v>
      </c>
      <c r="R6910" t="s">
        <v>24133</v>
      </c>
      <c r="S6910" t="s">
        <v>19197</v>
      </c>
      <c r="T6910" t="s">
        <v>19197</v>
      </c>
      <c r="U6910" t="s">
        <v>19197</v>
      </c>
    </row>
    <row r="6911" spans="17:21">
      <c r="Q6911" t="s">
        <v>8113</v>
      </c>
      <c r="R6911" t="s">
        <v>24134</v>
      </c>
      <c r="S6911" t="s">
        <v>31527</v>
      </c>
      <c r="T6911" t="s">
        <v>19197</v>
      </c>
      <c r="U6911" t="s">
        <v>31765</v>
      </c>
    </row>
    <row r="6912" spans="17:21">
      <c r="Q6912" t="s">
        <v>8114</v>
      </c>
      <c r="R6912" t="s">
        <v>24135</v>
      </c>
      <c r="S6912" t="s">
        <v>31527</v>
      </c>
      <c r="T6912" t="s">
        <v>19197</v>
      </c>
      <c r="U6912" t="s">
        <v>31765</v>
      </c>
    </row>
    <row r="6913" spans="17:21">
      <c r="Q6913" t="s">
        <v>8115</v>
      </c>
      <c r="R6913" t="s">
        <v>24136</v>
      </c>
      <c r="S6913" t="s">
        <v>19197</v>
      </c>
      <c r="T6913" t="s">
        <v>19197</v>
      </c>
      <c r="U6913" t="s">
        <v>31673</v>
      </c>
    </row>
    <row r="6914" spans="17:21">
      <c r="Q6914" t="s">
        <v>8116</v>
      </c>
      <c r="R6914" t="s">
        <v>24137</v>
      </c>
      <c r="S6914" t="s">
        <v>31508</v>
      </c>
      <c r="T6914" t="s">
        <v>19197</v>
      </c>
      <c r="U6914" t="s">
        <v>31652</v>
      </c>
    </row>
    <row r="6915" spans="17:21">
      <c r="Q6915" t="s">
        <v>8117</v>
      </c>
      <c r="R6915" t="s">
        <v>19109</v>
      </c>
      <c r="S6915" t="s">
        <v>31508</v>
      </c>
      <c r="T6915" t="s">
        <v>19197</v>
      </c>
      <c r="U6915" t="s">
        <v>31652</v>
      </c>
    </row>
    <row r="6916" spans="17:21">
      <c r="Q6916" t="s">
        <v>8118</v>
      </c>
      <c r="R6916" t="s">
        <v>24138</v>
      </c>
      <c r="S6916" t="s">
        <v>19197</v>
      </c>
      <c r="T6916" t="s">
        <v>19197</v>
      </c>
      <c r="U6916" t="s">
        <v>31765</v>
      </c>
    </row>
    <row r="6917" spans="17:21">
      <c r="Q6917" t="s">
        <v>8119</v>
      </c>
      <c r="R6917" t="s">
        <v>24139</v>
      </c>
      <c r="S6917" t="s">
        <v>31527</v>
      </c>
      <c r="T6917" t="s">
        <v>19197</v>
      </c>
      <c r="U6917" t="s">
        <v>31815</v>
      </c>
    </row>
    <row r="6918" spans="17:21">
      <c r="Q6918" t="s">
        <v>8120</v>
      </c>
      <c r="R6918" t="s">
        <v>24140</v>
      </c>
      <c r="S6918" t="s">
        <v>31527</v>
      </c>
      <c r="T6918" t="s">
        <v>31579</v>
      </c>
      <c r="U6918" t="s">
        <v>31815</v>
      </c>
    </row>
    <row r="6919" spans="17:21">
      <c r="Q6919" t="s">
        <v>8121</v>
      </c>
      <c r="R6919" t="s">
        <v>24141</v>
      </c>
      <c r="S6919" t="s">
        <v>31527</v>
      </c>
      <c r="T6919" t="s">
        <v>31573</v>
      </c>
      <c r="U6919" t="s">
        <v>31668</v>
      </c>
    </row>
    <row r="6920" spans="17:21">
      <c r="Q6920" t="s">
        <v>8122</v>
      </c>
      <c r="R6920" t="s">
        <v>24142</v>
      </c>
      <c r="S6920" t="s">
        <v>19197</v>
      </c>
      <c r="T6920" t="s">
        <v>19197</v>
      </c>
      <c r="U6920" t="s">
        <v>19197</v>
      </c>
    </row>
    <row r="6921" spans="17:21">
      <c r="Q6921" t="s">
        <v>8123</v>
      </c>
      <c r="R6921" t="s">
        <v>24143</v>
      </c>
      <c r="S6921" t="s">
        <v>31527</v>
      </c>
      <c r="T6921" t="s">
        <v>19197</v>
      </c>
      <c r="U6921" t="s">
        <v>31668</v>
      </c>
    </row>
    <row r="6922" spans="17:21">
      <c r="Q6922" t="s">
        <v>8124</v>
      </c>
      <c r="R6922" t="s">
        <v>24144</v>
      </c>
      <c r="S6922" t="s">
        <v>31527</v>
      </c>
      <c r="T6922" t="s">
        <v>19197</v>
      </c>
      <c r="U6922" t="s">
        <v>31668</v>
      </c>
    </row>
    <row r="6923" spans="17:21">
      <c r="Q6923" t="s">
        <v>8125</v>
      </c>
      <c r="R6923" t="s">
        <v>18703</v>
      </c>
      <c r="S6923" t="s">
        <v>31527</v>
      </c>
      <c r="T6923" t="s">
        <v>19197</v>
      </c>
      <c r="U6923" t="s">
        <v>31668</v>
      </c>
    </row>
    <row r="6924" spans="17:21">
      <c r="Q6924" t="s">
        <v>8126</v>
      </c>
      <c r="R6924" t="s">
        <v>24145</v>
      </c>
      <c r="S6924" t="s">
        <v>19197</v>
      </c>
      <c r="T6924" t="s">
        <v>19197</v>
      </c>
      <c r="U6924" t="s">
        <v>19197</v>
      </c>
    </row>
    <row r="6925" spans="17:21">
      <c r="Q6925" t="s">
        <v>8127</v>
      </c>
      <c r="R6925" t="s">
        <v>24146</v>
      </c>
      <c r="S6925" t="s">
        <v>31508</v>
      </c>
      <c r="T6925" t="s">
        <v>31576</v>
      </c>
      <c r="U6925" t="s">
        <v>31673</v>
      </c>
    </row>
    <row r="6926" spans="17:21">
      <c r="Q6926" t="s">
        <v>8128</v>
      </c>
      <c r="R6926" t="s">
        <v>24147</v>
      </c>
      <c r="S6926" t="s">
        <v>31508</v>
      </c>
      <c r="T6926" t="s">
        <v>31576</v>
      </c>
      <c r="U6926" t="s">
        <v>31666</v>
      </c>
    </row>
    <row r="6927" spans="17:21">
      <c r="Q6927" t="s">
        <v>8129</v>
      </c>
      <c r="R6927" t="s">
        <v>18687</v>
      </c>
      <c r="S6927" t="s">
        <v>31508</v>
      </c>
      <c r="T6927" t="s">
        <v>31576</v>
      </c>
      <c r="U6927" t="s">
        <v>31666</v>
      </c>
    </row>
    <row r="6928" spans="17:21">
      <c r="Q6928" t="s">
        <v>8130</v>
      </c>
      <c r="R6928" t="s">
        <v>24148</v>
      </c>
      <c r="S6928" t="s">
        <v>19197</v>
      </c>
      <c r="T6928" t="s">
        <v>19197</v>
      </c>
      <c r="U6928" t="s">
        <v>19197</v>
      </c>
    </row>
    <row r="6929" spans="17:21">
      <c r="Q6929" t="s">
        <v>8131</v>
      </c>
      <c r="R6929" t="s">
        <v>24149</v>
      </c>
      <c r="S6929" t="s">
        <v>19197</v>
      </c>
      <c r="T6929" t="s">
        <v>19197</v>
      </c>
      <c r="U6929" t="s">
        <v>19197</v>
      </c>
    </row>
    <row r="6930" spans="17:21">
      <c r="Q6930" t="s">
        <v>8132</v>
      </c>
      <c r="R6930" t="s">
        <v>24101</v>
      </c>
      <c r="S6930" t="s">
        <v>31508</v>
      </c>
      <c r="T6930" t="s">
        <v>19197</v>
      </c>
      <c r="U6930" t="s">
        <v>31673</v>
      </c>
    </row>
    <row r="6931" spans="17:21">
      <c r="Q6931" t="s">
        <v>8133</v>
      </c>
      <c r="R6931" t="s">
        <v>24102</v>
      </c>
      <c r="S6931" t="s">
        <v>31508</v>
      </c>
      <c r="T6931" t="s">
        <v>19197</v>
      </c>
      <c r="U6931" t="s">
        <v>31673</v>
      </c>
    </row>
    <row r="6932" spans="17:21">
      <c r="Q6932" t="s">
        <v>8134</v>
      </c>
      <c r="R6932" t="s">
        <v>24150</v>
      </c>
      <c r="S6932" t="s">
        <v>31508</v>
      </c>
      <c r="T6932" t="s">
        <v>19197</v>
      </c>
      <c r="U6932" t="s">
        <v>31673</v>
      </c>
    </row>
    <row r="6933" spans="17:21">
      <c r="Q6933" t="s">
        <v>8135</v>
      </c>
      <c r="R6933" t="s">
        <v>24151</v>
      </c>
      <c r="S6933" t="s">
        <v>19197</v>
      </c>
      <c r="T6933" t="s">
        <v>19197</v>
      </c>
      <c r="U6933" t="s">
        <v>19197</v>
      </c>
    </row>
    <row r="6934" spans="17:21">
      <c r="Q6934" t="s">
        <v>8136</v>
      </c>
      <c r="R6934" t="s">
        <v>24152</v>
      </c>
      <c r="S6934" t="s">
        <v>31527</v>
      </c>
      <c r="T6934" t="s">
        <v>19197</v>
      </c>
      <c r="U6934" t="s">
        <v>31668</v>
      </c>
    </row>
    <row r="6935" spans="17:21">
      <c r="Q6935" t="s">
        <v>8137</v>
      </c>
      <c r="R6935" t="s">
        <v>18693</v>
      </c>
      <c r="S6935" t="s">
        <v>19197</v>
      </c>
      <c r="T6935" t="s">
        <v>19197</v>
      </c>
      <c r="U6935" t="s">
        <v>19197</v>
      </c>
    </row>
    <row r="6936" spans="17:21">
      <c r="Q6936" t="s">
        <v>8138</v>
      </c>
      <c r="R6936" t="s">
        <v>24153</v>
      </c>
      <c r="S6936" t="s">
        <v>31508</v>
      </c>
      <c r="T6936" t="s">
        <v>19197</v>
      </c>
      <c r="U6936" t="s">
        <v>31646</v>
      </c>
    </row>
    <row r="6937" spans="17:21">
      <c r="Q6937" t="s">
        <v>8139</v>
      </c>
      <c r="R6937" t="s">
        <v>24154</v>
      </c>
      <c r="S6937" t="s">
        <v>31508</v>
      </c>
      <c r="T6937" t="s">
        <v>19197</v>
      </c>
      <c r="U6937" t="s">
        <v>31646</v>
      </c>
    </row>
    <row r="6938" spans="17:21">
      <c r="Q6938" t="s">
        <v>8140</v>
      </c>
      <c r="R6938" t="s">
        <v>24155</v>
      </c>
      <c r="S6938" t="s">
        <v>31508</v>
      </c>
      <c r="T6938" t="s">
        <v>19197</v>
      </c>
      <c r="U6938" t="s">
        <v>31646</v>
      </c>
    </row>
    <row r="6939" spans="17:21">
      <c r="Q6939" t="s">
        <v>8141</v>
      </c>
      <c r="R6939" t="s">
        <v>18703</v>
      </c>
      <c r="S6939" t="s">
        <v>31508</v>
      </c>
      <c r="T6939" t="s">
        <v>19197</v>
      </c>
      <c r="U6939" t="s">
        <v>31646</v>
      </c>
    </row>
    <row r="6940" spans="17:21">
      <c r="Q6940" t="s">
        <v>8142</v>
      </c>
      <c r="R6940" t="s">
        <v>18687</v>
      </c>
      <c r="S6940" t="s">
        <v>31508</v>
      </c>
      <c r="T6940" t="s">
        <v>19197</v>
      </c>
      <c r="U6940" t="s">
        <v>31673</v>
      </c>
    </row>
    <row r="6941" spans="17:21">
      <c r="Q6941" t="s">
        <v>8143</v>
      </c>
      <c r="R6941" t="s">
        <v>24156</v>
      </c>
      <c r="S6941" t="s">
        <v>19197</v>
      </c>
      <c r="T6941" t="s">
        <v>19197</v>
      </c>
      <c r="U6941" t="s">
        <v>19197</v>
      </c>
    </row>
    <row r="6942" spans="17:21">
      <c r="Q6942" t="s">
        <v>8144</v>
      </c>
      <c r="R6942" t="s">
        <v>24157</v>
      </c>
      <c r="S6942" t="s">
        <v>31508</v>
      </c>
      <c r="T6942" t="s">
        <v>19197</v>
      </c>
      <c r="U6942" t="s">
        <v>31673</v>
      </c>
    </row>
    <row r="6943" spans="17:21">
      <c r="Q6943" t="s">
        <v>8145</v>
      </c>
      <c r="R6943" t="s">
        <v>18687</v>
      </c>
      <c r="S6943" t="s">
        <v>19197</v>
      </c>
      <c r="T6943" t="s">
        <v>19197</v>
      </c>
      <c r="U6943" t="s">
        <v>19197</v>
      </c>
    </row>
    <row r="6944" spans="17:21">
      <c r="Q6944" t="s">
        <v>8146</v>
      </c>
      <c r="R6944" t="s">
        <v>24158</v>
      </c>
      <c r="S6944" t="s">
        <v>31508</v>
      </c>
      <c r="T6944" t="s">
        <v>19197</v>
      </c>
      <c r="U6944" t="s">
        <v>31646</v>
      </c>
    </row>
    <row r="6945" spans="17:21">
      <c r="Q6945" t="s">
        <v>8147</v>
      </c>
      <c r="R6945" t="s">
        <v>24159</v>
      </c>
      <c r="S6945" t="s">
        <v>31508</v>
      </c>
      <c r="T6945" t="s">
        <v>19197</v>
      </c>
      <c r="U6945" t="s">
        <v>31646</v>
      </c>
    </row>
    <row r="6946" spans="17:21">
      <c r="Q6946" t="s">
        <v>8148</v>
      </c>
      <c r="R6946" t="s">
        <v>24160</v>
      </c>
      <c r="S6946" t="s">
        <v>31508</v>
      </c>
      <c r="T6946" t="s">
        <v>19197</v>
      </c>
      <c r="U6946" t="s">
        <v>31646</v>
      </c>
    </row>
    <row r="6947" spans="17:21">
      <c r="Q6947" t="s">
        <v>8149</v>
      </c>
      <c r="R6947" t="s">
        <v>18703</v>
      </c>
      <c r="S6947" t="s">
        <v>31508</v>
      </c>
      <c r="T6947" t="s">
        <v>19197</v>
      </c>
      <c r="U6947" t="s">
        <v>31646</v>
      </c>
    </row>
    <row r="6948" spans="17:21">
      <c r="Q6948" t="s">
        <v>8150</v>
      </c>
      <c r="R6948" t="s">
        <v>24161</v>
      </c>
      <c r="S6948" t="s">
        <v>31508</v>
      </c>
      <c r="T6948" t="s">
        <v>19197</v>
      </c>
      <c r="U6948" t="s">
        <v>31673</v>
      </c>
    </row>
    <row r="6949" spans="17:21">
      <c r="Q6949" t="s">
        <v>8151</v>
      </c>
      <c r="R6949" t="s">
        <v>19197</v>
      </c>
      <c r="S6949" t="s">
        <v>19197</v>
      </c>
      <c r="T6949" t="s">
        <v>19197</v>
      </c>
      <c r="U6949" t="s">
        <v>19197</v>
      </c>
    </row>
    <row r="6950" spans="17:21">
      <c r="Q6950" t="s">
        <v>8152</v>
      </c>
      <c r="R6950" t="s">
        <v>24162</v>
      </c>
      <c r="S6950" t="s">
        <v>19197</v>
      </c>
      <c r="T6950" t="s">
        <v>19197</v>
      </c>
      <c r="U6950" t="s">
        <v>19197</v>
      </c>
    </row>
    <row r="6951" spans="17:21">
      <c r="Q6951" t="s">
        <v>8153</v>
      </c>
      <c r="R6951" t="s">
        <v>24163</v>
      </c>
      <c r="S6951" t="s">
        <v>31508</v>
      </c>
      <c r="T6951" t="s">
        <v>31574</v>
      </c>
      <c r="U6951" t="s">
        <v>31673</v>
      </c>
    </row>
    <row r="6952" spans="17:21">
      <c r="Q6952" t="s">
        <v>8154</v>
      </c>
      <c r="R6952" t="s">
        <v>24164</v>
      </c>
      <c r="S6952" t="s">
        <v>31508</v>
      </c>
      <c r="T6952" t="s">
        <v>31574</v>
      </c>
      <c r="U6952" t="s">
        <v>31673</v>
      </c>
    </row>
    <row r="6953" spans="17:21">
      <c r="Q6953" t="s">
        <v>8155</v>
      </c>
      <c r="R6953" t="s">
        <v>24165</v>
      </c>
      <c r="S6953" t="s">
        <v>31508</v>
      </c>
      <c r="T6953" t="s">
        <v>31574</v>
      </c>
      <c r="U6953" t="s">
        <v>31673</v>
      </c>
    </row>
    <row r="6954" spans="17:21">
      <c r="Q6954" t="s">
        <v>8156</v>
      </c>
      <c r="R6954" t="s">
        <v>24166</v>
      </c>
      <c r="S6954" t="s">
        <v>31527</v>
      </c>
      <c r="T6954" t="s">
        <v>31574</v>
      </c>
      <c r="U6954" t="s">
        <v>31668</v>
      </c>
    </row>
    <row r="6955" spans="17:21">
      <c r="Q6955" t="s">
        <v>8157</v>
      </c>
      <c r="R6955" t="s">
        <v>24167</v>
      </c>
      <c r="S6955" t="s">
        <v>19197</v>
      </c>
      <c r="T6955" t="s">
        <v>19197</v>
      </c>
      <c r="U6955" t="s">
        <v>19197</v>
      </c>
    </row>
    <row r="6956" spans="17:21">
      <c r="Q6956" t="s">
        <v>8158</v>
      </c>
      <c r="R6956" t="s">
        <v>24163</v>
      </c>
      <c r="S6956" t="s">
        <v>19197</v>
      </c>
      <c r="T6956" t="s">
        <v>19197</v>
      </c>
      <c r="U6956" t="s">
        <v>19197</v>
      </c>
    </row>
    <row r="6957" spans="17:21">
      <c r="Q6957" t="s">
        <v>8159</v>
      </c>
      <c r="R6957" t="s">
        <v>24168</v>
      </c>
      <c r="S6957" t="s">
        <v>31508</v>
      </c>
      <c r="T6957" t="s">
        <v>19197</v>
      </c>
      <c r="U6957" t="s">
        <v>31673</v>
      </c>
    </row>
    <row r="6958" spans="17:21">
      <c r="Q6958" t="s">
        <v>8160</v>
      </c>
      <c r="R6958" t="s">
        <v>24169</v>
      </c>
      <c r="S6958" t="s">
        <v>31508</v>
      </c>
      <c r="T6958" t="s">
        <v>19197</v>
      </c>
      <c r="U6958" t="s">
        <v>31673</v>
      </c>
    </row>
    <row r="6959" spans="17:21">
      <c r="Q6959" t="s">
        <v>8161</v>
      </c>
      <c r="R6959" t="s">
        <v>24165</v>
      </c>
      <c r="S6959" t="s">
        <v>19197</v>
      </c>
      <c r="T6959" t="s">
        <v>19197</v>
      </c>
      <c r="U6959" t="s">
        <v>19197</v>
      </c>
    </row>
    <row r="6960" spans="17:21">
      <c r="Q6960" t="s">
        <v>8162</v>
      </c>
      <c r="R6960" t="s">
        <v>24168</v>
      </c>
      <c r="S6960" t="s">
        <v>31508</v>
      </c>
      <c r="T6960" t="s">
        <v>19197</v>
      </c>
      <c r="U6960" t="s">
        <v>31673</v>
      </c>
    </row>
    <row r="6961" spans="17:21">
      <c r="Q6961" t="s">
        <v>8163</v>
      </c>
      <c r="R6961" t="s">
        <v>24169</v>
      </c>
      <c r="S6961" t="s">
        <v>31508</v>
      </c>
      <c r="T6961" t="s">
        <v>19197</v>
      </c>
      <c r="U6961" t="s">
        <v>31673</v>
      </c>
    </row>
    <row r="6962" spans="17:21">
      <c r="Q6962" t="s">
        <v>8164</v>
      </c>
      <c r="R6962" t="s">
        <v>24166</v>
      </c>
      <c r="S6962" t="s">
        <v>19197</v>
      </c>
      <c r="T6962" t="s">
        <v>19197</v>
      </c>
      <c r="U6962" t="s">
        <v>19197</v>
      </c>
    </row>
    <row r="6963" spans="17:21">
      <c r="Q6963" t="s">
        <v>8165</v>
      </c>
      <c r="R6963" t="s">
        <v>24168</v>
      </c>
      <c r="S6963" t="s">
        <v>31508</v>
      </c>
      <c r="T6963" t="s">
        <v>19197</v>
      </c>
      <c r="U6963" t="s">
        <v>31673</v>
      </c>
    </row>
    <row r="6964" spans="17:21">
      <c r="Q6964" t="s">
        <v>8166</v>
      </c>
      <c r="R6964" t="s">
        <v>24170</v>
      </c>
      <c r="S6964" t="s">
        <v>31508</v>
      </c>
      <c r="T6964" t="s">
        <v>19197</v>
      </c>
      <c r="U6964" t="s">
        <v>31673</v>
      </c>
    </row>
    <row r="6965" spans="17:21">
      <c r="Q6965" t="s">
        <v>8167</v>
      </c>
      <c r="R6965" t="s">
        <v>24171</v>
      </c>
      <c r="S6965" t="s">
        <v>19197</v>
      </c>
      <c r="T6965" t="s">
        <v>19197</v>
      </c>
      <c r="U6965" t="s">
        <v>19197</v>
      </c>
    </row>
    <row r="6966" spans="17:21">
      <c r="Q6966" t="s">
        <v>8168</v>
      </c>
      <c r="R6966" t="s">
        <v>24172</v>
      </c>
      <c r="S6966" t="s">
        <v>19197</v>
      </c>
      <c r="T6966" t="s">
        <v>19197</v>
      </c>
      <c r="U6966" t="s">
        <v>19197</v>
      </c>
    </row>
    <row r="6967" spans="17:21">
      <c r="Q6967" t="s">
        <v>8169</v>
      </c>
      <c r="R6967" t="s">
        <v>24173</v>
      </c>
      <c r="S6967" t="s">
        <v>31508</v>
      </c>
      <c r="T6967" t="s">
        <v>19197</v>
      </c>
      <c r="U6967" t="s">
        <v>31646</v>
      </c>
    </row>
    <row r="6968" spans="17:21">
      <c r="Q6968" t="s">
        <v>8170</v>
      </c>
      <c r="R6968" t="s">
        <v>24174</v>
      </c>
      <c r="S6968" t="s">
        <v>31508</v>
      </c>
      <c r="T6968" t="s">
        <v>19197</v>
      </c>
      <c r="U6968" t="s">
        <v>31646</v>
      </c>
    </row>
    <row r="6969" spans="17:21">
      <c r="Q6969" t="s">
        <v>8171</v>
      </c>
      <c r="R6969" t="s">
        <v>24175</v>
      </c>
      <c r="S6969" t="s">
        <v>19197</v>
      </c>
      <c r="T6969" t="s">
        <v>19197</v>
      </c>
      <c r="U6969" t="s">
        <v>19197</v>
      </c>
    </row>
    <row r="6970" spans="17:21">
      <c r="Q6970" t="s">
        <v>8172</v>
      </c>
      <c r="R6970" t="s">
        <v>24176</v>
      </c>
      <c r="S6970" t="s">
        <v>19197</v>
      </c>
      <c r="T6970" t="s">
        <v>19197</v>
      </c>
      <c r="U6970" t="s">
        <v>19197</v>
      </c>
    </row>
    <row r="6971" spans="17:21">
      <c r="Q6971" t="s">
        <v>8173</v>
      </c>
      <c r="R6971" t="s">
        <v>24177</v>
      </c>
      <c r="S6971" t="s">
        <v>31527</v>
      </c>
      <c r="T6971" t="s">
        <v>19197</v>
      </c>
      <c r="U6971" t="s">
        <v>31672</v>
      </c>
    </row>
    <row r="6972" spans="17:21">
      <c r="Q6972" t="s">
        <v>8174</v>
      </c>
      <c r="R6972" t="s">
        <v>24178</v>
      </c>
      <c r="S6972" t="s">
        <v>31527</v>
      </c>
      <c r="T6972" t="s">
        <v>19197</v>
      </c>
      <c r="U6972" t="s">
        <v>31672</v>
      </c>
    </row>
    <row r="6973" spans="17:21">
      <c r="Q6973" t="s">
        <v>8175</v>
      </c>
      <c r="R6973" t="s">
        <v>24179</v>
      </c>
      <c r="S6973" t="s">
        <v>31527</v>
      </c>
      <c r="T6973" t="s">
        <v>19197</v>
      </c>
      <c r="U6973" t="s">
        <v>31672</v>
      </c>
    </row>
    <row r="6974" spans="17:21">
      <c r="Q6974" t="s">
        <v>8176</v>
      </c>
      <c r="R6974" t="s">
        <v>18703</v>
      </c>
      <c r="S6974" t="s">
        <v>31527</v>
      </c>
      <c r="T6974" t="s">
        <v>19197</v>
      </c>
      <c r="U6974" t="s">
        <v>31638</v>
      </c>
    </row>
    <row r="6975" spans="17:21">
      <c r="Q6975" t="s">
        <v>8177</v>
      </c>
      <c r="R6975" t="s">
        <v>24180</v>
      </c>
      <c r="S6975" t="s">
        <v>19197</v>
      </c>
      <c r="T6975" t="s">
        <v>19197</v>
      </c>
      <c r="U6975" t="s">
        <v>19197</v>
      </c>
    </row>
    <row r="6976" spans="17:21">
      <c r="Q6976" t="s">
        <v>8178</v>
      </c>
      <c r="R6976" t="s">
        <v>24181</v>
      </c>
      <c r="S6976" t="s">
        <v>31508</v>
      </c>
      <c r="T6976" t="s">
        <v>19197</v>
      </c>
      <c r="U6976" t="s">
        <v>31646</v>
      </c>
    </row>
    <row r="6977" spans="17:21">
      <c r="Q6977" t="s">
        <v>8179</v>
      </c>
      <c r="R6977" t="s">
        <v>24182</v>
      </c>
      <c r="S6977" t="s">
        <v>31508</v>
      </c>
      <c r="T6977" t="s">
        <v>19197</v>
      </c>
      <c r="U6977" t="s">
        <v>31646</v>
      </c>
    </row>
    <row r="6978" spans="17:21">
      <c r="Q6978" t="s">
        <v>8180</v>
      </c>
      <c r="R6978" t="s">
        <v>24183</v>
      </c>
      <c r="S6978" t="s">
        <v>31508</v>
      </c>
      <c r="T6978" t="s">
        <v>19197</v>
      </c>
      <c r="U6978" t="s">
        <v>31646</v>
      </c>
    </row>
    <row r="6979" spans="17:21">
      <c r="Q6979" t="s">
        <v>8181</v>
      </c>
      <c r="R6979" t="s">
        <v>24184</v>
      </c>
      <c r="S6979" t="s">
        <v>19197</v>
      </c>
      <c r="T6979" t="s">
        <v>19197</v>
      </c>
      <c r="U6979" t="s">
        <v>19197</v>
      </c>
    </row>
    <row r="6980" spans="17:21">
      <c r="Q6980" t="s">
        <v>8182</v>
      </c>
      <c r="R6980" t="s">
        <v>24185</v>
      </c>
      <c r="S6980" t="s">
        <v>31527</v>
      </c>
      <c r="T6980" t="s">
        <v>19197</v>
      </c>
      <c r="U6980" t="s">
        <v>31672</v>
      </c>
    </row>
    <row r="6981" spans="17:21">
      <c r="Q6981" t="s">
        <v>8183</v>
      </c>
      <c r="R6981" t="s">
        <v>24186</v>
      </c>
      <c r="S6981" t="s">
        <v>31527</v>
      </c>
      <c r="T6981" t="s">
        <v>19197</v>
      </c>
      <c r="U6981" t="s">
        <v>31672</v>
      </c>
    </row>
    <row r="6982" spans="17:21">
      <c r="Q6982" t="s">
        <v>8184</v>
      </c>
      <c r="R6982" t="s">
        <v>24187</v>
      </c>
      <c r="S6982" t="s">
        <v>31527</v>
      </c>
      <c r="T6982" t="s">
        <v>19197</v>
      </c>
      <c r="U6982" t="s">
        <v>31672</v>
      </c>
    </row>
    <row r="6983" spans="17:21">
      <c r="Q6983" t="s">
        <v>8185</v>
      </c>
      <c r="R6983" t="s">
        <v>24188</v>
      </c>
      <c r="S6983" t="s">
        <v>19197</v>
      </c>
      <c r="T6983" t="s">
        <v>19197</v>
      </c>
      <c r="U6983" t="s">
        <v>19197</v>
      </c>
    </row>
    <row r="6984" spans="17:21">
      <c r="Q6984" t="s">
        <v>8186</v>
      </c>
      <c r="R6984" t="s">
        <v>24189</v>
      </c>
      <c r="S6984" t="s">
        <v>31508</v>
      </c>
      <c r="T6984" t="s">
        <v>19197</v>
      </c>
      <c r="U6984" t="s">
        <v>31646</v>
      </c>
    </row>
    <row r="6985" spans="17:21">
      <c r="Q6985" t="s">
        <v>8187</v>
      </c>
      <c r="R6985" t="s">
        <v>24190</v>
      </c>
      <c r="S6985" t="s">
        <v>31508</v>
      </c>
      <c r="T6985" t="s">
        <v>19197</v>
      </c>
      <c r="U6985" t="s">
        <v>31646</v>
      </c>
    </row>
    <row r="6986" spans="17:21">
      <c r="Q6986" t="s">
        <v>8188</v>
      </c>
      <c r="R6986" t="s">
        <v>24191</v>
      </c>
      <c r="S6986" t="s">
        <v>31508</v>
      </c>
      <c r="T6986" t="s">
        <v>19197</v>
      </c>
      <c r="U6986" t="s">
        <v>31646</v>
      </c>
    </row>
    <row r="6987" spans="17:21">
      <c r="Q6987" t="s">
        <v>8189</v>
      </c>
      <c r="R6987" t="s">
        <v>24192</v>
      </c>
      <c r="S6987" t="s">
        <v>19197</v>
      </c>
      <c r="T6987" t="s">
        <v>19197</v>
      </c>
      <c r="U6987" t="s">
        <v>19197</v>
      </c>
    </row>
    <row r="6988" spans="17:21">
      <c r="Q6988" t="s">
        <v>8190</v>
      </c>
      <c r="R6988" t="s">
        <v>24193</v>
      </c>
      <c r="S6988" t="s">
        <v>19197</v>
      </c>
      <c r="T6988" t="s">
        <v>19197</v>
      </c>
      <c r="U6988" t="s">
        <v>19197</v>
      </c>
    </row>
    <row r="6989" spans="17:21">
      <c r="Q6989" t="s">
        <v>8191</v>
      </c>
      <c r="R6989" t="s">
        <v>24194</v>
      </c>
      <c r="S6989" t="s">
        <v>31508</v>
      </c>
      <c r="T6989" t="s">
        <v>19197</v>
      </c>
      <c r="U6989" t="s">
        <v>31646</v>
      </c>
    </row>
    <row r="6990" spans="17:21">
      <c r="Q6990" t="s">
        <v>8192</v>
      </c>
      <c r="R6990" t="s">
        <v>24195</v>
      </c>
      <c r="S6990" t="s">
        <v>31508</v>
      </c>
      <c r="T6990" t="s">
        <v>19197</v>
      </c>
      <c r="U6990" t="s">
        <v>31646</v>
      </c>
    </row>
    <row r="6991" spans="17:21">
      <c r="Q6991" t="s">
        <v>8193</v>
      </c>
      <c r="R6991" t="s">
        <v>24196</v>
      </c>
      <c r="S6991" t="s">
        <v>31508</v>
      </c>
      <c r="T6991" t="s">
        <v>19197</v>
      </c>
      <c r="U6991" t="s">
        <v>31646</v>
      </c>
    </row>
    <row r="6992" spans="17:21">
      <c r="Q6992" t="s">
        <v>8194</v>
      </c>
      <c r="R6992" t="s">
        <v>24197</v>
      </c>
      <c r="S6992" t="s">
        <v>19197</v>
      </c>
      <c r="T6992" t="s">
        <v>19197</v>
      </c>
      <c r="U6992" t="s">
        <v>19197</v>
      </c>
    </row>
    <row r="6993" spans="17:21">
      <c r="Q6993" t="s">
        <v>8195</v>
      </c>
      <c r="R6993" t="s">
        <v>24198</v>
      </c>
      <c r="S6993" t="s">
        <v>31508</v>
      </c>
      <c r="T6993" t="s">
        <v>19197</v>
      </c>
      <c r="U6993" t="s">
        <v>31673</v>
      </c>
    </row>
    <row r="6994" spans="17:21">
      <c r="Q6994" t="s">
        <v>8196</v>
      </c>
      <c r="R6994" t="s">
        <v>18731</v>
      </c>
      <c r="S6994" t="s">
        <v>31508</v>
      </c>
      <c r="T6994" t="s">
        <v>19197</v>
      </c>
      <c r="U6994" t="s">
        <v>31673</v>
      </c>
    </row>
    <row r="6995" spans="17:21">
      <c r="Q6995" t="s">
        <v>8197</v>
      </c>
      <c r="R6995" t="s">
        <v>24199</v>
      </c>
      <c r="S6995" t="s">
        <v>31508</v>
      </c>
      <c r="T6995" t="s">
        <v>19197</v>
      </c>
      <c r="U6995" t="s">
        <v>31673</v>
      </c>
    </row>
    <row r="6996" spans="17:21">
      <c r="Q6996" t="s">
        <v>8198</v>
      </c>
      <c r="R6996" t="s">
        <v>18693</v>
      </c>
      <c r="S6996" t="s">
        <v>31508</v>
      </c>
      <c r="T6996" t="s">
        <v>19197</v>
      </c>
      <c r="U6996" t="s">
        <v>31673</v>
      </c>
    </row>
    <row r="6997" spans="17:21">
      <c r="Q6997" t="s">
        <v>8199</v>
      </c>
      <c r="R6997" t="s">
        <v>24200</v>
      </c>
      <c r="S6997" t="s">
        <v>31508</v>
      </c>
      <c r="T6997" t="s">
        <v>19197</v>
      </c>
      <c r="U6997" t="s">
        <v>31673</v>
      </c>
    </row>
    <row r="6998" spans="17:21">
      <c r="Q6998" t="s">
        <v>8200</v>
      </c>
      <c r="R6998" t="s">
        <v>24201</v>
      </c>
      <c r="S6998" t="s">
        <v>19197</v>
      </c>
      <c r="T6998" t="s">
        <v>19197</v>
      </c>
      <c r="U6998" t="s">
        <v>19197</v>
      </c>
    </row>
    <row r="6999" spans="17:21">
      <c r="Q6999" t="s">
        <v>8201</v>
      </c>
      <c r="R6999" t="s">
        <v>24165</v>
      </c>
      <c r="S6999" t="s">
        <v>19197</v>
      </c>
      <c r="T6999" t="s">
        <v>19197</v>
      </c>
      <c r="U6999" t="s">
        <v>19197</v>
      </c>
    </row>
    <row r="7000" spans="17:21">
      <c r="Q7000" t="s">
        <v>8202</v>
      </c>
      <c r="R7000" t="s">
        <v>24202</v>
      </c>
      <c r="S7000" t="s">
        <v>31527</v>
      </c>
      <c r="T7000" t="s">
        <v>19197</v>
      </c>
      <c r="U7000" t="s">
        <v>31646</v>
      </c>
    </row>
    <row r="7001" spans="17:21">
      <c r="Q7001" t="s">
        <v>8203</v>
      </c>
      <c r="R7001" t="s">
        <v>24203</v>
      </c>
      <c r="S7001" t="s">
        <v>31527</v>
      </c>
      <c r="T7001" t="s">
        <v>19197</v>
      </c>
      <c r="U7001" t="s">
        <v>31646</v>
      </c>
    </row>
    <row r="7002" spans="17:21">
      <c r="Q7002" t="s">
        <v>8204</v>
      </c>
      <c r="R7002" t="s">
        <v>24166</v>
      </c>
      <c r="S7002" t="s">
        <v>19197</v>
      </c>
      <c r="T7002" t="s">
        <v>19197</v>
      </c>
      <c r="U7002" t="s">
        <v>19197</v>
      </c>
    </row>
    <row r="7003" spans="17:21">
      <c r="Q7003" t="s">
        <v>8205</v>
      </c>
      <c r="R7003" t="s">
        <v>24204</v>
      </c>
      <c r="S7003" t="s">
        <v>31527</v>
      </c>
      <c r="T7003" t="s">
        <v>19197</v>
      </c>
      <c r="U7003" t="s">
        <v>31646</v>
      </c>
    </row>
    <row r="7004" spans="17:21">
      <c r="Q7004" t="s">
        <v>8206</v>
      </c>
      <c r="R7004" t="s">
        <v>24205</v>
      </c>
      <c r="S7004" t="s">
        <v>31527</v>
      </c>
      <c r="T7004" t="s">
        <v>19197</v>
      </c>
      <c r="U7004" t="s">
        <v>31646</v>
      </c>
    </row>
    <row r="7005" spans="17:21">
      <c r="Q7005" t="s">
        <v>8207</v>
      </c>
      <c r="R7005" t="s">
        <v>24206</v>
      </c>
      <c r="S7005" t="s">
        <v>19197</v>
      </c>
      <c r="T7005" t="s">
        <v>19197</v>
      </c>
      <c r="U7005" t="s">
        <v>19197</v>
      </c>
    </row>
    <row r="7006" spans="17:21">
      <c r="Q7006" t="s">
        <v>8208</v>
      </c>
      <c r="R7006" t="s">
        <v>24207</v>
      </c>
      <c r="S7006" t="s">
        <v>31508</v>
      </c>
      <c r="T7006" t="s">
        <v>19197</v>
      </c>
      <c r="U7006" t="s">
        <v>31673</v>
      </c>
    </row>
    <row r="7007" spans="17:21">
      <c r="Q7007" t="s">
        <v>8209</v>
      </c>
      <c r="R7007" t="s">
        <v>18687</v>
      </c>
      <c r="S7007" t="s">
        <v>19197</v>
      </c>
      <c r="T7007" t="s">
        <v>19197</v>
      </c>
      <c r="U7007" t="s">
        <v>19197</v>
      </c>
    </row>
    <row r="7008" spans="17:21">
      <c r="Q7008" t="s">
        <v>8210</v>
      </c>
      <c r="R7008" t="s">
        <v>24208</v>
      </c>
      <c r="S7008" t="s">
        <v>31527</v>
      </c>
      <c r="T7008" t="s">
        <v>19197</v>
      </c>
      <c r="U7008" t="s">
        <v>31668</v>
      </c>
    </row>
    <row r="7009" spans="17:21">
      <c r="Q7009" t="s">
        <v>8211</v>
      </c>
      <c r="R7009" t="s">
        <v>18703</v>
      </c>
      <c r="S7009" t="s">
        <v>31527</v>
      </c>
      <c r="T7009" t="s">
        <v>19197</v>
      </c>
      <c r="U7009" t="s">
        <v>31668</v>
      </c>
    </row>
    <row r="7010" spans="17:21">
      <c r="Q7010" t="s">
        <v>8212</v>
      </c>
      <c r="R7010" t="s">
        <v>24209</v>
      </c>
      <c r="S7010" t="s">
        <v>19197</v>
      </c>
      <c r="T7010" t="s">
        <v>19197</v>
      </c>
      <c r="U7010" t="s">
        <v>19197</v>
      </c>
    </row>
    <row r="7011" spans="17:21">
      <c r="Q7011" t="s">
        <v>8213</v>
      </c>
      <c r="R7011" t="s">
        <v>24163</v>
      </c>
      <c r="S7011" t="s">
        <v>31527</v>
      </c>
      <c r="T7011" t="s">
        <v>19197</v>
      </c>
      <c r="U7011" t="s">
        <v>31765</v>
      </c>
    </row>
    <row r="7012" spans="17:21">
      <c r="Q7012" t="s">
        <v>8214</v>
      </c>
      <c r="R7012" t="s">
        <v>24210</v>
      </c>
      <c r="S7012" t="s">
        <v>31527</v>
      </c>
      <c r="T7012" t="s">
        <v>19197</v>
      </c>
      <c r="U7012" t="s">
        <v>31765</v>
      </c>
    </row>
    <row r="7013" spans="17:21">
      <c r="Q7013" t="s">
        <v>8215</v>
      </c>
      <c r="R7013" t="s">
        <v>24164</v>
      </c>
      <c r="S7013" t="s">
        <v>31527</v>
      </c>
      <c r="T7013" t="s">
        <v>31573</v>
      </c>
      <c r="U7013" t="s">
        <v>31765</v>
      </c>
    </row>
    <row r="7014" spans="17:21">
      <c r="Q7014" t="s">
        <v>8216</v>
      </c>
      <c r="R7014" t="s">
        <v>24211</v>
      </c>
      <c r="S7014" t="s">
        <v>19197</v>
      </c>
      <c r="T7014" t="s">
        <v>19197</v>
      </c>
      <c r="U7014" t="s">
        <v>19197</v>
      </c>
    </row>
    <row r="7015" spans="17:21">
      <c r="Q7015" t="s">
        <v>8217</v>
      </c>
      <c r="R7015" t="s">
        <v>24212</v>
      </c>
      <c r="S7015" t="s">
        <v>31508</v>
      </c>
      <c r="T7015" t="s">
        <v>19197</v>
      </c>
      <c r="U7015" t="s">
        <v>31673</v>
      </c>
    </row>
    <row r="7016" spans="17:21">
      <c r="Q7016" t="s">
        <v>8218</v>
      </c>
      <c r="R7016" t="s">
        <v>18693</v>
      </c>
      <c r="S7016" t="s">
        <v>19197</v>
      </c>
      <c r="T7016" t="s">
        <v>19197</v>
      </c>
      <c r="U7016" t="s">
        <v>19197</v>
      </c>
    </row>
    <row r="7017" spans="17:21">
      <c r="Q7017" t="s">
        <v>8219</v>
      </c>
      <c r="R7017" t="s">
        <v>24213</v>
      </c>
      <c r="S7017" t="s">
        <v>31527</v>
      </c>
      <c r="T7017" t="s">
        <v>19197</v>
      </c>
      <c r="U7017" t="s">
        <v>31765</v>
      </c>
    </row>
    <row r="7018" spans="17:21">
      <c r="Q7018" t="s">
        <v>8220</v>
      </c>
      <c r="R7018" t="s">
        <v>18731</v>
      </c>
      <c r="S7018" t="s">
        <v>31527</v>
      </c>
      <c r="T7018" t="s">
        <v>19197</v>
      </c>
      <c r="U7018" t="s">
        <v>31765</v>
      </c>
    </row>
    <row r="7019" spans="17:21">
      <c r="Q7019" t="s">
        <v>8221</v>
      </c>
      <c r="R7019" t="s">
        <v>24214</v>
      </c>
      <c r="S7019" t="s">
        <v>19197</v>
      </c>
      <c r="T7019" t="s">
        <v>19197</v>
      </c>
      <c r="U7019" t="s">
        <v>19197</v>
      </c>
    </row>
    <row r="7020" spans="17:21">
      <c r="Q7020" t="s">
        <v>8222</v>
      </c>
      <c r="R7020" t="s">
        <v>24215</v>
      </c>
      <c r="S7020" t="s">
        <v>31527</v>
      </c>
      <c r="T7020" t="s">
        <v>19197</v>
      </c>
      <c r="U7020" t="s">
        <v>31765</v>
      </c>
    </row>
    <row r="7021" spans="17:21">
      <c r="Q7021" t="s">
        <v>8223</v>
      </c>
      <c r="R7021" t="s">
        <v>18693</v>
      </c>
      <c r="S7021" t="s">
        <v>31527</v>
      </c>
      <c r="T7021" t="s">
        <v>19197</v>
      </c>
      <c r="U7021" t="s">
        <v>31765</v>
      </c>
    </row>
    <row r="7022" spans="17:21">
      <c r="Q7022" t="s">
        <v>8224</v>
      </c>
      <c r="R7022" t="s">
        <v>24216</v>
      </c>
      <c r="S7022" t="s">
        <v>19197</v>
      </c>
      <c r="T7022" t="s">
        <v>19197</v>
      </c>
      <c r="U7022" t="s">
        <v>19197</v>
      </c>
    </row>
    <row r="7023" spans="17:21">
      <c r="Q7023" t="s">
        <v>8225</v>
      </c>
      <c r="R7023" t="s">
        <v>24217</v>
      </c>
      <c r="S7023" t="s">
        <v>31527</v>
      </c>
      <c r="T7023" t="s">
        <v>19197</v>
      </c>
      <c r="U7023" t="s">
        <v>31765</v>
      </c>
    </row>
    <row r="7024" spans="17:21">
      <c r="Q7024" t="s">
        <v>8226</v>
      </c>
      <c r="R7024" t="s">
        <v>24218</v>
      </c>
      <c r="S7024" t="s">
        <v>31527</v>
      </c>
      <c r="T7024" t="s">
        <v>19197</v>
      </c>
      <c r="U7024" t="s">
        <v>31668</v>
      </c>
    </row>
    <row r="7025" spans="17:21">
      <c r="Q7025" t="s">
        <v>8227</v>
      </c>
      <c r="R7025" t="s">
        <v>24219</v>
      </c>
      <c r="S7025" t="s">
        <v>31508</v>
      </c>
      <c r="T7025" t="s">
        <v>19197</v>
      </c>
      <c r="U7025" t="s">
        <v>31673</v>
      </c>
    </row>
    <row r="7026" spans="17:21">
      <c r="Q7026" t="s">
        <v>8228</v>
      </c>
      <c r="R7026" t="s">
        <v>24220</v>
      </c>
      <c r="S7026" t="s">
        <v>31527</v>
      </c>
      <c r="T7026" t="s">
        <v>19197</v>
      </c>
      <c r="U7026" t="s">
        <v>31668</v>
      </c>
    </row>
    <row r="7027" spans="17:21">
      <c r="Q7027" t="s">
        <v>8229</v>
      </c>
      <c r="R7027" t="s">
        <v>24221</v>
      </c>
      <c r="S7027" t="s">
        <v>19197</v>
      </c>
      <c r="T7027" t="s">
        <v>19197</v>
      </c>
      <c r="U7027" t="s">
        <v>19197</v>
      </c>
    </row>
    <row r="7028" spans="17:21">
      <c r="Q7028" t="s">
        <v>8230</v>
      </c>
      <c r="R7028" t="s">
        <v>24222</v>
      </c>
      <c r="S7028" t="s">
        <v>31508</v>
      </c>
      <c r="T7028" t="s">
        <v>19197</v>
      </c>
      <c r="U7028" t="s">
        <v>31673</v>
      </c>
    </row>
    <row r="7029" spans="17:21">
      <c r="Q7029" t="s">
        <v>8231</v>
      </c>
      <c r="R7029" t="s">
        <v>24223</v>
      </c>
      <c r="S7029" t="s">
        <v>31508</v>
      </c>
      <c r="T7029" t="s">
        <v>19197</v>
      </c>
      <c r="U7029" t="s">
        <v>31673</v>
      </c>
    </row>
    <row r="7030" spans="17:21">
      <c r="Q7030" t="s">
        <v>8232</v>
      </c>
      <c r="R7030" t="s">
        <v>24224</v>
      </c>
      <c r="S7030" t="s">
        <v>31508</v>
      </c>
      <c r="T7030" t="s">
        <v>19197</v>
      </c>
      <c r="U7030" t="s">
        <v>31673</v>
      </c>
    </row>
    <row r="7031" spans="17:21">
      <c r="Q7031" t="s">
        <v>8233</v>
      </c>
      <c r="R7031" t="s">
        <v>24225</v>
      </c>
      <c r="S7031" t="s">
        <v>19197</v>
      </c>
      <c r="T7031" t="s">
        <v>19197</v>
      </c>
      <c r="U7031" t="s">
        <v>19197</v>
      </c>
    </row>
    <row r="7032" spans="17:21">
      <c r="Q7032" t="s">
        <v>8234</v>
      </c>
      <c r="R7032" t="s">
        <v>24226</v>
      </c>
      <c r="S7032" t="s">
        <v>31508</v>
      </c>
      <c r="T7032" t="s">
        <v>19197</v>
      </c>
      <c r="U7032" t="s">
        <v>31673</v>
      </c>
    </row>
    <row r="7033" spans="17:21">
      <c r="Q7033" t="s">
        <v>8235</v>
      </c>
      <c r="R7033" t="s">
        <v>24227</v>
      </c>
      <c r="S7033" t="s">
        <v>31527</v>
      </c>
      <c r="T7033" t="s">
        <v>19197</v>
      </c>
      <c r="U7033" t="s">
        <v>31668</v>
      </c>
    </row>
    <row r="7034" spans="17:21">
      <c r="Q7034" t="s">
        <v>8236</v>
      </c>
      <c r="R7034" t="s">
        <v>24228</v>
      </c>
      <c r="S7034" t="s">
        <v>31508</v>
      </c>
      <c r="T7034" t="s">
        <v>19197</v>
      </c>
      <c r="U7034" t="s">
        <v>31673</v>
      </c>
    </row>
    <row r="7035" spans="17:21">
      <c r="Q7035" t="s">
        <v>8237</v>
      </c>
      <c r="R7035" t="s">
        <v>24229</v>
      </c>
      <c r="S7035" t="s">
        <v>31508</v>
      </c>
      <c r="T7035" t="s">
        <v>19197</v>
      </c>
      <c r="U7035" t="s">
        <v>31673</v>
      </c>
    </row>
    <row r="7036" spans="17:21">
      <c r="Q7036" t="s">
        <v>8238</v>
      </c>
      <c r="R7036" t="s">
        <v>24188</v>
      </c>
      <c r="S7036" t="s">
        <v>31527</v>
      </c>
      <c r="T7036" t="s">
        <v>19197</v>
      </c>
      <c r="U7036" t="s">
        <v>31668</v>
      </c>
    </row>
    <row r="7037" spans="17:21">
      <c r="Q7037" t="s">
        <v>8239</v>
      </c>
      <c r="R7037" t="s">
        <v>24230</v>
      </c>
      <c r="S7037" t="s">
        <v>19197</v>
      </c>
      <c r="T7037" t="s">
        <v>19197</v>
      </c>
      <c r="U7037" t="s">
        <v>19197</v>
      </c>
    </row>
    <row r="7038" spans="17:21">
      <c r="Q7038" t="s">
        <v>8240</v>
      </c>
      <c r="R7038" t="s">
        <v>24231</v>
      </c>
      <c r="S7038" t="s">
        <v>19197</v>
      </c>
      <c r="T7038" t="s">
        <v>19197</v>
      </c>
      <c r="U7038" t="s">
        <v>19197</v>
      </c>
    </row>
    <row r="7039" spans="17:21">
      <c r="Q7039" t="s">
        <v>8241</v>
      </c>
      <c r="R7039" t="s">
        <v>24232</v>
      </c>
      <c r="S7039" t="s">
        <v>31527</v>
      </c>
      <c r="T7039" t="s">
        <v>31573</v>
      </c>
      <c r="U7039" t="s">
        <v>31765</v>
      </c>
    </row>
    <row r="7040" spans="17:21">
      <c r="Q7040" t="s">
        <v>8242</v>
      </c>
      <c r="R7040" t="s">
        <v>24184</v>
      </c>
      <c r="S7040" t="s">
        <v>31527</v>
      </c>
      <c r="T7040" t="s">
        <v>19197</v>
      </c>
      <c r="U7040" t="s">
        <v>31765</v>
      </c>
    </row>
    <row r="7041" spans="17:21">
      <c r="Q7041" t="s">
        <v>8243</v>
      </c>
      <c r="R7041" t="s">
        <v>24233</v>
      </c>
      <c r="S7041" t="s">
        <v>31527</v>
      </c>
      <c r="T7041" t="s">
        <v>31573</v>
      </c>
      <c r="U7041" t="s">
        <v>31765</v>
      </c>
    </row>
    <row r="7042" spans="17:21">
      <c r="Q7042" t="s">
        <v>8244</v>
      </c>
      <c r="R7042" t="s">
        <v>24222</v>
      </c>
      <c r="S7042" t="s">
        <v>31527</v>
      </c>
      <c r="T7042" t="s">
        <v>19197</v>
      </c>
      <c r="U7042" t="s">
        <v>31765</v>
      </c>
    </row>
    <row r="7043" spans="17:21">
      <c r="Q7043" t="s">
        <v>8245</v>
      </c>
      <c r="R7043" t="s">
        <v>24188</v>
      </c>
      <c r="S7043" t="s">
        <v>31527</v>
      </c>
      <c r="T7043" t="s">
        <v>19197</v>
      </c>
      <c r="U7043" t="s">
        <v>31765</v>
      </c>
    </row>
    <row r="7044" spans="17:21">
      <c r="Q7044" t="s">
        <v>8246</v>
      </c>
      <c r="R7044" t="s">
        <v>18687</v>
      </c>
      <c r="S7044" t="s">
        <v>31527</v>
      </c>
      <c r="T7044" t="s">
        <v>19197</v>
      </c>
      <c r="U7044" t="s">
        <v>31668</v>
      </c>
    </row>
    <row r="7045" spans="17:21">
      <c r="Q7045" t="s">
        <v>8247</v>
      </c>
      <c r="R7045" t="s">
        <v>24234</v>
      </c>
      <c r="S7045" t="s">
        <v>19197</v>
      </c>
      <c r="T7045" t="s">
        <v>19197</v>
      </c>
      <c r="U7045" t="s">
        <v>19197</v>
      </c>
    </row>
    <row r="7046" spans="17:21">
      <c r="Q7046" t="s">
        <v>8248</v>
      </c>
      <c r="R7046" t="s">
        <v>24235</v>
      </c>
      <c r="S7046" t="s">
        <v>19197</v>
      </c>
      <c r="T7046" t="s">
        <v>19197</v>
      </c>
      <c r="U7046" t="s">
        <v>19197</v>
      </c>
    </row>
    <row r="7047" spans="17:21">
      <c r="Q7047" t="s">
        <v>8249</v>
      </c>
      <c r="R7047" t="s">
        <v>24236</v>
      </c>
      <c r="S7047" t="s">
        <v>31508</v>
      </c>
      <c r="T7047" t="s">
        <v>19197</v>
      </c>
      <c r="U7047" t="s">
        <v>31646</v>
      </c>
    </row>
    <row r="7048" spans="17:21">
      <c r="Q7048" t="s">
        <v>8250</v>
      </c>
      <c r="R7048" t="s">
        <v>24237</v>
      </c>
      <c r="S7048" t="s">
        <v>31508</v>
      </c>
      <c r="T7048" t="s">
        <v>19197</v>
      </c>
      <c r="U7048" t="s">
        <v>31646</v>
      </c>
    </row>
    <row r="7049" spans="17:21">
      <c r="Q7049" t="s">
        <v>8251</v>
      </c>
      <c r="R7049" t="s">
        <v>24238</v>
      </c>
      <c r="S7049" t="s">
        <v>31508</v>
      </c>
      <c r="T7049" t="s">
        <v>19197</v>
      </c>
      <c r="U7049" t="s">
        <v>31646</v>
      </c>
    </row>
    <row r="7050" spans="17:21">
      <c r="Q7050" t="s">
        <v>8252</v>
      </c>
      <c r="R7050" t="s">
        <v>24239</v>
      </c>
      <c r="S7050" t="s">
        <v>31508</v>
      </c>
      <c r="T7050" t="s">
        <v>19197</v>
      </c>
      <c r="U7050" t="s">
        <v>31646</v>
      </c>
    </row>
    <row r="7051" spans="17:21">
      <c r="Q7051" t="s">
        <v>8253</v>
      </c>
      <c r="R7051" t="s">
        <v>24240</v>
      </c>
      <c r="S7051" t="s">
        <v>31508</v>
      </c>
      <c r="T7051" t="s">
        <v>19197</v>
      </c>
      <c r="U7051" t="s">
        <v>31673</v>
      </c>
    </row>
    <row r="7052" spans="17:21">
      <c r="Q7052" t="s">
        <v>8254</v>
      </c>
      <c r="R7052" t="s">
        <v>18687</v>
      </c>
      <c r="S7052" t="s">
        <v>19197</v>
      </c>
      <c r="T7052" t="s">
        <v>19197</v>
      </c>
      <c r="U7052" t="s">
        <v>19197</v>
      </c>
    </row>
    <row r="7053" spans="17:21">
      <c r="Q7053" t="s">
        <v>8255</v>
      </c>
      <c r="R7053" t="s">
        <v>24241</v>
      </c>
      <c r="S7053" t="s">
        <v>31527</v>
      </c>
      <c r="T7053" t="s">
        <v>19197</v>
      </c>
      <c r="U7053" t="s">
        <v>31668</v>
      </c>
    </row>
    <row r="7054" spans="17:21">
      <c r="Q7054" t="s">
        <v>8256</v>
      </c>
      <c r="R7054" t="s">
        <v>24242</v>
      </c>
      <c r="S7054" t="s">
        <v>31527</v>
      </c>
      <c r="T7054" t="s">
        <v>19197</v>
      </c>
      <c r="U7054" t="s">
        <v>31668</v>
      </c>
    </row>
    <row r="7055" spans="17:21">
      <c r="Q7055" t="s">
        <v>8257</v>
      </c>
      <c r="R7055" t="s">
        <v>18703</v>
      </c>
      <c r="S7055" t="s">
        <v>31527</v>
      </c>
      <c r="T7055" t="s">
        <v>19197</v>
      </c>
      <c r="U7055" t="s">
        <v>31668</v>
      </c>
    </row>
    <row r="7056" spans="17:21">
      <c r="Q7056" t="s">
        <v>8258</v>
      </c>
      <c r="R7056" t="s">
        <v>24243</v>
      </c>
      <c r="S7056" t="s">
        <v>19197</v>
      </c>
      <c r="T7056" t="s">
        <v>19197</v>
      </c>
      <c r="U7056" t="s">
        <v>19197</v>
      </c>
    </row>
    <row r="7057" spans="17:21">
      <c r="Q7057" t="s">
        <v>8259</v>
      </c>
      <c r="R7057" t="s">
        <v>24244</v>
      </c>
      <c r="S7057" t="s">
        <v>19197</v>
      </c>
      <c r="T7057" t="s">
        <v>19197</v>
      </c>
      <c r="U7057" t="s">
        <v>19197</v>
      </c>
    </row>
    <row r="7058" spans="17:21">
      <c r="Q7058" t="s">
        <v>8260</v>
      </c>
      <c r="R7058" t="s">
        <v>24245</v>
      </c>
      <c r="S7058" t="s">
        <v>31527</v>
      </c>
      <c r="T7058" t="s">
        <v>19197</v>
      </c>
      <c r="U7058" t="s">
        <v>31765</v>
      </c>
    </row>
    <row r="7059" spans="17:21">
      <c r="Q7059" t="s">
        <v>8261</v>
      </c>
      <c r="R7059" t="s">
        <v>24246</v>
      </c>
      <c r="S7059" t="s">
        <v>31527</v>
      </c>
      <c r="T7059" t="s">
        <v>19197</v>
      </c>
      <c r="U7059" t="s">
        <v>31765</v>
      </c>
    </row>
    <row r="7060" spans="17:21">
      <c r="Q7060" t="s">
        <v>8262</v>
      </c>
      <c r="R7060" t="s">
        <v>19857</v>
      </c>
      <c r="S7060" t="s">
        <v>19197</v>
      </c>
      <c r="T7060" t="s">
        <v>19197</v>
      </c>
      <c r="U7060" t="s">
        <v>19197</v>
      </c>
    </row>
    <row r="7061" spans="17:21">
      <c r="Q7061" t="s">
        <v>8263</v>
      </c>
      <c r="R7061" t="s">
        <v>24247</v>
      </c>
      <c r="S7061" t="s">
        <v>31527</v>
      </c>
      <c r="T7061" t="s">
        <v>19197</v>
      </c>
      <c r="U7061" t="s">
        <v>31646</v>
      </c>
    </row>
    <row r="7062" spans="17:21">
      <c r="Q7062" t="s">
        <v>8264</v>
      </c>
      <c r="R7062" t="s">
        <v>18703</v>
      </c>
      <c r="S7062" t="s">
        <v>31527</v>
      </c>
      <c r="T7062" t="s">
        <v>19197</v>
      </c>
      <c r="U7062" t="s">
        <v>31646</v>
      </c>
    </row>
    <row r="7063" spans="17:21">
      <c r="Q7063" t="s">
        <v>8265</v>
      </c>
      <c r="R7063" t="s">
        <v>24248</v>
      </c>
      <c r="S7063" t="s">
        <v>19197</v>
      </c>
      <c r="T7063" t="s">
        <v>19197</v>
      </c>
      <c r="U7063" t="s">
        <v>19197</v>
      </c>
    </row>
    <row r="7064" spans="17:21">
      <c r="Q7064" t="s">
        <v>8266</v>
      </c>
      <c r="R7064" t="s">
        <v>24176</v>
      </c>
      <c r="S7064" t="s">
        <v>19197</v>
      </c>
      <c r="T7064" t="s">
        <v>19197</v>
      </c>
      <c r="U7064" t="s">
        <v>19197</v>
      </c>
    </row>
    <row r="7065" spans="17:21">
      <c r="Q7065" t="s">
        <v>8267</v>
      </c>
      <c r="R7065" t="s">
        <v>24249</v>
      </c>
      <c r="S7065" t="s">
        <v>31527</v>
      </c>
      <c r="T7065" t="s">
        <v>19197</v>
      </c>
      <c r="U7065" t="s">
        <v>31772</v>
      </c>
    </row>
    <row r="7066" spans="17:21">
      <c r="Q7066" t="s">
        <v>8268</v>
      </c>
      <c r="R7066" t="s">
        <v>19857</v>
      </c>
      <c r="S7066" t="s">
        <v>31527</v>
      </c>
      <c r="T7066" t="s">
        <v>19197</v>
      </c>
      <c r="U7066" t="s">
        <v>31772</v>
      </c>
    </row>
    <row r="7067" spans="17:21">
      <c r="Q7067" t="s">
        <v>8269</v>
      </c>
      <c r="R7067" t="s">
        <v>24188</v>
      </c>
      <c r="S7067" t="s">
        <v>19197</v>
      </c>
      <c r="T7067" t="s">
        <v>19197</v>
      </c>
      <c r="U7067" t="s">
        <v>19197</v>
      </c>
    </row>
    <row r="7068" spans="17:21">
      <c r="Q7068" t="s">
        <v>8270</v>
      </c>
      <c r="R7068" t="s">
        <v>24249</v>
      </c>
      <c r="S7068" t="s">
        <v>31527</v>
      </c>
      <c r="T7068" t="s">
        <v>19197</v>
      </c>
      <c r="U7068" t="s">
        <v>31772</v>
      </c>
    </row>
    <row r="7069" spans="17:21">
      <c r="Q7069" t="s">
        <v>8271</v>
      </c>
      <c r="R7069" t="s">
        <v>19857</v>
      </c>
      <c r="S7069" t="s">
        <v>31527</v>
      </c>
      <c r="T7069" t="s">
        <v>19197</v>
      </c>
      <c r="U7069" t="s">
        <v>31772</v>
      </c>
    </row>
    <row r="7070" spans="17:21">
      <c r="Q7070" t="s">
        <v>8272</v>
      </c>
      <c r="R7070" t="s">
        <v>24250</v>
      </c>
      <c r="S7070" t="s">
        <v>19197</v>
      </c>
      <c r="T7070" t="s">
        <v>19197</v>
      </c>
      <c r="U7070" t="s">
        <v>31765</v>
      </c>
    </row>
    <row r="7071" spans="17:21">
      <c r="Q7071" t="s">
        <v>8273</v>
      </c>
      <c r="R7071" t="s">
        <v>24251</v>
      </c>
      <c r="S7071" t="s">
        <v>31527</v>
      </c>
      <c r="T7071" t="s">
        <v>31538</v>
      </c>
      <c r="U7071" t="s">
        <v>31775</v>
      </c>
    </row>
    <row r="7072" spans="17:21">
      <c r="Q7072" t="s">
        <v>8274</v>
      </c>
      <c r="R7072" t="s">
        <v>24252</v>
      </c>
      <c r="S7072" t="s">
        <v>31527</v>
      </c>
      <c r="T7072" t="s">
        <v>19197</v>
      </c>
      <c r="U7072" t="s">
        <v>31775</v>
      </c>
    </row>
    <row r="7073" spans="17:21">
      <c r="Q7073" t="s">
        <v>8275</v>
      </c>
      <c r="R7073" t="s">
        <v>24253</v>
      </c>
      <c r="S7073" t="s">
        <v>31527</v>
      </c>
      <c r="T7073" t="s">
        <v>19197</v>
      </c>
      <c r="U7073" t="s">
        <v>31775</v>
      </c>
    </row>
    <row r="7074" spans="17:21">
      <c r="Q7074" t="s">
        <v>8276</v>
      </c>
      <c r="R7074" t="s">
        <v>20841</v>
      </c>
      <c r="S7074" t="s">
        <v>31527</v>
      </c>
      <c r="T7074" t="s">
        <v>19197</v>
      </c>
      <c r="U7074" t="s">
        <v>31775</v>
      </c>
    </row>
    <row r="7075" spans="17:21">
      <c r="Q7075" t="s">
        <v>8277</v>
      </c>
      <c r="R7075" t="s">
        <v>24254</v>
      </c>
      <c r="S7075" t="s">
        <v>31508</v>
      </c>
      <c r="T7075" t="s">
        <v>19197</v>
      </c>
      <c r="U7075" t="s">
        <v>31673</v>
      </c>
    </row>
    <row r="7076" spans="17:21">
      <c r="Q7076" t="s">
        <v>8278</v>
      </c>
      <c r="R7076" t="s">
        <v>24255</v>
      </c>
      <c r="S7076" t="s">
        <v>31527</v>
      </c>
      <c r="T7076" t="s">
        <v>19197</v>
      </c>
      <c r="U7076" t="s">
        <v>31765</v>
      </c>
    </row>
    <row r="7077" spans="17:21">
      <c r="Q7077" t="s">
        <v>8279</v>
      </c>
      <c r="R7077" t="s">
        <v>18687</v>
      </c>
      <c r="S7077" t="s">
        <v>19197</v>
      </c>
      <c r="T7077" t="s">
        <v>19197</v>
      </c>
      <c r="U7077" t="s">
        <v>19197</v>
      </c>
    </row>
    <row r="7078" spans="17:21">
      <c r="Q7078" t="s">
        <v>8280</v>
      </c>
      <c r="R7078" t="s">
        <v>24256</v>
      </c>
      <c r="S7078" t="s">
        <v>31527</v>
      </c>
      <c r="T7078" t="s">
        <v>19197</v>
      </c>
      <c r="U7078" t="s">
        <v>31646</v>
      </c>
    </row>
    <row r="7079" spans="17:21">
      <c r="Q7079" t="s">
        <v>8281</v>
      </c>
      <c r="R7079" t="s">
        <v>18703</v>
      </c>
      <c r="S7079" t="s">
        <v>31527</v>
      </c>
      <c r="T7079" t="s">
        <v>19197</v>
      </c>
      <c r="U7079" t="s">
        <v>31646</v>
      </c>
    </row>
    <row r="7080" spans="17:21">
      <c r="Q7080" t="s">
        <v>8282</v>
      </c>
      <c r="R7080" t="s">
        <v>24257</v>
      </c>
      <c r="S7080" t="s">
        <v>19197</v>
      </c>
      <c r="T7080" t="s">
        <v>19197</v>
      </c>
      <c r="U7080" t="s">
        <v>19197</v>
      </c>
    </row>
    <row r="7081" spans="17:21">
      <c r="Q7081" t="s">
        <v>8283</v>
      </c>
      <c r="R7081" t="s">
        <v>24258</v>
      </c>
      <c r="S7081" t="s">
        <v>19197</v>
      </c>
      <c r="T7081" t="s">
        <v>19197</v>
      </c>
      <c r="U7081" t="s">
        <v>19197</v>
      </c>
    </row>
    <row r="7082" spans="17:21">
      <c r="Q7082" t="s">
        <v>8284</v>
      </c>
      <c r="R7082" t="s">
        <v>24259</v>
      </c>
      <c r="S7082" t="s">
        <v>19197</v>
      </c>
      <c r="T7082" t="s">
        <v>19197</v>
      </c>
      <c r="U7082" t="s">
        <v>19197</v>
      </c>
    </row>
    <row r="7083" spans="17:21">
      <c r="Q7083" t="s">
        <v>8285</v>
      </c>
      <c r="R7083" t="s">
        <v>24260</v>
      </c>
      <c r="S7083" t="s">
        <v>31527</v>
      </c>
      <c r="T7083" t="s">
        <v>19197</v>
      </c>
      <c r="U7083" t="s">
        <v>31646</v>
      </c>
    </row>
    <row r="7084" spans="17:21">
      <c r="Q7084" t="s">
        <v>8286</v>
      </c>
      <c r="R7084" t="s">
        <v>24261</v>
      </c>
      <c r="S7084" t="s">
        <v>31527</v>
      </c>
      <c r="T7084" t="s">
        <v>19197</v>
      </c>
      <c r="U7084" t="s">
        <v>31646</v>
      </c>
    </row>
    <row r="7085" spans="17:21">
      <c r="Q7085" t="s">
        <v>8287</v>
      </c>
      <c r="R7085" t="s">
        <v>24262</v>
      </c>
      <c r="S7085" t="s">
        <v>19197</v>
      </c>
      <c r="T7085" t="s">
        <v>19197</v>
      </c>
      <c r="U7085" t="s">
        <v>19197</v>
      </c>
    </row>
    <row r="7086" spans="17:21">
      <c r="Q7086" t="s">
        <v>8288</v>
      </c>
      <c r="R7086" t="s">
        <v>24263</v>
      </c>
      <c r="S7086" t="s">
        <v>31527</v>
      </c>
      <c r="T7086" t="s">
        <v>19197</v>
      </c>
      <c r="U7086" t="s">
        <v>31646</v>
      </c>
    </row>
    <row r="7087" spans="17:21">
      <c r="Q7087" t="s">
        <v>8289</v>
      </c>
      <c r="R7087" t="s">
        <v>24264</v>
      </c>
      <c r="S7087" t="s">
        <v>31527</v>
      </c>
      <c r="T7087" t="s">
        <v>19197</v>
      </c>
      <c r="U7087" t="s">
        <v>31646</v>
      </c>
    </row>
    <row r="7088" spans="17:21">
      <c r="Q7088" t="s">
        <v>8290</v>
      </c>
      <c r="R7088" t="s">
        <v>24265</v>
      </c>
      <c r="S7088" t="s">
        <v>31527</v>
      </c>
      <c r="T7088" t="s">
        <v>19197</v>
      </c>
      <c r="U7088" t="s">
        <v>31646</v>
      </c>
    </row>
    <row r="7089" spans="17:21">
      <c r="Q7089" t="s">
        <v>8291</v>
      </c>
      <c r="R7089" t="s">
        <v>24266</v>
      </c>
      <c r="S7089" t="s">
        <v>19197</v>
      </c>
      <c r="T7089" t="s">
        <v>19197</v>
      </c>
      <c r="U7089" t="s">
        <v>19197</v>
      </c>
    </row>
    <row r="7090" spans="17:21">
      <c r="Q7090" t="s">
        <v>8292</v>
      </c>
      <c r="R7090" t="s">
        <v>24267</v>
      </c>
      <c r="S7090" t="s">
        <v>19197</v>
      </c>
      <c r="T7090" t="s">
        <v>19197</v>
      </c>
      <c r="U7090" t="s">
        <v>19197</v>
      </c>
    </row>
    <row r="7091" spans="17:21">
      <c r="Q7091" t="s">
        <v>8293</v>
      </c>
      <c r="R7091" t="s">
        <v>24268</v>
      </c>
      <c r="S7091" t="s">
        <v>31527</v>
      </c>
      <c r="T7091" t="s">
        <v>19197</v>
      </c>
      <c r="U7091" t="s">
        <v>31646</v>
      </c>
    </row>
    <row r="7092" spans="17:21">
      <c r="Q7092" t="s">
        <v>8294</v>
      </c>
      <c r="R7092" t="s">
        <v>24269</v>
      </c>
      <c r="S7092" t="s">
        <v>31527</v>
      </c>
      <c r="T7092" t="s">
        <v>19197</v>
      </c>
      <c r="U7092" t="s">
        <v>31646</v>
      </c>
    </row>
    <row r="7093" spans="17:21">
      <c r="Q7093" t="s">
        <v>8295</v>
      </c>
      <c r="R7093" t="s">
        <v>24270</v>
      </c>
      <c r="S7093" t="s">
        <v>31527</v>
      </c>
      <c r="T7093" t="s">
        <v>19197</v>
      </c>
      <c r="U7093" t="s">
        <v>31646</v>
      </c>
    </row>
    <row r="7094" spans="17:21">
      <c r="Q7094" t="s">
        <v>8296</v>
      </c>
      <c r="R7094" t="s">
        <v>20563</v>
      </c>
      <c r="S7094" t="s">
        <v>19197</v>
      </c>
      <c r="T7094" t="s">
        <v>19197</v>
      </c>
      <c r="U7094" t="s">
        <v>19197</v>
      </c>
    </row>
    <row r="7095" spans="17:21">
      <c r="Q7095" t="s">
        <v>8297</v>
      </c>
      <c r="R7095" t="s">
        <v>24271</v>
      </c>
      <c r="S7095" t="s">
        <v>31527</v>
      </c>
      <c r="T7095" t="s">
        <v>19197</v>
      </c>
      <c r="U7095" t="s">
        <v>31646</v>
      </c>
    </row>
    <row r="7096" spans="17:21">
      <c r="Q7096" t="s">
        <v>8298</v>
      </c>
      <c r="R7096" t="s">
        <v>24272</v>
      </c>
      <c r="S7096" t="s">
        <v>31527</v>
      </c>
      <c r="T7096" t="s">
        <v>19197</v>
      </c>
      <c r="U7096" t="s">
        <v>31646</v>
      </c>
    </row>
    <row r="7097" spans="17:21">
      <c r="Q7097" t="s">
        <v>8299</v>
      </c>
      <c r="R7097" t="s">
        <v>24273</v>
      </c>
      <c r="S7097" t="s">
        <v>31527</v>
      </c>
      <c r="T7097" t="s">
        <v>19197</v>
      </c>
      <c r="U7097" t="s">
        <v>31646</v>
      </c>
    </row>
    <row r="7098" spans="17:21">
      <c r="Q7098" t="s">
        <v>8300</v>
      </c>
      <c r="R7098" t="s">
        <v>24274</v>
      </c>
      <c r="S7098" t="s">
        <v>31527</v>
      </c>
      <c r="T7098" t="s">
        <v>19197</v>
      </c>
      <c r="U7098" t="s">
        <v>31672</v>
      </c>
    </row>
    <row r="7099" spans="17:21">
      <c r="Q7099" t="s">
        <v>8301</v>
      </c>
      <c r="R7099" t="s">
        <v>19857</v>
      </c>
      <c r="S7099" t="s">
        <v>19197</v>
      </c>
      <c r="T7099" t="s">
        <v>19197</v>
      </c>
      <c r="U7099" t="s">
        <v>19197</v>
      </c>
    </row>
    <row r="7100" spans="17:21">
      <c r="Q7100" t="s">
        <v>8302</v>
      </c>
      <c r="R7100" t="s">
        <v>24275</v>
      </c>
      <c r="S7100" t="s">
        <v>31527</v>
      </c>
      <c r="T7100" t="s">
        <v>19197</v>
      </c>
      <c r="U7100" t="s">
        <v>31646</v>
      </c>
    </row>
    <row r="7101" spans="17:21">
      <c r="Q7101" t="s">
        <v>8303</v>
      </c>
      <c r="R7101" t="s">
        <v>24276</v>
      </c>
      <c r="S7101" t="s">
        <v>31527</v>
      </c>
      <c r="T7101" t="s">
        <v>19197</v>
      </c>
      <c r="U7101" t="s">
        <v>31646</v>
      </c>
    </row>
    <row r="7102" spans="17:21">
      <c r="Q7102" t="s">
        <v>8304</v>
      </c>
      <c r="R7102" t="s">
        <v>24277</v>
      </c>
      <c r="S7102" t="s">
        <v>31527</v>
      </c>
      <c r="T7102" t="s">
        <v>19197</v>
      </c>
      <c r="U7102" t="s">
        <v>31646</v>
      </c>
    </row>
    <row r="7103" spans="17:21">
      <c r="Q7103" t="s">
        <v>8305</v>
      </c>
      <c r="R7103" t="s">
        <v>18703</v>
      </c>
      <c r="S7103" t="s">
        <v>31527</v>
      </c>
      <c r="T7103" t="s">
        <v>19197</v>
      </c>
      <c r="U7103" t="s">
        <v>31646</v>
      </c>
    </row>
    <row r="7104" spans="17:21">
      <c r="Q7104" t="s">
        <v>8306</v>
      </c>
      <c r="R7104" t="s">
        <v>18687</v>
      </c>
      <c r="S7104" t="s">
        <v>19197</v>
      </c>
      <c r="T7104" t="s">
        <v>19197</v>
      </c>
      <c r="U7104" t="s">
        <v>19197</v>
      </c>
    </row>
    <row r="7105" spans="17:21">
      <c r="Q7105" t="s">
        <v>8307</v>
      </c>
      <c r="R7105" t="s">
        <v>24278</v>
      </c>
      <c r="S7105" t="s">
        <v>31527</v>
      </c>
      <c r="T7105" t="s">
        <v>19197</v>
      </c>
      <c r="U7105" t="s">
        <v>31765</v>
      </c>
    </row>
    <row r="7106" spans="17:21">
      <c r="Q7106" t="s">
        <v>8308</v>
      </c>
      <c r="R7106" t="s">
        <v>24279</v>
      </c>
      <c r="S7106" t="s">
        <v>31527</v>
      </c>
      <c r="T7106" t="s">
        <v>19197</v>
      </c>
      <c r="U7106" t="s">
        <v>31765</v>
      </c>
    </row>
    <row r="7107" spans="17:21">
      <c r="Q7107" t="s">
        <v>8309</v>
      </c>
      <c r="R7107" t="s">
        <v>24280</v>
      </c>
      <c r="S7107" t="s">
        <v>31527</v>
      </c>
      <c r="T7107" t="s">
        <v>19197</v>
      </c>
      <c r="U7107" t="s">
        <v>31765</v>
      </c>
    </row>
    <row r="7108" spans="17:21">
      <c r="Q7108" t="s">
        <v>8310</v>
      </c>
      <c r="R7108" t="s">
        <v>19857</v>
      </c>
      <c r="S7108" t="s">
        <v>19197</v>
      </c>
      <c r="T7108" t="s">
        <v>19197</v>
      </c>
      <c r="U7108" t="s">
        <v>19197</v>
      </c>
    </row>
    <row r="7109" spans="17:21">
      <c r="Q7109" t="s">
        <v>8311</v>
      </c>
      <c r="R7109" t="s">
        <v>24281</v>
      </c>
      <c r="S7109" t="s">
        <v>31527</v>
      </c>
      <c r="T7109" t="s">
        <v>19197</v>
      </c>
      <c r="U7109" t="s">
        <v>31646</v>
      </c>
    </row>
    <row r="7110" spans="17:21">
      <c r="Q7110" t="s">
        <v>8312</v>
      </c>
      <c r="R7110" t="s">
        <v>24282</v>
      </c>
      <c r="S7110" t="s">
        <v>31527</v>
      </c>
      <c r="T7110" t="s">
        <v>19197</v>
      </c>
      <c r="U7110" t="s">
        <v>31646</v>
      </c>
    </row>
    <row r="7111" spans="17:21">
      <c r="Q7111" t="s">
        <v>8313</v>
      </c>
      <c r="R7111" t="s">
        <v>24283</v>
      </c>
      <c r="S7111" t="s">
        <v>31527</v>
      </c>
      <c r="T7111" t="s">
        <v>19197</v>
      </c>
      <c r="U7111" t="s">
        <v>31646</v>
      </c>
    </row>
    <row r="7112" spans="17:21">
      <c r="Q7112" t="s">
        <v>8314</v>
      </c>
      <c r="R7112" t="s">
        <v>24284</v>
      </c>
      <c r="S7112" t="s">
        <v>31527</v>
      </c>
      <c r="T7112" t="s">
        <v>19197</v>
      </c>
      <c r="U7112" t="s">
        <v>31646</v>
      </c>
    </row>
    <row r="7113" spans="17:21">
      <c r="Q7113" t="s">
        <v>8315</v>
      </c>
      <c r="R7113" t="s">
        <v>18703</v>
      </c>
      <c r="S7113" t="s">
        <v>31527</v>
      </c>
      <c r="T7113" t="s">
        <v>19197</v>
      </c>
      <c r="U7113" t="s">
        <v>31646</v>
      </c>
    </row>
    <row r="7114" spans="17:21">
      <c r="Q7114" t="s">
        <v>8316</v>
      </c>
      <c r="R7114" t="s">
        <v>24285</v>
      </c>
      <c r="S7114" t="s">
        <v>19197</v>
      </c>
      <c r="T7114" t="s">
        <v>19197</v>
      </c>
      <c r="U7114" t="s">
        <v>19197</v>
      </c>
    </row>
    <row r="7115" spans="17:21">
      <c r="Q7115" t="s">
        <v>8317</v>
      </c>
      <c r="R7115" t="s">
        <v>24286</v>
      </c>
      <c r="S7115" t="s">
        <v>31527</v>
      </c>
      <c r="T7115" t="s">
        <v>19197</v>
      </c>
      <c r="U7115" t="s">
        <v>31668</v>
      </c>
    </row>
    <row r="7116" spans="17:21">
      <c r="Q7116" t="s">
        <v>8318</v>
      </c>
      <c r="R7116" t="s">
        <v>24287</v>
      </c>
      <c r="S7116" t="s">
        <v>19197</v>
      </c>
      <c r="T7116" t="s">
        <v>19197</v>
      </c>
      <c r="U7116" t="s">
        <v>19197</v>
      </c>
    </row>
    <row r="7117" spans="17:21">
      <c r="Q7117" t="s">
        <v>8319</v>
      </c>
      <c r="R7117" t="s">
        <v>24288</v>
      </c>
      <c r="S7117" t="s">
        <v>31527</v>
      </c>
      <c r="T7117" t="s">
        <v>19197</v>
      </c>
      <c r="U7117" t="s">
        <v>31646</v>
      </c>
    </row>
    <row r="7118" spans="17:21">
      <c r="Q7118" t="s">
        <v>8320</v>
      </c>
      <c r="R7118" t="s">
        <v>24289</v>
      </c>
      <c r="S7118" t="s">
        <v>31527</v>
      </c>
      <c r="T7118" t="s">
        <v>19197</v>
      </c>
      <c r="U7118" t="s">
        <v>31646</v>
      </c>
    </row>
    <row r="7119" spans="17:21">
      <c r="Q7119" t="s">
        <v>8321</v>
      </c>
      <c r="R7119" t="s">
        <v>24290</v>
      </c>
      <c r="S7119" t="s">
        <v>31527</v>
      </c>
      <c r="T7119" t="s">
        <v>19197</v>
      </c>
      <c r="U7119" t="s">
        <v>31646</v>
      </c>
    </row>
    <row r="7120" spans="17:21">
      <c r="Q7120" t="s">
        <v>8322</v>
      </c>
      <c r="R7120" t="s">
        <v>24291</v>
      </c>
      <c r="S7120" t="s">
        <v>31508</v>
      </c>
      <c r="T7120" t="s">
        <v>19197</v>
      </c>
      <c r="U7120" t="s">
        <v>31673</v>
      </c>
    </row>
    <row r="7121" spans="17:21">
      <c r="Q7121" t="s">
        <v>8323</v>
      </c>
      <c r="R7121" t="s">
        <v>18687</v>
      </c>
      <c r="S7121" t="s">
        <v>19197</v>
      </c>
      <c r="T7121" t="s">
        <v>19197</v>
      </c>
      <c r="U7121" t="s">
        <v>19197</v>
      </c>
    </row>
    <row r="7122" spans="17:21">
      <c r="Q7122" t="s">
        <v>8324</v>
      </c>
      <c r="R7122" t="s">
        <v>24292</v>
      </c>
      <c r="S7122" t="s">
        <v>31508</v>
      </c>
      <c r="T7122" t="s">
        <v>19197</v>
      </c>
      <c r="U7122" t="s">
        <v>31646</v>
      </c>
    </row>
    <row r="7123" spans="17:21">
      <c r="Q7123" t="s">
        <v>8325</v>
      </c>
      <c r="R7123" t="s">
        <v>24293</v>
      </c>
      <c r="S7123" t="s">
        <v>31508</v>
      </c>
      <c r="T7123" t="s">
        <v>19197</v>
      </c>
      <c r="U7123" t="s">
        <v>31646</v>
      </c>
    </row>
    <row r="7124" spans="17:21">
      <c r="Q7124" t="s">
        <v>8326</v>
      </c>
      <c r="R7124" t="s">
        <v>24294</v>
      </c>
      <c r="S7124" t="s">
        <v>31508</v>
      </c>
      <c r="T7124" t="s">
        <v>19197</v>
      </c>
      <c r="U7124" t="s">
        <v>31646</v>
      </c>
    </row>
    <row r="7125" spans="17:21">
      <c r="Q7125" t="s">
        <v>8327</v>
      </c>
      <c r="R7125" t="s">
        <v>18703</v>
      </c>
      <c r="S7125" t="s">
        <v>31508</v>
      </c>
      <c r="T7125" t="s">
        <v>19197</v>
      </c>
      <c r="U7125" t="s">
        <v>31646</v>
      </c>
    </row>
    <row r="7126" spans="17:21">
      <c r="Q7126" t="s">
        <v>8328</v>
      </c>
      <c r="R7126" t="s">
        <v>24295</v>
      </c>
      <c r="S7126" t="s">
        <v>19197</v>
      </c>
      <c r="T7126" t="s">
        <v>19197</v>
      </c>
      <c r="U7126" t="s">
        <v>19197</v>
      </c>
    </row>
    <row r="7127" spans="17:21">
      <c r="Q7127" t="s">
        <v>8329</v>
      </c>
      <c r="R7127" t="s">
        <v>24296</v>
      </c>
      <c r="S7127" t="s">
        <v>31508</v>
      </c>
      <c r="T7127" t="s">
        <v>19197</v>
      </c>
      <c r="U7127" t="s">
        <v>31673</v>
      </c>
    </row>
    <row r="7128" spans="17:21">
      <c r="Q7128" t="s">
        <v>8330</v>
      </c>
      <c r="R7128" t="s">
        <v>24297</v>
      </c>
      <c r="S7128" t="s">
        <v>19197</v>
      </c>
      <c r="T7128" t="s">
        <v>19197</v>
      </c>
      <c r="U7128" t="s">
        <v>19197</v>
      </c>
    </row>
    <row r="7129" spans="17:21">
      <c r="Q7129" t="s">
        <v>8331</v>
      </c>
      <c r="R7129" t="s">
        <v>24298</v>
      </c>
      <c r="S7129" t="s">
        <v>31527</v>
      </c>
      <c r="T7129" t="s">
        <v>31563</v>
      </c>
      <c r="U7129" t="s">
        <v>31765</v>
      </c>
    </row>
    <row r="7130" spans="17:21">
      <c r="Q7130" t="s">
        <v>8332</v>
      </c>
      <c r="R7130" t="s">
        <v>24299</v>
      </c>
      <c r="S7130" t="s">
        <v>19197</v>
      </c>
      <c r="T7130" t="s">
        <v>19197</v>
      </c>
      <c r="U7130" t="s">
        <v>19197</v>
      </c>
    </row>
    <row r="7131" spans="17:21">
      <c r="Q7131" t="s">
        <v>8333</v>
      </c>
      <c r="R7131" t="s">
        <v>24300</v>
      </c>
      <c r="S7131" t="s">
        <v>31508</v>
      </c>
      <c r="T7131" t="s">
        <v>19197</v>
      </c>
      <c r="U7131" t="s">
        <v>31646</v>
      </c>
    </row>
    <row r="7132" spans="17:21">
      <c r="Q7132" t="s">
        <v>8334</v>
      </c>
      <c r="R7132" t="s">
        <v>24301</v>
      </c>
      <c r="S7132" t="s">
        <v>31508</v>
      </c>
      <c r="T7132" t="s">
        <v>19197</v>
      </c>
      <c r="U7132" t="s">
        <v>31646</v>
      </c>
    </row>
    <row r="7133" spans="17:21">
      <c r="Q7133" t="s">
        <v>8335</v>
      </c>
      <c r="R7133" t="s">
        <v>18703</v>
      </c>
      <c r="S7133" t="s">
        <v>31508</v>
      </c>
      <c r="T7133" t="s">
        <v>31605</v>
      </c>
      <c r="U7133" t="s">
        <v>31646</v>
      </c>
    </row>
    <row r="7134" spans="17:21">
      <c r="Q7134" t="s">
        <v>8336</v>
      </c>
      <c r="R7134" t="s">
        <v>24302</v>
      </c>
      <c r="S7134" t="s">
        <v>31508</v>
      </c>
      <c r="T7134" t="s">
        <v>19197</v>
      </c>
      <c r="U7134" t="s">
        <v>31673</v>
      </c>
    </row>
    <row r="7135" spans="17:21">
      <c r="Q7135" t="s">
        <v>8337</v>
      </c>
      <c r="R7135" t="s">
        <v>24303</v>
      </c>
      <c r="S7135" t="s">
        <v>31508</v>
      </c>
      <c r="T7135" t="s">
        <v>19197</v>
      </c>
      <c r="U7135" t="s">
        <v>31673</v>
      </c>
    </row>
    <row r="7136" spans="17:21">
      <c r="Q7136" t="s">
        <v>8338</v>
      </c>
      <c r="R7136" t="s">
        <v>18687</v>
      </c>
      <c r="S7136" t="s">
        <v>19197</v>
      </c>
      <c r="T7136" t="s">
        <v>19197</v>
      </c>
      <c r="U7136" t="s">
        <v>19197</v>
      </c>
    </row>
    <row r="7137" spans="17:21">
      <c r="Q7137" t="s">
        <v>8339</v>
      </c>
      <c r="R7137" t="s">
        <v>24304</v>
      </c>
      <c r="S7137" t="s">
        <v>19197</v>
      </c>
      <c r="T7137" t="s">
        <v>19197</v>
      </c>
      <c r="U7137" t="s">
        <v>19197</v>
      </c>
    </row>
    <row r="7138" spans="17:21">
      <c r="Q7138" t="s">
        <v>8340</v>
      </c>
      <c r="R7138" t="s">
        <v>24305</v>
      </c>
      <c r="S7138" t="s">
        <v>31527</v>
      </c>
      <c r="T7138" t="s">
        <v>31563</v>
      </c>
      <c r="U7138" t="s">
        <v>31765</v>
      </c>
    </row>
    <row r="7139" spans="17:21">
      <c r="Q7139" t="s">
        <v>8341</v>
      </c>
      <c r="R7139" t="s">
        <v>24306</v>
      </c>
      <c r="S7139" t="s">
        <v>31527</v>
      </c>
      <c r="T7139" t="s">
        <v>31563</v>
      </c>
      <c r="U7139" t="s">
        <v>31765</v>
      </c>
    </row>
    <row r="7140" spans="17:21">
      <c r="Q7140" t="s">
        <v>8342</v>
      </c>
      <c r="R7140" t="s">
        <v>18985</v>
      </c>
      <c r="S7140" t="s">
        <v>19197</v>
      </c>
      <c r="T7140" t="s">
        <v>19197</v>
      </c>
      <c r="U7140" t="s">
        <v>19197</v>
      </c>
    </row>
    <row r="7141" spans="17:21">
      <c r="Q7141" t="s">
        <v>8343</v>
      </c>
      <c r="R7141" t="s">
        <v>24307</v>
      </c>
      <c r="S7141" t="s">
        <v>31527</v>
      </c>
      <c r="T7141" t="s">
        <v>31538</v>
      </c>
      <c r="U7141" t="s">
        <v>31646</v>
      </c>
    </row>
    <row r="7142" spans="17:21">
      <c r="Q7142" t="s">
        <v>8344</v>
      </c>
      <c r="R7142" t="s">
        <v>24308</v>
      </c>
      <c r="S7142" t="s">
        <v>31527</v>
      </c>
      <c r="T7142" t="s">
        <v>31538</v>
      </c>
      <c r="U7142" t="s">
        <v>31646</v>
      </c>
    </row>
    <row r="7143" spans="17:21">
      <c r="Q7143" t="s">
        <v>8345</v>
      </c>
      <c r="R7143" t="s">
        <v>24309</v>
      </c>
      <c r="S7143" t="s">
        <v>31527</v>
      </c>
      <c r="T7143" t="s">
        <v>31563</v>
      </c>
      <c r="U7143" t="s">
        <v>31725</v>
      </c>
    </row>
    <row r="7144" spans="17:21">
      <c r="Q7144" t="s">
        <v>8346</v>
      </c>
      <c r="R7144" t="s">
        <v>24310</v>
      </c>
      <c r="S7144" t="s">
        <v>31527</v>
      </c>
      <c r="T7144" t="s">
        <v>19197</v>
      </c>
      <c r="U7144" t="s">
        <v>31816</v>
      </c>
    </row>
    <row r="7145" spans="17:21">
      <c r="Q7145" t="s">
        <v>8347</v>
      </c>
      <c r="R7145" t="s">
        <v>24311</v>
      </c>
      <c r="S7145" t="s">
        <v>31527</v>
      </c>
      <c r="T7145" t="s">
        <v>31538</v>
      </c>
      <c r="U7145" t="s">
        <v>31817</v>
      </c>
    </row>
    <row r="7146" spans="17:21">
      <c r="Q7146" t="s">
        <v>8348</v>
      </c>
      <c r="R7146" t="s">
        <v>18703</v>
      </c>
      <c r="S7146" t="s">
        <v>31527</v>
      </c>
      <c r="T7146" t="s">
        <v>31563</v>
      </c>
      <c r="U7146" t="s">
        <v>31725</v>
      </c>
    </row>
    <row r="7147" spans="17:21">
      <c r="Q7147" t="s">
        <v>8349</v>
      </c>
      <c r="R7147" t="s">
        <v>24312</v>
      </c>
      <c r="S7147" t="s">
        <v>31527</v>
      </c>
      <c r="T7147" t="s">
        <v>19197</v>
      </c>
      <c r="U7147" t="s">
        <v>31668</v>
      </c>
    </row>
    <row r="7148" spans="17:21">
      <c r="Q7148" t="s">
        <v>8350</v>
      </c>
      <c r="R7148" t="s">
        <v>24313</v>
      </c>
      <c r="S7148" t="s">
        <v>31508</v>
      </c>
      <c r="T7148" t="s">
        <v>19197</v>
      </c>
      <c r="U7148" t="s">
        <v>31673</v>
      </c>
    </row>
    <row r="7149" spans="17:21">
      <c r="Q7149" t="s">
        <v>8351</v>
      </c>
      <c r="R7149" t="s">
        <v>24314</v>
      </c>
      <c r="S7149" t="s">
        <v>19197</v>
      </c>
      <c r="T7149" t="s">
        <v>19197</v>
      </c>
      <c r="U7149" t="s">
        <v>19197</v>
      </c>
    </row>
    <row r="7150" spans="17:21">
      <c r="Q7150" t="s">
        <v>8352</v>
      </c>
      <c r="R7150" t="s">
        <v>24315</v>
      </c>
      <c r="S7150" t="s">
        <v>31508</v>
      </c>
      <c r="T7150" t="s">
        <v>19197</v>
      </c>
      <c r="U7150" t="s">
        <v>31673</v>
      </c>
    </row>
    <row r="7151" spans="17:21">
      <c r="Q7151" t="s">
        <v>8353</v>
      </c>
      <c r="R7151" t="s">
        <v>20563</v>
      </c>
      <c r="S7151" t="s">
        <v>19197</v>
      </c>
      <c r="T7151" t="s">
        <v>19197</v>
      </c>
      <c r="U7151" t="s">
        <v>19197</v>
      </c>
    </row>
    <row r="7152" spans="17:21">
      <c r="Q7152" t="s">
        <v>8354</v>
      </c>
      <c r="R7152" t="s">
        <v>24316</v>
      </c>
      <c r="S7152" t="s">
        <v>31508</v>
      </c>
      <c r="T7152" t="s">
        <v>19197</v>
      </c>
      <c r="U7152" t="s">
        <v>31646</v>
      </c>
    </row>
    <row r="7153" spans="17:21">
      <c r="Q7153" t="s">
        <v>8355</v>
      </c>
      <c r="R7153" t="s">
        <v>24317</v>
      </c>
      <c r="S7153" t="s">
        <v>31508</v>
      </c>
      <c r="T7153" t="s">
        <v>19197</v>
      </c>
      <c r="U7153" t="s">
        <v>31646</v>
      </c>
    </row>
    <row r="7154" spans="17:21">
      <c r="Q7154" t="s">
        <v>8356</v>
      </c>
      <c r="R7154" t="s">
        <v>24318</v>
      </c>
      <c r="S7154" t="s">
        <v>31508</v>
      </c>
      <c r="T7154" t="s">
        <v>19197</v>
      </c>
      <c r="U7154" t="s">
        <v>31646</v>
      </c>
    </row>
    <row r="7155" spans="17:21">
      <c r="Q7155" t="s">
        <v>8357</v>
      </c>
      <c r="R7155" t="s">
        <v>24319</v>
      </c>
      <c r="S7155" t="s">
        <v>31508</v>
      </c>
      <c r="T7155" t="s">
        <v>19197</v>
      </c>
      <c r="U7155" t="s">
        <v>31646</v>
      </c>
    </row>
    <row r="7156" spans="17:21">
      <c r="Q7156" t="s">
        <v>8358</v>
      </c>
      <c r="R7156" t="s">
        <v>18703</v>
      </c>
      <c r="S7156" t="s">
        <v>31508</v>
      </c>
      <c r="T7156" t="s">
        <v>19197</v>
      </c>
      <c r="U7156" t="s">
        <v>31646</v>
      </c>
    </row>
    <row r="7157" spans="17:21">
      <c r="Q7157" t="s">
        <v>8359</v>
      </c>
      <c r="R7157" t="s">
        <v>24320</v>
      </c>
      <c r="S7157" t="s">
        <v>19197</v>
      </c>
      <c r="T7157" t="s">
        <v>19197</v>
      </c>
      <c r="U7157" t="s">
        <v>19197</v>
      </c>
    </row>
    <row r="7158" spans="17:21">
      <c r="Q7158" t="s">
        <v>8360</v>
      </c>
      <c r="R7158" t="s">
        <v>24321</v>
      </c>
      <c r="S7158" t="s">
        <v>31508</v>
      </c>
      <c r="T7158" t="s">
        <v>19197</v>
      </c>
      <c r="U7158" t="s">
        <v>31646</v>
      </c>
    </row>
    <row r="7159" spans="17:21">
      <c r="Q7159" t="s">
        <v>8361</v>
      </c>
      <c r="R7159" t="s">
        <v>24322</v>
      </c>
      <c r="S7159" t="s">
        <v>31508</v>
      </c>
      <c r="T7159" t="s">
        <v>19197</v>
      </c>
      <c r="U7159" t="s">
        <v>31646</v>
      </c>
    </row>
    <row r="7160" spans="17:21">
      <c r="Q7160" t="s">
        <v>8362</v>
      </c>
      <c r="R7160" t="s">
        <v>24323</v>
      </c>
      <c r="S7160" t="s">
        <v>31508</v>
      </c>
      <c r="T7160" t="s">
        <v>19197</v>
      </c>
      <c r="U7160" t="s">
        <v>31673</v>
      </c>
    </row>
    <row r="7161" spans="17:21">
      <c r="Q7161" t="s">
        <v>8363</v>
      </c>
      <c r="R7161" t="s">
        <v>18768</v>
      </c>
      <c r="S7161" t="s">
        <v>19197</v>
      </c>
      <c r="T7161" t="s">
        <v>19197</v>
      </c>
      <c r="U7161" t="s">
        <v>19197</v>
      </c>
    </row>
    <row r="7162" spans="17:21">
      <c r="Q7162" t="s">
        <v>8364</v>
      </c>
      <c r="R7162" t="s">
        <v>24324</v>
      </c>
      <c r="S7162" t="s">
        <v>31527</v>
      </c>
      <c r="T7162" t="s">
        <v>19197</v>
      </c>
      <c r="U7162" t="s">
        <v>31765</v>
      </c>
    </row>
    <row r="7163" spans="17:21">
      <c r="Q7163" t="s">
        <v>8365</v>
      </c>
      <c r="R7163" t="s">
        <v>24325</v>
      </c>
      <c r="S7163" t="s">
        <v>31508</v>
      </c>
      <c r="T7163" t="s">
        <v>19197</v>
      </c>
      <c r="U7163" t="s">
        <v>31673</v>
      </c>
    </row>
    <row r="7164" spans="17:21">
      <c r="Q7164" t="s">
        <v>8366</v>
      </c>
      <c r="R7164" t="s">
        <v>24326</v>
      </c>
      <c r="S7164" t="s">
        <v>31508</v>
      </c>
      <c r="T7164" t="s">
        <v>19197</v>
      </c>
      <c r="U7164" t="s">
        <v>31673</v>
      </c>
    </row>
    <row r="7165" spans="17:21">
      <c r="Q7165" t="s">
        <v>8367</v>
      </c>
      <c r="R7165" t="s">
        <v>23655</v>
      </c>
      <c r="S7165" t="s">
        <v>19197</v>
      </c>
      <c r="T7165" t="s">
        <v>19197</v>
      </c>
      <c r="U7165" t="s">
        <v>19197</v>
      </c>
    </row>
    <row r="7166" spans="17:21">
      <c r="Q7166" t="s">
        <v>8368</v>
      </c>
      <c r="R7166" t="s">
        <v>24327</v>
      </c>
      <c r="S7166" t="s">
        <v>31508</v>
      </c>
      <c r="T7166" t="s">
        <v>19197</v>
      </c>
      <c r="U7166" t="s">
        <v>31639</v>
      </c>
    </row>
    <row r="7167" spans="17:21">
      <c r="Q7167" t="s">
        <v>8369</v>
      </c>
      <c r="R7167" t="s">
        <v>24328</v>
      </c>
      <c r="S7167" t="s">
        <v>31508</v>
      </c>
      <c r="T7167" t="s">
        <v>19197</v>
      </c>
      <c r="U7167" t="s">
        <v>31818</v>
      </c>
    </row>
    <row r="7168" spans="17:21">
      <c r="Q7168" t="s">
        <v>8370</v>
      </c>
      <c r="R7168" t="s">
        <v>24329</v>
      </c>
      <c r="S7168" t="s">
        <v>31508</v>
      </c>
      <c r="T7168" t="s">
        <v>31586</v>
      </c>
      <c r="U7168" t="s">
        <v>31819</v>
      </c>
    </row>
    <row r="7169" spans="17:21">
      <c r="Q7169" t="s">
        <v>8371</v>
      </c>
      <c r="R7169" t="s">
        <v>18703</v>
      </c>
      <c r="S7169" t="s">
        <v>31508</v>
      </c>
      <c r="T7169" t="s">
        <v>19197</v>
      </c>
      <c r="U7169" t="s">
        <v>31646</v>
      </c>
    </row>
    <row r="7170" spans="17:21">
      <c r="Q7170" t="s">
        <v>8372</v>
      </c>
      <c r="R7170" t="s">
        <v>23111</v>
      </c>
      <c r="S7170" t="s">
        <v>31508</v>
      </c>
      <c r="T7170" t="s">
        <v>19197</v>
      </c>
      <c r="U7170" t="s">
        <v>31696</v>
      </c>
    </row>
    <row r="7171" spans="17:21">
      <c r="Q7171" t="s">
        <v>8373</v>
      </c>
      <c r="R7171" t="s">
        <v>24330</v>
      </c>
      <c r="S7171" t="s">
        <v>19197</v>
      </c>
      <c r="T7171" t="s">
        <v>19197</v>
      </c>
      <c r="U7171" t="s">
        <v>19197</v>
      </c>
    </row>
    <row r="7172" spans="17:21">
      <c r="Q7172" t="s">
        <v>8374</v>
      </c>
      <c r="R7172" t="s">
        <v>24331</v>
      </c>
      <c r="S7172" t="s">
        <v>31508</v>
      </c>
      <c r="T7172" t="s">
        <v>19197</v>
      </c>
      <c r="U7172" t="s">
        <v>31673</v>
      </c>
    </row>
    <row r="7173" spans="17:21">
      <c r="Q7173" t="s">
        <v>8375</v>
      </c>
      <c r="R7173" t="s">
        <v>24332</v>
      </c>
      <c r="S7173" t="s">
        <v>19197</v>
      </c>
      <c r="T7173" t="s">
        <v>19197</v>
      </c>
      <c r="U7173" t="s">
        <v>19197</v>
      </c>
    </row>
    <row r="7174" spans="17:21">
      <c r="Q7174" t="s">
        <v>8376</v>
      </c>
      <c r="R7174" t="s">
        <v>24333</v>
      </c>
      <c r="S7174" t="s">
        <v>31508</v>
      </c>
      <c r="T7174" t="s">
        <v>19197</v>
      </c>
      <c r="U7174" t="s">
        <v>31673</v>
      </c>
    </row>
    <row r="7175" spans="17:21">
      <c r="Q7175" t="s">
        <v>8377</v>
      </c>
      <c r="R7175" t="s">
        <v>24334</v>
      </c>
      <c r="S7175" t="s">
        <v>31508</v>
      </c>
      <c r="T7175" t="s">
        <v>19197</v>
      </c>
      <c r="U7175" t="s">
        <v>31673</v>
      </c>
    </row>
    <row r="7176" spans="17:21">
      <c r="Q7176" t="s">
        <v>8378</v>
      </c>
      <c r="R7176" t="s">
        <v>18693</v>
      </c>
      <c r="S7176" t="s">
        <v>19197</v>
      </c>
      <c r="T7176" t="s">
        <v>19197</v>
      </c>
      <c r="U7176" t="s">
        <v>19197</v>
      </c>
    </row>
    <row r="7177" spans="17:21">
      <c r="Q7177" t="s">
        <v>8379</v>
      </c>
      <c r="R7177" t="s">
        <v>24335</v>
      </c>
      <c r="S7177" t="s">
        <v>31508</v>
      </c>
      <c r="T7177" t="s">
        <v>19197</v>
      </c>
      <c r="U7177" t="s">
        <v>31646</v>
      </c>
    </row>
    <row r="7178" spans="17:21">
      <c r="Q7178" t="s">
        <v>8380</v>
      </c>
      <c r="R7178" t="s">
        <v>24336</v>
      </c>
      <c r="S7178" t="s">
        <v>31508</v>
      </c>
      <c r="T7178" t="s">
        <v>19197</v>
      </c>
      <c r="U7178" t="s">
        <v>31646</v>
      </c>
    </row>
    <row r="7179" spans="17:21">
      <c r="Q7179" t="s">
        <v>8381</v>
      </c>
      <c r="R7179" t="s">
        <v>24337</v>
      </c>
      <c r="S7179" t="s">
        <v>31508</v>
      </c>
      <c r="T7179" t="s">
        <v>19197</v>
      </c>
      <c r="U7179" t="s">
        <v>31673</v>
      </c>
    </row>
    <row r="7180" spans="17:21">
      <c r="Q7180" t="s">
        <v>8382</v>
      </c>
      <c r="R7180" t="s">
        <v>24338</v>
      </c>
      <c r="S7180" t="s">
        <v>19197</v>
      </c>
      <c r="T7180" t="s">
        <v>19197</v>
      </c>
      <c r="U7180" t="s">
        <v>19197</v>
      </c>
    </row>
    <row r="7181" spans="17:21">
      <c r="Q7181" t="s">
        <v>8383</v>
      </c>
      <c r="R7181" t="s">
        <v>24339</v>
      </c>
      <c r="S7181" t="s">
        <v>19197</v>
      </c>
      <c r="T7181" t="s">
        <v>19197</v>
      </c>
      <c r="U7181" t="s">
        <v>19197</v>
      </c>
    </row>
    <row r="7182" spans="17:21">
      <c r="Q7182" t="s">
        <v>8384</v>
      </c>
      <c r="R7182" t="s">
        <v>24340</v>
      </c>
      <c r="S7182" t="s">
        <v>31508</v>
      </c>
      <c r="T7182" t="s">
        <v>19197</v>
      </c>
      <c r="U7182" t="s">
        <v>31673</v>
      </c>
    </row>
    <row r="7183" spans="17:21">
      <c r="Q7183" t="s">
        <v>8385</v>
      </c>
      <c r="R7183" t="s">
        <v>18693</v>
      </c>
      <c r="S7183" t="s">
        <v>31508</v>
      </c>
      <c r="T7183" t="s">
        <v>19197</v>
      </c>
      <c r="U7183" t="s">
        <v>31673</v>
      </c>
    </row>
    <row r="7184" spans="17:21">
      <c r="Q7184" t="s">
        <v>8386</v>
      </c>
      <c r="R7184" t="s">
        <v>24341</v>
      </c>
      <c r="S7184" t="s">
        <v>19197</v>
      </c>
      <c r="T7184" t="s">
        <v>19197</v>
      </c>
      <c r="U7184" t="s">
        <v>19197</v>
      </c>
    </row>
    <row r="7185" spans="17:21">
      <c r="Q7185" t="s">
        <v>8387</v>
      </c>
      <c r="R7185" t="s">
        <v>24342</v>
      </c>
      <c r="S7185" t="s">
        <v>31508</v>
      </c>
      <c r="T7185" t="s">
        <v>19197</v>
      </c>
      <c r="U7185" t="s">
        <v>31646</v>
      </c>
    </row>
    <row r="7186" spans="17:21">
      <c r="Q7186" t="s">
        <v>8388</v>
      </c>
      <c r="R7186" t="s">
        <v>24343</v>
      </c>
      <c r="S7186" t="s">
        <v>31508</v>
      </c>
      <c r="T7186" t="s">
        <v>19197</v>
      </c>
      <c r="U7186" t="s">
        <v>31646</v>
      </c>
    </row>
    <row r="7187" spans="17:21">
      <c r="Q7187" t="s">
        <v>8389</v>
      </c>
      <c r="R7187" t="s">
        <v>24344</v>
      </c>
      <c r="S7187" t="s">
        <v>31508</v>
      </c>
      <c r="T7187" t="s">
        <v>19197</v>
      </c>
      <c r="U7187" t="s">
        <v>31646</v>
      </c>
    </row>
    <row r="7188" spans="17:21">
      <c r="Q7188" t="s">
        <v>8390</v>
      </c>
      <c r="R7188" t="s">
        <v>24345</v>
      </c>
      <c r="S7188" t="s">
        <v>31508</v>
      </c>
      <c r="T7188" t="s">
        <v>19197</v>
      </c>
      <c r="U7188" t="s">
        <v>31646</v>
      </c>
    </row>
    <row r="7189" spans="17:21">
      <c r="Q7189" t="s">
        <v>8391</v>
      </c>
      <c r="R7189" t="s">
        <v>18703</v>
      </c>
      <c r="S7189" t="s">
        <v>31508</v>
      </c>
      <c r="T7189" t="s">
        <v>19197</v>
      </c>
      <c r="U7189" t="s">
        <v>31638</v>
      </c>
    </row>
    <row r="7190" spans="17:21">
      <c r="Q7190" t="s">
        <v>8392</v>
      </c>
      <c r="R7190" t="s">
        <v>24346</v>
      </c>
      <c r="S7190" t="s">
        <v>19197</v>
      </c>
      <c r="T7190" t="s">
        <v>19197</v>
      </c>
      <c r="U7190" t="s">
        <v>19197</v>
      </c>
    </row>
    <row r="7191" spans="17:21">
      <c r="Q7191" t="s">
        <v>8393</v>
      </c>
      <c r="R7191" t="s">
        <v>24347</v>
      </c>
      <c r="S7191" t="s">
        <v>31508</v>
      </c>
      <c r="T7191" t="s">
        <v>19197</v>
      </c>
      <c r="U7191" t="s">
        <v>31638</v>
      </c>
    </row>
    <row r="7192" spans="17:21">
      <c r="Q7192" t="s">
        <v>8394</v>
      </c>
      <c r="R7192" t="s">
        <v>18693</v>
      </c>
      <c r="S7192" t="s">
        <v>31508</v>
      </c>
      <c r="T7192" t="s">
        <v>19197</v>
      </c>
      <c r="U7192" t="s">
        <v>31638</v>
      </c>
    </row>
    <row r="7193" spans="17:21">
      <c r="Q7193" t="s">
        <v>8395</v>
      </c>
      <c r="R7193" t="s">
        <v>24348</v>
      </c>
      <c r="S7193" t="s">
        <v>19197</v>
      </c>
      <c r="T7193" t="s">
        <v>19197</v>
      </c>
      <c r="U7193" t="s">
        <v>19197</v>
      </c>
    </row>
    <row r="7194" spans="17:21">
      <c r="Q7194" t="s">
        <v>8396</v>
      </c>
      <c r="R7194" t="s">
        <v>24340</v>
      </c>
      <c r="S7194" t="s">
        <v>31508</v>
      </c>
      <c r="T7194" t="s">
        <v>19197</v>
      </c>
      <c r="U7194" t="s">
        <v>31673</v>
      </c>
    </row>
    <row r="7195" spans="17:21">
      <c r="Q7195" t="s">
        <v>8397</v>
      </c>
      <c r="R7195" t="s">
        <v>18693</v>
      </c>
      <c r="S7195" t="s">
        <v>31508</v>
      </c>
      <c r="T7195" t="s">
        <v>19197</v>
      </c>
      <c r="U7195" t="s">
        <v>31638</v>
      </c>
    </row>
    <row r="7196" spans="17:21">
      <c r="Q7196" t="s">
        <v>8398</v>
      </c>
      <c r="R7196" t="s">
        <v>24349</v>
      </c>
      <c r="S7196" t="s">
        <v>19197</v>
      </c>
      <c r="T7196" t="s">
        <v>19197</v>
      </c>
      <c r="U7196" t="s">
        <v>19197</v>
      </c>
    </row>
    <row r="7197" spans="17:21">
      <c r="Q7197" t="s">
        <v>8399</v>
      </c>
      <c r="R7197" t="s">
        <v>24340</v>
      </c>
      <c r="S7197" t="s">
        <v>31508</v>
      </c>
      <c r="T7197" t="s">
        <v>19197</v>
      </c>
      <c r="U7197" t="s">
        <v>31673</v>
      </c>
    </row>
    <row r="7198" spans="17:21">
      <c r="Q7198" t="s">
        <v>8400</v>
      </c>
      <c r="R7198" t="s">
        <v>18693</v>
      </c>
      <c r="S7198" t="s">
        <v>31508</v>
      </c>
      <c r="T7198" t="s">
        <v>19197</v>
      </c>
      <c r="U7198" t="s">
        <v>31638</v>
      </c>
    </row>
    <row r="7199" spans="17:21">
      <c r="Q7199" t="s">
        <v>8401</v>
      </c>
      <c r="R7199" t="s">
        <v>24350</v>
      </c>
      <c r="S7199" t="s">
        <v>31508</v>
      </c>
      <c r="T7199" t="s">
        <v>19197</v>
      </c>
      <c r="U7199" t="s">
        <v>31638</v>
      </c>
    </row>
    <row r="7200" spans="17:21">
      <c r="Q7200" t="s">
        <v>8402</v>
      </c>
      <c r="R7200" t="s">
        <v>24351</v>
      </c>
      <c r="S7200" t="s">
        <v>31508</v>
      </c>
      <c r="T7200" t="s">
        <v>19197</v>
      </c>
      <c r="U7200" t="s">
        <v>31638</v>
      </c>
    </row>
    <row r="7201" spans="17:21">
      <c r="Q7201" t="s">
        <v>8403</v>
      </c>
      <c r="R7201" t="s">
        <v>24352</v>
      </c>
      <c r="S7201" t="s">
        <v>31508</v>
      </c>
      <c r="T7201" t="s">
        <v>19197</v>
      </c>
      <c r="U7201" t="s">
        <v>31638</v>
      </c>
    </row>
    <row r="7202" spans="17:21">
      <c r="Q7202" t="s">
        <v>8404</v>
      </c>
      <c r="R7202" t="s">
        <v>18706</v>
      </c>
      <c r="S7202" t="s">
        <v>19197</v>
      </c>
      <c r="T7202" t="s">
        <v>19197</v>
      </c>
      <c r="U7202" t="s">
        <v>19197</v>
      </c>
    </row>
    <row r="7203" spans="17:21">
      <c r="Q7203" t="s">
        <v>8405</v>
      </c>
      <c r="R7203" t="s">
        <v>24340</v>
      </c>
      <c r="S7203" t="s">
        <v>31508</v>
      </c>
      <c r="T7203" t="s">
        <v>19197</v>
      </c>
      <c r="U7203" t="s">
        <v>31673</v>
      </c>
    </row>
    <row r="7204" spans="17:21">
      <c r="Q7204" t="s">
        <v>8406</v>
      </c>
      <c r="R7204" t="s">
        <v>18693</v>
      </c>
      <c r="S7204" t="s">
        <v>31508</v>
      </c>
      <c r="T7204" t="s">
        <v>19197</v>
      </c>
      <c r="U7204" t="s">
        <v>31638</v>
      </c>
    </row>
    <row r="7205" spans="17:21">
      <c r="Q7205" t="s">
        <v>8407</v>
      </c>
      <c r="R7205" t="s">
        <v>24353</v>
      </c>
      <c r="S7205" t="s">
        <v>31508</v>
      </c>
      <c r="T7205" t="s">
        <v>19197</v>
      </c>
      <c r="U7205" t="s">
        <v>31673</v>
      </c>
    </row>
    <row r="7206" spans="17:21">
      <c r="Q7206" t="s">
        <v>8408</v>
      </c>
      <c r="R7206" t="s">
        <v>24354</v>
      </c>
      <c r="S7206" t="s">
        <v>31508</v>
      </c>
      <c r="T7206" t="s">
        <v>19197</v>
      </c>
      <c r="U7206" t="s">
        <v>31673</v>
      </c>
    </row>
    <row r="7207" spans="17:21">
      <c r="Q7207" t="s">
        <v>8409</v>
      </c>
      <c r="R7207" t="s">
        <v>24355</v>
      </c>
      <c r="S7207" t="s">
        <v>19197</v>
      </c>
      <c r="T7207" t="s">
        <v>19197</v>
      </c>
      <c r="U7207" t="s">
        <v>19197</v>
      </c>
    </row>
    <row r="7208" spans="17:21">
      <c r="Q7208" t="s">
        <v>8410</v>
      </c>
      <c r="R7208" t="s">
        <v>24356</v>
      </c>
      <c r="S7208" t="s">
        <v>31508</v>
      </c>
      <c r="T7208" t="s">
        <v>19197</v>
      </c>
      <c r="U7208" t="s">
        <v>31673</v>
      </c>
    </row>
    <row r="7209" spans="17:21">
      <c r="Q7209" t="s">
        <v>8411</v>
      </c>
      <c r="R7209" t="s">
        <v>24357</v>
      </c>
      <c r="S7209" t="s">
        <v>31508</v>
      </c>
      <c r="T7209" t="s">
        <v>19197</v>
      </c>
      <c r="U7209" t="s">
        <v>31673</v>
      </c>
    </row>
    <row r="7210" spans="17:21">
      <c r="Q7210" t="s">
        <v>8412</v>
      </c>
      <c r="R7210" t="s">
        <v>18706</v>
      </c>
      <c r="S7210" t="s">
        <v>19197</v>
      </c>
      <c r="T7210" t="s">
        <v>19197</v>
      </c>
      <c r="U7210" t="s">
        <v>19197</v>
      </c>
    </row>
    <row r="7211" spans="17:21">
      <c r="Q7211" t="s">
        <v>8413</v>
      </c>
      <c r="R7211" t="s">
        <v>24358</v>
      </c>
      <c r="S7211" t="s">
        <v>19197</v>
      </c>
      <c r="T7211" t="s">
        <v>19197</v>
      </c>
      <c r="U7211" t="s">
        <v>19197</v>
      </c>
    </row>
    <row r="7212" spans="17:21">
      <c r="Q7212" t="s">
        <v>8414</v>
      </c>
      <c r="R7212" t="s">
        <v>24359</v>
      </c>
      <c r="S7212" t="s">
        <v>31508</v>
      </c>
      <c r="T7212" t="s">
        <v>19197</v>
      </c>
      <c r="U7212" t="s">
        <v>31646</v>
      </c>
    </row>
    <row r="7213" spans="17:21">
      <c r="Q7213" t="s">
        <v>8415</v>
      </c>
      <c r="R7213" t="s">
        <v>24360</v>
      </c>
      <c r="S7213" t="s">
        <v>31508</v>
      </c>
      <c r="T7213" t="s">
        <v>19197</v>
      </c>
      <c r="U7213" t="s">
        <v>31646</v>
      </c>
    </row>
    <row r="7214" spans="17:21">
      <c r="Q7214" t="s">
        <v>8416</v>
      </c>
      <c r="R7214" t="s">
        <v>24361</v>
      </c>
      <c r="S7214" t="s">
        <v>31508</v>
      </c>
      <c r="T7214" t="s">
        <v>19197</v>
      </c>
      <c r="U7214" t="s">
        <v>31646</v>
      </c>
    </row>
    <row r="7215" spans="17:21">
      <c r="Q7215" t="s">
        <v>8417</v>
      </c>
      <c r="R7215" t="s">
        <v>18693</v>
      </c>
      <c r="S7215" t="s">
        <v>31508</v>
      </c>
      <c r="T7215" t="s">
        <v>19197</v>
      </c>
      <c r="U7215" t="s">
        <v>31673</v>
      </c>
    </row>
    <row r="7216" spans="17:21">
      <c r="Q7216" t="s">
        <v>8418</v>
      </c>
      <c r="R7216" t="s">
        <v>24362</v>
      </c>
      <c r="S7216" t="s">
        <v>19197</v>
      </c>
      <c r="T7216" t="s">
        <v>19197</v>
      </c>
      <c r="U7216" t="s">
        <v>19197</v>
      </c>
    </row>
    <row r="7217" spans="17:21">
      <c r="Q7217" t="s">
        <v>8419</v>
      </c>
      <c r="R7217" t="s">
        <v>24363</v>
      </c>
      <c r="S7217" t="s">
        <v>31508</v>
      </c>
      <c r="T7217" t="s">
        <v>19197</v>
      </c>
      <c r="U7217" t="s">
        <v>31673</v>
      </c>
    </row>
    <row r="7218" spans="17:21">
      <c r="Q7218" t="s">
        <v>8420</v>
      </c>
      <c r="R7218" t="s">
        <v>18687</v>
      </c>
      <c r="S7218" t="s">
        <v>19197</v>
      </c>
      <c r="T7218" t="s">
        <v>19197</v>
      </c>
      <c r="U7218" t="s">
        <v>19197</v>
      </c>
    </row>
    <row r="7219" spans="17:21">
      <c r="Q7219" t="s">
        <v>8421</v>
      </c>
      <c r="R7219" t="s">
        <v>24364</v>
      </c>
      <c r="S7219" t="s">
        <v>31508</v>
      </c>
      <c r="T7219" t="s">
        <v>19197</v>
      </c>
      <c r="U7219" t="s">
        <v>31673</v>
      </c>
    </row>
    <row r="7220" spans="17:21">
      <c r="Q7220" t="s">
        <v>8422</v>
      </c>
      <c r="R7220" t="s">
        <v>24365</v>
      </c>
      <c r="S7220" t="s">
        <v>31508</v>
      </c>
      <c r="T7220" t="s">
        <v>19197</v>
      </c>
      <c r="U7220" t="s">
        <v>31673</v>
      </c>
    </row>
    <row r="7221" spans="17:21">
      <c r="Q7221" t="s">
        <v>8423</v>
      </c>
      <c r="R7221" t="s">
        <v>24366</v>
      </c>
      <c r="S7221" t="s">
        <v>31508</v>
      </c>
      <c r="T7221" t="s">
        <v>19197</v>
      </c>
      <c r="U7221" t="s">
        <v>31673</v>
      </c>
    </row>
    <row r="7222" spans="17:21">
      <c r="Q7222" t="s">
        <v>8424</v>
      </c>
      <c r="R7222" t="s">
        <v>24367</v>
      </c>
      <c r="S7222" t="s">
        <v>19197</v>
      </c>
      <c r="T7222" t="s">
        <v>19197</v>
      </c>
      <c r="U7222" t="s">
        <v>19197</v>
      </c>
    </row>
    <row r="7223" spans="17:21">
      <c r="Q7223" t="s">
        <v>8425</v>
      </c>
      <c r="R7223" t="s">
        <v>24368</v>
      </c>
      <c r="S7223" t="s">
        <v>31508</v>
      </c>
      <c r="T7223" t="s">
        <v>19197</v>
      </c>
      <c r="U7223" t="s">
        <v>31646</v>
      </c>
    </row>
    <row r="7224" spans="17:21">
      <c r="Q7224" t="s">
        <v>8426</v>
      </c>
      <c r="R7224" t="s">
        <v>24369</v>
      </c>
      <c r="S7224" t="s">
        <v>31508</v>
      </c>
      <c r="T7224" t="s">
        <v>19197</v>
      </c>
      <c r="U7224" t="s">
        <v>31646</v>
      </c>
    </row>
    <row r="7225" spans="17:21">
      <c r="Q7225" t="s">
        <v>8427</v>
      </c>
      <c r="R7225" t="s">
        <v>24370</v>
      </c>
      <c r="S7225" t="s">
        <v>31508</v>
      </c>
      <c r="T7225" t="s">
        <v>19197</v>
      </c>
      <c r="U7225" t="s">
        <v>31646</v>
      </c>
    </row>
    <row r="7226" spans="17:21">
      <c r="Q7226" t="s">
        <v>8428</v>
      </c>
      <c r="R7226" t="s">
        <v>18714</v>
      </c>
      <c r="S7226" t="s">
        <v>19197</v>
      </c>
      <c r="T7226" t="s">
        <v>19197</v>
      </c>
      <c r="U7226" t="s">
        <v>19197</v>
      </c>
    </row>
    <row r="7227" spans="17:21">
      <c r="Q7227" t="s">
        <v>8429</v>
      </c>
      <c r="R7227" t="s">
        <v>24371</v>
      </c>
      <c r="S7227" t="s">
        <v>31508</v>
      </c>
      <c r="T7227" t="s">
        <v>19197</v>
      </c>
      <c r="U7227" t="s">
        <v>31646</v>
      </c>
    </row>
    <row r="7228" spans="17:21">
      <c r="Q7228" t="s">
        <v>8430</v>
      </c>
      <c r="R7228" t="s">
        <v>18703</v>
      </c>
      <c r="S7228" t="s">
        <v>31508</v>
      </c>
      <c r="T7228" t="s">
        <v>19197</v>
      </c>
      <c r="U7228" t="s">
        <v>31646</v>
      </c>
    </row>
    <row r="7229" spans="17:21">
      <c r="Q7229" t="s">
        <v>8431</v>
      </c>
      <c r="R7229" t="s">
        <v>24372</v>
      </c>
      <c r="S7229" t="s">
        <v>31508</v>
      </c>
      <c r="T7229" t="s">
        <v>19197</v>
      </c>
      <c r="U7229" t="s">
        <v>31673</v>
      </c>
    </row>
    <row r="7230" spans="17:21">
      <c r="Q7230" t="s">
        <v>8432</v>
      </c>
      <c r="R7230" t="s">
        <v>24373</v>
      </c>
      <c r="S7230" t="s">
        <v>19197</v>
      </c>
      <c r="T7230" t="s">
        <v>19197</v>
      </c>
      <c r="U7230" t="s">
        <v>19197</v>
      </c>
    </row>
    <row r="7231" spans="17:21">
      <c r="Q7231" t="s">
        <v>8433</v>
      </c>
      <c r="R7231" t="s">
        <v>24374</v>
      </c>
      <c r="S7231" t="s">
        <v>19197</v>
      </c>
      <c r="T7231" t="s">
        <v>19197</v>
      </c>
      <c r="U7231" t="s">
        <v>19197</v>
      </c>
    </row>
    <row r="7232" spans="17:21">
      <c r="Q7232" t="s">
        <v>8434</v>
      </c>
      <c r="R7232" t="s">
        <v>24358</v>
      </c>
      <c r="S7232" t="s">
        <v>19197</v>
      </c>
      <c r="T7232" t="s">
        <v>19197</v>
      </c>
      <c r="U7232" t="s">
        <v>19197</v>
      </c>
    </row>
    <row r="7233" spans="17:21">
      <c r="Q7233" t="s">
        <v>8435</v>
      </c>
      <c r="R7233" t="s">
        <v>24375</v>
      </c>
      <c r="S7233" t="s">
        <v>31512</v>
      </c>
      <c r="T7233" t="s">
        <v>19197</v>
      </c>
      <c r="U7233" t="s">
        <v>31646</v>
      </c>
    </row>
    <row r="7234" spans="17:21">
      <c r="Q7234" t="s">
        <v>8436</v>
      </c>
      <c r="R7234" t="s">
        <v>24376</v>
      </c>
      <c r="S7234" t="s">
        <v>31512</v>
      </c>
      <c r="T7234" t="s">
        <v>19197</v>
      </c>
      <c r="U7234" t="s">
        <v>31646</v>
      </c>
    </row>
    <row r="7235" spans="17:21">
      <c r="Q7235" t="s">
        <v>8437</v>
      </c>
      <c r="R7235" t="s">
        <v>24377</v>
      </c>
      <c r="S7235" t="s">
        <v>31512</v>
      </c>
      <c r="T7235" t="s">
        <v>19197</v>
      </c>
      <c r="U7235" t="s">
        <v>31646</v>
      </c>
    </row>
    <row r="7236" spans="17:21">
      <c r="Q7236" t="s">
        <v>8438</v>
      </c>
      <c r="R7236" t="s">
        <v>18693</v>
      </c>
      <c r="S7236" t="s">
        <v>31508</v>
      </c>
      <c r="T7236" t="s">
        <v>19197</v>
      </c>
      <c r="U7236" t="s">
        <v>31673</v>
      </c>
    </row>
    <row r="7237" spans="17:21">
      <c r="Q7237" t="s">
        <v>8439</v>
      </c>
      <c r="R7237" t="s">
        <v>24378</v>
      </c>
      <c r="S7237" t="s">
        <v>19197</v>
      </c>
      <c r="T7237" t="s">
        <v>19197</v>
      </c>
      <c r="U7237" t="s">
        <v>19197</v>
      </c>
    </row>
    <row r="7238" spans="17:21">
      <c r="Q7238" t="s">
        <v>8440</v>
      </c>
      <c r="R7238" t="s">
        <v>24358</v>
      </c>
      <c r="S7238" t="s">
        <v>19197</v>
      </c>
      <c r="T7238" t="s">
        <v>19197</v>
      </c>
      <c r="U7238" t="s">
        <v>19197</v>
      </c>
    </row>
    <row r="7239" spans="17:21">
      <c r="Q7239" t="s">
        <v>8441</v>
      </c>
      <c r="R7239" t="s">
        <v>24379</v>
      </c>
      <c r="S7239" t="s">
        <v>31508</v>
      </c>
      <c r="T7239" t="s">
        <v>19197</v>
      </c>
      <c r="U7239" t="s">
        <v>31646</v>
      </c>
    </row>
    <row r="7240" spans="17:21">
      <c r="Q7240" t="s">
        <v>8442</v>
      </c>
      <c r="R7240" t="s">
        <v>24380</v>
      </c>
      <c r="S7240" t="s">
        <v>31508</v>
      </c>
      <c r="T7240" t="s">
        <v>19197</v>
      </c>
      <c r="U7240" t="s">
        <v>31646</v>
      </c>
    </row>
    <row r="7241" spans="17:21">
      <c r="Q7241" t="s">
        <v>8443</v>
      </c>
      <c r="R7241" t="s">
        <v>24381</v>
      </c>
      <c r="S7241" t="s">
        <v>31508</v>
      </c>
      <c r="T7241" t="s">
        <v>19197</v>
      </c>
      <c r="U7241" t="s">
        <v>31646</v>
      </c>
    </row>
    <row r="7242" spans="17:21">
      <c r="Q7242" t="s">
        <v>8444</v>
      </c>
      <c r="R7242" t="s">
        <v>18693</v>
      </c>
      <c r="S7242" t="s">
        <v>31508</v>
      </c>
      <c r="T7242" t="s">
        <v>19197</v>
      </c>
      <c r="U7242" t="s">
        <v>31673</v>
      </c>
    </row>
    <row r="7243" spans="17:21">
      <c r="Q7243" t="s">
        <v>8445</v>
      </c>
      <c r="R7243" t="s">
        <v>24382</v>
      </c>
      <c r="S7243" t="s">
        <v>19197</v>
      </c>
      <c r="T7243" t="s">
        <v>19197</v>
      </c>
      <c r="U7243" t="s">
        <v>19197</v>
      </c>
    </row>
    <row r="7244" spans="17:21">
      <c r="Q7244" t="s">
        <v>8446</v>
      </c>
      <c r="R7244" t="s">
        <v>24383</v>
      </c>
      <c r="S7244" t="s">
        <v>19197</v>
      </c>
      <c r="T7244" t="s">
        <v>19197</v>
      </c>
      <c r="U7244" t="s">
        <v>19197</v>
      </c>
    </row>
    <row r="7245" spans="17:21">
      <c r="Q7245" t="s">
        <v>8447</v>
      </c>
      <c r="R7245" t="s">
        <v>24384</v>
      </c>
      <c r="S7245" t="s">
        <v>19197</v>
      </c>
      <c r="T7245" t="s">
        <v>19197</v>
      </c>
      <c r="U7245" t="s">
        <v>19197</v>
      </c>
    </row>
    <row r="7246" spans="17:21">
      <c r="Q7246" t="s">
        <v>8448</v>
      </c>
      <c r="R7246" t="s">
        <v>24385</v>
      </c>
      <c r="S7246" t="s">
        <v>31508</v>
      </c>
      <c r="T7246" t="s">
        <v>19197</v>
      </c>
      <c r="U7246" t="s">
        <v>31638</v>
      </c>
    </row>
    <row r="7247" spans="17:21">
      <c r="Q7247" t="s">
        <v>8449</v>
      </c>
      <c r="R7247" t="s">
        <v>18731</v>
      </c>
      <c r="S7247" t="s">
        <v>31508</v>
      </c>
      <c r="T7247" t="s">
        <v>19197</v>
      </c>
      <c r="U7247" t="s">
        <v>31638</v>
      </c>
    </row>
    <row r="7248" spans="17:21">
      <c r="Q7248" t="s">
        <v>8450</v>
      </c>
      <c r="R7248" t="s">
        <v>24386</v>
      </c>
      <c r="S7248" t="s">
        <v>19197</v>
      </c>
      <c r="T7248" t="s">
        <v>19197</v>
      </c>
      <c r="U7248" t="s">
        <v>19197</v>
      </c>
    </row>
    <row r="7249" spans="17:21">
      <c r="Q7249" t="s">
        <v>8451</v>
      </c>
      <c r="R7249" t="s">
        <v>24385</v>
      </c>
      <c r="S7249" t="s">
        <v>31508</v>
      </c>
      <c r="T7249" t="s">
        <v>19197</v>
      </c>
      <c r="U7249" t="s">
        <v>31638</v>
      </c>
    </row>
    <row r="7250" spans="17:21">
      <c r="Q7250" t="s">
        <v>8452</v>
      </c>
      <c r="R7250" t="s">
        <v>18714</v>
      </c>
      <c r="S7250" t="s">
        <v>31508</v>
      </c>
      <c r="T7250" t="s">
        <v>19197</v>
      </c>
      <c r="U7250" t="s">
        <v>31638</v>
      </c>
    </row>
    <row r="7251" spans="17:21">
      <c r="Q7251" t="s">
        <v>8453</v>
      </c>
      <c r="R7251" t="s">
        <v>24387</v>
      </c>
      <c r="S7251" t="s">
        <v>19197</v>
      </c>
      <c r="T7251" t="s">
        <v>19197</v>
      </c>
      <c r="U7251" t="s">
        <v>19197</v>
      </c>
    </row>
    <row r="7252" spans="17:21">
      <c r="Q7252" t="s">
        <v>8454</v>
      </c>
      <c r="R7252" t="s">
        <v>24384</v>
      </c>
      <c r="S7252" t="s">
        <v>19197</v>
      </c>
      <c r="T7252" t="s">
        <v>19197</v>
      </c>
      <c r="U7252" t="s">
        <v>19197</v>
      </c>
    </row>
    <row r="7253" spans="17:21">
      <c r="Q7253" t="s">
        <v>8455</v>
      </c>
      <c r="R7253" t="s">
        <v>24385</v>
      </c>
      <c r="S7253" t="s">
        <v>31508</v>
      </c>
      <c r="T7253" t="s">
        <v>19197</v>
      </c>
      <c r="U7253" t="s">
        <v>31638</v>
      </c>
    </row>
    <row r="7254" spans="17:21">
      <c r="Q7254" t="s">
        <v>8456</v>
      </c>
      <c r="R7254" t="s">
        <v>18731</v>
      </c>
      <c r="S7254" t="s">
        <v>31508</v>
      </c>
      <c r="T7254" t="s">
        <v>19197</v>
      </c>
      <c r="U7254" t="s">
        <v>31638</v>
      </c>
    </row>
    <row r="7255" spans="17:21">
      <c r="Q7255" t="s">
        <v>8457</v>
      </c>
      <c r="R7255" t="s">
        <v>24386</v>
      </c>
      <c r="S7255" t="s">
        <v>19197</v>
      </c>
      <c r="T7255" t="s">
        <v>19197</v>
      </c>
      <c r="U7255" t="s">
        <v>19197</v>
      </c>
    </row>
    <row r="7256" spans="17:21">
      <c r="Q7256" t="s">
        <v>8458</v>
      </c>
      <c r="R7256" t="s">
        <v>24385</v>
      </c>
      <c r="S7256" t="s">
        <v>31508</v>
      </c>
      <c r="T7256" t="s">
        <v>19197</v>
      </c>
      <c r="U7256" t="s">
        <v>31638</v>
      </c>
    </row>
    <row r="7257" spans="17:21">
      <c r="Q7257" t="s">
        <v>8459</v>
      </c>
      <c r="R7257" t="s">
        <v>18714</v>
      </c>
      <c r="S7257" t="s">
        <v>19197</v>
      </c>
      <c r="T7257" t="s">
        <v>19197</v>
      </c>
      <c r="U7257" t="s">
        <v>19197</v>
      </c>
    </row>
    <row r="7258" spans="17:21">
      <c r="Q7258" t="s">
        <v>8460</v>
      </c>
      <c r="R7258" t="s">
        <v>24388</v>
      </c>
      <c r="S7258" t="s">
        <v>31508</v>
      </c>
      <c r="T7258" t="s">
        <v>19197</v>
      </c>
      <c r="U7258" t="s">
        <v>31646</v>
      </c>
    </row>
    <row r="7259" spans="17:21">
      <c r="Q7259" t="s">
        <v>8461</v>
      </c>
      <c r="R7259" t="s">
        <v>24389</v>
      </c>
      <c r="S7259" t="s">
        <v>31508</v>
      </c>
      <c r="T7259" t="s">
        <v>19197</v>
      </c>
      <c r="U7259" t="s">
        <v>31646</v>
      </c>
    </row>
    <row r="7260" spans="17:21">
      <c r="Q7260" t="s">
        <v>8462</v>
      </c>
      <c r="R7260" t="s">
        <v>18703</v>
      </c>
      <c r="S7260" t="s">
        <v>31508</v>
      </c>
      <c r="T7260" t="s">
        <v>19197</v>
      </c>
      <c r="U7260" t="s">
        <v>31638</v>
      </c>
    </row>
    <row r="7261" spans="17:21">
      <c r="Q7261" t="s">
        <v>8463</v>
      </c>
      <c r="R7261" t="s">
        <v>24390</v>
      </c>
      <c r="S7261" t="s">
        <v>19197</v>
      </c>
      <c r="T7261" t="s">
        <v>19197</v>
      </c>
      <c r="U7261" t="s">
        <v>19197</v>
      </c>
    </row>
    <row r="7262" spans="17:21">
      <c r="Q7262" t="s">
        <v>8464</v>
      </c>
      <c r="R7262" t="s">
        <v>24384</v>
      </c>
      <c r="S7262" t="s">
        <v>19197</v>
      </c>
      <c r="T7262" t="s">
        <v>19197</v>
      </c>
      <c r="U7262" t="s">
        <v>19197</v>
      </c>
    </row>
    <row r="7263" spans="17:21">
      <c r="Q7263" t="s">
        <v>8465</v>
      </c>
      <c r="R7263" t="s">
        <v>24385</v>
      </c>
      <c r="S7263" t="s">
        <v>31508</v>
      </c>
      <c r="T7263" t="s">
        <v>19197</v>
      </c>
      <c r="U7263" t="s">
        <v>31638</v>
      </c>
    </row>
    <row r="7264" spans="17:21">
      <c r="Q7264" t="s">
        <v>8466</v>
      </c>
      <c r="R7264" t="s">
        <v>24391</v>
      </c>
      <c r="S7264" t="s">
        <v>31508</v>
      </c>
      <c r="T7264" t="s">
        <v>19197</v>
      </c>
      <c r="U7264" t="s">
        <v>31646</v>
      </c>
    </row>
    <row r="7265" spans="17:21">
      <c r="Q7265" t="s">
        <v>8467</v>
      </c>
      <c r="R7265" t="s">
        <v>24392</v>
      </c>
      <c r="S7265" t="s">
        <v>31508</v>
      </c>
      <c r="T7265" t="s">
        <v>19197</v>
      </c>
      <c r="U7265" t="s">
        <v>31646</v>
      </c>
    </row>
    <row r="7266" spans="17:21">
      <c r="Q7266" t="s">
        <v>8468</v>
      </c>
      <c r="R7266" t="s">
        <v>24393</v>
      </c>
      <c r="S7266" t="s">
        <v>31508</v>
      </c>
      <c r="T7266" t="s">
        <v>19197</v>
      </c>
      <c r="U7266" t="s">
        <v>31646</v>
      </c>
    </row>
    <row r="7267" spans="17:21">
      <c r="Q7267" t="s">
        <v>8469</v>
      </c>
      <c r="R7267" t="s">
        <v>24394</v>
      </c>
      <c r="S7267" t="s">
        <v>31508</v>
      </c>
      <c r="T7267" t="s">
        <v>19197</v>
      </c>
      <c r="U7267" t="s">
        <v>31646</v>
      </c>
    </row>
    <row r="7268" spans="17:21">
      <c r="Q7268" t="s">
        <v>8470</v>
      </c>
      <c r="R7268" t="s">
        <v>18703</v>
      </c>
      <c r="S7268" t="s">
        <v>31508</v>
      </c>
      <c r="T7268" t="s">
        <v>19197</v>
      </c>
      <c r="U7268" t="s">
        <v>31638</v>
      </c>
    </row>
    <row r="7269" spans="17:21">
      <c r="Q7269" t="s">
        <v>8471</v>
      </c>
      <c r="R7269" t="s">
        <v>18731</v>
      </c>
      <c r="S7269" t="s">
        <v>19197</v>
      </c>
      <c r="T7269" t="s">
        <v>19197</v>
      </c>
      <c r="U7269" t="s">
        <v>19197</v>
      </c>
    </row>
    <row r="7270" spans="17:21">
      <c r="Q7270" t="s">
        <v>8472</v>
      </c>
      <c r="R7270" t="s">
        <v>24395</v>
      </c>
      <c r="S7270" t="s">
        <v>31508</v>
      </c>
      <c r="T7270" t="s">
        <v>19197</v>
      </c>
      <c r="U7270" t="s">
        <v>31646</v>
      </c>
    </row>
    <row r="7271" spans="17:21">
      <c r="Q7271" t="s">
        <v>8473</v>
      </c>
      <c r="R7271" t="s">
        <v>24396</v>
      </c>
      <c r="S7271" t="s">
        <v>31508</v>
      </c>
      <c r="T7271" t="s">
        <v>19197</v>
      </c>
      <c r="U7271" t="s">
        <v>31646</v>
      </c>
    </row>
    <row r="7272" spans="17:21">
      <c r="Q7272" t="s">
        <v>8474</v>
      </c>
      <c r="R7272" t="s">
        <v>18703</v>
      </c>
      <c r="S7272" t="s">
        <v>31508</v>
      </c>
      <c r="T7272" t="s">
        <v>19197</v>
      </c>
      <c r="U7272" t="s">
        <v>31638</v>
      </c>
    </row>
    <row r="7273" spans="17:21">
      <c r="Q7273" t="s">
        <v>8475</v>
      </c>
      <c r="R7273" t="s">
        <v>24386</v>
      </c>
      <c r="S7273" t="s">
        <v>19197</v>
      </c>
      <c r="T7273" t="s">
        <v>19197</v>
      </c>
      <c r="U7273" t="s">
        <v>19197</v>
      </c>
    </row>
    <row r="7274" spans="17:21">
      <c r="Q7274" t="s">
        <v>8476</v>
      </c>
      <c r="R7274" t="s">
        <v>24385</v>
      </c>
      <c r="S7274" t="s">
        <v>19197</v>
      </c>
      <c r="T7274" t="s">
        <v>19197</v>
      </c>
      <c r="U7274" t="s">
        <v>19197</v>
      </c>
    </row>
    <row r="7275" spans="17:21">
      <c r="Q7275" t="s">
        <v>8477</v>
      </c>
      <c r="R7275" t="s">
        <v>24397</v>
      </c>
      <c r="S7275" t="s">
        <v>31508</v>
      </c>
      <c r="T7275" t="s">
        <v>19197</v>
      </c>
      <c r="U7275" t="s">
        <v>31646</v>
      </c>
    </row>
    <row r="7276" spans="17:21">
      <c r="Q7276" t="s">
        <v>8478</v>
      </c>
      <c r="R7276" t="s">
        <v>24398</v>
      </c>
      <c r="S7276" t="s">
        <v>31508</v>
      </c>
      <c r="T7276" t="s">
        <v>19197</v>
      </c>
      <c r="U7276" t="s">
        <v>31646</v>
      </c>
    </row>
    <row r="7277" spans="17:21">
      <c r="Q7277" t="s">
        <v>8479</v>
      </c>
      <c r="R7277" t="s">
        <v>24399</v>
      </c>
      <c r="S7277" t="s">
        <v>31508</v>
      </c>
      <c r="T7277" t="s">
        <v>19197</v>
      </c>
      <c r="U7277" t="s">
        <v>31646</v>
      </c>
    </row>
    <row r="7278" spans="17:21">
      <c r="Q7278" t="s">
        <v>8480</v>
      </c>
      <c r="R7278" t="s">
        <v>24400</v>
      </c>
      <c r="S7278" t="s">
        <v>31508</v>
      </c>
      <c r="T7278" t="s">
        <v>19197</v>
      </c>
      <c r="U7278" t="s">
        <v>31646</v>
      </c>
    </row>
    <row r="7279" spans="17:21">
      <c r="Q7279" t="s">
        <v>8481</v>
      </c>
      <c r="R7279" t="s">
        <v>18703</v>
      </c>
      <c r="S7279" t="s">
        <v>31508</v>
      </c>
      <c r="T7279" t="s">
        <v>19197</v>
      </c>
      <c r="U7279" t="s">
        <v>31638</v>
      </c>
    </row>
    <row r="7280" spans="17:21">
      <c r="Q7280" t="s">
        <v>8482</v>
      </c>
      <c r="R7280" t="s">
        <v>18731</v>
      </c>
      <c r="S7280" t="s">
        <v>19197</v>
      </c>
      <c r="T7280" t="s">
        <v>19197</v>
      </c>
      <c r="U7280" t="s">
        <v>19197</v>
      </c>
    </row>
    <row r="7281" spans="17:21">
      <c r="Q7281" t="s">
        <v>8483</v>
      </c>
      <c r="R7281" t="s">
        <v>24401</v>
      </c>
      <c r="S7281" t="s">
        <v>31508</v>
      </c>
      <c r="T7281" t="s">
        <v>19197</v>
      </c>
      <c r="U7281" t="s">
        <v>31646</v>
      </c>
    </row>
    <row r="7282" spans="17:21">
      <c r="Q7282" t="s">
        <v>8484</v>
      </c>
      <c r="R7282" t="s">
        <v>24402</v>
      </c>
      <c r="S7282" t="s">
        <v>31508</v>
      </c>
      <c r="T7282" t="s">
        <v>19197</v>
      </c>
      <c r="U7282" t="s">
        <v>31646</v>
      </c>
    </row>
    <row r="7283" spans="17:21">
      <c r="Q7283" t="s">
        <v>8485</v>
      </c>
      <c r="R7283" t="s">
        <v>18703</v>
      </c>
      <c r="S7283" t="s">
        <v>31508</v>
      </c>
      <c r="T7283" t="s">
        <v>19197</v>
      </c>
      <c r="U7283" t="s">
        <v>31638</v>
      </c>
    </row>
    <row r="7284" spans="17:21">
      <c r="Q7284" t="s">
        <v>8486</v>
      </c>
      <c r="R7284" t="s">
        <v>24403</v>
      </c>
      <c r="S7284" t="s">
        <v>19197</v>
      </c>
      <c r="T7284" t="s">
        <v>19197</v>
      </c>
      <c r="U7284" t="s">
        <v>19197</v>
      </c>
    </row>
    <row r="7285" spans="17:21">
      <c r="Q7285" t="s">
        <v>8487</v>
      </c>
      <c r="R7285" t="s">
        <v>24384</v>
      </c>
      <c r="S7285" t="s">
        <v>19197</v>
      </c>
      <c r="T7285" t="s">
        <v>19197</v>
      </c>
      <c r="U7285" t="s">
        <v>19197</v>
      </c>
    </row>
    <row r="7286" spans="17:21">
      <c r="Q7286" t="s">
        <v>8488</v>
      </c>
      <c r="R7286" t="s">
        <v>24385</v>
      </c>
      <c r="S7286" t="s">
        <v>19197</v>
      </c>
      <c r="T7286" t="s">
        <v>19197</v>
      </c>
      <c r="U7286" t="s">
        <v>19197</v>
      </c>
    </row>
    <row r="7287" spans="17:21">
      <c r="Q7287" t="s">
        <v>8489</v>
      </c>
      <c r="R7287" t="s">
        <v>24391</v>
      </c>
      <c r="S7287" t="s">
        <v>31508</v>
      </c>
      <c r="T7287" t="s">
        <v>19197</v>
      </c>
      <c r="U7287" t="s">
        <v>31646</v>
      </c>
    </row>
    <row r="7288" spans="17:21">
      <c r="Q7288" t="s">
        <v>8490</v>
      </c>
      <c r="R7288" t="s">
        <v>24404</v>
      </c>
      <c r="S7288" t="s">
        <v>31508</v>
      </c>
      <c r="T7288" t="s">
        <v>19197</v>
      </c>
      <c r="U7288" t="s">
        <v>31646</v>
      </c>
    </row>
    <row r="7289" spans="17:21">
      <c r="Q7289" t="s">
        <v>8491</v>
      </c>
      <c r="R7289" t="s">
        <v>24405</v>
      </c>
      <c r="S7289" t="s">
        <v>31508</v>
      </c>
      <c r="T7289" t="s">
        <v>19197</v>
      </c>
      <c r="U7289" t="s">
        <v>31646</v>
      </c>
    </row>
    <row r="7290" spans="17:21">
      <c r="Q7290" t="s">
        <v>8492</v>
      </c>
      <c r="R7290" t="s">
        <v>24406</v>
      </c>
      <c r="S7290" t="s">
        <v>31508</v>
      </c>
      <c r="T7290" t="s">
        <v>19197</v>
      </c>
      <c r="U7290" t="s">
        <v>31646</v>
      </c>
    </row>
    <row r="7291" spans="17:21">
      <c r="Q7291" t="s">
        <v>8493</v>
      </c>
      <c r="R7291" t="s">
        <v>18703</v>
      </c>
      <c r="S7291" t="s">
        <v>31508</v>
      </c>
      <c r="T7291" t="s">
        <v>19197</v>
      </c>
      <c r="U7291" t="s">
        <v>31638</v>
      </c>
    </row>
    <row r="7292" spans="17:21">
      <c r="Q7292" t="s">
        <v>8494</v>
      </c>
      <c r="R7292" t="s">
        <v>18731</v>
      </c>
      <c r="S7292" t="s">
        <v>19197</v>
      </c>
      <c r="T7292" t="s">
        <v>19197</v>
      </c>
      <c r="U7292" t="s">
        <v>19197</v>
      </c>
    </row>
    <row r="7293" spans="17:21">
      <c r="Q7293" t="s">
        <v>8495</v>
      </c>
      <c r="R7293" t="s">
        <v>24407</v>
      </c>
      <c r="S7293" t="s">
        <v>31508</v>
      </c>
      <c r="T7293" t="s">
        <v>19197</v>
      </c>
      <c r="U7293" t="s">
        <v>31646</v>
      </c>
    </row>
    <row r="7294" spans="17:21">
      <c r="Q7294" t="s">
        <v>8496</v>
      </c>
      <c r="R7294" t="s">
        <v>24408</v>
      </c>
      <c r="S7294" t="s">
        <v>31508</v>
      </c>
      <c r="T7294" t="s">
        <v>19197</v>
      </c>
      <c r="U7294" t="s">
        <v>31646</v>
      </c>
    </row>
    <row r="7295" spans="17:21">
      <c r="Q7295" t="s">
        <v>8497</v>
      </c>
      <c r="R7295" t="s">
        <v>18703</v>
      </c>
      <c r="S7295" t="s">
        <v>31508</v>
      </c>
      <c r="T7295" t="s">
        <v>19197</v>
      </c>
      <c r="U7295" t="s">
        <v>31638</v>
      </c>
    </row>
    <row r="7296" spans="17:21">
      <c r="Q7296" t="s">
        <v>8498</v>
      </c>
      <c r="R7296" t="s">
        <v>24386</v>
      </c>
      <c r="S7296" t="s">
        <v>19197</v>
      </c>
      <c r="T7296" t="s">
        <v>19197</v>
      </c>
      <c r="U7296" t="s">
        <v>19197</v>
      </c>
    </row>
    <row r="7297" spans="17:21">
      <c r="Q7297" t="s">
        <v>8499</v>
      </c>
      <c r="R7297" t="s">
        <v>24385</v>
      </c>
      <c r="S7297" t="s">
        <v>19197</v>
      </c>
      <c r="T7297" t="s">
        <v>19197</v>
      </c>
      <c r="U7297" t="s">
        <v>19197</v>
      </c>
    </row>
    <row r="7298" spans="17:21">
      <c r="Q7298" t="s">
        <v>8500</v>
      </c>
      <c r="R7298" t="s">
        <v>24409</v>
      </c>
      <c r="S7298" t="s">
        <v>31508</v>
      </c>
      <c r="T7298" t="s">
        <v>19197</v>
      </c>
      <c r="U7298" t="s">
        <v>31646</v>
      </c>
    </row>
    <row r="7299" spans="17:21">
      <c r="Q7299" t="s">
        <v>8501</v>
      </c>
      <c r="R7299" t="s">
        <v>24410</v>
      </c>
      <c r="S7299" t="s">
        <v>31508</v>
      </c>
      <c r="T7299" t="s">
        <v>19197</v>
      </c>
      <c r="U7299" t="s">
        <v>31646</v>
      </c>
    </row>
    <row r="7300" spans="17:21">
      <c r="Q7300" t="s">
        <v>8502</v>
      </c>
      <c r="R7300" t="s">
        <v>24411</v>
      </c>
      <c r="S7300" t="s">
        <v>31508</v>
      </c>
      <c r="T7300" t="s">
        <v>19197</v>
      </c>
      <c r="U7300" t="s">
        <v>31646</v>
      </c>
    </row>
    <row r="7301" spans="17:21">
      <c r="Q7301" t="s">
        <v>8503</v>
      </c>
      <c r="R7301" t="s">
        <v>24412</v>
      </c>
      <c r="S7301" t="s">
        <v>31508</v>
      </c>
      <c r="T7301" t="s">
        <v>19197</v>
      </c>
      <c r="U7301" t="s">
        <v>31646</v>
      </c>
    </row>
    <row r="7302" spans="17:21">
      <c r="Q7302" t="s">
        <v>8504</v>
      </c>
      <c r="R7302" t="s">
        <v>18703</v>
      </c>
      <c r="S7302" t="s">
        <v>31508</v>
      </c>
      <c r="T7302" t="s">
        <v>19197</v>
      </c>
      <c r="U7302" t="s">
        <v>31638</v>
      </c>
    </row>
    <row r="7303" spans="17:21">
      <c r="Q7303" t="s">
        <v>8505</v>
      </c>
      <c r="R7303" t="s">
        <v>18714</v>
      </c>
      <c r="S7303" t="s">
        <v>19197</v>
      </c>
      <c r="T7303" t="s">
        <v>19197</v>
      </c>
      <c r="U7303" t="s">
        <v>19197</v>
      </c>
    </row>
    <row r="7304" spans="17:21">
      <c r="Q7304" t="s">
        <v>8506</v>
      </c>
      <c r="R7304" t="s">
        <v>24413</v>
      </c>
      <c r="S7304" t="s">
        <v>31508</v>
      </c>
      <c r="T7304" t="s">
        <v>19197</v>
      </c>
      <c r="U7304" t="s">
        <v>31646</v>
      </c>
    </row>
    <row r="7305" spans="17:21">
      <c r="Q7305" t="s">
        <v>8507</v>
      </c>
      <c r="R7305" t="s">
        <v>24414</v>
      </c>
      <c r="S7305" t="s">
        <v>31508</v>
      </c>
      <c r="T7305" t="s">
        <v>19197</v>
      </c>
      <c r="U7305" t="s">
        <v>31646</v>
      </c>
    </row>
    <row r="7306" spans="17:21">
      <c r="Q7306" t="s">
        <v>8508</v>
      </c>
      <c r="R7306" t="s">
        <v>18703</v>
      </c>
      <c r="S7306" t="s">
        <v>31508</v>
      </c>
      <c r="T7306" t="s">
        <v>19197</v>
      </c>
      <c r="U7306" t="s">
        <v>31638</v>
      </c>
    </row>
    <row r="7307" spans="17:21">
      <c r="Q7307" t="s">
        <v>8509</v>
      </c>
      <c r="R7307" t="s">
        <v>24415</v>
      </c>
      <c r="S7307" t="s">
        <v>19197</v>
      </c>
      <c r="T7307" t="s">
        <v>19197</v>
      </c>
      <c r="U7307" t="s">
        <v>19197</v>
      </c>
    </row>
    <row r="7308" spans="17:21">
      <c r="Q7308" t="s">
        <v>8510</v>
      </c>
      <c r="R7308" t="s">
        <v>24416</v>
      </c>
      <c r="S7308" t="s">
        <v>19197</v>
      </c>
      <c r="T7308" t="s">
        <v>19197</v>
      </c>
      <c r="U7308" t="s">
        <v>19197</v>
      </c>
    </row>
    <row r="7309" spans="17:21">
      <c r="Q7309" t="s">
        <v>8511</v>
      </c>
      <c r="R7309" t="s">
        <v>24417</v>
      </c>
      <c r="S7309" t="s">
        <v>31508</v>
      </c>
      <c r="T7309" t="s">
        <v>19197</v>
      </c>
      <c r="U7309" t="s">
        <v>31638</v>
      </c>
    </row>
    <row r="7310" spans="17:21">
      <c r="Q7310" t="s">
        <v>8512</v>
      </c>
      <c r="R7310" t="s">
        <v>24418</v>
      </c>
      <c r="S7310" t="s">
        <v>31508</v>
      </c>
      <c r="T7310" t="s">
        <v>19197</v>
      </c>
      <c r="U7310" t="s">
        <v>31638</v>
      </c>
    </row>
    <row r="7311" spans="17:21">
      <c r="Q7311" t="s">
        <v>8513</v>
      </c>
      <c r="R7311" t="s">
        <v>18693</v>
      </c>
      <c r="S7311" t="s">
        <v>31508</v>
      </c>
      <c r="T7311" t="s">
        <v>19197</v>
      </c>
      <c r="U7311" t="s">
        <v>31638</v>
      </c>
    </row>
    <row r="7312" spans="17:21">
      <c r="Q7312" t="s">
        <v>8514</v>
      </c>
      <c r="R7312" t="s">
        <v>24419</v>
      </c>
      <c r="S7312" t="s">
        <v>19197</v>
      </c>
      <c r="T7312" t="s">
        <v>19197</v>
      </c>
      <c r="U7312" t="s">
        <v>19197</v>
      </c>
    </row>
    <row r="7313" spans="17:21">
      <c r="Q7313" t="s">
        <v>8515</v>
      </c>
      <c r="R7313" t="s">
        <v>24420</v>
      </c>
      <c r="S7313" t="s">
        <v>31508</v>
      </c>
      <c r="T7313" t="s">
        <v>19197</v>
      </c>
      <c r="U7313" t="s">
        <v>31673</v>
      </c>
    </row>
    <row r="7314" spans="17:21">
      <c r="Q7314" t="s">
        <v>8516</v>
      </c>
      <c r="R7314" t="s">
        <v>24421</v>
      </c>
      <c r="S7314" t="s">
        <v>31508</v>
      </c>
      <c r="T7314" t="s">
        <v>19197</v>
      </c>
      <c r="U7314" t="s">
        <v>31673</v>
      </c>
    </row>
    <row r="7315" spans="17:21">
      <c r="Q7315" t="s">
        <v>8517</v>
      </c>
      <c r="R7315" t="s">
        <v>24422</v>
      </c>
      <c r="S7315" t="s">
        <v>31508</v>
      </c>
      <c r="T7315" t="s">
        <v>19197</v>
      </c>
      <c r="U7315" t="s">
        <v>31673</v>
      </c>
    </row>
    <row r="7316" spans="17:21">
      <c r="Q7316" t="s">
        <v>8518</v>
      </c>
      <c r="R7316" t="s">
        <v>24423</v>
      </c>
      <c r="S7316" t="s">
        <v>31508</v>
      </c>
      <c r="T7316" t="s">
        <v>19197</v>
      </c>
      <c r="U7316" t="s">
        <v>31673</v>
      </c>
    </row>
    <row r="7317" spans="17:21">
      <c r="Q7317" t="s">
        <v>8519</v>
      </c>
      <c r="R7317" t="s">
        <v>24424</v>
      </c>
      <c r="S7317" t="s">
        <v>31508</v>
      </c>
      <c r="T7317" t="s">
        <v>19197</v>
      </c>
      <c r="U7317" t="s">
        <v>31673</v>
      </c>
    </row>
    <row r="7318" spans="17:21">
      <c r="Q7318" t="s">
        <v>8520</v>
      </c>
      <c r="R7318" t="s">
        <v>24425</v>
      </c>
      <c r="S7318" t="s">
        <v>31508</v>
      </c>
      <c r="T7318" t="s">
        <v>19197</v>
      </c>
      <c r="U7318" t="s">
        <v>31673</v>
      </c>
    </row>
    <row r="7319" spans="17:21">
      <c r="Q7319" t="s">
        <v>8521</v>
      </c>
      <c r="R7319" t="s">
        <v>18693</v>
      </c>
      <c r="S7319" t="s">
        <v>31508</v>
      </c>
      <c r="T7319" t="s">
        <v>19197</v>
      </c>
      <c r="U7319" t="s">
        <v>31638</v>
      </c>
    </row>
    <row r="7320" spans="17:21">
      <c r="Q7320" t="s">
        <v>8522</v>
      </c>
      <c r="R7320" t="s">
        <v>24426</v>
      </c>
      <c r="S7320" t="s">
        <v>19197</v>
      </c>
      <c r="T7320" t="s">
        <v>19197</v>
      </c>
      <c r="U7320" t="s">
        <v>19197</v>
      </c>
    </row>
    <row r="7321" spans="17:21">
      <c r="Q7321" t="s">
        <v>8523</v>
      </c>
      <c r="R7321" t="s">
        <v>24427</v>
      </c>
      <c r="S7321" t="s">
        <v>31508</v>
      </c>
      <c r="T7321" t="s">
        <v>31591</v>
      </c>
      <c r="U7321" t="s">
        <v>31644</v>
      </c>
    </row>
    <row r="7322" spans="17:21">
      <c r="Q7322" t="s">
        <v>8524</v>
      </c>
      <c r="R7322" t="s">
        <v>24428</v>
      </c>
      <c r="S7322" t="s">
        <v>19197</v>
      </c>
      <c r="T7322" t="s">
        <v>19197</v>
      </c>
      <c r="U7322" t="s">
        <v>31673</v>
      </c>
    </row>
    <row r="7323" spans="17:21">
      <c r="Q7323" t="s">
        <v>8525</v>
      </c>
      <c r="R7323" t="s">
        <v>24429</v>
      </c>
      <c r="S7323" t="s">
        <v>31508</v>
      </c>
      <c r="T7323" t="s">
        <v>31591</v>
      </c>
      <c r="U7323" t="s">
        <v>31820</v>
      </c>
    </row>
    <row r="7324" spans="17:21">
      <c r="Q7324" t="s">
        <v>8526</v>
      </c>
      <c r="R7324" t="s">
        <v>24430</v>
      </c>
      <c r="S7324" t="s">
        <v>31508</v>
      </c>
      <c r="T7324" t="s">
        <v>31591</v>
      </c>
      <c r="U7324" t="s">
        <v>31820</v>
      </c>
    </row>
    <row r="7325" spans="17:21">
      <c r="Q7325" t="s">
        <v>8527</v>
      </c>
      <c r="R7325" t="s">
        <v>24431</v>
      </c>
      <c r="S7325" t="s">
        <v>31508</v>
      </c>
      <c r="T7325" t="s">
        <v>31591</v>
      </c>
      <c r="U7325" t="s">
        <v>31820</v>
      </c>
    </row>
    <row r="7326" spans="17:21">
      <c r="Q7326" t="s">
        <v>8528</v>
      </c>
      <c r="R7326" t="s">
        <v>24432</v>
      </c>
      <c r="S7326" t="s">
        <v>31508</v>
      </c>
      <c r="T7326" t="s">
        <v>31591</v>
      </c>
      <c r="U7326" t="s">
        <v>31673</v>
      </c>
    </row>
    <row r="7327" spans="17:21">
      <c r="Q7327" t="s">
        <v>8529</v>
      </c>
      <c r="R7327" t="s">
        <v>24433</v>
      </c>
      <c r="S7327" t="s">
        <v>31508</v>
      </c>
      <c r="T7327" t="s">
        <v>31591</v>
      </c>
      <c r="U7327" t="s">
        <v>31673</v>
      </c>
    </row>
    <row r="7328" spans="17:21">
      <c r="Q7328" t="s">
        <v>8530</v>
      </c>
      <c r="R7328" t="s">
        <v>24434</v>
      </c>
      <c r="S7328" t="s">
        <v>31508</v>
      </c>
      <c r="T7328" t="s">
        <v>31591</v>
      </c>
      <c r="U7328" t="s">
        <v>31673</v>
      </c>
    </row>
    <row r="7329" spans="17:21">
      <c r="Q7329" t="s">
        <v>8531</v>
      </c>
      <c r="R7329" t="s">
        <v>24435</v>
      </c>
      <c r="S7329" t="s">
        <v>31508</v>
      </c>
      <c r="T7329" t="s">
        <v>19197</v>
      </c>
      <c r="U7329" t="s">
        <v>31652</v>
      </c>
    </row>
    <row r="7330" spans="17:21">
      <c r="Q7330" t="s">
        <v>8532</v>
      </c>
      <c r="R7330" t="s">
        <v>24436</v>
      </c>
      <c r="S7330" t="s">
        <v>31508</v>
      </c>
      <c r="T7330" t="s">
        <v>19197</v>
      </c>
      <c r="U7330" t="s">
        <v>31652</v>
      </c>
    </row>
    <row r="7331" spans="17:21">
      <c r="Q7331" t="s">
        <v>8533</v>
      </c>
      <c r="R7331" t="s">
        <v>18687</v>
      </c>
      <c r="S7331" t="s">
        <v>31508</v>
      </c>
      <c r="T7331" t="s">
        <v>19197</v>
      </c>
      <c r="U7331" t="s">
        <v>31652</v>
      </c>
    </row>
    <row r="7332" spans="17:21">
      <c r="Q7332" t="s">
        <v>8534</v>
      </c>
      <c r="R7332" t="s">
        <v>24437</v>
      </c>
      <c r="S7332" t="s">
        <v>19197</v>
      </c>
      <c r="T7332" t="s">
        <v>19197</v>
      </c>
      <c r="U7332" t="s">
        <v>19197</v>
      </c>
    </row>
    <row r="7333" spans="17:21">
      <c r="Q7333" t="s">
        <v>8535</v>
      </c>
      <c r="R7333" t="s">
        <v>24438</v>
      </c>
      <c r="S7333" t="s">
        <v>19197</v>
      </c>
      <c r="T7333" t="s">
        <v>19197</v>
      </c>
      <c r="U7333" t="s">
        <v>19197</v>
      </c>
    </row>
    <row r="7334" spans="17:21">
      <c r="Q7334" t="s">
        <v>8536</v>
      </c>
      <c r="R7334" t="s">
        <v>24439</v>
      </c>
      <c r="S7334" t="s">
        <v>31507</v>
      </c>
      <c r="T7334" t="s">
        <v>19197</v>
      </c>
      <c r="U7334" t="s">
        <v>31638</v>
      </c>
    </row>
    <row r="7335" spans="17:21">
      <c r="Q7335" t="s">
        <v>8537</v>
      </c>
      <c r="R7335" t="s">
        <v>24440</v>
      </c>
      <c r="S7335" t="s">
        <v>31507</v>
      </c>
      <c r="T7335" t="s">
        <v>19197</v>
      </c>
      <c r="U7335" t="s">
        <v>31638</v>
      </c>
    </row>
    <row r="7336" spans="17:21">
      <c r="Q7336" t="s">
        <v>8538</v>
      </c>
      <c r="R7336" t="s">
        <v>24441</v>
      </c>
      <c r="S7336" t="s">
        <v>31507</v>
      </c>
      <c r="T7336" t="s">
        <v>19197</v>
      </c>
      <c r="U7336" t="s">
        <v>31638</v>
      </c>
    </row>
    <row r="7337" spans="17:21">
      <c r="Q7337" t="s">
        <v>8539</v>
      </c>
      <c r="R7337" t="s">
        <v>18693</v>
      </c>
      <c r="S7337" t="s">
        <v>31507</v>
      </c>
      <c r="T7337" t="s">
        <v>19197</v>
      </c>
      <c r="U7337" t="s">
        <v>31638</v>
      </c>
    </row>
    <row r="7338" spans="17:21">
      <c r="Q7338" t="s">
        <v>8540</v>
      </c>
      <c r="R7338" t="s">
        <v>24442</v>
      </c>
      <c r="S7338" t="s">
        <v>19197</v>
      </c>
      <c r="T7338" t="s">
        <v>19197</v>
      </c>
      <c r="U7338" t="s">
        <v>31683</v>
      </c>
    </row>
    <row r="7339" spans="17:21">
      <c r="Q7339" t="s">
        <v>8541</v>
      </c>
      <c r="R7339" t="s">
        <v>24443</v>
      </c>
      <c r="S7339" t="s">
        <v>31507</v>
      </c>
      <c r="T7339" t="s">
        <v>19197</v>
      </c>
      <c r="U7339" t="s">
        <v>31728</v>
      </c>
    </row>
    <row r="7340" spans="17:21">
      <c r="Q7340" t="s">
        <v>8542</v>
      </c>
      <c r="R7340" t="s">
        <v>24444</v>
      </c>
      <c r="S7340" t="s">
        <v>31507</v>
      </c>
      <c r="T7340" t="s">
        <v>19197</v>
      </c>
      <c r="U7340" t="s">
        <v>31638</v>
      </c>
    </row>
    <row r="7341" spans="17:21">
      <c r="Q7341" t="s">
        <v>8543</v>
      </c>
      <c r="R7341" t="s">
        <v>24445</v>
      </c>
      <c r="S7341" t="s">
        <v>31507</v>
      </c>
      <c r="T7341" t="s">
        <v>19197</v>
      </c>
      <c r="U7341" t="s">
        <v>31638</v>
      </c>
    </row>
    <row r="7342" spans="17:21">
      <c r="Q7342" t="s">
        <v>8544</v>
      </c>
      <c r="R7342" t="s">
        <v>18687</v>
      </c>
      <c r="S7342" t="s">
        <v>31508</v>
      </c>
      <c r="T7342" t="s">
        <v>19197</v>
      </c>
      <c r="U7342" t="s">
        <v>31673</v>
      </c>
    </row>
    <row r="7343" spans="17:21">
      <c r="Q7343" t="s">
        <v>8545</v>
      </c>
      <c r="R7343" t="s">
        <v>24446</v>
      </c>
      <c r="S7343" t="s">
        <v>19197</v>
      </c>
      <c r="T7343" t="s">
        <v>19197</v>
      </c>
      <c r="U7343" t="s">
        <v>19197</v>
      </c>
    </row>
    <row r="7344" spans="17:21">
      <c r="Q7344" t="s">
        <v>8546</v>
      </c>
      <c r="R7344" t="s">
        <v>24447</v>
      </c>
      <c r="S7344" t="s">
        <v>31508</v>
      </c>
      <c r="T7344" t="s">
        <v>19197</v>
      </c>
      <c r="U7344" t="s">
        <v>31673</v>
      </c>
    </row>
    <row r="7345" spans="17:21">
      <c r="Q7345" t="s">
        <v>8547</v>
      </c>
      <c r="R7345" t="s">
        <v>24434</v>
      </c>
      <c r="S7345" t="s">
        <v>31508</v>
      </c>
      <c r="T7345" t="s">
        <v>19197</v>
      </c>
      <c r="U7345" t="s">
        <v>31673</v>
      </c>
    </row>
    <row r="7346" spans="17:21">
      <c r="Q7346" t="s">
        <v>8548</v>
      </c>
      <c r="R7346" t="s">
        <v>18687</v>
      </c>
      <c r="S7346" t="s">
        <v>19197</v>
      </c>
      <c r="T7346" t="s">
        <v>19197</v>
      </c>
      <c r="U7346" t="s">
        <v>19197</v>
      </c>
    </row>
    <row r="7347" spans="17:21">
      <c r="Q7347" t="s">
        <v>8549</v>
      </c>
      <c r="R7347" t="s">
        <v>24448</v>
      </c>
      <c r="S7347" t="s">
        <v>31508</v>
      </c>
      <c r="T7347" t="s">
        <v>19197</v>
      </c>
      <c r="U7347" t="s">
        <v>31646</v>
      </c>
    </row>
    <row r="7348" spans="17:21">
      <c r="Q7348" t="s">
        <v>8550</v>
      </c>
      <c r="R7348" t="s">
        <v>18703</v>
      </c>
      <c r="S7348" t="s">
        <v>31508</v>
      </c>
      <c r="T7348" t="s">
        <v>19197</v>
      </c>
      <c r="U7348" t="s">
        <v>31821</v>
      </c>
    </row>
    <row r="7349" spans="17:21">
      <c r="Q7349" t="s">
        <v>8551</v>
      </c>
      <c r="R7349" t="s">
        <v>24449</v>
      </c>
      <c r="S7349" t="s">
        <v>19197</v>
      </c>
      <c r="T7349" t="s">
        <v>19197</v>
      </c>
      <c r="U7349" t="s">
        <v>19197</v>
      </c>
    </row>
    <row r="7350" spans="17:21">
      <c r="Q7350" t="s">
        <v>8552</v>
      </c>
      <c r="R7350" t="s">
        <v>24450</v>
      </c>
      <c r="S7350" t="s">
        <v>31508</v>
      </c>
      <c r="T7350" t="s">
        <v>31538</v>
      </c>
      <c r="U7350" t="s">
        <v>31673</v>
      </c>
    </row>
    <row r="7351" spans="17:21">
      <c r="Q7351" t="s">
        <v>8553</v>
      </c>
      <c r="R7351" t="s">
        <v>18687</v>
      </c>
      <c r="S7351" t="s">
        <v>19197</v>
      </c>
      <c r="T7351" t="s">
        <v>19197</v>
      </c>
      <c r="U7351" t="s">
        <v>19197</v>
      </c>
    </row>
    <row r="7352" spans="17:21">
      <c r="Q7352" t="s">
        <v>8554</v>
      </c>
      <c r="R7352" t="s">
        <v>24451</v>
      </c>
      <c r="S7352" t="s">
        <v>19197</v>
      </c>
      <c r="T7352" t="s">
        <v>19197</v>
      </c>
      <c r="U7352" t="s">
        <v>19197</v>
      </c>
    </row>
    <row r="7353" spans="17:21">
      <c r="Q7353" t="s">
        <v>8555</v>
      </c>
      <c r="R7353" t="s">
        <v>24452</v>
      </c>
      <c r="S7353" t="s">
        <v>31508</v>
      </c>
      <c r="T7353" t="s">
        <v>31538</v>
      </c>
      <c r="U7353" t="s">
        <v>31646</v>
      </c>
    </row>
    <row r="7354" spans="17:21">
      <c r="Q7354" t="s">
        <v>8556</v>
      </c>
      <c r="R7354" t="s">
        <v>24453</v>
      </c>
      <c r="S7354" t="s">
        <v>31508</v>
      </c>
      <c r="T7354" t="s">
        <v>31538</v>
      </c>
      <c r="U7354" t="s">
        <v>31646</v>
      </c>
    </row>
    <row r="7355" spans="17:21">
      <c r="Q7355" t="s">
        <v>8557</v>
      </c>
      <c r="R7355" t="s">
        <v>24454</v>
      </c>
      <c r="S7355" t="s">
        <v>31508</v>
      </c>
      <c r="T7355" t="s">
        <v>31538</v>
      </c>
      <c r="U7355" t="s">
        <v>31646</v>
      </c>
    </row>
    <row r="7356" spans="17:21">
      <c r="Q7356" t="s">
        <v>8558</v>
      </c>
      <c r="R7356" t="s">
        <v>24455</v>
      </c>
      <c r="S7356" t="s">
        <v>31508</v>
      </c>
      <c r="T7356" t="s">
        <v>31538</v>
      </c>
      <c r="U7356" t="s">
        <v>31646</v>
      </c>
    </row>
    <row r="7357" spans="17:21">
      <c r="Q7357" t="s">
        <v>8559</v>
      </c>
      <c r="R7357" t="s">
        <v>24456</v>
      </c>
      <c r="S7357" t="s">
        <v>31508</v>
      </c>
      <c r="T7357" t="s">
        <v>31538</v>
      </c>
      <c r="U7357" t="s">
        <v>31646</v>
      </c>
    </row>
    <row r="7358" spans="17:21">
      <c r="Q7358" t="s">
        <v>8560</v>
      </c>
      <c r="R7358" t="s">
        <v>24457</v>
      </c>
      <c r="S7358" t="s">
        <v>31508</v>
      </c>
      <c r="T7358" t="s">
        <v>31538</v>
      </c>
      <c r="U7358" t="s">
        <v>31646</v>
      </c>
    </row>
    <row r="7359" spans="17:21">
      <c r="Q7359" t="s">
        <v>8561</v>
      </c>
      <c r="R7359" t="s">
        <v>24458</v>
      </c>
      <c r="S7359" t="s">
        <v>31508</v>
      </c>
      <c r="T7359" t="s">
        <v>31538</v>
      </c>
      <c r="U7359" t="s">
        <v>31646</v>
      </c>
    </row>
    <row r="7360" spans="17:21">
      <c r="Q7360" t="s">
        <v>8562</v>
      </c>
      <c r="R7360" t="s">
        <v>24459</v>
      </c>
      <c r="S7360" t="s">
        <v>31508</v>
      </c>
      <c r="T7360" t="s">
        <v>31538</v>
      </c>
      <c r="U7360" t="s">
        <v>31646</v>
      </c>
    </row>
    <row r="7361" spans="17:21">
      <c r="Q7361" t="s">
        <v>8563</v>
      </c>
      <c r="R7361" t="s">
        <v>24460</v>
      </c>
      <c r="S7361" t="s">
        <v>31508</v>
      </c>
      <c r="T7361" t="s">
        <v>31538</v>
      </c>
      <c r="U7361" t="s">
        <v>31673</v>
      </c>
    </row>
    <row r="7362" spans="17:21">
      <c r="Q7362" t="s">
        <v>8564</v>
      </c>
      <c r="R7362" t="s">
        <v>18714</v>
      </c>
      <c r="S7362" t="s">
        <v>19197</v>
      </c>
      <c r="T7362" t="s">
        <v>19197</v>
      </c>
      <c r="U7362" t="s">
        <v>19197</v>
      </c>
    </row>
    <row r="7363" spans="17:21">
      <c r="Q7363" t="s">
        <v>8565</v>
      </c>
      <c r="R7363" t="s">
        <v>24461</v>
      </c>
      <c r="S7363" t="s">
        <v>31508</v>
      </c>
      <c r="T7363" t="s">
        <v>31538</v>
      </c>
      <c r="U7363" t="s">
        <v>31646</v>
      </c>
    </row>
    <row r="7364" spans="17:21">
      <c r="Q7364" t="s">
        <v>8566</v>
      </c>
      <c r="R7364" t="s">
        <v>18703</v>
      </c>
      <c r="S7364" t="s">
        <v>31508</v>
      </c>
      <c r="T7364" t="s">
        <v>31538</v>
      </c>
      <c r="U7364" t="s">
        <v>31646</v>
      </c>
    </row>
    <row r="7365" spans="17:21">
      <c r="Q7365" t="s">
        <v>8567</v>
      </c>
      <c r="R7365" t="s">
        <v>24462</v>
      </c>
      <c r="S7365" t="s">
        <v>19197</v>
      </c>
      <c r="T7365" t="s">
        <v>19197</v>
      </c>
      <c r="U7365" t="s">
        <v>19197</v>
      </c>
    </row>
    <row r="7366" spans="17:21">
      <c r="Q7366" t="s">
        <v>8568</v>
      </c>
      <c r="R7366" t="s">
        <v>24463</v>
      </c>
      <c r="S7366" t="s">
        <v>19197</v>
      </c>
      <c r="T7366" t="s">
        <v>19197</v>
      </c>
      <c r="U7366" t="s">
        <v>19197</v>
      </c>
    </row>
    <row r="7367" spans="17:21">
      <c r="Q7367" t="s">
        <v>8569</v>
      </c>
      <c r="R7367" t="s">
        <v>24464</v>
      </c>
      <c r="S7367" t="s">
        <v>31514</v>
      </c>
      <c r="T7367" t="s">
        <v>31563</v>
      </c>
      <c r="U7367" t="s">
        <v>31666</v>
      </c>
    </row>
    <row r="7368" spans="17:21">
      <c r="Q7368" t="s">
        <v>8570</v>
      </c>
      <c r="R7368" t="s">
        <v>18693</v>
      </c>
      <c r="S7368" t="s">
        <v>19197</v>
      </c>
      <c r="T7368" t="s">
        <v>19197</v>
      </c>
      <c r="U7368" t="s">
        <v>19197</v>
      </c>
    </row>
    <row r="7369" spans="17:21">
      <c r="Q7369" t="s">
        <v>8571</v>
      </c>
      <c r="R7369" t="s">
        <v>24465</v>
      </c>
      <c r="S7369" t="s">
        <v>31508</v>
      </c>
      <c r="T7369" t="s">
        <v>19197</v>
      </c>
      <c r="U7369" t="s">
        <v>31673</v>
      </c>
    </row>
    <row r="7370" spans="17:21">
      <c r="Q7370" t="s">
        <v>8572</v>
      </c>
      <c r="R7370" t="s">
        <v>24466</v>
      </c>
      <c r="S7370" t="s">
        <v>19197</v>
      </c>
      <c r="T7370" t="s">
        <v>19197</v>
      </c>
      <c r="U7370" t="s">
        <v>31673</v>
      </c>
    </row>
    <row r="7371" spans="17:21">
      <c r="Q7371" t="s">
        <v>8573</v>
      </c>
      <c r="R7371" t="s">
        <v>24467</v>
      </c>
      <c r="S7371" t="s">
        <v>31508</v>
      </c>
      <c r="T7371" t="s">
        <v>31563</v>
      </c>
      <c r="U7371" t="s">
        <v>31725</v>
      </c>
    </row>
    <row r="7372" spans="17:21">
      <c r="Q7372" t="s">
        <v>8574</v>
      </c>
      <c r="R7372" t="s">
        <v>24468</v>
      </c>
      <c r="S7372" t="s">
        <v>31508</v>
      </c>
      <c r="T7372" t="s">
        <v>19197</v>
      </c>
      <c r="U7372" t="s">
        <v>31822</v>
      </c>
    </row>
    <row r="7373" spans="17:21">
      <c r="Q7373" t="s">
        <v>8575</v>
      </c>
      <c r="R7373" t="s">
        <v>18687</v>
      </c>
      <c r="S7373" t="s">
        <v>19197</v>
      </c>
      <c r="T7373" t="s">
        <v>19197</v>
      </c>
      <c r="U7373" t="s">
        <v>19197</v>
      </c>
    </row>
    <row r="7374" spans="17:21">
      <c r="Q7374" t="s">
        <v>8576</v>
      </c>
      <c r="R7374" t="s">
        <v>24469</v>
      </c>
      <c r="S7374" t="s">
        <v>19197</v>
      </c>
      <c r="T7374" t="s">
        <v>19197</v>
      </c>
      <c r="U7374" t="s">
        <v>19197</v>
      </c>
    </row>
    <row r="7375" spans="17:21">
      <c r="Q7375" t="s">
        <v>8577</v>
      </c>
      <c r="R7375" t="s">
        <v>24470</v>
      </c>
      <c r="S7375" t="s">
        <v>31508</v>
      </c>
      <c r="T7375" t="s">
        <v>19197</v>
      </c>
      <c r="U7375" t="s">
        <v>31646</v>
      </c>
    </row>
    <row r="7376" spans="17:21">
      <c r="Q7376" t="s">
        <v>8578</v>
      </c>
      <c r="R7376" t="s">
        <v>24471</v>
      </c>
      <c r="S7376" t="s">
        <v>31508</v>
      </c>
      <c r="T7376" t="s">
        <v>19197</v>
      </c>
      <c r="U7376" t="s">
        <v>31646</v>
      </c>
    </row>
    <row r="7377" spans="17:21">
      <c r="Q7377" t="s">
        <v>8579</v>
      </c>
      <c r="R7377" t="s">
        <v>24472</v>
      </c>
      <c r="S7377" t="s">
        <v>31508</v>
      </c>
      <c r="T7377" t="s">
        <v>31538</v>
      </c>
      <c r="U7377" t="s">
        <v>31673</v>
      </c>
    </row>
    <row r="7378" spans="17:21">
      <c r="Q7378" t="s">
        <v>8580</v>
      </c>
      <c r="R7378" t="s">
        <v>24473</v>
      </c>
      <c r="S7378" t="s">
        <v>31508</v>
      </c>
      <c r="T7378" t="s">
        <v>19197</v>
      </c>
      <c r="U7378" t="s">
        <v>31673</v>
      </c>
    </row>
    <row r="7379" spans="17:21">
      <c r="Q7379" t="s">
        <v>8581</v>
      </c>
      <c r="R7379" t="s">
        <v>24474</v>
      </c>
      <c r="S7379" t="s">
        <v>19197</v>
      </c>
      <c r="T7379" t="s">
        <v>19197</v>
      </c>
      <c r="U7379" t="s">
        <v>19197</v>
      </c>
    </row>
    <row r="7380" spans="17:21">
      <c r="Q7380" t="s">
        <v>8582</v>
      </c>
      <c r="R7380" t="s">
        <v>24475</v>
      </c>
      <c r="S7380" t="s">
        <v>31508</v>
      </c>
      <c r="T7380" t="s">
        <v>19197</v>
      </c>
      <c r="U7380" t="s">
        <v>31646</v>
      </c>
    </row>
    <row r="7381" spans="17:21">
      <c r="Q7381" t="s">
        <v>8583</v>
      </c>
      <c r="R7381" t="s">
        <v>24476</v>
      </c>
      <c r="S7381" t="s">
        <v>31508</v>
      </c>
      <c r="T7381" t="s">
        <v>19197</v>
      </c>
      <c r="U7381" t="s">
        <v>31646</v>
      </c>
    </row>
    <row r="7382" spans="17:21">
      <c r="Q7382" t="s">
        <v>8584</v>
      </c>
      <c r="R7382" t="s">
        <v>24477</v>
      </c>
      <c r="S7382" t="s">
        <v>31508</v>
      </c>
      <c r="T7382" t="s">
        <v>19197</v>
      </c>
      <c r="U7382" t="s">
        <v>31646</v>
      </c>
    </row>
    <row r="7383" spans="17:21">
      <c r="Q7383" t="s">
        <v>8585</v>
      </c>
      <c r="R7383" t="s">
        <v>24478</v>
      </c>
      <c r="S7383" t="s">
        <v>31508</v>
      </c>
      <c r="T7383" t="s">
        <v>19197</v>
      </c>
      <c r="U7383" t="s">
        <v>31646</v>
      </c>
    </row>
    <row r="7384" spans="17:21">
      <c r="Q7384" t="s">
        <v>8586</v>
      </c>
      <c r="R7384" t="s">
        <v>24479</v>
      </c>
      <c r="S7384" t="s">
        <v>31508</v>
      </c>
      <c r="T7384" t="s">
        <v>19197</v>
      </c>
      <c r="U7384" t="s">
        <v>31646</v>
      </c>
    </row>
    <row r="7385" spans="17:21">
      <c r="Q7385" t="s">
        <v>8587</v>
      </c>
      <c r="R7385" t="s">
        <v>24480</v>
      </c>
      <c r="S7385" t="s">
        <v>31508</v>
      </c>
      <c r="T7385" t="s">
        <v>19197</v>
      </c>
      <c r="U7385" t="s">
        <v>31646</v>
      </c>
    </row>
    <row r="7386" spans="17:21">
      <c r="Q7386" t="s">
        <v>8588</v>
      </c>
      <c r="R7386" t="s">
        <v>18731</v>
      </c>
      <c r="S7386" t="s">
        <v>31508</v>
      </c>
      <c r="T7386" t="s">
        <v>19197</v>
      </c>
      <c r="U7386" t="s">
        <v>31673</v>
      </c>
    </row>
    <row r="7387" spans="17:21">
      <c r="Q7387" t="s">
        <v>8589</v>
      </c>
      <c r="R7387" t="s">
        <v>24481</v>
      </c>
      <c r="S7387" t="s">
        <v>19197</v>
      </c>
      <c r="T7387" t="s">
        <v>19197</v>
      </c>
      <c r="U7387" t="s">
        <v>19197</v>
      </c>
    </row>
    <row r="7388" spans="17:21">
      <c r="Q7388" t="s">
        <v>8590</v>
      </c>
      <c r="R7388" t="s">
        <v>24482</v>
      </c>
      <c r="S7388" t="s">
        <v>19197</v>
      </c>
      <c r="T7388" t="s">
        <v>19197</v>
      </c>
      <c r="U7388" t="s">
        <v>19197</v>
      </c>
    </row>
    <row r="7389" spans="17:21">
      <c r="Q7389" t="s">
        <v>8591</v>
      </c>
      <c r="R7389" t="s">
        <v>24483</v>
      </c>
      <c r="S7389" t="s">
        <v>31508</v>
      </c>
      <c r="T7389" t="s">
        <v>19197</v>
      </c>
      <c r="U7389" t="s">
        <v>31646</v>
      </c>
    </row>
    <row r="7390" spans="17:21">
      <c r="Q7390" t="s">
        <v>8592</v>
      </c>
      <c r="R7390" t="s">
        <v>24484</v>
      </c>
      <c r="S7390" t="s">
        <v>31508</v>
      </c>
      <c r="T7390" t="s">
        <v>19197</v>
      </c>
      <c r="U7390" t="s">
        <v>31646</v>
      </c>
    </row>
    <row r="7391" spans="17:21">
      <c r="Q7391" t="s">
        <v>8593</v>
      </c>
      <c r="R7391" t="s">
        <v>24485</v>
      </c>
      <c r="S7391" t="s">
        <v>31508</v>
      </c>
      <c r="T7391" t="s">
        <v>19197</v>
      </c>
      <c r="U7391" t="s">
        <v>31646</v>
      </c>
    </row>
    <row r="7392" spans="17:21">
      <c r="Q7392" t="s">
        <v>8594</v>
      </c>
      <c r="R7392" t="s">
        <v>18703</v>
      </c>
      <c r="S7392" t="s">
        <v>31508</v>
      </c>
      <c r="T7392" t="s">
        <v>19197</v>
      </c>
      <c r="U7392" t="s">
        <v>31638</v>
      </c>
    </row>
    <row r="7393" spans="17:21">
      <c r="Q7393" t="s">
        <v>8595</v>
      </c>
      <c r="R7393" t="s">
        <v>18706</v>
      </c>
      <c r="S7393" t="s">
        <v>19197</v>
      </c>
      <c r="T7393" t="s">
        <v>19197</v>
      </c>
      <c r="U7393" t="s">
        <v>31638</v>
      </c>
    </row>
    <row r="7394" spans="17:21">
      <c r="Q7394" t="s">
        <v>8596</v>
      </c>
      <c r="R7394" t="s">
        <v>24486</v>
      </c>
      <c r="S7394" t="s">
        <v>31508</v>
      </c>
      <c r="T7394" t="s">
        <v>19197</v>
      </c>
      <c r="U7394" t="s">
        <v>31673</v>
      </c>
    </row>
    <row r="7395" spans="17:21">
      <c r="Q7395" t="s">
        <v>8597</v>
      </c>
      <c r="R7395" t="s">
        <v>24487</v>
      </c>
      <c r="S7395" t="s">
        <v>19197</v>
      </c>
      <c r="T7395" t="s">
        <v>19197</v>
      </c>
      <c r="U7395" t="s">
        <v>19197</v>
      </c>
    </row>
    <row r="7396" spans="17:21">
      <c r="Q7396" t="s">
        <v>8598</v>
      </c>
      <c r="R7396" t="s">
        <v>24488</v>
      </c>
      <c r="S7396" t="s">
        <v>31508</v>
      </c>
      <c r="T7396" t="s">
        <v>19197</v>
      </c>
      <c r="U7396" t="s">
        <v>31646</v>
      </c>
    </row>
    <row r="7397" spans="17:21">
      <c r="Q7397" t="s">
        <v>8599</v>
      </c>
      <c r="R7397" t="s">
        <v>24489</v>
      </c>
      <c r="S7397" t="s">
        <v>31508</v>
      </c>
      <c r="T7397" t="s">
        <v>19197</v>
      </c>
      <c r="U7397" t="s">
        <v>31646</v>
      </c>
    </row>
    <row r="7398" spans="17:21">
      <c r="Q7398" t="s">
        <v>8600</v>
      </c>
      <c r="R7398" t="s">
        <v>24490</v>
      </c>
      <c r="S7398" t="s">
        <v>19197</v>
      </c>
      <c r="T7398" t="s">
        <v>19197</v>
      </c>
      <c r="U7398" t="s">
        <v>19197</v>
      </c>
    </row>
    <row r="7399" spans="17:21">
      <c r="Q7399" t="s">
        <v>8601</v>
      </c>
      <c r="R7399" t="s">
        <v>24491</v>
      </c>
      <c r="S7399" t="s">
        <v>31514</v>
      </c>
      <c r="T7399" t="s">
        <v>19197</v>
      </c>
      <c r="U7399" t="s">
        <v>31646</v>
      </c>
    </row>
    <row r="7400" spans="17:21">
      <c r="Q7400" t="s">
        <v>8602</v>
      </c>
      <c r="R7400" t="s">
        <v>24492</v>
      </c>
      <c r="S7400" t="s">
        <v>31514</v>
      </c>
      <c r="T7400" t="s">
        <v>19197</v>
      </c>
      <c r="U7400" t="s">
        <v>31646</v>
      </c>
    </row>
    <row r="7401" spans="17:21">
      <c r="Q7401" t="s">
        <v>8603</v>
      </c>
      <c r="R7401" t="s">
        <v>24493</v>
      </c>
      <c r="S7401" t="s">
        <v>31508</v>
      </c>
      <c r="T7401" t="s">
        <v>19197</v>
      </c>
      <c r="U7401" t="s">
        <v>31673</v>
      </c>
    </row>
    <row r="7402" spans="17:21">
      <c r="Q7402" t="s">
        <v>8604</v>
      </c>
      <c r="R7402" t="s">
        <v>24494</v>
      </c>
      <c r="S7402" t="s">
        <v>19197</v>
      </c>
      <c r="T7402" t="s">
        <v>19197</v>
      </c>
      <c r="U7402" t="s">
        <v>19197</v>
      </c>
    </row>
    <row r="7403" spans="17:21">
      <c r="Q7403" t="s">
        <v>8605</v>
      </c>
      <c r="R7403" t="s">
        <v>24495</v>
      </c>
      <c r="S7403" t="s">
        <v>31508</v>
      </c>
      <c r="T7403" t="s">
        <v>19197</v>
      </c>
      <c r="U7403" t="s">
        <v>31673</v>
      </c>
    </row>
    <row r="7404" spans="17:21">
      <c r="Q7404" t="s">
        <v>8606</v>
      </c>
      <c r="R7404" t="s">
        <v>18734</v>
      </c>
      <c r="S7404" t="s">
        <v>31508</v>
      </c>
      <c r="T7404" t="s">
        <v>19197</v>
      </c>
      <c r="U7404" t="s">
        <v>31673</v>
      </c>
    </row>
    <row r="7405" spans="17:21">
      <c r="Q7405" t="s">
        <v>8607</v>
      </c>
      <c r="R7405" t="s">
        <v>18693</v>
      </c>
      <c r="S7405" t="s">
        <v>19197</v>
      </c>
      <c r="T7405" t="s">
        <v>19197</v>
      </c>
      <c r="U7405" t="s">
        <v>19197</v>
      </c>
    </row>
    <row r="7406" spans="17:21">
      <c r="Q7406" t="s">
        <v>8608</v>
      </c>
      <c r="R7406" t="s">
        <v>24496</v>
      </c>
      <c r="S7406" t="s">
        <v>31508</v>
      </c>
      <c r="T7406" t="s">
        <v>19197</v>
      </c>
      <c r="U7406" t="s">
        <v>31673</v>
      </c>
    </row>
    <row r="7407" spans="17:21">
      <c r="Q7407" t="s">
        <v>8609</v>
      </c>
      <c r="R7407" t="s">
        <v>24497</v>
      </c>
      <c r="S7407" t="s">
        <v>31508</v>
      </c>
      <c r="T7407" t="s">
        <v>19197</v>
      </c>
      <c r="U7407" t="s">
        <v>31673</v>
      </c>
    </row>
    <row r="7408" spans="17:21">
      <c r="Q7408" t="s">
        <v>8610</v>
      </c>
      <c r="R7408" t="s">
        <v>24498</v>
      </c>
      <c r="S7408" t="s">
        <v>31508</v>
      </c>
      <c r="T7408" t="s">
        <v>19197</v>
      </c>
      <c r="U7408" t="s">
        <v>31673</v>
      </c>
    </row>
    <row r="7409" spans="17:21">
      <c r="Q7409" t="s">
        <v>8611</v>
      </c>
      <c r="R7409" t="s">
        <v>24499</v>
      </c>
      <c r="S7409" t="s">
        <v>31508</v>
      </c>
      <c r="T7409" t="s">
        <v>19197</v>
      </c>
      <c r="U7409" t="s">
        <v>31673</v>
      </c>
    </row>
    <row r="7410" spans="17:21">
      <c r="Q7410" t="s">
        <v>8612</v>
      </c>
      <c r="R7410" t="s">
        <v>24500</v>
      </c>
      <c r="S7410" t="s">
        <v>31508</v>
      </c>
      <c r="T7410" t="s">
        <v>19197</v>
      </c>
      <c r="U7410" t="s">
        <v>31673</v>
      </c>
    </row>
    <row r="7411" spans="17:21">
      <c r="Q7411" t="s">
        <v>8613</v>
      </c>
      <c r="R7411" t="s">
        <v>18714</v>
      </c>
      <c r="S7411" t="s">
        <v>31508</v>
      </c>
      <c r="T7411" t="s">
        <v>19197</v>
      </c>
      <c r="U7411" t="s">
        <v>31673</v>
      </c>
    </row>
    <row r="7412" spans="17:21">
      <c r="Q7412" t="s">
        <v>8614</v>
      </c>
      <c r="R7412" t="s">
        <v>24501</v>
      </c>
      <c r="S7412" t="s">
        <v>19197</v>
      </c>
      <c r="T7412" t="s">
        <v>19197</v>
      </c>
      <c r="U7412" t="s">
        <v>19197</v>
      </c>
    </row>
    <row r="7413" spans="17:21">
      <c r="Q7413" t="s">
        <v>8615</v>
      </c>
      <c r="R7413" t="s">
        <v>24502</v>
      </c>
      <c r="S7413" t="s">
        <v>31508</v>
      </c>
      <c r="T7413" t="s">
        <v>19197</v>
      </c>
      <c r="U7413" t="s">
        <v>31673</v>
      </c>
    </row>
    <row r="7414" spans="17:21">
      <c r="Q7414" t="s">
        <v>8616</v>
      </c>
      <c r="R7414" t="s">
        <v>24503</v>
      </c>
      <c r="S7414" t="s">
        <v>31508</v>
      </c>
      <c r="T7414" t="s">
        <v>31563</v>
      </c>
      <c r="U7414" t="s">
        <v>31673</v>
      </c>
    </row>
    <row r="7415" spans="17:21">
      <c r="Q7415" t="s">
        <v>8617</v>
      </c>
      <c r="R7415" t="s">
        <v>24504</v>
      </c>
      <c r="S7415" t="s">
        <v>31508</v>
      </c>
      <c r="T7415" t="s">
        <v>19197</v>
      </c>
      <c r="U7415" t="s">
        <v>31673</v>
      </c>
    </row>
    <row r="7416" spans="17:21">
      <c r="Q7416" t="s">
        <v>8618</v>
      </c>
      <c r="R7416" t="s">
        <v>24505</v>
      </c>
      <c r="S7416" t="s">
        <v>31508</v>
      </c>
      <c r="T7416" t="s">
        <v>19197</v>
      </c>
      <c r="U7416" t="s">
        <v>31673</v>
      </c>
    </row>
    <row r="7417" spans="17:21">
      <c r="Q7417" t="s">
        <v>8619</v>
      </c>
      <c r="R7417" t="s">
        <v>24506</v>
      </c>
      <c r="S7417" t="s">
        <v>31508</v>
      </c>
      <c r="T7417" t="s">
        <v>19197</v>
      </c>
      <c r="U7417" t="s">
        <v>31673</v>
      </c>
    </row>
    <row r="7418" spans="17:21">
      <c r="Q7418" t="s">
        <v>8620</v>
      </c>
      <c r="R7418" t="s">
        <v>24507</v>
      </c>
      <c r="S7418" t="s">
        <v>31514</v>
      </c>
      <c r="T7418" t="s">
        <v>19197</v>
      </c>
      <c r="U7418" t="s">
        <v>31673</v>
      </c>
    </row>
    <row r="7419" spans="17:21">
      <c r="Q7419" t="s">
        <v>8621</v>
      </c>
      <c r="R7419" t="s">
        <v>18714</v>
      </c>
      <c r="S7419" t="s">
        <v>19197</v>
      </c>
      <c r="T7419" t="s">
        <v>19197</v>
      </c>
      <c r="U7419" t="s">
        <v>19197</v>
      </c>
    </row>
    <row r="7420" spans="17:21">
      <c r="Q7420" t="s">
        <v>8622</v>
      </c>
      <c r="R7420" t="s">
        <v>24508</v>
      </c>
      <c r="S7420" t="s">
        <v>31508</v>
      </c>
      <c r="T7420" t="s">
        <v>19197</v>
      </c>
      <c r="U7420" t="s">
        <v>31646</v>
      </c>
    </row>
    <row r="7421" spans="17:21">
      <c r="Q7421" t="s">
        <v>8623</v>
      </c>
      <c r="R7421" t="s">
        <v>24509</v>
      </c>
      <c r="S7421" t="s">
        <v>31508</v>
      </c>
      <c r="T7421" t="s">
        <v>19197</v>
      </c>
      <c r="U7421" t="s">
        <v>31646</v>
      </c>
    </row>
    <row r="7422" spans="17:21">
      <c r="Q7422" t="s">
        <v>8624</v>
      </c>
      <c r="R7422" t="s">
        <v>24510</v>
      </c>
      <c r="S7422" t="s">
        <v>31508</v>
      </c>
      <c r="T7422" t="s">
        <v>19197</v>
      </c>
      <c r="U7422" t="s">
        <v>31646</v>
      </c>
    </row>
    <row r="7423" spans="17:21">
      <c r="Q7423" t="s">
        <v>8625</v>
      </c>
      <c r="R7423" t="s">
        <v>24511</v>
      </c>
      <c r="S7423" t="s">
        <v>31508</v>
      </c>
      <c r="T7423" t="s">
        <v>19197</v>
      </c>
      <c r="U7423" t="s">
        <v>31646</v>
      </c>
    </row>
    <row r="7424" spans="17:21">
      <c r="Q7424" t="s">
        <v>8626</v>
      </c>
      <c r="R7424" t="s">
        <v>24512</v>
      </c>
      <c r="S7424" t="s">
        <v>31508</v>
      </c>
      <c r="T7424" t="s">
        <v>19197</v>
      </c>
      <c r="U7424" t="s">
        <v>31646</v>
      </c>
    </row>
    <row r="7425" spans="17:21">
      <c r="Q7425" t="s">
        <v>8627</v>
      </c>
      <c r="R7425" t="s">
        <v>18703</v>
      </c>
      <c r="S7425" t="s">
        <v>31508</v>
      </c>
      <c r="T7425" t="s">
        <v>19197</v>
      </c>
      <c r="U7425" t="s">
        <v>31646</v>
      </c>
    </row>
    <row r="7426" spans="17:21">
      <c r="Q7426" t="s">
        <v>8628</v>
      </c>
      <c r="R7426" t="s">
        <v>24513</v>
      </c>
      <c r="S7426" t="s">
        <v>19197</v>
      </c>
      <c r="T7426" t="s">
        <v>19197</v>
      </c>
      <c r="U7426" t="s">
        <v>19197</v>
      </c>
    </row>
    <row r="7427" spans="17:21">
      <c r="Q7427" t="s">
        <v>8629</v>
      </c>
      <c r="R7427" t="s">
        <v>24514</v>
      </c>
      <c r="S7427" t="s">
        <v>31508</v>
      </c>
      <c r="T7427" t="s">
        <v>31531</v>
      </c>
      <c r="U7427" t="s">
        <v>31638</v>
      </c>
    </row>
    <row r="7428" spans="17:21">
      <c r="Q7428" t="s">
        <v>8630</v>
      </c>
      <c r="R7428" t="s">
        <v>24515</v>
      </c>
      <c r="S7428" t="s">
        <v>31508</v>
      </c>
      <c r="T7428" t="s">
        <v>31531</v>
      </c>
      <c r="U7428" t="s">
        <v>31638</v>
      </c>
    </row>
    <row r="7429" spans="17:21">
      <c r="Q7429" t="s">
        <v>8631</v>
      </c>
      <c r="R7429" t="s">
        <v>24516</v>
      </c>
      <c r="S7429" t="s">
        <v>31508</v>
      </c>
      <c r="T7429" t="s">
        <v>31531</v>
      </c>
      <c r="U7429" t="s">
        <v>31638</v>
      </c>
    </row>
    <row r="7430" spans="17:21">
      <c r="Q7430" t="s">
        <v>8632</v>
      </c>
      <c r="R7430" t="s">
        <v>24517</v>
      </c>
      <c r="S7430" t="s">
        <v>19197</v>
      </c>
      <c r="T7430" t="s">
        <v>19197</v>
      </c>
      <c r="U7430" t="s">
        <v>19197</v>
      </c>
    </row>
    <row r="7431" spans="17:21">
      <c r="Q7431" t="s">
        <v>8633</v>
      </c>
      <c r="R7431" t="s">
        <v>24518</v>
      </c>
      <c r="S7431" t="s">
        <v>31508</v>
      </c>
      <c r="T7431" t="s">
        <v>31531</v>
      </c>
      <c r="U7431" t="s">
        <v>31638</v>
      </c>
    </row>
    <row r="7432" spans="17:21">
      <c r="Q7432" t="s">
        <v>8634</v>
      </c>
      <c r="R7432" t="s">
        <v>24519</v>
      </c>
      <c r="S7432" t="s">
        <v>19197</v>
      </c>
      <c r="T7432" t="s">
        <v>19197</v>
      </c>
      <c r="U7432" t="s">
        <v>19197</v>
      </c>
    </row>
    <row r="7433" spans="17:21">
      <c r="Q7433" t="s">
        <v>8635</v>
      </c>
      <c r="R7433" t="s">
        <v>24520</v>
      </c>
      <c r="S7433" t="s">
        <v>31508</v>
      </c>
      <c r="T7433" t="s">
        <v>31531</v>
      </c>
      <c r="U7433" t="s">
        <v>31638</v>
      </c>
    </row>
    <row r="7434" spans="17:21">
      <c r="Q7434" t="s">
        <v>8636</v>
      </c>
      <c r="R7434" t="s">
        <v>18693</v>
      </c>
      <c r="S7434" t="s">
        <v>31508</v>
      </c>
      <c r="T7434" t="s">
        <v>31533</v>
      </c>
      <c r="U7434" t="s">
        <v>31638</v>
      </c>
    </row>
    <row r="7435" spans="17:21">
      <c r="Q7435" t="s">
        <v>8637</v>
      </c>
      <c r="R7435" t="s">
        <v>24521</v>
      </c>
      <c r="S7435" t="s">
        <v>19197</v>
      </c>
      <c r="T7435" t="s">
        <v>19197</v>
      </c>
      <c r="U7435" t="s">
        <v>19197</v>
      </c>
    </row>
    <row r="7436" spans="17:21">
      <c r="Q7436" t="s">
        <v>8638</v>
      </c>
      <c r="R7436" t="s">
        <v>24522</v>
      </c>
      <c r="S7436" t="s">
        <v>31508</v>
      </c>
      <c r="T7436" t="s">
        <v>31533</v>
      </c>
      <c r="U7436" t="s">
        <v>31638</v>
      </c>
    </row>
    <row r="7437" spans="17:21">
      <c r="Q7437" t="s">
        <v>8639</v>
      </c>
      <c r="R7437" t="s">
        <v>24523</v>
      </c>
      <c r="S7437" t="s">
        <v>31507</v>
      </c>
      <c r="T7437" t="s">
        <v>19197</v>
      </c>
      <c r="U7437" t="s">
        <v>31638</v>
      </c>
    </row>
    <row r="7438" spans="17:21">
      <c r="Q7438" t="s">
        <v>8640</v>
      </c>
      <c r="R7438" t="s">
        <v>18687</v>
      </c>
      <c r="S7438" t="s">
        <v>31508</v>
      </c>
      <c r="T7438" t="s">
        <v>31533</v>
      </c>
      <c r="U7438" t="s">
        <v>31673</v>
      </c>
    </row>
    <row r="7439" spans="17:21">
      <c r="Q7439" t="s">
        <v>8641</v>
      </c>
      <c r="R7439" t="s">
        <v>24524</v>
      </c>
      <c r="S7439" t="s">
        <v>19197</v>
      </c>
      <c r="T7439" t="s">
        <v>19197</v>
      </c>
      <c r="U7439" t="s">
        <v>19197</v>
      </c>
    </row>
    <row r="7440" spans="17:21">
      <c r="Q7440" t="s">
        <v>8642</v>
      </c>
      <c r="R7440" t="s">
        <v>24525</v>
      </c>
      <c r="S7440" t="s">
        <v>19197</v>
      </c>
      <c r="T7440" t="s">
        <v>19197</v>
      </c>
      <c r="U7440" t="s">
        <v>19197</v>
      </c>
    </row>
    <row r="7441" spans="17:21">
      <c r="Q7441" t="s">
        <v>8643</v>
      </c>
      <c r="R7441" t="s">
        <v>24526</v>
      </c>
      <c r="S7441" t="s">
        <v>31508</v>
      </c>
      <c r="T7441" t="s">
        <v>31531</v>
      </c>
      <c r="U7441" t="s">
        <v>31638</v>
      </c>
    </row>
    <row r="7442" spans="17:21">
      <c r="Q7442" t="s">
        <v>8644</v>
      </c>
      <c r="R7442" t="s">
        <v>18693</v>
      </c>
      <c r="S7442" t="s">
        <v>31508</v>
      </c>
      <c r="T7442" t="s">
        <v>31531</v>
      </c>
      <c r="U7442" t="s">
        <v>31638</v>
      </c>
    </row>
    <row r="7443" spans="17:21">
      <c r="Q7443" t="s">
        <v>8645</v>
      </c>
      <c r="R7443" t="s">
        <v>24527</v>
      </c>
      <c r="S7443" t="s">
        <v>19197</v>
      </c>
      <c r="T7443" t="s">
        <v>19197</v>
      </c>
      <c r="U7443" t="s">
        <v>19197</v>
      </c>
    </row>
    <row r="7444" spans="17:21">
      <c r="Q7444" t="s">
        <v>8646</v>
      </c>
      <c r="R7444" t="s">
        <v>24528</v>
      </c>
      <c r="S7444" t="s">
        <v>31508</v>
      </c>
      <c r="T7444" t="s">
        <v>31531</v>
      </c>
      <c r="U7444" t="s">
        <v>31638</v>
      </c>
    </row>
    <row r="7445" spans="17:21">
      <c r="Q7445" t="s">
        <v>8647</v>
      </c>
      <c r="R7445" t="s">
        <v>18693</v>
      </c>
      <c r="S7445" t="s">
        <v>31508</v>
      </c>
      <c r="T7445" t="s">
        <v>31531</v>
      </c>
      <c r="U7445" t="s">
        <v>31638</v>
      </c>
    </row>
    <row r="7446" spans="17:21">
      <c r="Q7446" t="s">
        <v>8648</v>
      </c>
      <c r="R7446" t="s">
        <v>24529</v>
      </c>
      <c r="S7446" t="s">
        <v>19197</v>
      </c>
      <c r="T7446" t="s">
        <v>19197</v>
      </c>
      <c r="U7446" t="s">
        <v>19197</v>
      </c>
    </row>
    <row r="7447" spans="17:21">
      <c r="Q7447" t="s">
        <v>8649</v>
      </c>
      <c r="R7447" t="s">
        <v>24530</v>
      </c>
      <c r="S7447" t="s">
        <v>31514</v>
      </c>
      <c r="T7447" t="s">
        <v>31531</v>
      </c>
      <c r="U7447" t="s">
        <v>31638</v>
      </c>
    </row>
    <row r="7448" spans="17:21">
      <c r="Q7448" t="s">
        <v>8650</v>
      </c>
      <c r="R7448" t="s">
        <v>24531</v>
      </c>
      <c r="S7448" t="s">
        <v>31514</v>
      </c>
      <c r="T7448" t="s">
        <v>31531</v>
      </c>
      <c r="U7448" t="s">
        <v>31638</v>
      </c>
    </row>
    <row r="7449" spans="17:21">
      <c r="Q7449" t="s">
        <v>8651</v>
      </c>
      <c r="R7449" t="s">
        <v>24532</v>
      </c>
      <c r="S7449" t="s">
        <v>19197</v>
      </c>
      <c r="T7449" t="s">
        <v>19197</v>
      </c>
      <c r="U7449" t="s">
        <v>19197</v>
      </c>
    </row>
    <row r="7450" spans="17:21">
      <c r="Q7450" t="s">
        <v>8652</v>
      </c>
      <c r="R7450" t="s">
        <v>24533</v>
      </c>
      <c r="S7450" t="s">
        <v>19197</v>
      </c>
      <c r="T7450" t="s">
        <v>19197</v>
      </c>
      <c r="U7450" t="s">
        <v>19197</v>
      </c>
    </row>
    <row r="7451" spans="17:21">
      <c r="Q7451" t="s">
        <v>8653</v>
      </c>
      <c r="R7451" t="s">
        <v>24534</v>
      </c>
      <c r="S7451" t="s">
        <v>31512</v>
      </c>
      <c r="T7451" t="s">
        <v>31531</v>
      </c>
      <c r="U7451" t="s">
        <v>31638</v>
      </c>
    </row>
    <row r="7452" spans="17:21">
      <c r="Q7452" t="s">
        <v>8654</v>
      </c>
      <c r="R7452" t="s">
        <v>24535</v>
      </c>
      <c r="S7452" t="s">
        <v>31514</v>
      </c>
      <c r="T7452" t="s">
        <v>31531</v>
      </c>
      <c r="U7452" t="s">
        <v>31638</v>
      </c>
    </row>
    <row r="7453" spans="17:21">
      <c r="Q7453" t="s">
        <v>8655</v>
      </c>
      <c r="R7453" t="s">
        <v>20021</v>
      </c>
      <c r="S7453" t="s">
        <v>19197</v>
      </c>
      <c r="T7453" t="s">
        <v>19197</v>
      </c>
      <c r="U7453" t="s">
        <v>19197</v>
      </c>
    </row>
    <row r="7454" spans="17:21">
      <c r="Q7454" t="s">
        <v>8656</v>
      </c>
      <c r="R7454" t="s">
        <v>24534</v>
      </c>
      <c r="S7454" t="s">
        <v>31507</v>
      </c>
      <c r="T7454" t="s">
        <v>19197</v>
      </c>
      <c r="U7454" t="s">
        <v>31638</v>
      </c>
    </row>
    <row r="7455" spans="17:21">
      <c r="Q7455" t="s">
        <v>8657</v>
      </c>
      <c r="R7455" t="s">
        <v>24536</v>
      </c>
      <c r="S7455" t="s">
        <v>31507</v>
      </c>
      <c r="T7455" t="s">
        <v>19197</v>
      </c>
      <c r="U7455" t="s">
        <v>31638</v>
      </c>
    </row>
    <row r="7456" spans="17:21">
      <c r="Q7456" t="s">
        <v>8658</v>
      </c>
      <c r="R7456" t="s">
        <v>24522</v>
      </c>
      <c r="S7456" t="s">
        <v>31514</v>
      </c>
      <c r="T7456" t="s">
        <v>31533</v>
      </c>
      <c r="U7456" t="s">
        <v>31638</v>
      </c>
    </row>
    <row r="7457" spans="17:21">
      <c r="Q7457" t="s">
        <v>8659</v>
      </c>
      <c r="R7457" t="s">
        <v>18706</v>
      </c>
      <c r="S7457" t="s">
        <v>19197</v>
      </c>
      <c r="T7457" t="s">
        <v>19197</v>
      </c>
      <c r="U7457" t="s">
        <v>19197</v>
      </c>
    </row>
    <row r="7458" spans="17:21">
      <c r="Q7458" t="s">
        <v>8660</v>
      </c>
      <c r="R7458" t="s">
        <v>24537</v>
      </c>
      <c r="S7458" t="s">
        <v>31514</v>
      </c>
      <c r="T7458" t="s">
        <v>31533</v>
      </c>
      <c r="U7458" t="s">
        <v>31638</v>
      </c>
    </row>
    <row r="7459" spans="17:21">
      <c r="Q7459" t="s">
        <v>8661</v>
      </c>
      <c r="R7459" t="s">
        <v>24535</v>
      </c>
      <c r="S7459" t="s">
        <v>31514</v>
      </c>
      <c r="T7459" t="s">
        <v>31533</v>
      </c>
      <c r="U7459" t="s">
        <v>31638</v>
      </c>
    </row>
    <row r="7460" spans="17:21">
      <c r="Q7460" t="s">
        <v>8662</v>
      </c>
      <c r="R7460" t="s">
        <v>24538</v>
      </c>
      <c r="S7460" t="s">
        <v>19197</v>
      </c>
      <c r="T7460" t="s">
        <v>19197</v>
      </c>
      <c r="U7460" t="s">
        <v>19197</v>
      </c>
    </row>
    <row r="7461" spans="17:21">
      <c r="Q7461" t="s">
        <v>8663</v>
      </c>
      <c r="R7461" t="s">
        <v>24539</v>
      </c>
      <c r="S7461" t="s">
        <v>19197</v>
      </c>
      <c r="T7461" t="s">
        <v>19197</v>
      </c>
      <c r="U7461" t="s">
        <v>19197</v>
      </c>
    </row>
    <row r="7462" spans="17:21">
      <c r="Q7462" t="s">
        <v>8664</v>
      </c>
      <c r="R7462" t="s">
        <v>24540</v>
      </c>
      <c r="S7462" t="s">
        <v>31508</v>
      </c>
      <c r="T7462" t="s">
        <v>31531</v>
      </c>
      <c r="U7462" t="s">
        <v>31638</v>
      </c>
    </row>
    <row r="7463" spans="17:21">
      <c r="Q7463" t="s">
        <v>8665</v>
      </c>
      <c r="R7463" t="s">
        <v>24541</v>
      </c>
      <c r="S7463" t="s">
        <v>31508</v>
      </c>
      <c r="T7463" t="s">
        <v>31531</v>
      </c>
      <c r="U7463" t="s">
        <v>31638</v>
      </c>
    </row>
    <row r="7464" spans="17:21">
      <c r="Q7464" t="s">
        <v>8666</v>
      </c>
      <c r="R7464" t="s">
        <v>18693</v>
      </c>
      <c r="S7464" t="s">
        <v>31508</v>
      </c>
      <c r="T7464" t="s">
        <v>31531</v>
      </c>
      <c r="U7464" t="s">
        <v>31638</v>
      </c>
    </row>
    <row r="7465" spans="17:21">
      <c r="Q7465" t="s">
        <v>8667</v>
      </c>
      <c r="R7465" t="s">
        <v>24542</v>
      </c>
      <c r="S7465" t="s">
        <v>19197</v>
      </c>
      <c r="T7465" t="s">
        <v>19197</v>
      </c>
      <c r="U7465" t="s">
        <v>19197</v>
      </c>
    </row>
    <row r="7466" spans="17:21">
      <c r="Q7466" t="s">
        <v>8668</v>
      </c>
      <c r="R7466" t="s">
        <v>24543</v>
      </c>
      <c r="S7466" t="s">
        <v>31508</v>
      </c>
      <c r="T7466" t="s">
        <v>31531</v>
      </c>
      <c r="U7466" t="s">
        <v>31673</v>
      </c>
    </row>
    <row r="7467" spans="17:21">
      <c r="Q7467" t="s">
        <v>8669</v>
      </c>
      <c r="R7467" t="s">
        <v>24541</v>
      </c>
      <c r="S7467" t="s">
        <v>31508</v>
      </c>
      <c r="T7467" t="s">
        <v>31531</v>
      </c>
      <c r="U7467" t="s">
        <v>31673</v>
      </c>
    </row>
    <row r="7468" spans="17:21">
      <c r="Q7468" t="s">
        <v>8670</v>
      </c>
      <c r="R7468" t="s">
        <v>18693</v>
      </c>
      <c r="S7468" t="s">
        <v>31508</v>
      </c>
      <c r="T7468" t="s">
        <v>31531</v>
      </c>
      <c r="U7468" t="s">
        <v>31673</v>
      </c>
    </row>
    <row r="7469" spans="17:21">
      <c r="Q7469" t="s">
        <v>8671</v>
      </c>
      <c r="R7469" t="s">
        <v>24544</v>
      </c>
      <c r="S7469" t="s">
        <v>31512</v>
      </c>
      <c r="T7469" t="s">
        <v>31531</v>
      </c>
      <c r="U7469" t="s">
        <v>31638</v>
      </c>
    </row>
    <row r="7470" spans="17:21">
      <c r="Q7470" t="s">
        <v>8672</v>
      </c>
      <c r="R7470" t="s">
        <v>24545</v>
      </c>
      <c r="S7470" t="s">
        <v>19197</v>
      </c>
      <c r="T7470" t="s">
        <v>19197</v>
      </c>
      <c r="U7470" t="s">
        <v>19197</v>
      </c>
    </row>
    <row r="7471" spans="17:21">
      <c r="Q7471" t="s">
        <v>8673</v>
      </c>
      <c r="R7471" t="s">
        <v>24546</v>
      </c>
      <c r="S7471" t="s">
        <v>31514</v>
      </c>
      <c r="T7471" t="s">
        <v>31531</v>
      </c>
      <c r="U7471" t="s">
        <v>31638</v>
      </c>
    </row>
    <row r="7472" spans="17:21">
      <c r="Q7472" t="s">
        <v>8674</v>
      </c>
      <c r="R7472" t="s">
        <v>24547</v>
      </c>
      <c r="S7472" t="s">
        <v>31507</v>
      </c>
      <c r="T7472" t="s">
        <v>19197</v>
      </c>
      <c r="U7472" t="s">
        <v>31638</v>
      </c>
    </row>
    <row r="7473" spans="17:21">
      <c r="Q7473" t="s">
        <v>8675</v>
      </c>
      <c r="R7473" t="s">
        <v>24522</v>
      </c>
      <c r="S7473" t="s">
        <v>31514</v>
      </c>
      <c r="T7473" t="s">
        <v>31533</v>
      </c>
      <c r="U7473" t="s">
        <v>31638</v>
      </c>
    </row>
    <row r="7474" spans="17:21">
      <c r="Q7474" t="s">
        <v>8676</v>
      </c>
      <c r="R7474" t="s">
        <v>18687</v>
      </c>
      <c r="S7474" t="s">
        <v>31514</v>
      </c>
      <c r="T7474" t="s">
        <v>31533</v>
      </c>
      <c r="U7474" t="s">
        <v>31673</v>
      </c>
    </row>
    <row r="7475" spans="17:21">
      <c r="Q7475" t="s">
        <v>8677</v>
      </c>
      <c r="R7475" t="s">
        <v>24548</v>
      </c>
      <c r="S7475" t="s">
        <v>19197</v>
      </c>
      <c r="T7475" t="s">
        <v>19197</v>
      </c>
      <c r="U7475" t="s">
        <v>19197</v>
      </c>
    </row>
    <row r="7476" spans="17:21">
      <c r="Q7476" t="s">
        <v>8678</v>
      </c>
      <c r="R7476" t="s">
        <v>24549</v>
      </c>
      <c r="S7476" t="s">
        <v>31508</v>
      </c>
      <c r="T7476" t="s">
        <v>31531</v>
      </c>
      <c r="U7476" t="s">
        <v>31638</v>
      </c>
    </row>
    <row r="7477" spans="17:21">
      <c r="Q7477" t="s">
        <v>8679</v>
      </c>
      <c r="R7477" t="s">
        <v>24550</v>
      </c>
      <c r="S7477" t="s">
        <v>31508</v>
      </c>
      <c r="T7477" t="s">
        <v>31531</v>
      </c>
      <c r="U7477" t="s">
        <v>31638</v>
      </c>
    </row>
    <row r="7478" spans="17:21">
      <c r="Q7478" t="s">
        <v>8680</v>
      </c>
      <c r="R7478" t="s">
        <v>24551</v>
      </c>
      <c r="S7478" t="s">
        <v>19197</v>
      </c>
      <c r="T7478" t="s">
        <v>19197</v>
      </c>
      <c r="U7478" t="s">
        <v>19197</v>
      </c>
    </row>
    <row r="7479" spans="17:21">
      <c r="Q7479" t="s">
        <v>8681</v>
      </c>
      <c r="R7479" t="s">
        <v>24552</v>
      </c>
      <c r="S7479" t="s">
        <v>31508</v>
      </c>
      <c r="T7479" t="s">
        <v>31531</v>
      </c>
      <c r="U7479" t="s">
        <v>31638</v>
      </c>
    </row>
    <row r="7480" spans="17:21">
      <c r="Q7480" t="s">
        <v>8682</v>
      </c>
      <c r="R7480" t="s">
        <v>24553</v>
      </c>
      <c r="S7480" t="s">
        <v>31508</v>
      </c>
      <c r="T7480" t="s">
        <v>31531</v>
      </c>
      <c r="U7480" t="s">
        <v>31638</v>
      </c>
    </row>
    <row r="7481" spans="17:21">
      <c r="Q7481" t="s">
        <v>8683</v>
      </c>
      <c r="R7481" t="s">
        <v>24554</v>
      </c>
      <c r="S7481" t="s">
        <v>19197</v>
      </c>
      <c r="T7481" t="s">
        <v>19197</v>
      </c>
      <c r="U7481" t="s">
        <v>31638</v>
      </c>
    </row>
    <row r="7482" spans="17:21">
      <c r="Q7482" t="s">
        <v>8684</v>
      </c>
      <c r="R7482" t="s">
        <v>24555</v>
      </c>
      <c r="S7482" t="s">
        <v>31508</v>
      </c>
      <c r="T7482" t="s">
        <v>19197</v>
      </c>
      <c r="U7482" t="s">
        <v>31823</v>
      </c>
    </row>
    <row r="7483" spans="17:21">
      <c r="Q7483" t="s">
        <v>8685</v>
      </c>
      <c r="R7483" t="s">
        <v>24556</v>
      </c>
      <c r="S7483" t="s">
        <v>31508</v>
      </c>
      <c r="T7483" t="s">
        <v>19197</v>
      </c>
      <c r="U7483" t="s">
        <v>31823</v>
      </c>
    </row>
    <row r="7484" spans="17:21">
      <c r="Q7484" t="s">
        <v>8686</v>
      </c>
      <c r="R7484" t="s">
        <v>24557</v>
      </c>
      <c r="S7484" t="s">
        <v>31508</v>
      </c>
      <c r="T7484" t="s">
        <v>19197</v>
      </c>
      <c r="U7484" t="s">
        <v>31823</v>
      </c>
    </row>
    <row r="7485" spans="17:21">
      <c r="Q7485" t="s">
        <v>8687</v>
      </c>
      <c r="R7485" t="s">
        <v>24558</v>
      </c>
      <c r="S7485" t="s">
        <v>19197</v>
      </c>
      <c r="T7485" t="s">
        <v>19197</v>
      </c>
      <c r="U7485" t="s">
        <v>19197</v>
      </c>
    </row>
    <row r="7486" spans="17:21">
      <c r="Q7486" t="s">
        <v>8688</v>
      </c>
      <c r="R7486" t="s">
        <v>24559</v>
      </c>
      <c r="S7486" t="s">
        <v>19197</v>
      </c>
      <c r="T7486" t="s">
        <v>19197</v>
      </c>
      <c r="U7486" t="s">
        <v>19197</v>
      </c>
    </row>
    <row r="7487" spans="17:21">
      <c r="Q7487" t="s">
        <v>8689</v>
      </c>
      <c r="R7487" t="s">
        <v>24560</v>
      </c>
      <c r="S7487" t="s">
        <v>19197</v>
      </c>
      <c r="T7487" t="s">
        <v>19197</v>
      </c>
      <c r="U7487" t="s">
        <v>19197</v>
      </c>
    </row>
    <row r="7488" spans="17:21">
      <c r="Q7488" t="s">
        <v>8690</v>
      </c>
      <c r="R7488" t="s">
        <v>24561</v>
      </c>
      <c r="S7488" t="s">
        <v>31508</v>
      </c>
      <c r="T7488" t="s">
        <v>19197</v>
      </c>
      <c r="U7488" t="s">
        <v>31638</v>
      </c>
    </row>
    <row r="7489" spans="17:21">
      <c r="Q7489" t="s">
        <v>8691</v>
      </c>
      <c r="R7489" t="s">
        <v>24562</v>
      </c>
      <c r="S7489" t="s">
        <v>31514</v>
      </c>
      <c r="T7489" t="s">
        <v>19197</v>
      </c>
      <c r="U7489" t="s">
        <v>31638</v>
      </c>
    </row>
    <row r="7490" spans="17:21">
      <c r="Q7490" t="s">
        <v>8692</v>
      </c>
      <c r="R7490" t="s">
        <v>24563</v>
      </c>
      <c r="S7490" t="s">
        <v>31508</v>
      </c>
      <c r="T7490" t="s">
        <v>19197</v>
      </c>
      <c r="U7490" t="s">
        <v>31638</v>
      </c>
    </row>
    <row r="7491" spans="17:21">
      <c r="Q7491" t="s">
        <v>8693</v>
      </c>
      <c r="R7491" t="s">
        <v>18714</v>
      </c>
      <c r="S7491" t="s">
        <v>31508</v>
      </c>
      <c r="T7491" t="s">
        <v>19197</v>
      </c>
      <c r="U7491" t="s">
        <v>31638</v>
      </c>
    </row>
    <row r="7492" spans="17:21">
      <c r="Q7492" t="s">
        <v>8694</v>
      </c>
      <c r="R7492" t="s">
        <v>24564</v>
      </c>
      <c r="S7492" t="s">
        <v>19197</v>
      </c>
      <c r="T7492" t="s">
        <v>19197</v>
      </c>
      <c r="U7492" t="s">
        <v>19197</v>
      </c>
    </row>
    <row r="7493" spans="17:21">
      <c r="Q7493" t="s">
        <v>8695</v>
      </c>
      <c r="R7493" t="s">
        <v>24561</v>
      </c>
      <c r="S7493" t="s">
        <v>19197</v>
      </c>
      <c r="T7493" t="s">
        <v>19197</v>
      </c>
      <c r="U7493" t="s">
        <v>19197</v>
      </c>
    </row>
    <row r="7494" spans="17:21">
      <c r="Q7494" t="s">
        <v>8696</v>
      </c>
      <c r="R7494" t="s">
        <v>24565</v>
      </c>
      <c r="S7494" t="s">
        <v>31508</v>
      </c>
      <c r="T7494" t="s">
        <v>19197</v>
      </c>
      <c r="U7494" t="s">
        <v>31646</v>
      </c>
    </row>
    <row r="7495" spans="17:21">
      <c r="Q7495" t="s">
        <v>8697</v>
      </c>
      <c r="R7495" t="s">
        <v>24566</v>
      </c>
      <c r="S7495" t="s">
        <v>31508</v>
      </c>
      <c r="T7495" t="s">
        <v>19197</v>
      </c>
      <c r="U7495" t="s">
        <v>31646</v>
      </c>
    </row>
    <row r="7496" spans="17:21">
      <c r="Q7496" t="s">
        <v>8698</v>
      </c>
      <c r="R7496" t="s">
        <v>24567</v>
      </c>
      <c r="S7496" t="s">
        <v>31508</v>
      </c>
      <c r="T7496" t="s">
        <v>19197</v>
      </c>
      <c r="U7496" t="s">
        <v>31646</v>
      </c>
    </row>
    <row r="7497" spans="17:21">
      <c r="Q7497" t="s">
        <v>8699</v>
      </c>
      <c r="R7497" t="s">
        <v>24568</v>
      </c>
      <c r="S7497" t="s">
        <v>31508</v>
      </c>
      <c r="T7497" t="s">
        <v>19197</v>
      </c>
      <c r="U7497" t="s">
        <v>31646</v>
      </c>
    </row>
    <row r="7498" spans="17:21">
      <c r="Q7498" t="s">
        <v>8700</v>
      </c>
      <c r="R7498" t="s">
        <v>24569</v>
      </c>
      <c r="S7498" t="s">
        <v>31508</v>
      </c>
      <c r="T7498" t="s">
        <v>19197</v>
      </c>
      <c r="U7498" t="s">
        <v>31646</v>
      </c>
    </row>
    <row r="7499" spans="17:21">
      <c r="Q7499" t="s">
        <v>8701</v>
      </c>
      <c r="R7499" t="s">
        <v>24570</v>
      </c>
      <c r="S7499" t="s">
        <v>31508</v>
      </c>
      <c r="T7499" t="s">
        <v>19197</v>
      </c>
      <c r="U7499" t="s">
        <v>31646</v>
      </c>
    </row>
    <row r="7500" spans="17:21">
      <c r="Q7500" t="s">
        <v>8702</v>
      </c>
      <c r="R7500" t="s">
        <v>24571</v>
      </c>
      <c r="S7500" t="s">
        <v>31508</v>
      </c>
      <c r="T7500" t="s">
        <v>19197</v>
      </c>
      <c r="U7500" t="s">
        <v>31646</v>
      </c>
    </row>
    <row r="7501" spans="17:21">
      <c r="Q7501" t="s">
        <v>8703</v>
      </c>
      <c r="R7501" t="s">
        <v>24572</v>
      </c>
      <c r="S7501" t="s">
        <v>31508</v>
      </c>
      <c r="T7501" t="s">
        <v>19197</v>
      </c>
      <c r="U7501" t="s">
        <v>31646</v>
      </c>
    </row>
    <row r="7502" spans="17:21">
      <c r="Q7502" t="s">
        <v>8704</v>
      </c>
      <c r="R7502" t="s">
        <v>18703</v>
      </c>
      <c r="S7502" t="s">
        <v>31508</v>
      </c>
      <c r="T7502" t="s">
        <v>19197</v>
      </c>
      <c r="U7502" t="s">
        <v>31638</v>
      </c>
    </row>
    <row r="7503" spans="17:21">
      <c r="Q7503" t="s">
        <v>8705</v>
      </c>
      <c r="R7503" t="s">
        <v>24562</v>
      </c>
      <c r="S7503" t="s">
        <v>19197</v>
      </c>
      <c r="T7503" t="s">
        <v>19197</v>
      </c>
      <c r="U7503" t="s">
        <v>19197</v>
      </c>
    </row>
    <row r="7504" spans="17:21">
      <c r="Q7504" t="s">
        <v>8706</v>
      </c>
      <c r="R7504" t="s">
        <v>24573</v>
      </c>
      <c r="S7504" t="s">
        <v>31508</v>
      </c>
      <c r="T7504" t="s">
        <v>19197</v>
      </c>
      <c r="U7504" t="s">
        <v>31646</v>
      </c>
    </row>
    <row r="7505" spans="17:21">
      <c r="Q7505" t="s">
        <v>8707</v>
      </c>
      <c r="R7505" t="s">
        <v>24574</v>
      </c>
      <c r="S7505" t="s">
        <v>31508</v>
      </c>
      <c r="T7505" t="s">
        <v>19197</v>
      </c>
      <c r="U7505" t="s">
        <v>31646</v>
      </c>
    </row>
    <row r="7506" spans="17:21">
      <c r="Q7506" t="s">
        <v>8708</v>
      </c>
      <c r="R7506" t="s">
        <v>24575</v>
      </c>
      <c r="S7506" t="s">
        <v>31508</v>
      </c>
      <c r="T7506" t="s">
        <v>19197</v>
      </c>
      <c r="U7506" t="s">
        <v>31646</v>
      </c>
    </row>
    <row r="7507" spans="17:21">
      <c r="Q7507" t="s">
        <v>8709</v>
      </c>
      <c r="R7507" t="s">
        <v>24576</v>
      </c>
      <c r="S7507" t="s">
        <v>31508</v>
      </c>
      <c r="T7507" t="s">
        <v>19197</v>
      </c>
      <c r="U7507" t="s">
        <v>31646</v>
      </c>
    </row>
    <row r="7508" spans="17:21">
      <c r="Q7508" t="s">
        <v>8710</v>
      </c>
      <c r="R7508" t="s">
        <v>24577</v>
      </c>
      <c r="S7508" t="s">
        <v>31508</v>
      </c>
      <c r="T7508" t="s">
        <v>19197</v>
      </c>
      <c r="U7508" t="s">
        <v>31824</v>
      </c>
    </row>
    <row r="7509" spans="17:21">
      <c r="Q7509" t="s">
        <v>8711</v>
      </c>
      <c r="R7509" t="s">
        <v>24578</v>
      </c>
      <c r="S7509" t="s">
        <v>31508</v>
      </c>
      <c r="T7509" t="s">
        <v>19197</v>
      </c>
      <c r="U7509" t="s">
        <v>31824</v>
      </c>
    </row>
    <row r="7510" spans="17:21">
      <c r="Q7510" t="s">
        <v>8712</v>
      </c>
      <c r="R7510" t="s">
        <v>18703</v>
      </c>
      <c r="S7510" t="s">
        <v>31508</v>
      </c>
      <c r="T7510" t="s">
        <v>19197</v>
      </c>
      <c r="U7510" t="s">
        <v>31824</v>
      </c>
    </row>
    <row r="7511" spans="17:21">
      <c r="Q7511" t="s">
        <v>8713</v>
      </c>
      <c r="R7511" t="s">
        <v>24579</v>
      </c>
      <c r="S7511" t="s">
        <v>31508</v>
      </c>
      <c r="T7511" t="s">
        <v>19197</v>
      </c>
      <c r="U7511" t="s">
        <v>31638</v>
      </c>
    </row>
    <row r="7512" spans="17:21">
      <c r="Q7512" t="s">
        <v>8714</v>
      </c>
      <c r="R7512" t="s">
        <v>18714</v>
      </c>
      <c r="S7512" t="s">
        <v>31508</v>
      </c>
      <c r="T7512" t="s">
        <v>19197</v>
      </c>
      <c r="U7512" t="s">
        <v>31638</v>
      </c>
    </row>
    <row r="7513" spans="17:21">
      <c r="Q7513" t="s">
        <v>8715</v>
      </c>
      <c r="R7513" t="s">
        <v>18693</v>
      </c>
      <c r="S7513" t="s">
        <v>19197</v>
      </c>
      <c r="T7513" t="s">
        <v>19197</v>
      </c>
      <c r="U7513" t="s">
        <v>19197</v>
      </c>
    </row>
    <row r="7514" spans="17:21">
      <c r="Q7514" t="s">
        <v>8716</v>
      </c>
      <c r="R7514" t="s">
        <v>24580</v>
      </c>
      <c r="S7514" t="s">
        <v>31512</v>
      </c>
      <c r="T7514" t="s">
        <v>19197</v>
      </c>
      <c r="U7514" t="s">
        <v>31638</v>
      </c>
    </row>
    <row r="7515" spans="17:21">
      <c r="Q7515" t="s">
        <v>8717</v>
      </c>
      <c r="R7515" t="s">
        <v>24581</v>
      </c>
      <c r="S7515" t="s">
        <v>31512</v>
      </c>
      <c r="T7515" t="s">
        <v>19197</v>
      </c>
      <c r="U7515" t="s">
        <v>31638</v>
      </c>
    </row>
    <row r="7516" spans="17:21">
      <c r="Q7516" t="s">
        <v>8718</v>
      </c>
      <c r="R7516" t="s">
        <v>18714</v>
      </c>
      <c r="S7516" t="s">
        <v>31508</v>
      </c>
      <c r="T7516" t="s">
        <v>19197</v>
      </c>
      <c r="U7516" t="s">
        <v>31638</v>
      </c>
    </row>
    <row r="7517" spans="17:21">
      <c r="Q7517" t="s">
        <v>8719</v>
      </c>
      <c r="R7517" t="s">
        <v>24582</v>
      </c>
      <c r="S7517" t="s">
        <v>19197</v>
      </c>
      <c r="T7517" t="s">
        <v>19197</v>
      </c>
      <c r="U7517" t="s">
        <v>19197</v>
      </c>
    </row>
    <row r="7518" spans="17:21">
      <c r="Q7518" t="s">
        <v>8720</v>
      </c>
      <c r="R7518" t="s">
        <v>24583</v>
      </c>
      <c r="S7518" t="s">
        <v>31508</v>
      </c>
      <c r="T7518" t="s">
        <v>19197</v>
      </c>
      <c r="U7518" t="s">
        <v>31638</v>
      </c>
    </row>
    <row r="7519" spans="17:21">
      <c r="Q7519" t="s">
        <v>8721</v>
      </c>
      <c r="R7519" t="s">
        <v>24584</v>
      </c>
      <c r="S7519" t="s">
        <v>31508</v>
      </c>
      <c r="T7519" t="s">
        <v>19197</v>
      </c>
      <c r="U7519" t="s">
        <v>31638</v>
      </c>
    </row>
    <row r="7520" spans="17:21">
      <c r="Q7520" t="s">
        <v>8722</v>
      </c>
      <c r="R7520" t="s">
        <v>18693</v>
      </c>
      <c r="S7520" t="s">
        <v>31508</v>
      </c>
      <c r="T7520" t="s">
        <v>19197</v>
      </c>
      <c r="U7520" t="s">
        <v>31673</v>
      </c>
    </row>
    <row r="7521" spans="17:21">
      <c r="Q7521" t="s">
        <v>8723</v>
      </c>
      <c r="R7521" t="s">
        <v>24585</v>
      </c>
      <c r="S7521" t="s">
        <v>19197</v>
      </c>
      <c r="T7521" t="s">
        <v>19197</v>
      </c>
      <c r="U7521" t="s">
        <v>19197</v>
      </c>
    </row>
    <row r="7522" spans="17:21">
      <c r="Q7522" t="s">
        <v>8724</v>
      </c>
      <c r="R7522" t="s">
        <v>24583</v>
      </c>
      <c r="S7522" t="s">
        <v>31508</v>
      </c>
      <c r="T7522" t="s">
        <v>19197</v>
      </c>
      <c r="U7522" t="s">
        <v>31638</v>
      </c>
    </row>
    <row r="7523" spans="17:21">
      <c r="Q7523" t="s">
        <v>8725</v>
      </c>
      <c r="R7523" t="s">
        <v>24584</v>
      </c>
      <c r="S7523" t="s">
        <v>31508</v>
      </c>
      <c r="T7523" t="s">
        <v>19197</v>
      </c>
      <c r="U7523" t="s">
        <v>31638</v>
      </c>
    </row>
    <row r="7524" spans="17:21">
      <c r="Q7524" t="s">
        <v>8726</v>
      </c>
      <c r="R7524" t="s">
        <v>18693</v>
      </c>
      <c r="S7524" t="s">
        <v>31508</v>
      </c>
      <c r="T7524" t="s">
        <v>19197</v>
      </c>
      <c r="U7524" t="s">
        <v>31638</v>
      </c>
    </row>
    <row r="7525" spans="17:21">
      <c r="Q7525" t="s">
        <v>8727</v>
      </c>
      <c r="R7525" t="s">
        <v>18706</v>
      </c>
      <c r="S7525" t="s">
        <v>19197</v>
      </c>
      <c r="T7525" t="s">
        <v>19197</v>
      </c>
      <c r="U7525" t="s">
        <v>19197</v>
      </c>
    </row>
    <row r="7526" spans="17:21">
      <c r="Q7526" t="s">
        <v>8728</v>
      </c>
      <c r="R7526" t="s">
        <v>24583</v>
      </c>
      <c r="S7526" t="s">
        <v>31508</v>
      </c>
      <c r="T7526" t="s">
        <v>19197</v>
      </c>
      <c r="U7526" t="s">
        <v>31638</v>
      </c>
    </row>
    <row r="7527" spans="17:21">
      <c r="Q7527" t="s">
        <v>8729</v>
      </c>
      <c r="R7527" t="s">
        <v>24584</v>
      </c>
      <c r="S7527" t="s">
        <v>31508</v>
      </c>
      <c r="T7527" t="s">
        <v>19197</v>
      </c>
      <c r="U7527" t="s">
        <v>31638</v>
      </c>
    </row>
    <row r="7528" spans="17:21">
      <c r="Q7528" t="s">
        <v>8730</v>
      </c>
      <c r="R7528" t="s">
        <v>18693</v>
      </c>
      <c r="S7528" t="s">
        <v>31508</v>
      </c>
      <c r="T7528" t="s">
        <v>19197</v>
      </c>
      <c r="U7528" t="s">
        <v>31638</v>
      </c>
    </row>
    <row r="7529" spans="17:21">
      <c r="Q7529" t="s">
        <v>8731</v>
      </c>
      <c r="R7529" t="s">
        <v>24586</v>
      </c>
      <c r="S7529" t="s">
        <v>19197</v>
      </c>
      <c r="T7529" t="s">
        <v>19197</v>
      </c>
      <c r="U7529" t="s">
        <v>19197</v>
      </c>
    </row>
    <row r="7530" spans="17:21">
      <c r="Q7530" t="s">
        <v>8732</v>
      </c>
      <c r="R7530" t="s">
        <v>24587</v>
      </c>
      <c r="S7530" t="s">
        <v>31508</v>
      </c>
      <c r="T7530" t="s">
        <v>19197</v>
      </c>
      <c r="U7530" t="s">
        <v>31638</v>
      </c>
    </row>
    <row r="7531" spans="17:21">
      <c r="Q7531" t="s">
        <v>8733</v>
      </c>
      <c r="R7531" t="s">
        <v>24463</v>
      </c>
      <c r="S7531" t="s">
        <v>19197</v>
      </c>
      <c r="T7531" t="s">
        <v>19197</v>
      </c>
      <c r="U7531" t="s">
        <v>19197</v>
      </c>
    </row>
    <row r="7532" spans="17:21">
      <c r="Q7532" t="s">
        <v>8734</v>
      </c>
      <c r="R7532" t="s">
        <v>24588</v>
      </c>
      <c r="S7532" t="s">
        <v>31508</v>
      </c>
      <c r="T7532" t="s">
        <v>19197</v>
      </c>
      <c r="U7532" t="s">
        <v>31638</v>
      </c>
    </row>
    <row r="7533" spans="17:21">
      <c r="Q7533" t="s">
        <v>8735</v>
      </c>
      <c r="R7533" t="s">
        <v>18693</v>
      </c>
      <c r="S7533" t="s">
        <v>19197</v>
      </c>
      <c r="T7533" t="s">
        <v>19197</v>
      </c>
      <c r="U7533" t="s">
        <v>19197</v>
      </c>
    </row>
    <row r="7534" spans="17:21">
      <c r="Q7534" t="s">
        <v>8736</v>
      </c>
      <c r="R7534" t="s">
        <v>24589</v>
      </c>
      <c r="S7534" t="s">
        <v>31508</v>
      </c>
      <c r="T7534" t="s">
        <v>19197</v>
      </c>
      <c r="U7534" t="s">
        <v>31646</v>
      </c>
    </row>
    <row r="7535" spans="17:21">
      <c r="Q7535" t="s">
        <v>8737</v>
      </c>
      <c r="R7535" t="s">
        <v>24590</v>
      </c>
      <c r="S7535" t="s">
        <v>31508</v>
      </c>
      <c r="T7535" t="s">
        <v>19197</v>
      </c>
      <c r="U7535" t="s">
        <v>31646</v>
      </c>
    </row>
    <row r="7536" spans="17:21">
      <c r="Q7536" t="s">
        <v>8738</v>
      </c>
      <c r="R7536" t="s">
        <v>24591</v>
      </c>
      <c r="S7536" t="s">
        <v>31508</v>
      </c>
      <c r="T7536" t="s">
        <v>19197</v>
      </c>
      <c r="U7536" t="s">
        <v>31638</v>
      </c>
    </row>
    <row r="7537" spans="17:21">
      <c r="Q7537" t="s">
        <v>8739</v>
      </c>
      <c r="R7537" t="s">
        <v>24592</v>
      </c>
      <c r="S7537" t="s">
        <v>31508</v>
      </c>
      <c r="T7537" t="s">
        <v>19197</v>
      </c>
      <c r="U7537" t="s">
        <v>31638</v>
      </c>
    </row>
    <row r="7538" spans="17:21">
      <c r="Q7538" t="s">
        <v>8740</v>
      </c>
      <c r="R7538" t="s">
        <v>24593</v>
      </c>
      <c r="S7538" t="s">
        <v>19197</v>
      </c>
      <c r="T7538" t="s">
        <v>19197</v>
      </c>
      <c r="U7538" t="s">
        <v>19197</v>
      </c>
    </row>
    <row r="7539" spans="17:21">
      <c r="Q7539" t="s">
        <v>8741</v>
      </c>
      <c r="R7539" t="s">
        <v>24594</v>
      </c>
      <c r="S7539" t="s">
        <v>31508</v>
      </c>
      <c r="T7539" t="s">
        <v>19197</v>
      </c>
      <c r="U7539" t="s">
        <v>31673</v>
      </c>
    </row>
    <row r="7540" spans="17:21">
      <c r="Q7540" t="s">
        <v>8742</v>
      </c>
      <c r="R7540" t="s">
        <v>24595</v>
      </c>
      <c r="S7540" t="s">
        <v>31508</v>
      </c>
      <c r="T7540" t="s">
        <v>19197</v>
      </c>
      <c r="U7540" t="s">
        <v>31673</v>
      </c>
    </row>
    <row r="7541" spans="17:21">
      <c r="Q7541" t="s">
        <v>8743</v>
      </c>
      <c r="R7541" t="s">
        <v>24596</v>
      </c>
      <c r="S7541" t="s">
        <v>31508</v>
      </c>
      <c r="T7541" t="s">
        <v>19197</v>
      </c>
      <c r="U7541" t="s">
        <v>31673</v>
      </c>
    </row>
    <row r="7542" spans="17:21">
      <c r="Q7542" t="s">
        <v>8744</v>
      </c>
      <c r="R7542" t="s">
        <v>24597</v>
      </c>
      <c r="S7542" t="s">
        <v>19197</v>
      </c>
      <c r="T7542" t="s">
        <v>19197</v>
      </c>
      <c r="U7542" t="s">
        <v>19197</v>
      </c>
    </row>
    <row r="7543" spans="17:21">
      <c r="Q7543" t="s">
        <v>8745</v>
      </c>
      <c r="R7543" t="s">
        <v>24598</v>
      </c>
      <c r="S7543" t="s">
        <v>31508</v>
      </c>
      <c r="T7543" t="s">
        <v>19197</v>
      </c>
      <c r="U7543" t="s">
        <v>31646</v>
      </c>
    </row>
    <row r="7544" spans="17:21">
      <c r="Q7544" t="s">
        <v>8746</v>
      </c>
      <c r="R7544" t="s">
        <v>24599</v>
      </c>
      <c r="S7544" t="s">
        <v>31508</v>
      </c>
      <c r="T7544" t="s">
        <v>19197</v>
      </c>
      <c r="U7544" t="s">
        <v>31646</v>
      </c>
    </row>
    <row r="7545" spans="17:21">
      <c r="Q7545" t="s">
        <v>8747</v>
      </c>
      <c r="R7545" t="s">
        <v>24600</v>
      </c>
      <c r="S7545" t="s">
        <v>31508</v>
      </c>
      <c r="T7545" t="s">
        <v>19197</v>
      </c>
      <c r="U7545" t="s">
        <v>31673</v>
      </c>
    </row>
    <row r="7546" spans="17:21">
      <c r="Q7546" t="s">
        <v>8748</v>
      </c>
      <c r="R7546" t="s">
        <v>24601</v>
      </c>
      <c r="S7546" t="s">
        <v>19197</v>
      </c>
      <c r="T7546" t="s">
        <v>19197</v>
      </c>
      <c r="U7546" t="s">
        <v>19197</v>
      </c>
    </row>
    <row r="7547" spans="17:21">
      <c r="Q7547" t="s">
        <v>8749</v>
      </c>
      <c r="R7547" t="s">
        <v>24602</v>
      </c>
      <c r="S7547" t="s">
        <v>31508</v>
      </c>
      <c r="T7547" t="s">
        <v>19197</v>
      </c>
      <c r="U7547" t="s">
        <v>31646</v>
      </c>
    </row>
    <row r="7548" spans="17:21">
      <c r="Q7548" t="s">
        <v>8750</v>
      </c>
      <c r="R7548" t="s">
        <v>24603</v>
      </c>
      <c r="S7548" t="s">
        <v>31508</v>
      </c>
      <c r="T7548" t="s">
        <v>19197</v>
      </c>
      <c r="U7548" t="s">
        <v>31646</v>
      </c>
    </row>
    <row r="7549" spans="17:21">
      <c r="Q7549" t="s">
        <v>8751</v>
      </c>
      <c r="R7549" t="s">
        <v>24604</v>
      </c>
      <c r="S7549" t="s">
        <v>31508</v>
      </c>
      <c r="T7549" t="s">
        <v>19197</v>
      </c>
      <c r="U7549" t="s">
        <v>31646</v>
      </c>
    </row>
    <row r="7550" spans="17:21">
      <c r="Q7550" t="s">
        <v>8752</v>
      </c>
      <c r="R7550" t="s">
        <v>24605</v>
      </c>
      <c r="S7550" t="s">
        <v>31508</v>
      </c>
      <c r="T7550" t="s">
        <v>19197</v>
      </c>
      <c r="U7550" t="s">
        <v>31646</v>
      </c>
    </row>
    <row r="7551" spans="17:21">
      <c r="Q7551" t="s">
        <v>8753</v>
      </c>
      <c r="R7551" t="s">
        <v>18714</v>
      </c>
      <c r="S7551" t="s">
        <v>31508</v>
      </c>
      <c r="T7551" t="s">
        <v>19197</v>
      </c>
      <c r="U7551" t="s">
        <v>31673</v>
      </c>
    </row>
    <row r="7552" spans="17:21">
      <c r="Q7552" t="s">
        <v>8754</v>
      </c>
      <c r="R7552" t="s">
        <v>24606</v>
      </c>
      <c r="S7552" t="s">
        <v>31508</v>
      </c>
      <c r="T7552" t="s">
        <v>19197</v>
      </c>
      <c r="U7552" t="s">
        <v>31638</v>
      </c>
    </row>
    <row r="7553" spans="17:21">
      <c r="Q7553" t="s">
        <v>8755</v>
      </c>
      <c r="R7553" t="s">
        <v>24607</v>
      </c>
      <c r="S7553" t="s">
        <v>19197</v>
      </c>
      <c r="T7553" t="s">
        <v>19197</v>
      </c>
      <c r="U7553" t="s">
        <v>19197</v>
      </c>
    </row>
    <row r="7554" spans="17:21">
      <c r="Q7554" t="s">
        <v>8756</v>
      </c>
      <c r="R7554" t="s">
        <v>24608</v>
      </c>
      <c r="S7554" t="s">
        <v>31508</v>
      </c>
      <c r="T7554" t="s">
        <v>31531</v>
      </c>
      <c r="U7554" t="s">
        <v>31638</v>
      </c>
    </row>
    <row r="7555" spans="17:21">
      <c r="Q7555" t="s">
        <v>8757</v>
      </c>
      <c r="R7555" t="s">
        <v>24609</v>
      </c>
      <c r="S7555" t="s">
        <v>31508</v>
      </c>
      <c r="T7555" t="s">
        <v>31531</v>
      </c>
      <c r="U7555" t="s">
        <v>31673</v>
      </c>
    </row>
    <row r="7556" spans="17:21">
      <c r="Q7556" t="s">
        <v>8758</v>
      </c>
      <c r="R7556" t="s">
        <v>24610</v>
      </c>
      <c r="S7556" t="s">
        <v>31508</v>
      </c>
      <c r="T7556" t="s">
        <v>31531</v>
      </c>
      <c r="U7556" t="s">
        <v>31673</v>
      </c>
    </row>
    <row r="7557" spans="17:21">
      <c r="Q7557" t="s">
        <v>8759</v>
      </c>
      <c r="R7557" t="s">
        <v>24611</v>
      </c>
      <c r="S7557" t="s">
        <v>31508</v>
      </c>
      <c r="T7557" t="s">
        <v>31531</v>
      </c>
      <c r="U7557" t="s">
        <v>31638</v>
      </c>
    </row>
    <row r="7558" spans="17:21">
      <c r="Q7558" t="s">
        <v>8760</v>
      </c>
      <c r="R7558" t="s">
        <v>24612</v>
      </c>
      <c r="S7558" t="s">
        <v>31508</v>
      </c>
      <c r="T7558" t="s">
        <v>31531</v>
      </c>
      <c r="U7558" t="s">
        <v>31673</v>
      </c>
    </row>
    <row r="7559" spans="17:21">
      <c r="Q7559" t="s">
        <v>8761</v>
      </c>
      <c r="R7559" t="s">
        <v>24613</v>
      </c>
      <c r="S7559" t="s">
        <v>19197</v>
      </c>
      <c r="T7559" t="s">
        <v>19197</v>
      </c>
      <c r="U7559" t="s">
        <v>19197</v>
      </c>
    </row>
    <row r="7560" spans="17:21">
      <c r="Q7560" t="s">
        <v>8762</v>
      </c>
      <c r="R7560" t="s">
        <v>24614</v>
      </c>
      <c r="S7560" t="s">
        <v>19197</v>
      </c>
      <c r="T7560" t="s">
        <v>19197</v>
      </c>
      <c r="U7560" t="s">
        <v>19197</v>
      </c>
    </row>
    <row r="7561" spans="17:21">
      <c r="Q7561" t="s">
        <v>8763</v>
      </c>
      <c r="R7561" t="s">
        <v>24615</v>
      </c>
      <c r="S7561" t="s">
        <v>31508</v>
      </c>
      <c r="T7561" t="s">
        <v>31531</v>
      </c>
      <c r="U7561" t="s">
        <v>31638</v>
      </c>
    </row>
    <row r="7562" spans="17:21">
      <c r="Q7562" t="s">
        <v>8764</v>
      </c>
      <c r="R7562" t="s">
        <v>18693</v>
      </c>
      <c r="S7562" t="s">
        <v>31508</v>
      </c>
      <c r="T7562" t="s">
        <v>31531</v>
      </c>
      <c r="U7562" t="s">
        <v>31638</v>
      </c>
    </row>
    <row r="7563" spans="17:21">
      <c r="Q7563" t="s">
        <v>8765</v>
      </c>
      <c r="R7563" t="s">
        <v>24616</v>
      </c>
      <c r="S7563" t="s">
        <v>31508</v>
      </c>
      <c r="T7563" t="s">
        <v>31531</v>
      </c>
      <c r="U7563" t="s">
        <v>31638</v>
      </c>
    </row>
    <row r="7564" spans="17:21">
      <c r="Q7564" t="s">
        <v>8766</v>
      </c>
      <c r="R7564" t="s">
        <v>24617</v>
      </c>
      <c r="S7564" t="s">
        <v>31508</v>
      </c>
      <c r="T7564" t="s">
        <v>31531</v>
      </c>
      <c r="U7564" t="s">
        <v>31638</v>
      </c>
    </row>
    <row r="7565" spans="17:21">
      <c r="Q7565" t="s">
        <v>8767</v>
      </c>
      <c r="R7565" t="s">
        <v>24618</v>
      </c>
      <c r="S7565" t="s">
        <v>19197</v>
      </c>
      <c r="T7565" t="s">
        <v>19197</v>
      </c>
      <c r="U7565" t="s">
        <v>19197</v>
      </c>
    </row>
    <row r="7566" spans="17:21">
      <c r="Q7566" t="s">
        <v>8768</v>
      </c>
      <c r="R7566" t="s">
        <v>24619</v>
      </c>
      <c r="S7566" t="s">
        <v>19197</v>
      </c>
      <c r="T7566" t="s">
        <v>19197</v>
      </c>
      <c r="U7566" t="s">
        <v>19197</v>
      </c>
    </row>
    <row r="7567" spans="17:21">
      <c r="Q7567" t="s">
        <v>8769</v>
      </c>
      <c r="R7567" t="s">
        <v>24620</v>
      </c>
      <c r="S7567" t="s">
        <v>31508</v>
      </c>
      <c r="T7567" t="s">
        <v>19197</v>
      </c>
      <c r="U7567" t="s">
        <v>31673</v>
      </c>
    </row>
    <row r="7568" spans="17:21">
      <c r="Q7568" t="s">
        <v>8770</v>
      </c>
      <c r="R7568" t="s">
        <v>18714</v>
      </c>
      <c r="S7568" t="s">
        <v>31508</v>
      </c>
      <c r="T7568" t="s">
        <v>19197</v>
      </c>
      <c r="U7568" t="s">
        <v>31673</v>
      </c>
    </row>
    <row r="7569" spans="17:21">
      <c r="Q7569" t="s">
        <v>8771</v>
      </c>
      <c r="R7569" t="s">
        <v>18687</v>
      </c>
      <c r="S7569" t="s">
        <v>31508</v>
      </c>
      <c r="T7569" t="s">
        <v>19197</v>
      </c>
      <c r="U7569" t="s">
        <v>31673</v>
      </c>
    </row>
    <row r="7570" spans="17:21">
      <c r="Q7570" t="s">
        <v>8772</v>
      </c>
      <c r="R7570" t="s">
        <v>24621</v>
      </c>
      <c r="S7570" t="s">
        <v>19197</v>
      </c>
      <c r="T7570" t="s">
        <v>19197</v>
      </c>
      <c r="U7570" t="s">
        <v>19197</v>
      </c>
    </row>
    <row r="7571" spans="17:21">
      <c r="Q7571" t="s">
        <v>8773</v>
      </c>
      <c r="R7571" t="s">
        <v>24622</v>
      </c>
      <c r="S7571" t="s">
        <v>31508</v>
      </c>
      <c r="T7571" t="s">
        <v>19197</v>
      </c>
      <c r="U7571" t="s">
        <v>31673</v>
      </c>
    </row>
    <row r="7572" spans="17:21">
      <c r="Q7572" t="s">
        <v>8774</v>
      </c>
      <c r="R7572" t="s">
        <v>24623</v>
      </c>
      <c r="S7572" t="s">
        <v>31508</v>
      </c>
      <c r="T7572" t="s">
        <v>19197</v>
      </c>
      <c r="U7572" t="s">
        <v>31673</v>
      </c>
    </row>
    <row r="7573" spans="17:21">
      <c r="Q7573" t="s">
        <v>8775</v>
      </c>
      <c r="R7573" t="s">
        <v>18714</v>
      </c>
      <c r="S7573" t="s">
        <v>19197</v>
      </c>
      <c r="T7573" t="s">
        <v>19197</v>
      </c>
      <c r="U7573" t="s">
        <v>19197</v>
      </c>
    </row>
    <row r="7574" spans="17:21">
      <c r="Q7574" t="s">
        <v>8776</v>
      </c>
      <c r="R7574" t="s">
        <v>24624</v>
      </c>
      <c r="S7574" t="s">
        <v>31508</v>
      </c>
      <c r="T7574" t="s">
        <v>19197</v>
      </c>
      <c r="U7574" t="s">
        <v>31646</v>
      </c>
    </row>
    <row r="7575" spans="17:21">
      <c r="Q7575" t="s">
        <v>8777</v>
      </c>
      <c r="R7575" t="s">
        <v>18703</v>
      </c>
      <c r="S7575" t="s">
        <v>31508</v>
      </c>
      <c r="T7575" t="s">
        <v>19197</v>
      </c>
      <c r="U7575" t="s">
        <v>31646</v>
      </c>
    </row>
    <row r="7576" spans="17:21">
      <c r="Q7576" t="s">
        <v>8778</v>
      </c>
      <c r="R7576" t="s">
        <v>24625</v>
      </c>
      <c r="S7576" t="s">
        <v>19197</v>
      </c>
      <c r="T7576" t="s">
        <v>19197</v>
      </c>
      <c r="U7576" t="s">
        <v>19197</v>
      </c>
    </row>
    <row r="7577" spans="17:21">
      <c r="Q7577" t="s">
        <v>8779</v>
      </c>
      <c r="R7577" t="s">
        <v>24626</v>
      </c>
      <c r="S7577" t="s">
        <v>19197</v>
      </c>
      <c r="T7577" t="s">
        <v>19197</v>
      </c>
      <c r="U7577" t="s">
        <v>19197</v>
      </c>
    </row>
    <row r="7578" spans="17:21">
      <c r="Q7578" t="s">
        <v>8780</v>
      </c>
      <c r="R7578" t="s">
        <v>24627</v>
      </c>
      <c r="S7578" t="s">
        <v>19197</v>
      </c>
      <c r="T7578" t="s">
        <v>19197</v>
      </c>
      <c r="U7578" t="s">
        <v>19197</v>
      </c>
    </row>
    <row r="7579" spans="17:21">
      <c r="Q7579" t="s">
        <v>8781</v>
      </c>
      <c r="R7579" t="s">
        <v>24628</v>
      </c>
      <c r="S7579" t="s">
        <v>31506</v>
      </c>
      <c r="T7579" t="s">
        <v>31531</v>
      </c>
      <c r="U7579" t="s">
        <v>31825</v>
      </c>
    </row>
    <row r="7580" spans="17:21">
      <c r="Q7580" t="s">
        <v>8782</v>
      </c>
      <c r="R7580" t="s">
        <v>24629</v>
      </c>
      <c r="S7580" t="s">
        <v>31506</v>
      </c>
      <c r="T7580" t="s">
        <v>31531</v>
      </c>
      <c r="U7580" t="s">
        <v>31825</v>
      </c>
    </row>
    <row r="7581" spans="17:21">
      <c r="Q7581" t="s">
        <v>8783</v>
      </c>
      <c r="R7581" t="s">
        <v>24630</v>
      </c>
      <c r="S7581" t="s">
        <v>31506</v>
      </c>
      <c r="T7581" t="s">
        <v>31531</v>
      </c>
      <c r="U7581" t="s">
        <v>31825</v>
      </c>
    </row>
    <row r="7582" spans="17:21">
      <c r="Q7582" t="s">
        <v>8784</v>
      </c>
      <c r="R7582" t="s">
        <v>24631</v>
      </c>
      <c r="S7582" t="s">
        <v>31506</v>
      </c>
      <c r="T7582" t="s">
        <v>31531</v>
      </c>
      <c r="U7582" t="s">
        <v>31825</v>
      </c>
    </row>
    <row r="7583" spans="17:21">
      <c r="Q7583" t="s">
        <v>8785</v>
      </c>
      <c r="R7583" t="s">
        <v>18703</v>
      </c>
      <c r="S7583" t="s">
        <v>31506</v>
      </c>
      <c r="T7583" t="s">
        <v>31531</v>
      </c>
      <c r="U7583" t="s">
        <v>31652</v>
      </c>
    </row>
    <row r="7584" spans="17:21">
      <c r="Q7584" t="s">
        <v>8786</v>
      </c>
      <c r="R7584" t="s">
        <v>24632</v>
      </c>
      <c r="S7584" t="s">
        <v>19197</v>
      </c>
      <c r="T7584" t="s">
        <v>19197</v>
      </c>
      <c r="U7584" t="s">
        <v>19197</v>
      </c>
    </row>
    <row r="7585" spans="17:21">
      <c r="Q7585" t="s">
        <v>8787</v>
      </c>
      <c r="R7585" t="s">
        <v>24628</v>
      </c>
      <c r="S7585" t="s">
        <v>31506</v>
      </c>
      <c r="T7585" t="s">
        <v>31531</v>
      </c>
      <c r="U7585" t="s">
        <v>31652</v>
      </c>
    </row>
    <row r="7586" spans="17:21">
      <c r="Q7586" t="s">
        <v>8788</v>
      </c>
      <c r="R7586" t="s">
        <v>24629</v>
      </c>
      <c r="S7586" t="s">
        <v>31506</v>
      </c>
      <c r="T7586" t="s">
        <v>31531</v>
      </c>
      <c r="U7586" t="s">
        <v>31652</v>
      </c>
    </row>
    <row r="7587" spans="17:21">
      <c r="Q7587" t="s">
        <v>8789</v>
      </c>
      <c r="R7587" t="s">
        <v>24630</v>
      </c>
      <c r="S7587" t="s">
        <v>31506</v>
      </c>
      <c r="T7587" t="s">
        <v>31531</v>
      </c>
      <c r="U7587" t="s">
        <v>31652</v>
      </c>
    </row>
    <row r="7588" spans="17:21">
      <c r="Q7588" t="s">
        <v>8790</v>
      </c>
      <c r="R7588" t="s">
        <v>24631</v>
      </c>
      <c r="S7588" t="s">
        <v>31506</v>
      </c>
      <c r="T7588" t="s">
        <v>31531</v>
      </c>
      <c r="U7588" t="s">
        <v>31652</v>
      </c>
    </row>
    <row r="7589" spans="17:21">
      <c r="Q7589" t="s">
        <v>8791</v>
      </c>
      <c r="R7589" t="s">
        <v>18703</v>
      </c>
      <c r="S7589" t="s">
        <v>31506</v>
      </c>
      <c r="T7589" t="s">
        <v>31531</v>
      </c>
      <c r="U7589" t="s">
        <v>31652</v>
      </c>
    </row>
    <row r="7590" spans="17:21">
      <c r="Q7590" t="s">
        <v>8792</v>
      </c>
      <c r="R7590" t="s">
        <v>24633</v>
      </c>
      <c r="S7590" t="s">
        <v>19197</v>
      </c>
      <c r="T7590" t="s">
        <v>19197</v>
      </c>
      <c r="U7590" t="s">
        <v>19197</v>
      </c>
    </row>
    <row r="7591" spans="17:21">
      <c r="Q7591" t="s">
        <v>8793</v>
      </c>
      <c r="R7591" t="s">
        <v>24634</v>
      </c>
      <c r="S7591" t="s">
        <v>31508</v>
      </c>
      <c r="T7591" t="s">
        <v>31531</v>
      </c>
      <c r="U7591" t="s">
        <v>31646</v>
      </c>
    </row>
    <row r="7592" spans="17:21">
      <c r="Q7592" t="s">
        <v>8794</v>
      </c>
      <c r="R7592" t="s">
        <v>24635</v>
      </c>
      <c r="S7592" t="s">
        <v>31508</v>
      </c>
      <c r="T7592" t="s">
        <v>31531</v>
      </c>
      <c r="U7592" t="s">
        <v>31646</v>
      </c>
    </row>
    <row r="7593" spans="17:21">
      <c r="Q7593" t="s">
        <v>8795</v>
      </c>
      <c r="R7593" t="s">
        <v>18703</v>
      </c>
      <c r="S7593" t="s">
        <v>31508</v>
      </c>
      <c r="T7593" t="s">
        <v>31531</v>
      </c>
      <c r="U7593" t="s">
        <v>31638</v>
      </c>
    </row>
    <row r="7594" spans="17:21">
      <c r="Q7594" t="s">
        <v>8796</v>
      </c>
      <c r="R7594" t="s">
        <v>24636</v>
      </c>
      <c r="S7594" t="s">
        <v>19197</v>
      </c>
      <c r="T7594" t="s">
        <v>19197</v>
      </c>
      <c r="U7594" t="s">
        <v>19197</v>
      </c>
    </row>
    <row r="7595" spans="17:21">
      <c r="Q7595" t="s">
        <v>8797</v>
      </c>
      <c r="R7595" t="s">
        <v>24637</v>
      </c>
      <c r="S7595" t="s">
        <v>31508</v>
      </c>
      <c r="T7595" t="s">
        <v>31531</v>
      </c>
      <c r="U7595" t="s">
        <v>31646</v>
      </c>
    </row>
    <row r="7596" spans="17:21">
      <c r="Q7596" t="s">
        <v>8798</v>
      </c>
      <c r="R7596" t="s">
        <v>24638</v>
      </c>
      <c r="S7596" t="s">
        <v>31508</v>
      </c>
      <c r="T7596" t="s">
        <v>31531</v>
      </c>
      <c r="U7596" t="s">
        <v>31646</v>
      </c>
    </row>
    <row r="7597" spans="17:21">
      <c r="Q7597" t="s">
        <v>8799</v>
      </c>
      <c r="R7597" t="s">
        <v>20058</v>
      </c>
      <c r="S7597" t="s">
        <v>31508</v>
      </c>
      <c r="T7597" t="s">
        <v>31531</v>
      </c>
      <c r="U7597" t="s">
        <v>31638</v>
      </c>
    </row>
    <row r="7598" spans="17:21">
      <c r="Q7598" t="s">
        <v>8800</v>
      </c>
      <c r="R7598" t="s">
        <v>24639</v>
      </c>
      <c r="S7598" t="s">
        <v>19197</v>
      </c>
      <c r="T7598" t="s">
        <v>19197</v>
      </c>
      <c r="U7598" t="s">
        <v>19197</v>
      </c>
    </row>
    <row r="7599" spans="17:21">
      <c r="Q7599" t="s">
        <v>8801</v>
      </c>
      <c r="R7599" t="s">
        <v>24640</v>
      </c>
      <c r="S7599" t="s">
        <v>31508</v>
      </c>
      <c r="T7599" t="s">
        <v>19197</v>
      </c>
      <c r="U7599" t="s">
        <v>31752</v>
      </c>
    </row>
    <row r="7600" spans="17:21">
      <c r="Q7600" t="s">
        <v>8802</v>
      </c>
      <c r="R7600" t="s">
        <v>24641</v>
      </c>
      <c r="S7600" t="s">
        <v>31508</v>
      </c>
      <c r="T7600" t="s">
        <v>19197</v>
      </c>
      <c r="U7600" t="s">
        <v>31666</v>
      </c>
    </row>
    <row r="7601" spans="17:21">
      <c r="Q7601" t="s">
        <v>8803</v>
      </c>
      <c r="R7601" t="s">
        <v>18693</v>
      </c>
      <c r="S7601" t="s">
        <v>31508</v>
      </c>
      <c r="T7601" t="s">
        <v>19197</v>
      </c>
      <c r="U7601" t="s">
        <v>31666</v>
      </c>
    </row>
    <row r="7602" spans="17:21">
      <c r="Q7602" t="s">
        <v>8804</v>
      </c>
      <c r="R7602" t="s">
        <v>24642</v>
      </c>
      <c r="S7602" t="s">
        <v>19197</v>
      </c>
      <c r="T7602" t="s">
        <v>19197</v>
      </c>
      <c r="U7602" t="s">
        <v>19197</v>
      </c>
    </row>
    <row r="7603" spans="17:21">
      <c r="Q7603" t="s">
        <v>8805</v>
      </c>
      <c r="R7603" t="s">
        <v>24643</v>
      </c>
      <c r="S7603" t="s">
        <v>31508</v>
      </c>
      <c r="T7603" t="s">
        <v>19197</v>
      </c>
      <c r="U7603" t="s">
        <v>31666</v>
      </c>
    </row>
    <row r="7604" spans="17:21">
      <c r="Q7604" t="s">
        <v>8806</v>
      </c>
      <c r="R7604" t="s">
        <v>19109</v>
      </c>
      <c r="S7604" t="s">
        <v>31508</v>
      </c>
      <c r="T7604" t="s">
        <v>19197</v>
      </c>
      <c r="U7604" t="s">
        <v>31666</v>
      </c>
    </row>
    <row r="7605" spans="17:21">
      <c r="Q7605" t="s">
        <v>8807</v>
      </c>
      <c r="R7605" t="s">
        <v>24644</v>
      </c>
      <c r="S7605" t="s">
        <v>19197</v>
      </c>
      <c r="T7605" t="s">
        <v>19197</v>
      </c>
      <c r="U7605" t="s">
        <v>19197</v>
      </c>
    </row>
    <row r="7606" spans="17:21">
      <c r="Q7606" t="s">
        <v>8808</v>
      </c>
      <c r="R7606" t="s">
        <v>24645</v>
      </c>
      <c r="S7606" t="s">
        <v>19197</v>
      </c>
      <c r="T7606" t="s">
        <v>19197</v>
      </c>
      <c r="U7606" t="s">
        <v>19197</v>
      </c>
    </row>
    <row r="7607" spans="17:21">
      <c r="Q7607" t="s">
        <v>8809</v>
      </c>
      <c r="R7607" t="s">
        <v>24646</v>
      </c>
      <c r="S7607" t="s">
        <v>31506</v>
      </c>
      <c r="T7607" t="s">
        <v>31531</v>
      </c>
      <c r="U7607" t="s">
        <v>31646</v>
      </c>
    </row>
    <row r="7608" spans="17:21">
      <c r="Q7608" t="s">
        <v>8810</v>
      </c>
      <c r="R7608" t="s">
        <v>24647</v>
      </c>
      <c r="S7608" t="s">
        <v>31506</v>
      </c>
      <c r="T7608" t="s">
        <v>31531</v>
      </c>
      <c r="U7608" t="s">
        <v>31646</v>
      </c>
    </row>
    <row r="7609" spans="17:21">
      <c r="Q7609" t="s">
        <v>8811</v>
      </c>
      <c r="R7609" t="s">
        <v>24648</v>
      </c>
      <c r="S7609" t="s">
        <v>31506</v>
      </c>
      <c r="T7609" t="s">
        <v>31531</v>
      </c>
      <c r="U7609" t="s">
        <v>31646</v>
      </c>
    </row>
    <row r="7610" spans="17:21">
      <c r="Q7610" t="s">
        <v>8812</v>
      </c>
      <c r="R7610" t="s">
        <v>24649</v>
      </c>
      <c r="S7610" t="s">
        <v>31506</v>
      </c>
      <c r="T7610" t="s">
        <v>31531</v>
      </c>
      <c r="U7610" t="s">
        <v>31646</v>
      </c>
    </row>
    <row r="7611" spans="17:21">
      <c r="Q7611" t="s">
        <v>8813</v>
      </c>
      <c r="R7611" t="s">
        <v>24650</v>
      </c>
      <c r="S7611" t="s">
        <v>31506</v>
      </c>
      <c r="T7611" t="s">
        <v>31531</v>
      </c>
      <c r="U7611" t="s">
        <v>31646</v>
      </c>
    </row>
    <row r="7612" spans="17:21">
      <c r="Q7612" t="s">
        <v>8814</v>
      </c>
      <c r="R7612" t="s">
        <v>24651</v>
      </c>
      <c r="S7612" t="s">
        <v>31506</v>
      </c>
      <c r="T7612" t="s">
        <v>31531</v>
      </c>
      <c r="U7612" t="s">
        <v>31646</v>
      </c>
    </row>
    <row r="7613" spans="17:21">
      <c r="Q7613" t="s">
        <v>8815</v>
      </c>
      <c r="R7613" t="s">
        <v>20058</v>
      </c>
      <c r="S7613" t="s">
        <v>31506</v>
      </c>
      <c r="T7613" t="s">
        <v>31531</v>
      </c>
      <c r="U7613" t="s">
        <v>31638</v>
      </c>
    </row>
    <row r="7614" spans="17:21">
      <c r="Q7614" t="s">
        <v>8816</v>
      </c>
      <c r="R7614" t="s">
        <v>24652</v>
      </c>
      <c r="S7614" t="s">
        <v>31506</v>
      </c>
      <c r="T7614" t="s">
        <v>19197</v>
      </c>
      <c r="U7614" t="s">
        <v>31666</v>
      </c>
    </row>
    <row r="7615" spans="17:21">
      <c r="Q7615" t="s">
        <v>8817</v>
      </c>
      <c r="R7615" t="s">
        <v>18687</v>
      </c>
      <c r="S7615" t="s">
        <v>19197</v>
      </c>
      <c r="T7615" t="s">
        <v>19197</v>
      </c>
      <c r="U7615" t="s">
        <v>19197</v>
      </c>
    </row>
    <row r="7616" spans="17:21">
      <c r="Q7616" t="s">
        <v>8818</v>
      </c>
      <c r="R7616" t="s">
        <v>24653</v>
      </c>
      <c r="S7616" t="s">
        <v>31506</v>
      </c>
      <c r="T7616" t="s">
        <v>19197</v>
      </c>
      <c r="U7616" t="s">
        <v>31646</v>
      </c>
    </row>
    <row r="7617" spans="17:21">
      <c r="Q7617" t="s">
        <v>8819</v>
      </c>
      <c r="R7617" t="s">
        <v>24654</v>
      </c>
      <c r="S7617" t="s">
        <v>31506</v>
      </c>
      <c r="T7617" t="s">
        <v>19197</v>
      </c>
      <c r="U7617" t="s">
        <v>31646</v>
      </c>
    </row>
    <row r="7618" spans="17:21">
      <c r="Q7618" t="s">
        <v>8820</v>
      </c>
      <c r="R7618" t="s">
        <v>18703</v>
      </c>
      <c r="S7618" t="s">
        <v>31506</v>
      </c>
      <c r="T7618" t="s">
        <v>19197</v>
      </c>
      <c r="U7618" t="s">
        <v>31646</v>
      </c>
    </row>
    <row r="7619" spans="17:21">
      <c r="Q7619" t="s">
        <v>8821</v>
      </c>
      <c r="R7619" t="s">
        <v>24655</v>
      </c>
      <c r="S7619" t="s">
        <v>19197</v>
      </c>
      <c r="T7619" t="s">
        <v>19197</v>
      </c>
      <c r="U7619" t="s">
        <v>19197</v>
      </c>
    </row>
    <row r="7620" spans="17:21">
      <c r="Q7620" t="s">
        <v>8822</v>
      </c>
      <c r="R7620" t="s">
        <v>24656</v>
      </c>
      <c r="S7620" t="s">
        <v>19197</v>
      </c>
      <c r="T7620" t="s">
        <v>19197</v>
      </c>
      <c r="U7620" t="s">
        <v>19197</v>
      </c>
    </row>
    <row r="7621" spans="17:21">
      <c r="Q7621" t="s">
        <v>8823</v>
      </c>
      <c r="R7621" t="s">
        <v>24657</v>
      </c>
      <c r="S7621" t="s">
        <v>31508</v>
      </c>
      <c r="T7621" t="s">
        <v>19197</v>
      </c>
      <c r="U7621" t="s">
        <v>31826</v>
      </c>
    </row>
    <row r="7622" spans="17:21">
      <c r="Q7622" t="s">
        <v>8824</v>
      </c>
      <c r="R7622" t="s">
        <v>24658</v>
      </c>
      <c r="S7622" t="s">
        <v>31508</v>
      </c>
      <c r="T7622" t="s">
        <v>19197</v>
      </c>
      <c r="U7622" t="s">
        <v>31652</v>
      </c>
    </row>
    <row r="7623" spans="17:21">
      <c r="Q7623" t="s">
        <v>8825</v>
      </c>
      <c r="R7623" t="s">
        <v>18714</v>
      </c>
      <c r="S7623" t="s">
        <v>31508</v>
      </c>
      <c r="T7623" t="s">
        <v>19197</v>
      </c>
      <c r="U7623" t="s">
        <v>31638</v>
      </c>
    </row>
    <row r="7624" spans="17:21">
      <c r="Q7624" t="s">
        <v>8826</v>
      </c>
      <c r="R7624" t="s">
        <v>24659</v>
      </c>
      <c r="S7624" t="s">
        <v>31508</v>
      </c>
      <c r="T7624" t="s">
        <v>19197</v>
      </c>
      <c r="U7624" t="s">
        <v>31826</v>
      </c>
    </row>
    <row r="7625" spans="17:21">
      <c r="Q7625" t="s">
        <v>8827</v>
      </c>
      <c r="R7625" t="s">
        <v>24658</v>
      </c>
      <c r="S7625" t="s">
        <v>31508</v>
      </c>
      <c r="T7625" t="s">
        <v>19197</v>
      </c>
      <c r="U7625" t="s">
        <v>31652</v>
      </c>
    </row>
    <row r="7626" spans="17:21">
      <c r="Q7626" t="s">
        <v>8828</v>
      </c>
      <c r="R7626" t="s">
        <v>18734</v>
      </c>
      <c r="S7626" t="s">
        <v>19197</v>
      </c>
      <c r="T7626" t="s">
        <v>19197</v>
      </c>
      <c r="U7626" t="s">
        <v>19197</v>
      </c>
    </row>
    <row r="7627" spans="17:21">
      <c r="Q7627" t="s">
        <v>8829</v>
      </c>
      <c r="R7627" t="s">
        <v>24660</v>
      </c>
      <c r="S7627" t="s">
        <v>31508</v>
      </c>
      <c r="T7627" t="s">
        <v>19197</v>
      </c>
      <c r="U7627" t="s">
        <v>31652</v>
      </c>
    </row>
    <row r="7628" spans="17:21">
      <c r="Q7628" t="s">
        <v>8830</v>
      </c>
      <c r="R7628" t="s">
        <v>24661</v>
      </c>
      <c r="S7628" t="s">
        <v>31508</v>
      </c>
      <c r="T7628" t="s">
        <v>19197</v>
      </c>
      <c r="U7628" t="s">
        <v>31652</v>
      </c>
    </row>
    <row r="7629" spans="17:21">
      <c r="Q7629" t="s">
        <v>8831</v>
      </c>
      <c r="R7629" t="s">
        <v>24662</v>
      </c>
      <c r="S7629" t="s">
        <v>31508</v>
      </c>
      <c r="T7629" t="s">
        <v>19197</v>
      </c>
      <c r="U7629" t="s">
        <v>31652</v>
      </c>
    </row>
    <row r="7630" spans="17:21">
      <c r="Q7630" t="s">
        <v>8832</v>
      </c>
      <c r="R7630" t="s">
        <v>18703</v>
      </c>
      <c r="S7630" t="s">
        <v>31508</v>
      </c>
      <c r="T7630" t="s">
        <v>19197</v>
      </c>
      <c r="U7630" t="s">
        <v>31638</v>
      </c>
    </row>
    <row r="7631" spans="17:21">
      <c r="Q7631" t="s">
        <v>8833</v>
      </c>
      <c r="R7631" t="s">
        <v>24663</v>
      </c>
      <c r="S7631" t="s">
        <v>19197</v>
      </c>
      <c r="T7631" t="s">
        <v>19197</v>
      </c>
      <c r="U7631" t="s">
        <v>19197</v>
      </c>
    </row>
    <row r="7632" spans="17:21">
      <c r="Q7632" t="s">
        <v>8834</v>
      </c>
      <c r="R7632" t="s">
        <v>24664</v>
      </c>
      <c r="S7632" t="s">
        <v>19197</v>
      </c>
      <c r="T7632" t="s">
        <v>19197</v>
      </c>
      <c r="U7632" t="s">
        <v>19197</v>
      </c>
    </row>
    <row r="7633" spans="17:21">
      <c r="Q7633" t="s">
        <v>8835</v>
      </c>
      <c r="R7633" t="s">
        <v>24658</v>
      </c>
      <c r="S7633" t="s">
        <v>31508</v>
      </c>
      <c r="T7633" t="s">
        <v>19197</v>
      </c>
      <c r="U7633" t="s">
        <v>31652</v>
      </c>
    </row>
    <row r="7634" spans="17:21">
      <c r="Q7634" t="s">
        <v>8836</v>
      </c>
      <c r="R7634" t="s">
        <v>18734</v>
      </c>
      <c r="S7634" t="s">
        <v>19197</v>
      </c>
      <c r="T7634" t="s">
        <v>19197</v>
      </c>
      <c r="U7634" t="s">
        <v>19197</v>
      </c>
    </row>
    <row r="7635" spans="17:21">
      <c r="Q7635" t="s">
        <v>8837</v>
      </c>
      <c r="R7635" t="s">
        <v>24660</v>
      </c>
      <c r="S7635" t="s">
        <v>31508</v>
      </c>
      <c r="T7635" t="s">
        <v>19197</v>
      </c>
      <c r="U7635" t="s">
        <v>31652</v>
      </c>
    </row>
    <row r="7636" spans="17:21">
      <c r="Q7636" t="s">
        <v>8838</v>
      </c>
      <c r="R7636" t="s">
        <v>24661</v>
      </c>
      <c r="S7636" t="s">
        <v>31508</v>
      </c>
      <c r="T7636" t="s">
        <v>19197</v>
      </c>
      <c r="U7636" t="s">
        <v>31652</v>
      </c>
    </row>
    <row r="7637" spans="17:21">
      <c r="Q7637" t="s">
        <v>8839</v>
      </c>
      <c r="R7637" t="s">
        <v>24662</v>
      </c>
      <c r="S7637" t="s">
        <v>31508</v>
      </c>
      <c r="T7637" t="s">
        <v>19197</v>
      </c>
      <c r="U7637" t="s">
        <v>31652</v>
      </c>
    </row>
    <row r="7638" spans="17:21">
      <c r="Q7638" t="s">
        <v>8840</v>
      </c>
      <c r="R7638" t="s">
        <v>18703</v>
      </c>
      <c r="S7638" t="s">
        <v>31508</v>
      </c>
      <c r="T7638" t="s">
        <v>19197</v>
      </c>
      <c r="U7638" t="s">
        <v>31652</v>
      </c>
    </row>
    <row r="7639" spans="17:21">
      <c r="Q7639" t="s">
        <v>8841</v>
      </c>
      <c r="R7639" t="s">
        <v>24665</v>
      </c>
      <c r="S7639" t="s">
        <v>19197</v>
      </c>
      <c r="T7639" t="s">
        <v>19197</v>
      </c>
      <c r="U7639" t="s">
        <v>19197</v>
      </c>
    </row>
    <row r="7640" spans="17:21">
      <c r="Q7640" t="s">
        <v>8842</v>
      </c>
      <c r="R7640" t="s">
        <v>24658</v>
      </c>
      <c r="S7640" t="s">
        <v>31508</v>
      </c>
      <c r="T7640" t="s">
        <v>19197</v>
      </c>
      <c r="U7640" t="s">
        <v>31652</v>
      </c>
    </row>
    <row r="7641" spans="17:21">
      <c r="Q7641" t="s">
        <v>8843</v>
      </c>
      <c r="R7641" t="s">
        <v>18734</v>
      </c>
      <c r="S7641" t="s">
        <v>19197</v>
      </c>
      <c r="T7641" t="s">
        <v>19197</v>
      </c>
      <c r="U7641" t="s">
        <v>19197</v>
      </c>
    </row>
    <row r="7642" spans="17:21">
      <c r="Q7642" t="s">
        <v>8844</v>
      </c>
      <c r="R7642" t="s">
        <v>24660</v>
      </c>
      <c r="S7642" t="s">
        <v>31508</v>
      </c>
      <c r="T7642" t="s">
        <v>19197</v>
      </c>
      <c r="U7642" t="s">
        <v>31652</v>
      </c>
    </row>
    <row r="7643" spans="17:21">
      <c r="Q7643" t="s">
        <v>8845</v>
      </c>
      <c r="R7643" t="s">
        <v>24661</v>
      </c>
      <c r="S7643" t="s">
        <v>31508</v>
      </c>
      <c r="T7643" t="s">
        <v>19197</v>
      </c>
      <c r="U7643" t="s">
        <v>31652</v>
      </c>
    </row>
    <row r="7644" spans="17:21">
      <c r="Q7644" t="s">
        <v>8846</v>
      </c>
      <c r="R7644" t="s">
        <v>24662</v>
      </c>
      <c r="S7644" t="s">
        <v>31508</v>
      </c>
      <c r="T7644" t="s">
        <v>19197</v>
      </c>
      <c r="U7644" t="s">
        <v>31652</v>
      </c>
    </row>
    <row r="7645" spans="17:21">
      <c r="Q7645" t="s">
        <v>8847</v>
      </c>
      <c r="R7645" t="s">
        <v>18703</v>
      </c>
      <c r="S7645" t="s">
        <v>31508</v>
      </c>
      <c r="T7645" t="s">
        <v>19197</v>
      </c>
      <c r="U7645" t="s">
        <v>31652</v>
      </c>
    </row>
    <row r="7646" spans="17:21">
      <c r="Q7646" t="s">
        <v>8848</v>
      </c>
      <c r="R7646" t="s">
        <v>24666</v>
      </c>
      <c r="S7646" t="s">
        <v>19197</v>
      </c>
      <c r="T7646" t="s">
        <v>19197</v>
      </c>
      <c r="U7646" t="s">
        <v>19197</v>
      </c>
    </row>
    <row r="7647" spans="17:21">
      <c r="Q7647" t="s">
        <v>8849</v>
      </c>
      <c r="R7647" t="s">
        <v>24658</v>
      </c>
      <c r="S7647" t="s">
        <v>31508</v>
      </c>
      <c r="T7647" t="s">
        <v>19197</v>
      </c>
      <c r="U7647" t="s">
        <v>31652</v>
      </c>
    </row>
    <row r="7648" spans="17:21">
      <c r="Q7648" t="s">
        <v>8850</v>
      </c>
      <c r="R7648" t="s">
        <v>18734</v>
      </c>
      <c r="S7648" t="s">
        <v>19197</v>
      </c>
      <c r="T7648" t="s">
        <v>19197</v>
      </c>
      <c r="U7648" t="s">
        <v>19197</v>
      </c>
    </row>
    <row r="7649" spans="17:21">
      <c r="Q7649" t="s">
        <v>8851</v>
      </c>
      <c r="R7649" t="s">
        <v>24660</v>
      </c>
      <c r="S7649" t="s">
        <v>31508</v>
      </c>
      <c r="T7649" t="s">
        <v>19197</v>
      </c>
      <c r="U7649" t="s">
        <v>31652</v>
      </c>
    </row>
    <row r="7650" spans="17:21">
      <c r="Q7650" t="s">
        <v>8852</v>
      </c>
      <c r="R7650" t="s">
        <v>24661</v>
      </c>
      <c r="S7650" t="s">
        <v>31508</v>
      </c>
      <c r="T7650" t="s">
        <v>19197</v>
      </c>
      <c r="U7650" t="s">
        <v>31652</v>
      </c>
    </row>
    <row r="7651" spans="17:21">
      <c r="Q7651" t="s">
        <v>8853</v>
      </c>
      <c r="R7651" t="s">
        <v>24662</v>
      </c>
      <c r="S7651" t="s">
        <v>31508</v>
      </c>
      <c r="T7651" t="s">
        <v>19197</v>
      </c>
      <c r="U7651" t="s">
        <v>31652</v>
      </c>
    </row>
    <row r="7652" spans="17:21">
      <c r="Q7652" t="s">
        <v>8854</v>
      </c>
      <c r="R7652" t="s">
        <v>18703</v>
      </c>
      <c r="S7652" t="s">
        <v>31508</v>
      </c>
      <c r="T7652" t="s">
        <v>19197</v>
      </c>
      <c r="U7652" t="s">
        <v>31652</v>
      </c>
    </row>
    <row r="7653" spans="17:21">
      <c r="Q7653" t="s">
        <v>8855</v>
      </c>
      <c r="R7653" t="s">
        <v>24667</v>
      </c>
      <c r="S7653" t="s">
        <v>19197</v>
      </c>
      <c r="T7653" t="s">
        <v>19197</v>
      </c>
      <c r="U7653" t="s">
        <v>19197</v>
      </c>
    </row>
    <row r="7654" spans="17:21">
      <c r="Q7654" t="s">
        <v>8856</v>
      </c>
      <c r="R7654" t="s">
        <v>24658</v>
      </c>
      <c r="S7654" t="s">
        <v>31508</v>
      </c>
      <c r="T7654" t="s">
        <v>19197</v>
      </c>
      <c r="U7654" t="s">
        <v>31652</v>
      </c>
    </row>
    <row r="7655" spans="17:21">
      <c r="Q7655" t="s">
        <v>8857</v>
      </c>
      <c r="R7655" t="s">
        <v>18734</v>
      </c>
      <c r="S7655" t="s">
        <v>19197</v>
      </c>
      <c r="T7655" t="s">
        <v>19197</v>
      </c>
      <c r="U7655" t="s">
        <v>19197</v>
      </c>
    </row>
    <row r="7656" spans="17:21">
      <c r="Q7656" t="s">
        <v>8858</v>
      </c>
      <c r="R7656" t="s">
        <v>24660</v>
      </c>
      <c r="S7656" t="s">
        <v>31508</v>
      </c>
      <c r="T7656" t="s">
        <v>19197</v>
      </c>
      <c r="U7656" t="s">
        <v>31652</v>
      </c>
    </row>
    <row r="7657" spans="17:21">
      <c r="Q7657" t="s">
        <v>8859</v>
      </c>
      <c r="R7657" t="s">
        <v>24661</v>
      </c>
      <c r="S7657" t="s">
        <v>31508</v>
      </c>
      <c r="T7657" t="s">
        <v>19197</v>
      </c>
      <c r="U7657" t="s">
        <v>31652</v>
      </c>
    </row>
    <row r="7658" spans="17:21">
      <c r="Q7658" t="s">
        <v>8860</v>
      </c>
      <c r="R7658" t="s">
        <v>24662</v>
      </c>
      <c r="S7658" t="s">
        <v>31508</v>
      </c>
      <c r="T7658" t="s">
        <v>19197</v>
      </c>
      <c r="U7658" t="s">
        <v>31652</v>
      </c>
    </row>
    <row r="7659" spans="17:21">
      <c r="Q7659" t="s">
        <v>8861</v>
      </c>
      <c r="R7659" t="s">
        <v>18703</v>
      </c>
      <c r="S7659" t="s">
        <v>31508</v>
      </c>
      <c r="T7659" t="s">
        <v>19197</v>
      </c>
      <c r="U7659" t="s">
        <v>31652</v>
      </c>
    </row>
    <row r="7660" spans="17:21">
      <c r="Q7660" t="s">
        <v>8862</v>
      </c>
      <c r="R7660" t="s">
        <v>24668</v>
      </c>
      <c r="S7660" t="s">
        <v>19197</v>
      </c>
      <c r="T7660" t="s">
        <v>19197</v>
      </c>
      <c r="U7660" t="s">
        <v>19197</v>
      </c>
    </row>
    <row r="7661" spans="17:21">
      <c r="Q7661" t="s">
        <v>8863</v>
      </c>
      <c r="R7661" t="s">
        <v>24658</v>
      </c>
      <c r="S7661" t="s">
        <v>31508</v>
      </c>
      <c r="T7661" t="s">
        <v>19197</v>
      </c>
      <c r="U7661" t="s">
        <v>31652</v>
      </c>
    </row>
    <row r="7662" spans="17:21">
      <c r="Q7662" t="s">
        <v>8864</v>
      </c>
      <c r="R7662" t="s">
        <v>18714</v>
      </c>
      <c r="S7662" t="s">
        <v>19197</v>
      </c>
      <c r="T7662" t="s">
        <v>19197</v>
      </c>
      <c r="U7662" t="s">
        <v>19197</v>
      </c>
    </row>
    <row r="7663" spans="17:21">
      <c r="Q7663" t="s">
        <v>8865</v>
      </c>
      <c r="R7663" t="s">
        <v>24660</v>
      </c>
      <c r="S7663" t="s">
        <v>31508</v>
      </c>
      <c r="T7663" t="s">
        <v>19197</v>
      </c>
      <c r="U7663" t="s">
        <v>31652</v>
      </c>
    </row>
    <row r="7664" spans="17:21">
      <c r="Q7664" t="s">
        <v>8866</v>
      </c>
      <c r="R7664" t="s">
        <v>24661</v>
      </c>
      <c r="S7664" t="s">
        <v>31508</v>
      </c>
      <c r="T7664" t="s">
        <v>19197</v>
      </c>
      <c r="U7664" t="s">
        <v>31652</v>
      </c>
    </row>
    <row r="7665" spans="17:21">
      <c r="Q7665" t="s">
        <v>8867</v>
      </c>
      <c r="R7665" t="s">
        <v>24662</v>
      </c>
      <c r="S7665" t="s">
        <v>31508</v>
      </c>
      <c r="T7665" t="s">
        <v>19197</v>
      </c>
      <c r="U7665" t="s">
        <v>31652</v>
      </c>
    </row>
    <row r="7666" spans="17:21">
      <c r="Q7666" t="s">
        <v>8868</v>
      </c>
      <c r="R7666" t="s">
        <v>18703</v>
      </c>
      <c r="S7666" t="s">
        <v>31508</v>
      </c>
      <c r="T7666" t="s">
        <v>19197</v>
      </c>
      <c r="U7666" t="s">
        <v>31652</v>
      </c>
    </row>
    <row r="7667" spans="17:21">
      <c r="Q7667" t="s">
        <v>8869</v>
      </c>
      <c r="R7667" t="s">
        <v>18703</v>
      </c>
      <c r="S7667" t="s">
        <v>19197</v>
      </c>
      <c r="T7667" t="s">
        <v>19197</v>
      </c>
      <c r="U7667" t="s">
        <v>19197</v>
      </c>
    </row>
    <row r="7668" spans="17:21">
      <c r="Q7668" t="s">
        <v>8870</v>
      </c>
      <c r="R7668" t="s">
        <v>24658</v>
      </c>
      <c r="S7668" t="s">
        <v>31508</v>
      </c>
      <c r="T7668" t="s">
        <v>19197</v>
      </c>
      <c r="U7668" t="s">
        <v>31652</v>
      </c>
    </row>
    <row r="7669" spans="17:21">
      <c r="Q7669" t="s">
        <v>8871</v>
      </c>
      <c r="R7669" t="s">
        <v>18734</v>
      </c>
      <c r="S7669" t="s">
        <v>19197</v>
      </c>
      <c r="T7669" t="s">
        <v>19197</v>
      </c>
      <c r="U7669" t="s">
        <v>19197</v>
      </c>
    </row>
    <row r="7670" spans="17:21">
      <c r="Q7670" t="s">
        <v>8872</v>
      </c>
      <c r="R7670" t="s">
        <v>24660</v>
      </c>
      <c r="S7670" t="s">
        <v>31508</v>
      </c>
      <c r="T7670" t="s">
        <v>19197</v>
      </c>
      <c r="U7670" t="s">
        <v>31652</v>
      </c>
    </row>
    <row r="7671" spans="17:21">
      <c r="Q7671" t="s">
        <v>8873</v>
      </c>
      <c r="R7671" t="s">
        <v>24661</v>
      </c>
      <c r="S7671" t="s">
        <v>31508</v>
      </c>
      <c r="T7671" t="s">
        <v>19197</v>
      </c>
      <c r="U7671" t="s">
        <v>31652</v>
      </c>
    </row>
    <row r="7672" spans="17:21">
      <c r="Q7672" t="s">
        <v>8874</v>
      </c>
      <c r="R7672" t="s">
        <v>24662</v>
      </c>
      <c r="S7672" t="s">
        <v>31508</v>
      </c>
      <c r="T7672" t="s">
        <v>19197</v>
      </c>
      <c r="U7672" t="s">
        <v>31652</v>
      </c>
    </row>
    <row r="7673" spans="17:21">
      <c r="Q7673" t="s">
        <v>8875</v>
      </c>
      <c r="R7673" t="s">
        <v>18703</v>
      </c>
      <c r="S7673" t="s">
        <v>31508</v>
      </c>
      <c r="T7673" t="s">
        <v>19197</v>
      </c>
      <c r="U7673" t="s">
        <v>31652</v>
      </c>
    </row>
    <row r="7674" spans="17:21">
      <c r="Q7674" t="s">
        <v>8876</v>
      </c>
      <c r="R7674" t="s">
        <v>24669</v>
      </c>
      <c r="S7674" t="s">
        <v>19197</v>
      </c>
      <c r="T7674" t="s">
        <v>19197</v>
      </c>
      <c r="U7674" t="s">
        <v>19197</v>
      </c>
    </row>
    <row r="7675" spans="17:21">
      <c r="Q7675" t="s">
        <v>8877</v>
      </c>
      <c r="R7675" t="s">
        <v>24670</v>
      </c>
      <c r="S7675" t="s">
        <v>19197</v>
      </c>
      <c r="T7675" t="s">
        <v>19197</v>
      </c>
      <c r="U7675" t="s">
        <v>19197</v>
      </c>
    </row>
    <row r="7676" spans="17:21">
      <c r="Q7676" t="s">
        <v>8878</v>
      </c>
      <c r="R7676" t="s">
        <v>24671</v>
      </c>
      <c r="S7676" t="s">
        <v>31508</v>
      </c>
      <c r="T7676" t="s">
        <v>19197</v>
      </c>
      <c r="U7676" t="s">
        <v>31638</v>
      </c>
    </row>
    <row r="7677" spans="17:21">
      <c r="Q7677" t="s">
        <v>8879</v>
      </c>
      <c r="R7677" t="s">
        <v>18731</v>
      </c>
      <c r="S7677" t="s">
        <v>31508</v>
      </c>
      <c r="T7677" t="s">
        <v>19197</v>
      </c>
      <c r="U7677" t="s">
        <v>31638</v>
      </c>
    </row>
    <row r="7678" spans="17:21">
      <c r="Q7678" t="s">
        <v>8880</v>
      </c>
      <c r="R7678" t="s">
        <v>24672</v>
      </c>
      <c r="S7678" t="s">
        <v>31508</v>
      </c>
      <c r="T7678" t="s">
        <v>19197</v>
      </c>
      <c r="U7678" t="s">
        <v>31666</v>
      </c>
    </row>
    <row r="7679" spans="17:21">
      <c r="Q7679" t="s">
        <v>8881</v>
      </c>
      <c r="R7679" t="s">
        <v>18693</v>
      </c>
      <c r="S7679" t="s">
        <v>19197</v>
      </c>
      <c r="T7679" t="s">
        <v>19197</v>
      </c>
      <c r="U7679" t="s">
        <v>31638</v>
      </c>
    </row>
    <row r="7680" spans="17:21">
      <c r="Q7680" t="s">
        <v>8882</v>
      </c>
      <c r="R7680" t="s">
        <v>24671</v>
      </c>
      <c r="S7680" t="s">
        <v>31508</v>
      </c>
      <c r="T7680" t="s">
        <v>19197</v>
      </c>
      <c r="U7680" t="s">
        <v>31638</v>
      </c>
    </row>
    <row r="7681" spans="17:21">
      <c r="Q7681" t="s">
        <v>8883</v>
      </c>
      <c r="R7681" t="s">
        <v>18731</v>
      </c>
      <c r="S7681" t="s">
        <v>31508</v>
      </c>
      <c r="T7681" t="s">
        <v>19197</v>
      </c>
      <c r="U7681" t="s">
        <v>31638</v>
      </c>
    </row>
    <row r="7682" spans="17:21">
      <c r="Q7682" t="s">
        <v>8884</v>
      </c>
      <c r="R7682" t="s">
        <v>18706</v>
      </c>
      <c r="S7682" t="s">
        <v>19197</v>
      </c>
      <c r="T7682" t="s">
        <v>19197</v>
      </c>
      <c r="U7682" t="s">
        <v>19197</v>
      </c>
    </row>
    <row r="7683" spans="17:21">
      <c r="Q7683" t="s">
        <v>8885</v>
      </c>
      <c r="R7683" t="s">
        <v>24673</v>
      </c>
      <c r="S7683" t="s">
        <v>19197</v>
      </c>
      <c r="T7683" t="s">
        <v>19197</v>
      </c>
      <c r="U7683" t="s">
        <v>19197</v>
      </c>
    </row>
    <row r="7684" spans="17:21">
      <c r="Q7684" t="s">
        <v>8886</v>
      </c>
      <c r="R7684" t="s">
        <v>24674</v>
      </c>
      <c r="S7684" t="s">
        <v>31508</v>
      </c>
      <c r="T7684" t="s">
        <v>19197</v>
      </c>
      <c r="U7684" t="s">
        <v>31638</v>
      </c>
    </row>
    <row r="7685" spans="17:21">
      <c r="Q7685" t="s">
        <v>8887</v>
      </c>
      <c r="R7685" t="s">
        <v>18731</v>
      </c>
      <c r="S7685" t="s">
        <v>19197</v>
      </c>
      <c r="T7685" t="s">
        <v>19197</v>
      </c>
      <c r="U7685" t="s">
        <v>19197</v>
      </c>
    </row>
    <row r="7686" spans="17:21">
      <c r="Q7686" t="s">
        <v>8888</v>
      </c>
      <c r="R7686" t="s">
        <v>24675</v>
      </c>
      <c r="S7686" t="s">
        <v>31508</v>
      </c>
      <c r="T7686" t="s">
        <v>19197</v>
      </c>
      <c r="U7686" t="s">
        <v>31646</v>
      </c>
    </row>
    <row r="7687" spans="17:21">
      <c r="Q7687" t="s">
        <v>8889</v>
      </c>
      <c r="R7687" t="s">
        <v>24676</v>
      </c>
      <c r="S7687" t="s">
        <v>31508</v>
      </c>
      <c r="T7687" t="s">
        <v>19197</v>
      </c>
      <c r="U7687" t="s">
        <v>31646</v>
      </c>
    </row>
    <row r="7688" spans="17:21">
      <c r="Q7688" t="s">
        <v>8890</v>
      </c>
      <c r="R7688" t="s">
        <v>24677</v>
      </c>
      <c r="S7688" t="s">
        <v>31508</v>
      </c>
      <c r="T7688" t="s">
        <v>19197</v>
      </c>
      <c r="U7688" t="s">
        <v>31646</v>
      </c>
    </row>
    <row r="7689" spans="17:21">
      <c r="Q7689" t="s">
        <v>8891</v>
      </c>
      <c r="R7689" t="s">
        <v>24678</v>
      </c>
      <c r="S7689" t="s">
        <v>31508</v>
      </c>
      <c r="T7689" t="s">
        <v>19197</v>
      </c>
      <c r="U7689" t="s">
        <v>31646</v>
      </c>
    </row>
    <row r="7690" spans="17:21">
      <c r="Q7690" t="s">
        <v>8892</v>
      </c>
      <c r="R7690" t="s">
        <v>24679</v>
      </c>
      <c r="S7690" t="s">
        <v>31508</v>
      </c>
      <c r="T7690" t="s">
        <v>19197</v>
      </c>
      <c r="U7690" t="s">
        <v>31646</v>
      </c>
    </row>
    <row r="7691" spans="17:21">
      <c r="Q7691" t="s">
        <v>8893</v>
      </c>
      <c r="R7691" t="s">
        <v>19439</v>
      </c>
      <c r="S7691" t="s">
        <v>31508</v>
      </c>
      <c r="T7691" t="s">
        <v>19197</v>
      </c>
      <c r="U7691" t="s">
        <v>31638</v>
      </c>
    </row>
    <row r="7692" spans="17:21">
      <c r="Q7692" t="s">
        <v>8894</v>
      </c>
      <c r="R7692" t="s">
        <v>24680</v>
      </c>
      <c r="S7692" t="s">
        <v>31508</v>
      </c>
      <c r="T7692" t="s">
        <v>19197</v>
      </c>
      <c r="U7692" t="s">
        <v>31652</v>
      </c>
    </row>
    <row r="7693" spans="17:21">
      <c r="Q7693" t="s">
        <v>8895</v>
      </c>
      <c r="R7693" t="s">
        <v>24681</v>
      </c>
      <c r="S7693" t="s">
        <v>31508</v>
      </c>
      <c r="T7693" t="s">
        <v>19197</v>
      </c>
      <c r="U7693" t="s">
        <v>31652</v>
      </c>
    </row>
    <row r="7694" spans="17:21">
      <c r="Q7694" t="s">
        <v>8896</v>
      </c>
      <c r="R7694" t="s">
        <v>24682</v>
      </c>
      <c r="S7694" t="s">
        <v>31508</v>
      </c>
      <c r="T7694" t="s">
        <v>19197</v>
      </c>
      <c r="U7694" t="s">
        <v>31652</v>
      </c>
    </row>
    <row r="7695" spans="17:21">
      <c r="Q7695" t="s">
        <v>8897</v>
      </c>
      <c r="R7695" t="s">
        <v>24683</v>
      </c>
      <c r="S7695" t="s">
        <v>31508</v>
      </c>
      <c r="T7695" t="s">
        <v>19197</v>
      </c>
      <c r="U7695" t="s">
        <v>31652</v>
      </c>
    </row>
    <row r="7696" spans="17:21">
      <c r="Q7696" t="s">
        <v>8898</v>
      </c>
      <c r="R7696" t="s">
        <v>24684</v>
      </c>
      <c r="S7696" t="s">
        <v>31508</v>
      </c>
      <c r="T7696" t="s">
        <v>19197</v>
      </c>
      <c r="U7696" t="s">
        <v>31652</v>
      </c>
    </row>
    <row r="7697" spans="17:21">
      <c r="Q7697" t="s">
        <v>8899</v>
      </c>
      <c r="R7697" t="s">
        <v>24685</v>
      </c>
      <c r="S7697" t="s">
        <v>31508</v>
      </c>
      <c r="T7697" t="s">
        <v>19197</v>
      </c>
      <c r="U7697" t="s">
        <v>31652</v>
      </c>
    </row>
    <row r="7698" spans="17:21">
      <c r="Q7698" t="s">
        <v>8900</v>
      </c>
      <c r="R7698" t="s">
        <v>18693</v>
      </c>
      <c r="S7698" t="s">
        <v>19197</v>
      </c>
      <c r="T7698" t="s">
        <v>19197</v>
      </c>
      <c r="U7698" t="s">
        <v>19197</v>
      </c>
    </row>
    <row r="7699" spans="17:21">
      <c r="Q7699" t="s">
        <v>8901</v>
      </c>
      <c r="R7699" t="s">
        <v>24671</v>
      </c>
      <c r="S7699" t="s">
        <v>31508</v>
      </c>
      <c r="T7699" t="s">
        <v>19197</v>
      </c>
      <c r="U7699" t="s">
        <v>31638</v>
      </c>
    </row>
    <row r="7700" spans="17:21">
      <c r="Q7700" t="s">
        <v>8902</v>
      </c>
      <c r="R7700" t="s">
        <v>18731</v>
      </c>
      <c r="S7700" t="s">
        <v>19197</v>
      </c>
      <c r="T7700" t="s">
        <v>19197</v>
      </c>
      <c r="U7700" t="s">
        <v>19197</v>
      </c>
    </row>
    <row r="7701" spans="17:21">
      <c r="Q7701" t="s">
        <v>8903</v>
      </c>
      <c r="R7701" t="s">
        <v>24686</v>
      </c>
      <c r="S7701" t="s">
        <v>31508</v>
      </c>
      <c r="T7701" t="s">
        <v>19197</v>
      </c>
      <c r="U7701" t="s">
        <v>31646</v>
      </c>
    </row>
    <row r="7702" spans="17:21">
      <c r="Q7702" t="s">
        <v>8904</v>
      </c>
      <c r="R7702" t="s">
        <v>24687</v>
      </c>
      <c r="S7702" t="s">
        <v>31508</v>
      </c>
      <c r="T7702" t="s">
        <v>19197</v>
      </c>
      <c r="U7702" t="s">
        <v>31646</v>
      </c>
    </row>
    <row r="7703" spans="17:21">
      <c r="Q7703" t="s">
        <v>8905</v>
      </c>
      <c r="R7703" t="s">
        <v>24688</v>
      </c>
      <c r="S7703" t="s">
        <v>31508</v>
      </c>
      <c r="T7703" t="s">
        <v>19197</v>
      </c>
      <c r="U7703" t="s">
        <v>31646</v>
      </c>
    </row>
    <row r="7704" spans="17:21">
      <c r="Q7704" t="s">
        <v>8906</v>
      </c>
      <c r="R7704" t="s">
        <v>24689</v>
      </c>
      <c r="S7704" t="s">
        <v>31508</v>
      </c>
      <c r="T7704" t="s">
        <v>19197</v>
      </c>
      <c r="U7704" t="s">
        <v>31646</v>
      </c>
    </row>
    <row r="7705" spans="17:21">
      <c r="Q7705" t="s">
        <v>8907</v>
      </c>
      <c r="R7705" t="s">
        <v>18703</v>
      </c>
      <c r="S7705" t="s">
        <v>31508</v>
      </c>
      <c r="T7705" t="s">
        <v>19197</v>
      </c>
      <c r="U7705" t="s">
        <v>31646</v>
      </c>
    </row>
    <row r="7706" spans="17:21">
      <c r="Q7706" t="s">
        <v>8908</v>
      </c>
      <c r="R7706" t="s">
        <v>24690</v>
      </c>
      <c r="S7706" t="s">
        <v>19197</v>
      </c>
      <c r="T7706" t="s">
        <v>19197</v>
      </c>
      <c r="U7706" t="s">
        <v>19197</v>
      </c>
    </row>
    <row r="7707" spans="17:21">
      <c r="Q7707" t="s">
        <v>8909</v>
      </c>
      <c r="R7707" t="s">
        <v>24691</v>
      </c>
      <c r="S7707" t="s">
        <v>19197</v>
      </c>
      <c r="T7707" t="s">
        <v>19197</v>
      </c>
      <c r="U7707" t="s">
        <v>19197</v>
      </c>
    </row>
    <row r="7708" spans="17:21">
      <c r="Q7708" t="s">
        <v>8910</v>
      </c>
      <c r="R7708" t="s">
        <v>24692</v>
      </c>
      <c r="S7708" t="s">
        <v>31508</v>
      </c>
      <c r="T7708" t="s">
        <v>19197</v>
      </c>
      <c r="U7708" t="s">
        <v>31638</v>
      </c>
    </row>
    <row r="7709" spans="17:21">
      <c r="Q7709" t="s">
        <v>8911</v>
      </c>
      <c r="R7709" t="s">
        <v>24693</v>
      </c>
      <c r="S7709" t="s">
        <v>31508</v>
      </c>
      <c r="T7709" t="s">
        <v>19197</v>
      </c>
      <c r="U7709" t="s">
        <v>31638</v>
      </c>
    </row>
    <row r="7710" spans="17:21">
      <c r="Q7710" t="s">
        <v>8912</v>
      </c>
      <c r="R7710" t="s">
        <v>24694</v>
      </c>
      <c r="S7710" t="s">
        <v>31508</v>
      </c>
      <c r="T7710" t="s">
        <v>19197</v>
      </c>
      <c r="U7710" t="s">
        <v>31638</v>
      </c>
    </row>
    <row r="7711" spans="17:21">
      <c r="Q7711" t="s">
        <v>8913</v>
      </c>
      <c r="R7711" t="s">
        <v>24695</v>
      </c>
      <c r="S7711" t="s">
        <v>31508</v>
      </c>
      <c r="T7711" t="s">
        <v>19197</v>
      </c>
      <c r="U7711" t="s">
        <v>31638</v>
      </c>
    </row>
    <row r="7712" spans="17:21">
      <c r="Q7712" t="s">
        <v>8914</v>
      </c>
      <c r="R7712" t="s">
        <v>24696</v>
      </c>
      <c r="S7712" t="s">
        <v>31508</v>
      </c>
      <c r="T7712" t="s">
        <v>19197</v>
      </c>
      <c r="U7712" t="s">
        <v>31638</v>
      </c>
    </row>
    <row r="7713" spans="17:21">
      <c r="Q7713" t="s">
        <v>8915</v>
      </c>
      <c r="R7713" t="s">
        <v>24697</v>
      </c>
      <c r="S7713" t="s">
        <v>31508</v>
      </c>
      <c r="T7713" t="s">
        <v>19197</v>
      </c>
      <c r="U7713" t="s">
        <v>31638</v>
      </c>
    </row>
    <row r="7714" spans="17:21">
      <c r="Q7714" t="s">
        <v>8916</v>
      </c>
      <c r="R7714" t="s">
        <v>24698</v>
      </c>
      <c r="S7714" t="s">
        <v>31508</v>
      </c>
      <c r="T7714" t="s">
        <v>19197</v>
      </c>
      <c r="U7714" t="s">
        <v>31638</v>
      </c>
    </row>
    <row r="7715" spans="17:21">
      <c r="Q7715" t="s">
        <v>8917</v>
      </c>
      <c r="R7715" t="s">
        <v>24699</v>
      </c>
      <c r="S7715" t="s">
        <v>31508</v>
      </c>
      <c r="T7715" t="s">
        <v>19197</v>
      </c>
      <c r="U7715" t="s">
        <v>31638</v>
      </c>
    </row>
    <row r="7716" spans="17:21">
      <c r="Q7716" t="s">
        <v>8918</v>
      </c>
      <c r="R7716" t="s">
        <v>24700</v>
      </c>
      <c r="S7716" t="s">
        <v>31508</v>
      </c>
      <c r="T7716" t="s">
        <v>19197</v>
      </c>
      <c r="U7716" t="s">
        <v>31638</v>
      </c>
    </row>
    <row r="7717" spans="17:21">
      <c r="Q7717" t="s">
        <v>8919</v>
      </c>
      <c r="R7717" t="s">
        <v>24701</v>
      </c>
      <c r="S7717" t="s">
        <v>19197</v>
      </c>
      <c r="T7717" t="s">
        <v>19197</v>
      </c>
      <c r="U7717" t="s">
        <v>19197</v>
      </c>
    </row>
    <row r="7718" spans="17:21">
      <c r="Q7718" t="s">
        <v>8920</v>
      </c>
      <c r="R7718" t="s">
        <v>24702</v>
      </c>
      <c r="S7718" t="s">
        <v>31508</v>
      </c>
      <c r="T7718" t="s">
        <v>19197</v>
      </c>
      <c r="U7718" t="s">
        <v>31646</v>
      </c>
    </row>
    <row r="7719" spans="17:21">
      <c r="Q7719" t="s">
        <v>8921</v>
      </c>
      <c r="R7719" t="s">
        <v>24703</v>
      </c>
      <c r="S7719" t="s">
        <v>31508</v>
      </c>
      <c r="T7719" t="s">
        <v>19197</v>
      </c>
      <c r="U7719" t="s">
        <v>31646</v>
      </c>
    </row>
    <row r="7720" spans="17:21">
      <c r="Q7720" t="s">
        <v>8922</v>
      </c>
      <c r="R7720" t="s">
        <v>24704</v>
      </c>
      <c r="S7720" t="s">
        <v>31508</v>
      </c>
      <c r="T7720" t="s">
        <v>19197</v>
      </c>
      <c r="U7720" t="s">
        <v>31646</v>
      </c>
    </row>
    <row r="7721" spans="17:21">
      <c r="Q7721" t="s">
        <v>8923</v>
      </c>
      <c r="R7721" t="s">
        <v>24705</v>
      </c>
      <c r="S7721" t="s">
        <v>31508</v>
      </c>
      <c r="T7721" t="s">
        <v>19197</v>
      </c>
      <c r="U7721" t="s">
        <v>31646</v>
      </c>
    </row>
    <row r="7722" spans="17:21">
      <c r="Q7722" t="s">
        <v>8924</v>
      </c>
      <c r="R7722" t="s">
        <v>24706</v>
      </c>
      <c r="S7722" t="s">
        <v>31508</v>
      </c>
      <c r="T7722" t="s">
        <v>19197</v>
      </c>
      <c r="U7722" t="s">
        <v>31646</v>
      </c>
    </row>
    <row r="7723" spans="17:21">
      <c r="Q7723" t="s">
        <v>8925</v>
      </c>
      <c r="R7723" t="s">
        <v>24707</v>
      </c>
      <c r="S7723" t="s">
        <v>31508</v>
      </c>
      <c r="T7723" t="s">
        <v>19197</v>
      </c>
      <c r="U7723" t="s">
        <v>31646</v>
      </c>
    </row>
    <row r="7724" spans="17:21">
      <c r="Q7724" t="s">
        <v>8926</v>
      </c>
      <c r="R7724" t="s">
        <v>24708</v>
      </c>
      <c r="S7724" t="s">
        <v>31508</v>
      </c>
      <c r="T7724" t="s">
        <v>19197</v>
      </c>
      <c r="U7724" t="s">
        <v>31646</v>
      </c>
    </row>
    <row r="7725" spans="17:21">
      <c r="Q7725" t="s">
        <v>8927</v>
      </c>
      <c r="R7725" t="s">
        <v>24709</v>
      </c>
      <c r="S7725" t="s">
        <v>31508</v>
      </c>
      <c r="T7725" t="s">
        <v>19197</v>
      </c>
      <c r="U7725" t="s">
        <v>31646</v>
      </c>
    </row>
    <row r="7726" spans="17:21">
      <c r="Q7726" t="s">
        <v>8928</v>
      </c>
      <c r="R7726" t="s">
        <v>24710</v>
      </c>
      <c r="S7726" t="s">
        <v>31508</v>
      </c>
      <c r="T7726" t="s">
        <v>19197</v>
      </c>
      <c r="U7726" t="s">
        <v>31646</v>
      </c>
    </row>
    <row r="7727" spans="17:21">
      <c r="Q7727" t="s">
        <v>8929</v>
      </c>
      <c r="R7727" t="s">
        <v>18703</v>
      </c>
      <c r="S7727" t="s">
        <v>31508</v>
      </c>
      <c r="T7727" t="s">
        <v>19197</v>
      </c>
      <c r="U7727" t="s">
        <v>31638</v>
      </c>
    </row>
    <row r="7728" spans="17:21">
      <c r="Q7728" t="s">
        <v>8930</v>
      </c>
      <c r="R7728" t="s">
        <v>18714</v>
      </c>
      <c r="S7728" t="s">
        <v>31508</v>
      </c>
      <c r="T7728" t="s">
        <v>19197</v>
      </c>
      <c r="U7728" t="s">
        <v>31638</v>
      </c>
    </row>
    <row r="7729" spans="17:21">
      <c r="Q7729" t="s">
        <v>8931</v>
      </c>
      <c r="R7729" t="s">
        <v>24711</v>
      </c>
      <c r="S7729" t="s">
        <v>19197</v>
      </c>
      <c r="T7729" t="s">
        <v>19197</v>
      </c>
      <c r="U7729" t="s">
        <v>19197</v>
      </c>
    </row>
    <row r="7730" spans="17:21">
      <c r="Q7730" t="s">
        <v>8932</v>
      </c>
      <c r="R7730" t="s">
        <v>24712</v>
      </c>
      <c r="S7730" t="s">
        <v>19197</v>
      </c>
      <c r="T7730" t="s">
        <v>19197</v>
      </c>
      <c r="U7730" t="s">
        <v>19197</v>
      </c>
    </row>
    <row r="7731" spans="17:21">
      <c r="Q7731" t="s">
        <v>8933</v>
      </c>
      <c r="R7731" t="s">
        <v>24693</v>
      </c>
      <c r="S7731" t="s">
        <v>31508</v>
      </c>
      <c r="T7731" t="s">
        <v>19197</v>
      </c>
      <c r="U7731" t="s">
        <v>31638</v>
      </c>
    </row>
    <row r="7732" spans="17:21">
      <c r="Q7732" t="s">
        <v>8934</v>
      </c>
      <c r="R7732" t="s">
        <v>24694</v>
      </c>
      <c r="S7732" t="s">
        <v>31508</v>
      </c>
      <c r="T7732" t="s">
        <v>19197</v>
      </c>
      <c r="U7732" t="s">
        <v>31638</v>
      </c>
    </row>
    <row r="7733" spans="17:21">
      <c r="Q7733" t="s">
        <v>8935</v>
      </c>
      <c r="R7733" t="s">
        <v>24713</v>
      </c>
      <c r="S7733" t="s">
        <v>19197</v>
      </c>
      <c r="T7733" t="s">
        <v>19197</v>
      </c>
      <c r="U7733" t="s">
        <v>19197</v>
      </c>
    </row>
    <row r="7734" spans="17:21">
      <c r="Q7734" t="s">
        <v>8936</v>
      </c>
      <c r="R7734" t="s">
        <v>24696</v>
      </c>
      <c r="S7734" t="s">
        <v>31508</v>
      </c>
      <c r="T7734" t="s">
        <v>19197</v>
      </c>
      <c r="U7734" t="s">
        <v>31638</v>
      </c>
    </row>
    <row r="7735" spans="17:21">
      <c r="Q7735" t="s">
        <v>8937</v>
      </c>
      <c r="R7735" t="s">
        <v>24697</v>
      </c>
      <c r="S7735" t="s">
        <v>31508</v>
      </c>
      <c r="T7735" t="s">
        <v>19197</v>
      </c>
      <c r="U7735" t="s">
        <v>31638</v>
      </c>
    </row>
    <row r="7736" spans="17:21">
      <c r="Q7736" t="s">
        <v>8938</v>
      </c>
      <c r="R7736" t="s">
        <v>24698</v>
      </c>
      <c r="S7736" t="s">
        <v>31508</v>
      </c>
      <c r="T7736" t="s">
        <v>19197</v>
      </c>
      <c r="U7736" t="s">
        <v>31638</v>
      </c>
    </row>
    <row r="7737" spans="17:21">
      <c r="Q7737" t="s">
        <v>8939</v>
      </c>
      <c r="R7737" t="s">
        <v>24714</v>
      </c>
      <c r="S7737" t="s">
        <v>31508</v>
      </c>
      <c r="T7737" t="s">
        <v>19197</v>
      </c>
      <c r="U7737" t="s">
        <v>31638</v>
      </c>
    </row>
    <row r="7738" spans="17:21">
      <c r="Q7738" t="s">
        <v>8940</v>
      </c>
      <c r="R7738" t="s">
        <v>24715</v>
      </c>
      <c r="S7738" t="s">
        <v>31508</v>
      </c>
      <c r="T7738" t="s">
        <v>19197</v>
      </c>
      <c r="U7738" t="s">
        <v>31638</v>
      </c>
    </row>
    <row r="7739" spans="17:21">
      <c r="Q7739" t="s">
        <v>8941</v>
      </c>
      <c r="R7739" t="s">
        <v>24716</v>
      </c>
      <c r="S7739" t="s">
        <v>31508</v>
      </c>
      <c r="T7739" t="s">
        <v>19197</v>
      </c>
      <c r="U7739" t="s">
        <v>31638</v>
      </c>
    </row>
    <row r="7740" spans="17:21">
      <c r="Q7740" t="s">
        <v>8942</v>
      </c>
      <c r="R7740" t="s">
        <v>18714</v>
      </c>
      <c r="S7740" t="s">
        <v>31508</v>
      </c>
      <c r="T7740" t="s">
        <v>19197</v>
      </c>
      <c r="U7740" t="s">
        <v>31638</v>
      </c>
    </row>
    <row r="7741" spans="17:21">
      <c r="Q7741" t="s">
        <v>8943</v>
      </c>
      <c r="R7741" t="s">
        <v>24717</v>
      </c>
      <c r="S7741" t="s">
        <v>19197</v>
      </c>
      <c r="T7741" t="s">
        <v>19197</v>
      </c>
      <c r="U7741" t="s">
        <v>19197</v>
      </c>
    </row>
    <row r="7742" spans="17:21">
      <c r="Q7742" t="s">
        <v>8944</v>
      </c>
      <c r="R7742" t="s">
        <v>24718</v>
      </c>
      <c r="S7742" t="s">
        <v>31508</v>
      </c>
      <c r="T7742" t="s">
        <v>19197</v>
      </c>
      <c r="U7742" t="s">
        <v>31673</v>
      </c>
    </row>
    <row r="7743" spans="17:21">
      <c r="Q7743" t="s">
        <v>8945</v>
      </c>
      <c r="R7743" t="s">
        <v>24719</v>
      </c>
      <c r="S7743" t="s">
        <v>31508</v>
      </c>
      <c r="T7743" t="s">
        <v>19197</v>
      </c>
      <c r="U7743" t="s">
        <v>31673</v>
      </c>
    </row>
    <row r="7744" spans="17:21">
      <c r="Q7744" t="s">
        <v>8946</v>
      </c>
      <c r="R7744" t="s">
        <v>24720</v>
      </c>
      <c r="S7744" t="s">
        <v>19197</v>
      </c>
      <c r="T7744" t="s">
        <v>19197</v>
      </c>
      <c r="U7744" t="s">
        <v>19197</v>
      </c>
    </row>
    <row r="7745" spans="17:21">
      <c r="Q7745" t="s">
        <v>8947</v>
      </c>
      <c r="R7745" t="s">
        <v>24721</v>
      </c>
      <c r="S7745" t="s">
        <v>19197</v>
      </c>
      <c r="T7745" t="s">
        <v>19197</v>
      </c>
      <c r="U7745" t="s">
        <v>19197</v>
      </c>
    </row>
    <row r="7746" spans="17:21">
      <c r="Q7746" t="s">
        <v>8948</v>
      </c>
      <c r="R7746" t="s">
        <v>24722</v>
      </c>
      <c r="S7746" t="s">
        <v>19197</v>
      </c>
      <c r="T7746" t="s">
        <v>19197</v>
      </c>
      <c r="U7746" t="s">
        <v>19197</v>
      </c>
    </row>
    <row r="7747" spans="17:21">
      <c r="Q7747" t="s">
        <v>8949</v>
      </c>
      <c r="R7747" t="s">
        <v>24723</v>
      </c>
      <c r="S7747" t="s">
        <v>31508</v>
      </c>
      <c r="T7747" t="s">
        <v>19197</v>
      </c>
      <c r="U7747" t="s">
        <v>31652</v>
      </c>
    </row>
    <row r="7748" spans="17:21">
      <c r="Q7748" t="s">
        <v>8950</v>
      </c>
      <c r="R7748" t="s">
        <v>24724</v>
      </c>
      <c r="S7748" t="s">
        <v>31508</v>
      </c>
      <c r="T7748" t="s">
        <v>19197</v>
      </c>
      <c r="U7748" t="s">
        <v>31652</v>
      </c>
    </row>
    <row r="7749" spans="17:21">
      <c r="Q7749" t="s">
        <v>8951</v>
      </c>
      <c r="R7749" t="s">
        <v>24725</v>
      </c>
      <c r="S7749" t="s">
        <v>19197</v>
      </c>
      <c r="T7749" t="s">
        <v>19197</v>
      </c>
      <c r="U7749" t="s">
        <v>19197</v>
      </c>
    </row>
    <row r="7750" spans="17:21">
      <c r="Q7750" t="s">
        <v>8952</v>
      </c>
      <c r="R7750" t="s">
        <v>24723</v>
      </c>
      <c r="S7750" t="s">
        <v>31508</v>
      </c>
      <c r="T7750" t="s">
        <v>19197</v>
      </c>
      <c r="U7750" t="s">
        <v>31652</v>
      </c>
    </row>
    <row r="7751" spans="17:21">
      <c r="Q7751" t="s">
        <v>8953</v>
      </c>
      <c r="R7751" t="s">
        <v>24724</v>
      </c>
      <c r="S7751" t="s">
        <v>31508</v>
      </c>
      <c r="T7751" t="s">
        <v>19197</v>
      </c>
      <c r="U7751" t="s">
        <v>31652</v>
      </c>
    </row>
    <row r="7752" spans="17:21">
      <c r="Q7752" t="s">
        <v>8954</v>
      </c>
      <c r="R7752" t="s">
        <v>18687</v>
      </c>
      <c r="S7752" t="s">
        <v>19197</v>
      </c>
      <c r="T7752" t="s">
        <v>19197</v>
      </c>
      <c r="U7752" t="s">
        <v>19197</v>
      </c>
    </row>
    <row r="7753" spans="17:21">
      <c r="Q7753" t="s">
        <v>8955</v>
      </c>
      <c r="R7753" t="s">
        <v>24722</v>
      </c>
      <c r="S7753" t="s">
        <v>19197</v>
      </c>
      <c r="T7753" t="s">
        <v>19197</v>
      </c>
      <c r="U7753" t="s">
        <v>19197</v>
      </c>
    </row>
    <row r="7754" spans="17:21">
      <c r="Q7754" t="s">
        <v>8956</v>
      </c>
      <c r="R7754" t="s">
        <v>24723</v>
      </c>
      <c r="S7754" t="s">
        <v>31508</v>
      </c>
      <c r="T7754" t="s">
        <v>19197</v>
      </c>
      <c r="U7754" t="s">
        <v>31652</v>
      </c>
    </row>
    <row r="7755" spans="17:21">
      <c r="Q7755" t="s">
        <v>8957</v>
      </c>
      <c r="R7755" t="s">
        <v>24724</v>
      </c>
      <c r="S7755" t="s">
        <v>31508</v>
      </c>
      <c r="T7755" t="s">
        <v>19197</v>
      </c>
      <c r="U7755" t="s">
        <v>31652</v>
      </c>
    </row>
    <row r="7756" spans="17:21">
      <c r="Q7756" t="s">
        <v>8958</v>
      </c>
      <c r="R7756" t="s">
        <v>24726</v>
      </c>
      <c r="S7756" t="s">
        <v>19197</v>
      </c>
      <c r="T7756" t="s">
        <v>19197</v>
      </c>
      <c r="U7756" t="s">
        <v>19197</v>
      </c>
    </row>
    <row r="7757" spans="17:21">
      <c r="Q7757" t="s">
        <v>8959</v>
      </c>
      <c r="R7757" t="s">
        <v>24723</v>
      </c>
      <c r="S7757" t="s">
        <v>31508</v>
      </c>
      <c r="T7757" t="s">
        <v>19197</v>
      </c>
      <c r="U7757" t="s">
        <v>31652</v>
      </c>
    </row>
    <row r="7758" spans="17:21">
      <c r="Q7758" t="s">
        <v>8960</v>
      </c>
      <c r="R7758" t="s">
        <v>24724</v>
      </c>
      <c r="S7758" t="s">
        <v>31508</v>
      </c>
      <c r="T7758" t="s">
        <v>19197</v>
      </c>
      <c r="U7758" t="s">
        <v>31652</v>
      </c>
    </row>
    <row r="7759" spans="17:21">
      <c r="Q7759" t="s">
        <v>8961</v>
      </c>
      <c r="R7759" t="s">
        <v>24727</v>
      </c>
      <c r="S7759" t="s">
        <v>19197</v>
      </c>
      <c r="T7759" t="s">
        <v>19197</v>
      </c>
      <c r="U7759" t="s">
        <v>19197</v>
      </c>
    </row>
    <row r="7760" spans="17:21">
      <c r="Q7760" t="s">
        <v>8962</v>
      </c>
      <c r="R7760" t="s">
        <v>24691</v>
      </c>
      <c r="S7760" t="s">
        <v>19197</v>
      </c>
      <c r="T7760" t="s">
        <v>19197</v>
      </c>
      <c r="U7760" t="s">
        <v>19197</v>
      </c>
    </row>
    <row r="7761" spans="17:21">
      <c r="Q7761" t="s">
        <v>8963</v>
      </c>
      <c r="R7761" t="s">
        <v>24728</v>
      </c>
      <c r="S7761" t="s">
        <v>19197</v>
      </c>
      <c r="T7761" t="s">
        <v>19197</v>
      </c>
      <c r="U7761" t="s">
        <v>19197</v>
      </c>
    </row>
    <row r="7762" spans="17:21">
      <c r="Q7762" t="s">
        <v>8964</v>
      </c>
      <c r="R7762" t="s">
        <v>24729</v>
      </c>
      <c r="S7762" t="s">
        <v>31508</v>
      </c>
      <c r="T7762" t="s">
        <v>19197</v>
      </c>
      <c r="U7762" t="s">
        <v>31652</v>
      </c>
    </row>
    <row r="7763" spans="17:21">
      <c r="Q7763" t="s">
        <v>8965</v>
      </c>
      <c r="R7763" t="s">
        <v>24730</v>
      </c>
      <c r="S7763" t="s">
        <v>31508</v>
      </c>
      <c r="T7763" t="s">
        <v>19197</v>
      </c>
      <c r="U7763" t="s">
        <v>31652</v>
      </c>
    </row>
    <row r="7764" spans="17:21">
      <c r="Q7764" t="s">
        <v>8966</v>
      </c>
      <c r="R7764" t="s">
        <v>18714</v>
      </c>
      <c r="S7764" t="s">
        <v>31508</v>
      </c>
      <c r="T7764" t="s">
        <v>19197</v>
      </c>
      <c r="U7764" t="s">
        <v>31652</v>
      </c>
    </row>
    <row r="7765" spans="17:21">
      <c r="Q7765" t="s">
        <v>8967</v>
      </c>
      <c r="R7765" t="s">
        <v>24731</v>
      </c>
      <c r="S7765" t="s">
        <v>19197</v>
      </c>
      <c r="T7765" t="s">
        <v>19197</v>
      </c>
      <c r="U7765" t="s">
        <v>19197</v>
      </c>
    </row>
    <row r="7766" spans="17:21">
      <c r="Q7766" t="s">
        <v>8968</v>
      </c>
      <c r="R7766" t="s">
        <v>24729</v>
      </c>
      <c r="S7766" t="s">
        <v>31508</v>
      </c>
      <c r="T7766" t="s">
        <v>19197</v>
      </c>
      <c r="U7766" t="s">
        <v>31655</v>
      </c>
    </row>
    <row r="7767" spans="17:21">
      <c r="Q7767" t="s">
        <v>8969</v>
      </c>
      <c r="R7767" t="s">
        <v>24730</v>
      </c>
      <c r="S7767" t="s">
        <v>31508</v>
      </c>
      <c r="T7767" t="s">
        <v>19197</v>
      </c>
      <c r="U7767" t="s">
        <v>31652</v>
      </c>
    </row>
    <row r="7768" spans="17:21">
      <c r="Q7768" t="s">
        <v>8970</v>
      </c>
      <c r="R7768" t="s">
        <v>18714</v>
      </c>
      <c r="S7768" t="s">
        <v>31508</v>
      </c>
      <c r="T7768" t="s">
        <v>19197</v>
      </c>
      <c r="U7768" t="s">
        <v>31652</v>
      </c>
    </row>
    <row r="7769" spans="17:21">
      <c r="Q7769" t="s">
        <v>8971</v>
      </c>
      <c r="R7769" t="s">
        <v>24732</v>
      </c>
      <c r="S7769" t="s">
        <v>31508</v>
      </c>
      <c r="T7769" t="s">
        <v>19197</v>
      </c>
      <c r="U7769" t="s">
        <v>31666</v>
      </c>
    </row>
    <row r="7770" spans="17:21">
      <c r="Q7770" t="s">
        <v>8972</v>
      </c>
      <c r="R7770" t="s">
        <v>24733</v>
      </c>
      <c r="S7770" t="s">
        <v>31508</v>
      </c>
      <c r="T7770" t="s">
        <v>19197</v>
      </c>
      <c r="U7770" t="s">
        <v>31666</v>
      </c>
    </row>
    <row r="7771" spans="17:21">
      <c r="Q7771" t="s">
        <v>8973</v>
      </c>
      <c r="R7771" t="s">
        <v>18703</v>
      </c>
      <c r="S7771" t="s">
        <v>19197</v>
      </c>
      <c r="T7771" t="s">
        <v>19197</v>
      </c>
      <c r="U7771" t="s">
        <v>19197</v>
      </c>
    </row>
    <row r="7772" spans="17:21">
      <c r="Q7772" t="s">
        <v>8974</v>
      </c>
      <c r="R7772" t="s">
        <v>24729</v>
      </c>
      <c r="S7772" t="s">
        <v>31508</v>
      </c>
      <c r="T7772" t="s">
        <v>19197</v>
      </c>
      <c r="U7772" t="s">
        <v>31652</v>
      </c>
    </row>
    <row r="7773" spans="17:21">
      <c r="Q7773" t="s">
        <v>8975</v>
      </c>
      <c r="R7773" t="s">
        <v>24730</v>
      </c>
      <c r="S7773" t="s">
        <v>31508</v>
      </c>
      <c r="T7773" t="s">
        <v>19197</v>
      </c>
      <c r="U7773" t="s">
        <v>31652</v>
      </c>
    </row>
    <row r="7774" spans="17:21">
      <c r="Q7774" t="s">
        <v>8976</v>
      </c>
      <c r="R7774" t="s">
        <v>18714</v>
      </c>
      <c r="S7774" t="s">
        <v>31508</v>
      </c>
      <c r="T7774" t="s">
        <v>19197</v>
      </c>
      <c r="U7774" t="s">
        <v>31652</v>
      </c>
    </row>
    <row r="7775" spans="17:21">
      <c r="Q7775" t="s">
        <v>8977</v>
      </c>
      <c r="R7775" t="s">
        <v>24734</v>
      </c>
      <c r="S7775" t="s">
        <v>19197</v>
      </c>
      <c r="T7775" t="s">
        <v>19197</v>
      </c>
      <c r="U7775" t="s">
        <v>19197</v>
      </c>
    </row>
    <row r="7776" spans="17:21">
      <c r="Q7776" t="s">
        <v>8978</v>
      </c>
      <c r="R7776" t="s">
        <v>24735</v>
      </c>
      <c r="S7776" t="s">
        <v>31508</v>
      </c>
      <c r="T7776" t="s">
        <v>19197</v>
      </c>
      <c r="U7776" t="s">
        <v>31638</v>
      </c>
    </row>
    <row r="7777" spans="17:21">
      <c r="Q7777" t="s">
        <v>8979</v>
      </c>
      <c r="R7777" t="s">
        <v>24736</v>
      </c>
      <c r="S7777" t="s">
        <v>31508</v>
      </c>
      <c r="T7777" t="s">
        <v>19197</v>
      </c>
      <c r="U7777" t="s">
        <v>31638</v>
      </c>
    </row>
    <row r="7778" spans="17:21">
      <c r="Q7778" t="s">
        <v>8980</v>
      </c>
      <c r="R7778" t="s">
        <v>24672</v>
      </c>
      <c r="S7778" t="s">
        <v>31508</v>
      </c>
      <c r="T7778" t="s">
        <v>19197</v>
      </c>
      <c r="U7778" t="s">
        <v>31666</v>
      </c>
    </row>
    <row r="7779" spans="17:21">
      <c r="Q7779" t="s">
        <v>8981</v>
      </c>
      <c r="R7779" t="s">
        <v>24670</v>
      </c>
      <c r="S7779" t="s">
        <v>19197</v>
      </c>
      <c r="T7779" t="s">
        <v>19197</v>
      </c>
      <c r="U7779" t="s">
        <v>19197</v>
      </c>
    </row>
    <row r="7780" spans="17:21">
      <c r="Q7780" t="s">
        <v>8982</v>
      </c>
      <c r="R7780" t="s">
        <v>24737</v>
      </c>
      <c r="S7780" t="s">
        <v>31508</v>
      </c>
      <c r="T7780" t="s">
        <v>31531</v>
      </c>
      <c r="U7780" t="s">
        <v>31638</v>
      </c>
    </row>
    <row r="7781" spans="17:21">
      <c r="Q7781" t="s">
        <v>8983</v>
      </c>
      <c r="R7781" t="s">
        <v>24730</v>
      </c>
      <c r="S7781" t="s">
        <v>31508</v>
      </c>
      <c r="T7781" t="s">
        <v>31531</v>
      </c>
      <c r="U7781" t="s">
        <v>31638</v>
      </c>
    </row>
    <row r="7782" spans="17:21">
      <c r="Q7782" t="s">
        <v>8984</v>
      </c>
      <c r="R7782" t="s">
        <v>18731</v>
      </c>
      <c r="S7782" t="s">
        <v>31508</v>
      </c>
      <c r="T7782" t="s">
        <v>31531</v>
      </c>
      <c r="U7782" t="s">
        <v>31638</v>
      </c>
    </row>
    <row r="7783" spans="17:21">
      <c r="Q7783" t="s">
        <v>8985</v>
      </c>
      <c r="R7783" t="s">
        <v>24738</v>
      </c>
      <c r="S7783" t="s">
        <v>19197</v>
      </c>
      <c r="T7783" t="s">
        <v>19197</v>
      </c>
      <c r="U7783" t="s">
        <v>19197</v>
      </c>
    </row>
    <row r="7784" spans="17:21">
      <c r="Q7784" t="s">
        <v>8986</v>
      </c>
      <c r="R7784" t="s">
        <v>24737</v>
      </c>
      <c r="S7784" t="s">
        <v>31508</v>
      </c>
      <c r="T7784" t="s">
        <v>31531</v>
      </c>
      <c r="U7784" t="s">
        <v>31638</v>
      </c>
    </row>
    <row r="7785" spans="17:21">
      <c r="Q7785" t="s">
        <v>8987</v>
      </c>
      <c r="R7785" t="s">
        <v>24730</v>
      </c>
      <c r="S7785" t="s">
        <v>31508</v>
      </c>
      <c r="T7785" t="s">
        <v>31531</v>
      </c>
      <c r="U7785" t="s">
        <v>31638</v>
      </c>
    </row>
    <row r="7786" spans="17:21">
      <c r="Q7786" t="s">
        <v>8988</v>
      </c>
      <c r="R7786" t="s">
        <v>18731</v>
      </c>
      <c r="S7786" t="s">
        <v>31508</v>
      </c>
      <c r="T7786" t="s">
        <v>31531</v>
      </c>
      <c r="U7786" t="s">
        <v>31638</v>
      </c>
    </row>
    <row r="7787" spans="17:21">
      <c r="Q7787" t="s">
        <v>8989</v>
      </c>
      <c r="R7787" t="s">
        <v>24739</v>
      </c>
      <c r="S7787" t="s">
        <v>31508</v>
      </c>
      <c r="T7787" t="s">
        <v>19197</v>
      </c>
      <c r="U7787" t="s">
        <v>31638</v>
      </c>
    </row>
    <row r="7788" spans="17:21">
      <c r="Q7788" t="s">
        <v>8990</v>
      </c>
      <c r="R7788" t="s">
        <v>24740</v>
      </c>
      <c r="S7788" t="s">
        <v>31508</v>
      </c>
      <c r="T7788" t="s">
        <v>19197</v>
      </c>
      <c r="U7788" t="s">
        <v>31638</v>
      </c>
    </row>
    <row r="7789" spans="17:21">
      <c r="Q7789" t="s">
        <v>8991</v>
      </c>
      <c r="R7789" t="s">
        <v>18693</v>
      </c>
      <c r="S7789" t="s">
        <v>31508</v>
      </c>
      <c r="T7789" t="s">
        <v>19197</v>
      </c>
      <c r="U7789" t="s">
        <v>31638</v>
      </c>
    </row>
    <row r="7790" spans="17:21">
      <c r="Q7790" t="s">
        <v>8992</v>
      </c>
      <c r="R7790" t="s">
        <v>18706</v>
      </c>
      <c r="S7790" t="s">
        <v>19197</v>
      </c>
      <c r="T7790" t="s">
        <v>19197</v>
      </c>
      <c r="U7790" t="s">
        <v>19197</v>
      </c>
    </row>
    <row r="7791" spans="17:21">
      <c r="Q7791" t="s">
        <v>8993</v>
      </c>
      <c r="R7791" t="s">
        <v>24673</v>
      </c>
      <c r="S7791" t="s">
        <v>19197</v>
      </c>
      <c r="T7791" t="s">
        <v>19197</v>
      </c>
      <c r="U7791" t="s">
        <v>19197</v>
      </c>
    </row>
    <row r="7792" spans="17:21">
      <c r="Q7792" t="s">
        <v>8994</v>
      </c>
      <c r="R7792" t="s">
        <v>24729</v>
      </c>
      <c r="S7792" t="s">
        <v>31508</v>
      </c>
      <c r="T7792" t="s">
        <v>19197</v>
      </c>
      <c r="U7792" t="s">
        <v>31638</v>
      </c>
    </row>
    <row r="7793" spans="17:21">
      <c r="Q7793" t="s">
        <v>8995</v>
      </c>
      <c r="R7793" t="s">
        <v>24730</v>
      </c>
      <c r="S7793" t="s">
        <v>31508</v>
      </c>
      <c r="T7793" t="s">
        <v>19197</v>
      </c>
      <c r="U7793" t="s">
        <v>31638</v>
      </c>
    </row>
    <row r="7794" spans="17:21">
      <c r="Q7794" t="s">
        <v>8996</v>
      </c>
      <c r="R7794" t="s">
        <v>18714</v>
      </c>
      <c r="S7794" t="s">
        <v>31508</v>
      </c>
      <c r="T7794" t="s">
        <v>19197</v>
      </c>
      <c r="U7794" t="s">
        <v>31638</v>
      </c>
    </row>
    <row r="7795" spans="17:21">
      <c r="Q7795" t="s">
        <v>8997</v>
      </c>
      <c r="R7795" t="s">
        <v>24741</v>
      </c>
      <c r="S7795" t="s">
        <v>19197</v>
      </c>
      <c r="T7795" t="s">
        <v>19197</v>
      </c>
      <c r="U7795" t="s">
        <v>19197</v>
      </c>
    </row>
    <row r="7796" spans="17:21">
      <c r="Q7796" t="s">
        <v>8998</v>
      </c>
      <c r="R7796" t="s">
        <v>24742</v>
      </c>
      <c r="S7796" t="s">
        <v>31508</v>
      </c>
      <c r="T7796" t="s">
        <v>19197</v>
      </c>
      <c r="U7796" t="s">
        <v>31638</v>
      </c>
    </row>
    <row r="7797" spans="17:21">
      <c r="Q7797" t="s">
        <v>8999</v>
      </c>
      <c r="R7797" t="s">
        <v>24730</v>
      </c>
      <c r="S7797" t="s">
        <v>31508</v>
      </c>
      <c r="T7797" t="s">
        <v>19197</v>
      </c>
      <c r="U7797" t="s">
        <v>31638</v>
      </c>
    </row>
    <row r="7798" spans="17:21">
      <c r="Q7798" t="s">
        <v>9000</v>
      </c>
      <c r="R7798" t="s">
        <v>18714</v>
      </c>
      <c r="S7798" t="s">
        <v>31508</v>
      </c>
      <c r="T7798" t="s">
        <v>19197</v>
      </c>
      <c r="U7798" t="s">
        <v>31638</v>
      </c>
    </row>
    <row r="7799" spans="17:21">
      <c r="Q7799" t="s">
        <v>9001</v>
      </c>
      <c r="R7799" t="s">
        <v>24743</v>
      </c>
      <c r="S7799" t="s">
        <v>31508</v>
      </c>
      <c r="T7799" t="s">
        <v>19197</v>
      </c>
      <c r="U7799" t="s">
        <v>31638</v>
      </c>
    </row>
    <row r="7800" spans="17:21">
      <c r="Q7800" t="s">
        <v>9002</v>
      </c>
      <c r="R7800" t="s">
        <v>24744</v>
      </c>
      <c r="S7800" t="s">
        <v>31508</v>
      </c>
      <c r="T7800" t="s">
        <v>19197</v>
      </c>
      <c r="U7800" t="s">
        <v>31638</v>
      </c>
    </row>
    <row r="7801" spans="17:21">
      <c r="Q7801" t="s">
        <v>9003</v>
      </c>
      <c r="R7801" t="s">
        <v>24745</v>
      </c>
      <c r="S7801" t="s">
        <v>31508</v>
      </c>
      <c r="T7801" t="s">
        <v>19197</v>
      </c>
      <c r="U7801" t="s">
        <v>31638</v>
      </c>
    </row>
    <row r="7802" spans="17:21">
      <c r="Q7802" t="s">
        <v>9004</v>
      </c>
      <c r="R7802" t="s">
        <v>24746</v>
      </c>
      <c r="S7802" t="s">
        <v>31508</v>
      </c>
      <c r="T7802" t="s">
        <v>19197</v>
      </c>
      <c r="U7802" t="s">
        <v>31652</v>
      </c>
    </row>
    <row r="7803" spans="17:21">
      <c r="Q7803" t="s">
        <v>9005</v>
      </c>
      <c r="R7803" t="s">
        <v>24747</v>
      </c>
      <c r="S7803" t="s">
        <v>31508</v>
      </c>
      <c r="T7803" t="s">
        <v>19197</v>
      </c>
      <c r="U7803" t="s">
        <v>31652</v>
      </c>
    </row>
    <row r="7804" spans="17:21">
      <c r="Q7804" t="s">
        <v>9006</v>
      </c>
      <c r="R7804" t="s">
        <v>18693</v>
      </c>
      <c r="S7804" t="s">
        <v>19197</v>
      </c>
      <c r="T7804" t="s">
        <v>19197</v>
      </c>
      <c r="U7804" t="s">
        <v>19197</v>
      </c>
    </row>
    <row r="7805" spans="17:21">
      <c r="Q7805" t="s">
        <v>9007</v>
      </c>
      <c r="R7805" t="s">
        <v>24729</v>
      </c>
      <c r="S7805" t="s">
        <v>19197</v>
      </c>
      <c r="T7805" t="s">
        <v>19197</v>
      </c>
      <c r="U7805" t="s">
        <v>19197</v>
      </c>
    </row>
    <row r="7806" spans="17:21">
      <c r="Q7806" t="s">
        <v>9008</v>
      </c>
      <c r="R7806" t="s">
        <v>24748</v>
      </c>
      <c r="S7806" t="s">
        <v>31508</v>
      </c>
      <c r="T7806" t="s">
        <v>19197</v>
      </c>
      <c r="U7806" t="s">
        <v>31646</v>
      </c>
    </row>
    <row r="7807" spans="17:21">
      <c r="Q7807" t="s">
        <v>9009</v>
      </c>
      <c r="R7807" t="s">
        <v>24749</v>
      </c>
      <c r="S7807" t="s">
        <v>31508</v>
      </c>
      <c r="T7807" t="s">
        <v>19197</v>
      </c>
      <c r="U7807" t="s">
        <v>31646</v>
      </c>
    </row>
    <row r="7808" spans="17:21">
      <c r="Q7808" t="s">
        <v>9010</v>
      </c>
      <c r="R7808" t="s">
        <v>24750</v>
      </c>
      <c r="S7808" t="s">
        <v>31508</v>
      </c>
      <c r="T7808" t="s">
        <v>19197</v>
      </c>
      <c r="U7808" t="s">
        <v>31646</v>
      </c>
    </row>
    <row r="7809" spans="17:21">
      <c r="Q7809" t="s">
        <v>9011</v>
      </c>
      <c r="R7809" t="s">
        <v>24751</v>
      </c>
      <c r="S7809" t="s">
        <v>31508</v>
      </c>
      <c r="T7809" t="s">
        <v>19197</v>
      </c>
      <c r="U7809" t="s">
        <v>31646</v>
      </c>
    </row>
    <row r="7810" spans="17:21">
      <c r="Q7810" t="s">
        <v>9012</v>
      </c>
      <c r="R7810" t="s">
        <v>18703</v>
      </c>
      <c r="S7810" t="s">
        <v>31508</v>
      </c>
      <c r="T7810" t="s">
        <v>19197</v>
      </c>
      <c r="U7810" t="s">
        <v>31638</v>
      </c>
    </row>
    <row r="7811" spans="17:21">
      <c r="Q7811" t="s">
        <v>9013</v>
      </c>
      <c r="R7811" t="s">
        <v>24730</v>
      </c>
      <c r="S7811" t="s">
        <v>19197</v>
      </c>
      <c r="T7811" t="s">
        <v>19197</v>
      </c>
      <c r="U7811" t="s">
        <v>19197</v>
      </c>
    </row>
    <row r="7812" spans="17:21">
      <c r="Q7812" t="s">
        <v>9014</v>
      </c>
      <c r="R7812" t="s">
        <v>24748</v>
      </c>
      <c r="S7812" t="s">
        <v>31508</v>
      </c>
      <c r="T7812" t="s">
        <v>19197</v>
      </c>
      <c r="U7812" t="s">
        <v>31646</v>
      </c>
    </row>
    <row r="7813" spans="17:21">
      <c r="Q7813" t="s">
        <v>9015</v>
      </c>
      <c r="R7813" t="s">
        <v>24749</v>
      </c>
      <c r="S7813" t="s">
        <v>31508</v>
      </c>
      <c r="T7813" t="s">
        <v>19197</v>
      </c>
      <c r="U7813" t="s">
        <v>31646</v>
      </c>
    </row>
    <row r="7814" spans="17:21">
      <c r="Q7814" t="s">
        <v>9016</v>
      </c>
      <c r="R7814" t="s">
        <v>24750</v>
      </c>
      <c r="S7814" t="s">
        <v>31508</v>
      </c>
      <c r="T7814" t="s">
        <v>19197</v>
      </c>
      <c r="U7814" t="s">
        <v>31646</v>
      </c>
    </row>
    <row r="7815" spans="17:21">
      <c r="Q7815" t="s">
        <v>9017</v>
      </c>
      <c r="R7815" t="s">
        <v>24751</v>
      </c>
      <c r="S7815" t="s">
        <v>31508</v>
      </c>
      <c r="T7815" t="s">
        <v>19197</v>
      </c>
      <c r="U7815" t="s">
        <v>31646</v>
      </c>
    </row>
    <row r="7816" spans="17:21">
      <c r="Q7816" t="s">
        <v>9018</v>
      </c>
      <c r="R7816" t="s">
        <v>18703</v>
      </c>
      <c r="S7816" t="s">
        <v>31508</v>
      </c>
      <c r="T7816" t="s">
        <v>19197</v>
      </c>
      <c r="U7816" t="s">
        <v>31638</v>
      </c>
    </row>
    <row r="7817" spans="17:21">
      <c r="Q7817" t="s">
        <v>9019</v>
      </c>
      <c r="R7817" t="s">
        <v>18714</v>
      </c>
      <c r="S7817" t="s">
        <v>19197</v>
      </c>
      <c r="T7817" t="s">
        <v>19197</v>
      </c>
      <c r="U7817" t="s">
        <v>19197</v>
      </c>
    </row>
    <row r="7818" spans="17:21">
      <c r="Q7818" t="s">
        <v>9020</v>
      </c>
      <c r="R7818" t="s">
        <v>24752</v>
      </c>
      <c r="S7818" t="s">
        <v>31508</v>
      </c>
      <c r="T7818" t="s">
        <v>19197</v>
      </c>
      <c r="U7818" t="s">
        <v>31646</v>
      </c>
    </row>
    <row r="7819" spans="17:21">
      <c r="Q7819" t="s">
        <v>9021</v>
      </c>
      <c r="R7819" t="s">
        <v>24753</v>
      </c>
      <c r="S7819" t="s">
        <v>31508</v>
      </c>
      <c r="T7819" t="s">
        <v>19197</v>
      </c>
      <c r="U7819" t="s">
        <v>31646</v>
      </c>
    </row>
    <row r="7820" spans="17:21">
      <c r="Q7820" t="s">
        <v>9022</v>
      </c>
      <c r="R7820" t="s">
        <v>24754</v>
      </c>
      <c r="S7820" t="s">
        <v>31508</v>
      </c>
      <c r="T7820" t="s">
        <v>19197</v>
      </c>
      <c r="U7820" t="s">
        <v>31646</v>
      </c>
    </row>
    <row r="7821" spans="17:21">
      <c r="Q7821" t="s">
        <v>9023</v>
      </c>
      <c r="R7821" t="s">
        <v>24755</v>
      </c>
      <c r="S7821" t="s">
        <v>31508</v>
      </c>
      <c r="T7821" t="s">
        <v>19197</v>
      </c>
      <c r="U7821" t="s">
        <v>31646</v>
      </c>
    </row>
    <row r="7822" spans="17:21">
      <c r="Q7822" t="s">
        <v>9024</v>
      </c>
      <c r="R7822" t="s">
        <v>24756</v>
      </c>
      <c r="S7822" t="s">
        <v>31508</v>
      </c>
      <c r="T7822" t="s">
        <v>19197</v>
      </c>
      <c r="U7822" t="s">
        <v>31646</v>
      </c>
    </row>
    <row r="7823" spans="17:21">
      <c r="Q7823" t="s">
        <v>9025</v>
      </c>
      <c r="R7823" t="s">
        <v>24757</v>
      </c>
      <c r="S7823" t="s">
        <v>31508</v>
      </c>
      <c r="T7823" t="s">
        <v>19197</v>
      </c>
      <c r="U7823" t="s">
        <v>31646</v>
      </c>
    </row>
    <row r="7824" spans="17:21">
      <c r="Q7824" t="s">
        <v>9026</v>
      </c>
      <c r="R7824" t="s">
        <v>24758</v>
      </c>
      <c r="S7824" t="s">
        <v>31508</v>
      </c>
      <c r="T7824" t="s">
        <v>19197</v>
      </c>
      <c r="U7824" t="s">
        <v>31646</v>
      </c>
    </row>
    <row r="7825" spans="17:21">
      <c r="Q7825" t="s">
        <v>9027</v>
      </c>
      <c r="R7825" t="s">
        <v>24759</v>
      </c>
      <c r="S7825" t="s">
        <v>31508</v>
      </c>
      <c r="T7825" t="s">
        <v>19197</v>
      </c>
      <c r="U7825" t="s">
        <v>31646</v>
      </c>
    </row>
    <row r="7826" spans="17:21">
      <c r="Q7826" t="s">
        <v>9028</v>
      </c>
      <c r="R7826" t="s">
        <v>18703</v>
      </c>
      <c r="S7826" t="s">
        <v>31508</v>
      </c>
      <c r="T7826" t="s">
        <v>19197</v>
      </c>
      <c r="U7826" t="s">
        <v>31646</v>
      </c>
    </row>
    <row r="7827" spans="17:21">
      <c r="Q7827" t="s">
        <v>9029</v>
      </c>
      <c r="R7827" t="s">
        <v>24760</v>
      </c>
      <c r="S7827" t="s">
        <v>19197</v>
      </c>
      <c r="T7827" t="s">
        <v>19197</v>
      </c>
      <c r="U7827" t="s">
        <v>19197</v>
      </c>
    </row>
    <row r="7828" spans="17:21">
      <c r="Q7828" t="s">
        <v>9030</v>
      </c>
      <c r="R7828" t="s">
        <v>24691</v>
      </c>
      <c r="S7828" t="s">
        <v>19197</v>
      </c>
      <c r="T7828" t="s">
        <v>19197</v>
      </c>
      <c r="U7828" t="s">
        <v>19197</v>
      </c>
    </row>
    <row r="7829" spans="17:21">
      <c r="Q7829" t="s">
        <v>9031</v>
      </c>
      <c r="R7829" t="s">
        <v>24729</v>
      </c>
      <c r="S7829" t="s">
        <v>31508</v>
      </c>
      <c r="T7829" t="s">
        <v>19197</v>
      </c>
      <c r="U7829" t="s">
        <v>31638</v>
      </c>
    </row>
    <row r="7830" spans="17:21">
      <c r="Q7830" t="s">
        <v>9032</v>
      </c>
      <c r="R7830" t="s">
        <v>24730</v>
      </c>
      <c r="S7830" t="s">
        <v>31508</v>
      </c>
      <c r="T7830" t="s">
        <v>19197</v>
      </c>
      <c r="U7830" t="s">
        <v>31638</v>
      </c>
    </row>
    <row r="7831" spans="17:21">
      <c r="Q7831" t="s">
        <v>9033</v>
      </c>
      <c r="R7831" t="s">
        <v>18714</v>
      </c>
      <c r="S7831" t="s">
        <v>31508</v>
      </c>
      <c r="T7831" t="s">
        <v>19197</v>
      </c>
      <c r="U7831" t="s">
        <v>31638</v>
      </c>
    </row>
    <row r="7832" spans="17:21">
      <c r="Q7832" t="s">
        <v>9034</v>
      </c>
      <c r="R7832" t="s">
        <v>24734</v>
      </c>
      <c r="S7832" t="s">
        <v>19197</v>
      </c>
      <c r="T7832" t="s">
        <v>19197</v>
      </c>
      <c r="U7832" t="s">
        <v>19197</v>
      </c>
    </row>
    <row r="7833" spans="17:21">
      <c r="Q7833" t="s">
        <v>9035</v>
      </c>
      <c r="R7833" t="s">
        <v>24670</v>
      </c>
      <c r="S7833" t="s">
        <v>19197</v>
      </c>
      <c r="T7833" t="s">
        <v>19197</v>
      </c>
      <c r="U7833" t="s">
        <v>19197</v>
      </c>
    </row>
    <row r="7834" spans="17:21">
      <c r="Q7834" t="s">
        <v>9036</v>
      </c>
      <c r="R7834" t="s">
        <v>24737</v>
      </c>
      <c r="S7834" t="s">
        <v>31508</v>
      </c>
      <c r="T7834" t="s">
        <v>19197</v>
      </c>
      <c r="U7834" t="s">
        <v>31638</v>
      </c>
    </row>
    <row r="7835" spans="17:21">
      <c r="Q7835" t="s">
        <v>9037</v>
      </c>
      <c r="R7835" t="s">
        <v>24730</v>
      </c>
      <c r="S7835" t="s">
        <v>31508</v>
      </c>
      <c r="T7835" t="s">
        <v>19197</v>
      </c>
      <c r="U7835" t="s">
        <v>31638</v>
      </c>
    </row>
    <row r="7836" spans="17:21">
      <c r="Q7836" t="s">
        <v>9038</v>
      </c>
      <c r="R7836" t="s">
        <v>18731</v>
      </c>
      <c r="S7836" t="s">
        <v>31508</v>
      </c>
      <c r="T7836" t="s">
        <v>19197</v>
      </c>
      <c r="U7836" t="s">
        <v>31638</v>
      </c>
    </row>
    <row r="7837" spans="17:21">
      <c r="Q7837" t="s">
        <v>9039</v>
      </c>
      <c r="R7837" t="s">
        <v>18693</v>
      </c>
      <c r="S7837" t="s">
        <v>19197</v>
      </c>
      <c r="T7837" t="s">
        <v>19197</v>
      </c>
      <c r="U7837" t="s">
        <v>19197</v>
      </c>
    </row>
    <row r="7838" spans="17:21">
      <c r="Q7838" t="s">
        <v>9040</v>
      </c>
      <c r="R7838" t="s">
        <v>24737</v>
      </c>
      <c r="S7838" t="s">
        <v>31508</v>
      </c>
      <c r="T7838" t="s">
        <v>19197</v>
      </c>
      <c r="U7838" t="s">
        <v>31638</v>
      </c>
    </row>
    <row r="7839" spans="17:21">
      <c r="Q7839" t="s">
        <v>9041</v>
      </c>
      <c r="R7839" t="s">
        <v>24761</v>
      </c>
      <c r="S7839" t="s">
        <v>31508</v>
      </c>
      <c r="T7839" t="s">
        <v>19197</v>
      </c>
      <c r="U7839" t="s">
        <v>31638</v>
      </c>
    </row>
    <row r="7840" spans="17:21">
      <c r="Q7840" t="s">
        <v>9042</v>
      </c>
      <c r="R7840" t="s">
        <v>18731</v>
      </c>
      <c r="S7840" t="s">
        <v>31508</v>
      </c>
      <c r="T7840" t="s">
        <v>19197</v>
      </c>
      <c r="U7840" t="s">
        <v>31638</v>
      </c>
    </row>
    <row r="7841" spans="17:21">
      <c r="Q7841" t="s">
        <v>9043</v>
      </c>
      <c r="R7841" t="s">
        <v>18687</v>
      </c>
      <c r="S7841" t="s">
        <v>19197</v>
      </c>
      <c r="T7841" t="s">
        <v>19197</v>
      </c>
      <c r="U7841" t="s">
        <v>19197</v>
      </c>
    </row>
    <row r="7842" spans="17:21">
      <c r="Q7842" t="s">
        <v>9044</v>
      </c>
      <c r="R7842" t="s">
        <v>24737</v>
      </c>
      <c r="S7842" t="s">
        <v>31508</v>
      </c>
      <c r="T7842" t="s">
        <v>19197</v>
      </c>
      <c r="U7842" t="s">
        <v>31638</v>
      </c>
    </row>
    <row r="7843" spans="17:21">
      <c r="Q7843" t="s">
        <v>9045</v>
      </c>
      <c r="R7843" t="s">
        <v>24730</v>
      </c>
      <c r="S7843" t="s">
        <v>31508</v>
      </c>
      <c r="T7843" t="s">
        <v>19197</v>
      </c>
      <c r="U7843" t="s">
        <v>31638</v>
      </c>
    </row>
    <row r="7844" spans="17:21">
      <c r="Q7844" t="s">
        <v>9046</v>
      </c>
      <c r="R7844" t="s">
        <v>18731</v>
      </c>
      <c r="S7844" t="s">
        <v>31508</v>
      </c>
      <c r="T7844" t="s">
        <v>19197</v>
      </c>
      <c r="U7844" t="s">
        <v>31638</v>
      </c>
    </row>
    <row r="7845" spans="17:21">
      <c r="Q7845" t="s">
        <v>9047</v>
      </c>
      <c r="R7845" t="s">
        <v>24762</v>
      </c>
      <c r="S7845" t="s">
        <v>19197</v>
      </c>
      <c r="T7845" t="s">
        <v>19197</v>
      </c>
      <c r="U7845" t="s">
        <v>19197</v>
      </c>
    </row>
    <row r="7846" spans="17:21">
      <c r="Q7846" t="s">
        <v>9048</v>
      </c>
      <c r="R7846" t="s">
        <v>24763</v>
      </c>
      <c r="S7846" t="s">
        <v>19197</v>
      </c>
      <c r="T7846" t="s">
        <v>19197</v>
      </c>
      <c r="U7846" t="s">
        <v>19197</v>
      </c>
    </row>
    <row r="7847" spans="17:21">
      <c r="Q7847" t="s">
        <v>9049</v>
      </c>
      <c r="R7847" t="s">
        <v>24764</v>
      </c>
      <c r="S7847" t="s">
        <v>31508</v>
      </c>
      <c r="T7847" t="s">
        <v>19197</v>
      </c>
      <c r="U7847" t="s">
        <v>31673</v>
      </c>
    </row>
    <row r="7848" spans="17:21">
      <c r="Q7848" t="s">
        <v>9050</v>
      </c>
      <c r="R7848" t="s">
        <v>24765</v>
      </c>
      <c r="S7848" t="s">
        <v>31508</v>
      </c>
      <c r="T7848" t="s">
        <v>19197</v>
      </c>
      <c r="U7848" t="s">
        <v>31673</v>
      </c>
    </row>
    <row r="7849" spans="17:21">
      <c r="Q7849" t="s">
        <v>9051</v>
      </c>
      <c r="R7849" t="s">
        <v>24766</v>
      </c>
      <c r="S7849" t="s">
        <v>31508</v>
      </c>
      <c r="T7849" t="s">
        <v>19197</v>
      </c>
      <c r="U7849" t="s">
        <v>31673</v>
      </c>
    </row>
    <row r="7850" spans="17:21">
      <c r="Q7850" t="s">
        <v>9052</v>
      </c>
      <c r="R7850" t="s">
        <v>24767</v>
      </c>
      <c r="S7850" t="s">
        <v>19197</v>
      </c>
      <c r="T7850" t="s">
        <v>19197</v>
      </c>
      <c r="U7850" t="s">
        <v>19197</v>
      </c>
    </row>
    <row r="7851" spans="17:21">
      <c r="Q7851" t="s">
        <v>9053</v>
      </c>
      <c r="R7851" t="s">
        <v>24768</v>
      </c>
      <c r="S7851" t="s">
        <v>31508</v>
      </c>
      <c r="T7851" t="s">
        <v>19197</v>
      </c>
      <c r="U7851" t="s">
        <v>31646</v>
      </c>
    </row>
    <row r="7852" spans="17:21">
      <c r="Q7852" t="s">
        <v>9054</v>
      </c>
      <c r="R7852" t="s">
        <v>24769</v>
      </c>
      <c r="S7852" t="s">
        <v>31508</v>
      </c>
      <c r="T7852" t="s">
        <v>19197</v>
      </c>
      <c r="U7852" t="s">
        <v>31646</v>
      </c>
    </row>
    <row r="7853" spans="17:21">
      <c r="Q7853" t="s">
        <v>9055</v>
      </c>
      <c r="R7853" t="s">
        <v>24770</v>
      </c>
      <c r="S7853" t="s">
        <v>19197</v>
      </c>
      <c r="T7853" t="s">
        <v>19197</v>
      </c>
      <c r="U7853" t="s">
        <v>19197</v>
      </c>
    </row>
    <row r="7854" spans="17:21">
      <c r="Q7854" t="s">
        <v>9056</v>
      </c>
      <c r="R7854" t="s">
        <v>24771</v>
      </c>
      <c r="S7854" t="s">
        <v>31508</v>
      </c>
      <c r="T7854" t="s">
        <v>19197</v>
      </c>
      <c r="U7854" t="s">
        <v>31646</v>
      </c>
    </row>
    <row r="7855" spans="17:21">
      <c r="Q7855" t="s">
        <v>9057</v>
      </c>
      <c r="R7855" t="s">
        <v>24772</v>
      </c>
      <c r="S7855" t="s">
        <v>31508</v>
      </c>
      <c r="T7855" t="s">
        <v>19197</v>
      </c>
      <c r="U7855" t="s">
        <v>31646</v>
      </c>
    </row>
    <row r="7856" spans="17:21">
      <c r="Q7856" t="s">
        <v>9058</v>
      </c>
      <c r="R7856" t="s">
        <v>24773</v>
      </c>
      <c r="S7856" t="s">
        <v>31513</v>
      </c>
      <c r="T7856" t="s">
        <v>19197</v>
      </c>
      <c r="U7856" t="s">
        <v>31638</v>
      </c>
    </row>
    <row r="7857" spans="17:21">
      <c r="Q7857" t="s">
        <v>9059</v>
      </c>
      <c r="R7857" t="s">
        <v>24774</v>
      </c>
      <c r="S7857" t="s">
        <v>19197</v>
      </c>
      <c r="T7857" t="s">
        <v>19197</v>
      </c>
      <c r="U7857" t="s">
        <v>19197</v>
      </c>
    </row>
    <row r="7858" spans="17:21">
      <c r="Q7858" t="s">
        <v>9060</v>
      </c>
      <c r="R7858" t="s">
        <v>24775</v>
      </c>
      <c r="S7858" t="s">
        <v>31508</v>
      </c>
      <c r="T7858" t="s">
        <v>19197</v>
      </c>
      <c r="U7858" t="s">
        <v>31646</v>
      </c>
    </row>
    <row r="7859" spans="17:21">
      <c r="Q7859" t="s">
        <v>9061</v>
      </c>
      <c r="R7859" t="s">
        <v>24776</v>
      </c>
      <c r="S7859" t="s">
        <v>31508</v>
      </c>
      <c r="T7859" t="s">
        <v>19197</v>
      </c>
      <c r="U7859" t="s">
        <v>31646</v>
      </c>
    </row>
    <row r="7860" spans="17:21">
      <c r="Q7860" t="s">
        <v>9062</v>
      </c>
      <c r="R7860" t="s">
        <v>24777</v>
      </c>
      <c r="S7860" t="s">
        <v>31508</v>
      </c>
      <c r="T7860" t="s">
        <v>19197</v>
      </c>
      <c r="U7860" t="s">
        <v>31646</v>
      </c>
    </row>
    <row r="7861" spans="17:21">
      <c r="Q7861" t="s">
        <v>9063</v>
      </c>
      <c r="R7861" t="s">
        <v>18703</v>
      </c>
      <c r="S7861" t="s">
        <v>31508</v>
      </c>
      <c r="T7861" t="s">
        <v>19197</v>
      </c>
      <c r="U7861" t="s">
        <v>31638</v>
      </c>
    </row>
    <row r="7862" spans="17:21">
      <c r="Q7862" t="s">
        <v>9064</v>
      </c>
      <c r="R7862" t="s">
        <v>18714</v>
      </c>
      <c r="S7862" t="s">
        <v>31508</v>
      </c>
      <c r="T7862" t="s">
        <v>19197</v>
      </c>
      <c r="U7862" t="s">
        <v>31673</v>
      </c>
    </row>
    <row r="7863" spans="17:21">
      <c r="Q7863" t="s">
        <v>9065</v>
      </c>
      <c r="R7863" t="s">
        <v>24711</v>
      </c>
      <c r="S7863" t="s">
        <v>19197</v>
      </c>
      <c r="T7863" t="s">
        <v>19197</v>
      </c>
      <c r="U7863" t="s">
        <v>19197</v>
      </c>
    </row>
    <row r="7864" spans="17:21">
      <c r="Q7864" t="s">
        <v>9066</v>
      </c>
      <c r="R7864" t="s">
        <v>24778</v>
      </c>
      <c r="S7864" t="s">
        <v>19197</v>
      </c>
      <c r="T7864" t="s">
        <v>19197</v>
      </c>
      <c r="U7864" t="s">
        <v>19197</v>
      </c>
    </row>
    <row r="7865" spans="17:21">
      <c r="Q7865" t="s">
        <v>9067</v>
      </c>
      <c r="R7865" t="s">
        <v>24779</v>
      </c>
      <c r="S7865" t="s">
        <v>31508</v>
      </c>
      <c r="T7865" t="s">
        <v>19197</v>
      </c>
      <c r="U7865" t="s">
        <v>31638</v>
      </c>
    </row>
    <row r="7866" spans="17:21">
      <c r="Q7866" t="s">
        <v>9068</v>
      </c>
      <c r="R7866" t="s">
        <v>18731</v>
      </c>
      <c r="S7866" t="s">
        <v>31508</v>
      </c>
      <c r="T7866" t="s">
        <v>19197</v>
      </c>
      <c r="U7866" t="s">
        <v>31638</v>
      </c>
    </row>
    <row r="7867" spans="17:21">
      <c r="Q7867" t="s">
        <v>9069</v>
      </c>
      <c r="R7867" t="s">
        <v>24780</v>
      </c>
      <c r="S7867" t="s">
        <v>31508</v>
      </c>
      <c r="T7867" t="s">
        <v>19197</v>
      </c>
      <c r="U7867" t="s">
        <v>31652</v>
      </c>
    </row>
    <row r="7868" spans="17:21">
      <c r="Q7868" t="s">
        <v>9070</v>
      </c>
      <c r="R7868" t="s">
        <v>18693</v>
      </c>
      <c r="S7868" t="s">
        <v>19197</v>
      </c>
      <c r="T7868" t="s">
        <v>19197</v>
      </c>
      <c r="U7868" t="s">
        <v>19197</v>
      </c>
    </row>
    <row r="7869" spans="17:21">
      <c r="Q7869" t="s">
        <v>9071</v>
      </c>
      <c r="R7869" t="s">
        <v>24779</v>
      </c>
      <c r="S7869" t="s">
        <v>31508</v>
      </c>
      <c r="T7869" t="s">
        <v>19197</v>
      </c>
      <c r="U7869" t="s">
        <v>31638</v>
      </c>
    </row>
    <row r="7870" spans="17:21">
      <c r="Q7870" t="s">
        <v>9072</v>
      </c>
      <c r="R7870" t="s">
        <v>18731</v>
      </c>
      <c r="S7870" t="s">
        <v>31508</v>
      </c>
      <c r="T7870" t="s">
        <v>19197</v>
      </c>
      <c r="U7870" t="s">
        <v>31648</v>
      </c>
    </row>
    <row r="7871" spans="17:21">
      <c r="Q7871" t="s">
        <v>9073</v>
      </c>
      <c r="R7871" t="s">
        <v>24781</v>
      </c>
      <c r="S7871" t="s">
        <v>19197</v>
      </c>
      <c r="T7871" t="s">
        <v>19197</v>
      </c>
      <c r="U7871" t="s">
        <v>19197</v>
      </c>
    </row>
    <row r="7872" spans="17:21">
      <c r="Q7872" t="s">
        <v>9074</v>
      </c>
      <c r="R7872" t="s">
        <v>24782</v>
      </c>
      <c r="S7872" t="s">
        <v>19197</v>
      </c>
      <c r="T7872" t="s">
        <v>19197</v>
      </c>
      <c r="U7872" t="s">
        <v>19197</v>
      </c>
    </row>
    <row r="7873" spans="17:21">
      <c r="Q7873" t="s">
        <v>9075</v>
      </c>
      <c r="R7873" t="s">
        <v>24783</v>
      </c>
      <c r="S7873" t="s">
        <v>19197</v>
      </c>
      <c r="T7873" t="s">
        <v>19197</v>
      </c>
      <c r="U7873" t="s">
        <v>19197</v>
      </c>
    </row>
    <row r="7874" spans="17:21">
      <c r="Q7874" t="s">
        <v>9076</v>
      </c>
      <c r="R7874" t="s">
        <v>24784</v>
      </c>
      <c r="S7874" t="s">
        <v>31508</v>
      </c>
      <c r="T7874" t="s">
        <v>19197</v>
      </c>
      <c r="U7874" t="s">
        <v>31646</v>
      </c>
    </row>
    <row r="7875" spans="17:21">
      <c r="Q7875" t="s">
        <v>9077</v>
      </c>
      <c r="R7875" t="s">
        <v>24785</v>
      </c>
      <c r="S7875" t="s">
        <v>31508</v>
      </c>
      <c r="T7875" t="s">
        <v>19197</v>
      </c>
      <c r="U7875" t="s">
        <v>31646</v>
      </c>
    </row>
    <row r="7876" spans="17:21">
      <c r="Q7876" t="s">
        <v>9078</v>
      </c>
      <c r="R7876" t="s">
        <v>24786</v>
      </c>
      <c r="S7876" t="s">
        <v>31508</v>
      </c>
      <c r="T7876" t="s">
        <v>19197</v>
      </c>
      <c r="U7876" t="s">
        <v>31646</v>
      </c>
    </row>
    <row r="7877" spans="17:21">
      <c r="Q7877" t="s">
        <v>9079</v>
      </c>
      <c r="R7877" t="s">
        <v>18703</v>
      </c>
      <c r="S7877" t="s">
        <v>31508</v>
      </c>
      <c r="T7877" t="s">
        <v>19197</v>
      </c>
      <c r="U7877" t="s">
        <v>31638</v>
      </c>
    </row>
    <row r="7878" spans="17:21">
      <c r="Q7878" t="s">
        <v>9080</v>
      </c>
      <c r="R7878" t="s">
        <v>24787</v>
      </c>
      <c r="S7878" t="s">
        <v>19197</v>
      </c>
      <c r="T7878" t="s">
        <v>19197</v>
      </c>
      <c r="U7878" t="s">
        <v>19197</v>
      </c>
    </row>
    <row r="7879" spans="17:21">
      <c r="Q7879" t="s">
        <v>9081</v>
      </c>
      <c r="R7879" t="s">
        <v>24788</v>
      </c>
      <c r="S7879" t="s">
        <v>31508</v>
      </c>
      <c r="T7879" t="s">
        <v>19197</v>
      </c>
      <c r="U7879" t="s">
        <v>31646</v>
      </c>
    </row>
    <row r="7880" spans="17:21">
      <c r="Q7880" t="s">
        <v>9082</v>
      </c>
      <c r="R7880" t="s">
        <v>24789</v>
      </c>
      <c r="S7880" t="s">
        <v>31508</v>
      </c>
      <c r="T7880" t="s">
        <v>19197</v>
      </c>
      <c r="U7880" t="s">
        <v>31646</v>
      </c>
    </row>
    <row r="7881" spans="17:21">
      <c r="Q7881" t="s">
        <v>9083</v>
      </c>
      <c r="R7881" t="s">
        <v>24790</v>
      </c>
      <c r="S7881" t="s">
        <v>31508</v>
      </c>
      <c r="T7881" t="s">
        <v>19197</v>
      </c>
      <c r="U7881" t="s">
        <v>31646</v>
      </c>
    </row>
    <row r="7882" spans="17:21">
      <c r="Q7882" t="s">
        <v>9084</v>
      </c>
      <c r="R7882" t="s">
        <v>20058</v>
      </c>
      <c r="S7882" t="s">
        <v>31508</v>
      </c>
      <c r="T7882" t="s">
        <v>19197</v>
      </c>
      <c r="U7882" t="s">
        <v>31638</v>
      </c>
    </row>
    <row r="7883" spans="17:21">
      <c r="Q7883" t="s">
        <v>9085</v>
      </c>
      <c r="R7883" t="s">
        <v>18703</v>
      </c>
      <c r="S7883" t="s">
        <v>19197</v>
      </c>
      <c r="T7883" t="s">
        <v>19197</v>
      </c>
      <c r="U7883" t="s">
        <v>19197</v>
      </c>
    </row>
    <row r="7884" spans="17:21">
      <c r="Q7884" t="s">
        <v>9086</v>
      </c>
      <c r="R7884" t="s">
        <v>24791</v>
      </c>
      <c r="S7884" t="s">
        <v>31508</v>
      </c>
      <c r="T7884" t="s">
        <v>19197</v>
      </c>
      <c r="U7884" t="s">
        <v>31646</v>
      </c>
    </row>
    <row r="7885" spans="17:21">
      <c r="Q7885" t="s">
        <v>9087</v>
      </c>
      <c r="R7885" t="s">
        <v>24792</v>
      </c>
      <c r="S7885" t="s">
        <v>31508</v>
      </c>
      <c r="T7885" t="s">
        <v>19197</v>
      </c>
      <c r="U7885" t="s">
        <v>31646</v>
      </c>
    </row>
    <row r="7886" spans="17:21">
      <c r="Q7886" t="s">
        <v>9088</v>
      </c>
      <c r="R7886" t="s">
        <v>24793</v>
      </c>
      <c r="S7886" t="s">
        <v>31508</v>
      </c>
      <c r="T7886" t="s">
        <v>19197</v>
      </c>
      <c r="U7886" t="s">
        <v>31646</v>
      </c>
    </row>
    <row r="7887" spans="17:21">
      <c r="Q7887" t="s">
        <v>9089</v>
      </c>
      <c r="R7887" t="s">
        <v>18703</v>
      </c>
      <c r="S7887" t="s">
        <v>31508</v>
      </c>
      <c r="T7887" t="s">
        <v>19197</v>
      </c>
      <c r="U7887" t="s">
        <v>31638</v>
      </c>
    </row>
    <row r="7888" spans="17:21">
      <c r="Q7888" t="s">
        <v>9090</v>
      </c>
      <c r="R7888" t="s">
        <v>18687</v>
      </c>
      <c r="S7888" t="s">
        <v>19197</v>
      </c>
      <c r="T7888" t="s">
        <v>19197</v>
      </c>
      <c r="U7888" t="s">
        <v>19197</v>
      </c>
    </row>
    <row r="7889" spans="17:21">
      <c r="Q7889" t="s">
        <v>9091</v>
      </c>
      <c r="R7889" t="s">
        <v>24794</v>
      </c>
      <c r="S7889" t="s">
        <v>31508</v>
      </c>
      <c r="T7889" t="s">
        <v>19197</v>
      </c>
      <c r="U7889" t="s">
        <v>31646</v>
      </c>
    </row>
    <row r="7890" spans="17:21">
      <c r="Q7890" t="s">
        <v>9092</v>
      </c>
      <c r="R7890" t="s">
        <v>24795</v>
      </c>
      <c r="S7890" t="s">
        <v>31508</v>
      </c>
      <c r="T7890" t="s">
        <v>19197</v>
      </c>
      <c r="U7890" t="s">
        <v>31646</v>
      </c>
    </row>
    <row r="7891" spans="17:21">
      <c r="Q7891" t="s">
        <v>9093</v>
      </c>
      <c r="R7891" t="s">
        <v>24795</v>
      </c>
      <c r="S7891" t="s">
        <v>31508</v>
      </c>
      <c r="T7891" t="s">
        <v>19197</v>
      </c>
      <c r="U7891" t="s">
        <v>31646</v>
      </c>
    </row>
    <row r="7892" spans="17:21">
      <c r="Q7892" t="s">
        <v>9094</v>
      </c>
      <c r="R7892" t="s">
        <v>24796</v>
      </c>
      <c r="S7892" t="s">
        <v>31508</v>
      </c>
      <c r="T7892" t="s">
        <v>19197</v>
      </c>
      <c r="U7892" t="s">
        <v>31646</v>
      </c>
    </row>
    <row r="7893" spans="17:21">
      <c r="Q7893" t="s">
        <v>9095</v>
      </c>
      <c r="R7893" t="s">
        <v>24797</v>
      </c>
      <c r="S7893" t="s">
        <v>31508</v>
      </c>
      <c r="T7893" t="s">
        <v>19197</v>
      </c>
      <c r="U7893" t="s">
        <v>31646</v>
      </c>
    </row>
    <row r="7894" spans="17:21">
      <c r="Q7894" t="s">
        <v>9096</v>
      </c>
      <c r="R7894" t="s">
        <v>24798</v>
      </c>
      <c r="S7894" t="s">
        <v>31508</v>
      </c>
      <c r="T7894" t="s">
        <v>19197</v>
      </c>
      <c r="U7894" t="s">
        <v>31646</v>
      </c>
    </row>
    <row r="7895" spans="17:21">
      <c r="Q7895" t="s">
        <v>9097</v>
      </c>
      <c r="R7895" t="s">
        <v>24799</v>
      </c>
      <c r="S7895" t="s">
        <v>31508</v>
      </c>
      <c r="T7895" t="s">
        <v>19197</v>
      </c>
      <c r="U7895" t="s">
        <v>31646</v>
      </c>
    </row>
    <row r="7896" spans="17:21">
      <c r="Q7896" t="s">
        <v>9098</v>
      </c>
      <c r="R7896" t="s">
        <v>24800</v>
      </c>
      <c r="S7896" t="s">
        <v>31508</v>
      </c>
      <c r="T7896" t="s">
        <v>19197</v>
      </c>
      <c r="U7896" t="s">
        <v>31646</v>
      </c>
    </row>
    <row r="7897" spans="17:21">
      <c r="Q7897" t="s">
        <v>9099</v>
      </c>
      <c r="R7897" t="s">
        <v>24801</v>
      </c>
      <c r="S7897" t="s">
        <v>31508</v>
      </c>
      <c r="T7897" t="s">
        <v>19197</v>
      </c>
      <c r="U7897" t="s">
        <v>31646</v>
      </c>
    </row>
    <row r="7898" spans="17:21">
      <c r="Q7898" t="s">
        <v>9100</v>
      </c>
      <c r="R7898" t="s">
        <v>18703</v>
      </c>
      <c r="S7898" t="s">
        <v>31508</v>
      </c>
      <c r="T7898" t="s">
        <v>19197</v>
      </c>
      <c r="U7898" t="s">
        <v>31638</v>
      </c>
    </row>
    <row r="7899" spans="17:21">
      <c r="Q7899" t="s">
        <v>9101</v>
      </c>
      <c r="R7899" t="s">
        <v>24802</v>
      </c>
      <c r="S7899" t="s">
        <v>19197</v>
      </c>
      <c r="T7899" t="s">
        <v>19197</v>
      </c>
      <c r="U7899" t="s">
        <v>19197</v>
      </c>
    </row>
    <row r="7900" spans="17:21">
      <c r="Q7900" t="s">
        <v>9102</v>
      </c>
      <c r="R7900" t="s">
        <v>24803</v>
      </c>
      <c r="S7900" t="s">
        <v>19197</v>
      </c>
      <c r="T7900" t="s">
        <v>19197</v>
      </c>
      <c r="U7900" t="s">
        <v>19197</v>
      </c>
    </row>
    <row r="7901" spans="17:21">
      <c r="Q7901" t="s">
        <v>9103</v>
      </c>
      <c r="R7901" t="s">
        <v>24804</v>
      </c>
      <c r="S7901" t="s">
        <v>31508</v>
      </c>
      <c r="T7901" t="s">
        <v>19197</v>
      </c>
      <c r="U7901" t="s">
        <v>31638</v>
      </c>
    </row>
    <row r="7902" spans="17:21">
      <c r="Q7902" t="s">
        <v>9104</v>
      </c>
      <c r="R7902" t="s">
        <v>24805</v>
      </c>
      <c r="S7902" t="s">
        <v>31508</v>
      </c>
      <c r="T7902" t="s">
        <v>19197</v>
      </c>
      <c r="U7902" t="s">
        <v>31638</v>
      </c>
    </row>
    <row r="7903" spans="17:21">
      <c r="Q7903" t="s">
        <v>9105</v>
      </c>
      <c r="R7903" t="s">
        <v>24806</v>
      </c>
      <c r="S7903" t="s">
        <v>31508</v>
      </c>
      <c r="T7903" t="s">
        <v>19197</v>
      </c>
      <c r="U7903" t="s">
        <v>31638</v>
      </c>
    </row>
    <row r="7904" spans="17:21">
      <c r="Q7904" t="s">
        <v>9106</v>
      </c>
      <c r="R7904" t="s">
        <v>18706</v>
      </c>
      <c r="S7904" t="s">
        <v>19197</v>
      </c>
      <c r="T7904" t="s">
        <v>19197</v>
      </c>
      <c r="U7904" t="s">
        <v>19197</v>
      </c>
    </row>
    <row r="7905" spans="17:21">
      <c r="Q7905" t="s">
        <v>9107</v>
      </c>
      <c r="R7905" t="s">
        <v>24807</v>
      </c>
      <c r="S7905" t="s">
        <v>31508</v>
      </c>
      <c r="T7905" t="s">
        <v>19197</v>
      </c>
      <c r="U7905" t="s">
        <v>31638</v>
      </c>
    </row>
    <row r="7906" spans="17:21">
      <c r="Q7906" t="s">
        <v>9108</v>
      </c>
      <c r="R7906" t="s">
        <v>24808</v>
      </c>
      <c r="S7906" t="s">
        <v>31508</v>
      </c>
      <c r="T7906" t="s">
        <v>19197</v>
      </c>
      <c r="U7906" t="s">
        <v>31638</v>
      </c>
    </row>
    <row r="7907" spans="17:21">
      <c r="Q7907" t="s">
        <v>9109</v>
      </c>
      <c r="R7907" t="s">
        <v>24809</v>
      </c>
      <c r="S7907" t="s">
        <v>31508</v>
      </c>
      <c r="T7907" t="s">
        <v>19197</v>
      </c>
      <c r="U7907" t="s">
        <v>31638</v>
      </c>
    </row>
    <row r="7908" spans="17:21">
      <c r="Q7908" t="s">
        <v>9110</v>
      </c>
      <c r="R7908" t="s">
        <v>24810</v>
      </c>
      <c r="S7908" t="s">
        <v>31508</v>
      </c>
      <c r="T7908" t="s">
        <v>19197</v>
      </c>
      <c r="U7908" t="s">
        <v>31638</v>
      </c>
    </row>
    <row r="7909" spans="17:21">
      <c r="Q7909" t="s">
        <v>9111</v>
      </c>
      <c r="R7909" t="s">
        <v>24811</v>
      </c>
      <c r="S7909" t="s">
        <v>19197</v>
      </c>
      <c r="T7909" t="s">
        <v>19197</v>
      </c>
      <c r="U7909" t="s">
        <v>19197</v>
      </c>
    </row>
    <row r="7910" spans="17:21">
      <c r="Q7910" t="s">
        <v>9112</v>
      </c>
      <c r="R7910" t="s">
        <v>24645</v>
      </c>
      <c r="S7910" t="s">
        <v>19197</v>
      </c>
      <c r="T7910" t="s">
        <v>19197</v>
      </c>
      <c r="U7910" t="s">
        <v>19197</v>
      </c>
    </row>
    <row r="7911" spans="17:21">
      <c r="Q7911" t="s">
        <v>9113</v>
      </c>
      <c r="R7911" t="s">
        <v>24812</v>
      </c>
      <c r="S7911" t="s">
        <v>31508</v>
      </c>
      <c r="T7911" t="s">
        <v>19197</v>
      </c>
      <c r="U7911" t="s">
        <v>31646</v>
      </c>
    </row>
    <row r="7912" spans="17:21">
      <c r="Q7912" t="s">
        <v>9114</v>
      </c>
      <c r="R7912" t="s">
        <v>24813</v>
      </c>
      <c r="S7912" t="s">
        <v>31508</v>
      </c>
      <c r="T7912" t="s">
        <v>19197</v>
      </c>
      <c r="U7912" t="s">
        <v>31646</v>
      </c>
    </row>
    <row r="7913" spans="17:21">
      <c r="Q7913" t="s">
        <v>9115</v>
      </c>
      <c r="R7913" t="s">
        <v>24814</v>
      </c>
      <c r="S7913" t="s">
        <v>31508</v>
      </c>
      <c r="T7913" t="s">
        <v>19197</v>
      </c>
      <c r="U7913" t="s">
        <v>31646</v>
      </c>
    </row>
    <row r="7914" spans="17:21">
      <c r="Q7914" t="s">
        <v>9116</v>
      </c>
      <c r="R7914" t="s">
        <v>24815</v>
      </c>
      <c r="S7914" t="s">
        <v>19197</v>
      </c>
      <c r="T7914" t="s">
        <v>19197</v>
      </c>
      <c r="U7914" t="s">
        <v>19197</v>
      </c>
    </row>
    <row r="7915" spans="17:21">
      <c r="Q7915" t="s">
        <v>9117</v>
      </c>
      <c r="R7915" t="s">
        <v>24816</v>
      </c>
      <c r="S7915" t="s">
        <v>31508</v>
      </c>
      <c r="T7915" t="s">
        <v>19197</v>
      </c>
      <c r="U7915" t="s">
        <v>31648</v>
      </c>
    </row>
    <row r="7916" spans="17:21">
      <c r="Q7916" t="s">
        <v>9118</v>
      </c>
      <c r="R7916" t="s">
        <v>24817</v>
      </c>
      <c r="S7916" t="s">
        <v>31508</v>
      </c>
      <c r="T7916" t="s">
        <v>19197</v>
      </c>
      <c r="U7916" t="s">
        <v>31652</v>
      </c>
    </row>
    <row r="7917" spans="17:21">
      <c r="Q7917" t="s">
        <v>9119</v>
      </c>
      <c r="R7917" t="s">
        <v>24818</v>
      </c>
      <c r="S7917" t="s">
        <v>31508</v>
      </c>
      <c r="T7917" t="s">
        <v>19197</v>
      </c>
      <c r="U7917" t="s">
        <v>31652</v>
      </c>
    </row>
    <row r="7918" spans="17:21">
      <c r="Q7918" t="s">
        <v>9120</v>
      </c>
      <c r="R7918" t="s">
        <v>18693</v>
      </c>
      <c r="S7918" t="s">
        <v>31508</v>
      </c>
      <c r="T7918" t="s">
        <v>19197</v>
      </c>
      <c r="U7918" t="s">
        <v>31638</v>
      </c>
    </row>
    <row r="7919" spans="17:21">
      <c r="Q7919" t="s">
        <v>9121</v>
      </c>
      <c r="R7919" t="s">
        <v>24819</v>
      </c>
      <c r="S7919" t="s">
        <v>19197</v>
      </c>
      <c r="T7919" t="s">
        <v>19197</v>
      </c>
      <c r="U7919" t="s">
        <v>19197</v>
      </c>
    </row>
    <row r="7920" spans="17:21">
      <c r="Q7920" t="s">
        <v>9122</v>
      </c>
      <c r="R7920" t="s">
        <v>24820</v>
      </c>
      <c r="S7920" t="s">
        <v>31508</v>
      </c>
      <c r="T7920" t="s">
        <v>19197</v>
      </c>
      <c r="U7920" t="s">
        <v>31666</v>
      </c>
    </row>
    <row r="7921" spans="17:21">
      <c r="Q7921" t="s">
        <v>9123</v>
      </c>
      <c r="R7921" t="s">
        <v>24821</v>
      </c>
      <c r="S7921" t="s">
        <v>31508</v>
      </c>
      <c r="T7921" t="s">
        <v>19197</v>
      </c>
      <c r="U7921" t="s">
        <v>31666</v>
      </c>
    </row>
    <row r="7922" spans="17:21">
      <c r="Q7922" t="s">
        <v>9124</v>
      </c>
      <c r="R7922" t="s">
        <v>24822</v>
      </c>
      <c r="S7922" t="s">
        <v>31508</v>
      </c>
      <c r="T7922" t="s">
        <v>19197</v>
      </c>
      <c r="U7922" t="s">
        <v>31666</v>
      </c>
    </row>
    <row r="7923" spans="17:21">
      <c r="Q7923" t="s">
        <v>9125</v>
      </c>
      <c r="R7923" t="s">
        <v>24823</v>
      </c>
      <c r="S7923" t="s">
        <v>19197</v>
      </c>
      <c r="T7923" t="s">
        <v>19197</v>
      </c>
      <c r="U7923" t="s">
        <v>19197</v>
      </c>
    </row>
    <row r="7924" spans="17:21">
      <c r="Q7924" t="s">
        <v>9126</v>
      </c>
      <c r="R7924" t="s">
        <v>24820</v>
      </c>
      <c r="S7924" t="s">
        <v>31508</v>
      </c>
      <c r="T7924" t="s">
        <v>19197</v>
      </c>
      <c r="U7924" t="s">
        <v>31666</v>
      </c>
    </row>
    <row r="7925" spans="17:21">
      <c r="Q7925" t="s">
        <v>9127</v>
      </c>
      <c r="R7925" t="s">
        <v>24824</v>
      </c>
      <c r="S7925" t="s">
        <v>31508</v>
      </c>
      <c r="T7925" t="s">
        <v>19197</v>
      </c>
      <c r="U7925" t="s">
        <v>31666</v>
      </c>
    </row>
    <row r="7926" spans="17:21">
      <c r="Q7926" t="s">
        <v>9128</v>
      </c>
      <c r="R7926" t="s">
        <v>24822</v>
      </c>
      <c r="S7926" t="s">
        <v>31508</v>
      </c>
      <c r="T7926" t="s">
        <v>19197</v>
      </c>
      <c r="U7926" t="s">
        <v>31666</v>
      </c>
    </row>
    <row r="7927" spans="17:21">
      <c r="Q7927" t="s">
        <v>9129</v>
      </c>
      <c r="R7927" t="s">
        <v>18706</v>
      </c>
      <c r="S7927" t="s">
        <v>19197</v>
      </c>
      <c r="T7927" t="s">
        <v>19197</v>
      </c>
      <c r="U7927" t="s">
        <v>19197</v>
      </c>
    </row>
    <row r="7928" spans="17:21">
      <c r="Q7928" t="s">
        <v>9130</v>
      </c>
      <c r="R7928" t="s">
        <v>24820</v>
      </c>
      <c r="S7928" t="s">
        <v>31508</v>
      </c>
      <c r="T7928" t="s">
        <v>19197</v>
      </c>
      <c r="U7928" t="s">
        <v>31666</v>
      </c>
    </row>
    <row r="7929" spans="17:21">
      <c r="Q7929" t="s">
        <v>9131</v>
      </c>
      <c r="R7929" t="s">
        <v>24824</v>
      </c>
      <c r="S7929" t="s">
        <v>31508</v>
      </c>
      <c r="T7929" t="s">
        <v>19197</v>
      </c>
      <c r="U7929" t="s">
        <v>31666</v>
      </c>
    </row>
    <row r="7930" spans="17:21">
      <c r="Q7930" t="s">
        <v>9132</v>
      </c>
      <c r="R7930" t="s">
        <v>24822</v>
      </c>
      <c r="S7930" t="s">
        <v>31508</v>
      </c>
      <c r="T7930" t="s">
        <v>19197</v>
      </c>
      <c r="U7930" t="s">
        <v>31638</v>
      </c>
    </row>
    <row r="7931" spans="17:21">
      <c r="Q7931" t="s">
        <v>9133</v>
      </c>
      <c r="R7931" t="s">
        <v>24825</v>
      </c>
      <c r="S7931" t="s">
        <v>19197</v>
      </c>
      <c r="T7931" t="s">
        <v>19197</v>
      </c>
      <c r="U7931" t="s">
        <v>19197</v>
      </c>
    </row>
    <row r="7932" spans="17:21">
      <c r="Q7932" t="s">
        <v>9134</v>
      </c>
      <c r="R7932" t="s">
        <v>24826</v>
      </c>
      <c r="S7932" t="s">
        <v>31508</v>
      </c>
      <c r="T7932" t="s">
        <v>19197</v>
      </c>
      <c r="U7932" t="s">
        <v>31646</v>
      </c>
    </row>
    <row r="7933" spans="17:21">
      <c r="Q7933" t="s">
        <v>9135</v>
      </c>
      <c r="R7933" t="s">
        <v>24827</v>
      </c>
      <c r="S7933" t="s">
        <v>31508</v>
      </c>
      <c r="T7933" t="s">
        <v>19197</v>
      </c>
      <c r="U7933" t="s">
        <v>31646</v>
      </c>
    </row>
    <row r="7934" spans="17:21">
      <c r="Q7934" t="s">
        <v>9136</v>
      </c>
      <c r="R7934" t="s">
        <v>24828</v>
      </c>
      <c r="S7934" t="s">
        <v>31508</v>
      </c>
      <c r="T7934" t="s">
        <v>19197</v>
      </c>
      <c r="U7934" t="s">
        <v>31646</v>
      </c>
    </row>
    <row r="7935" spans="17:21">
      <c r="Q7935" t="s">
        <v>9137</v>
      </c>
      <c r="R7935" t="s">
        <v>24829</v>
      </c>
      <c r="S7935" t="s">
        <v>31508</v>
      </c>
      <c r="T7935" t="s">
        <v>19197</v>
      </c>
      <c r="U7935" t="s">
        <v>31646</v>
      </c>
    </row>
    <row r="7936" spans="17:21">
      <c r="Q7936" t="s">
        <v>9138</v>
      </c>
      <c r="R7936" t="s">
        <v>24830</v>
      </c>
      <c r="S7936" t="s">
        <v>31508</v>
      </c>
      <c r="T7936" t="s">
        <v>19197</v>
      </c>
      <c r="U7936" t="s">
        <v>31646</v>
      </c>
    </row>
    <row r="7937" spans="17:21">
      <c r="Q7937" t="s">
        <v>9139</v>
      </c>
      <c r="R7937" t="s">
        <v>24831</v>
      </c>
      <c r="S7937" t="s">
        <v>19197</v>
      </c>
      <c r="T7937" t="s">
        <v>19197</v>
      </c>
      <c r="U7937" t="s">
        <v>19197</v>
      </c>
    </row>
    <row r="7938" spans="17:21">
      <c r="Q7938" t="s">
        <v>9140</v>
      </c>
      <c r="R7938" t="s">
        <v>24832</v>
      </c>
      <c r="S7938" t="s">
        <v>31513</v>
      </c>
      <c r="T7938" t="s">
        <v>19197</v>
      </c>
      <c r="U7938" t="s">
        <v>31666</v>
      </c>
    </row>
    <row r="7939" spans="17:21">
      <c r="Q7939" t="s">
        <v>9141</v>
      </c>
      <c r="R7939" t="s">
        <v>18687</v>
      </c>
      <c r="S7939" t="s">
        <v>31513</v>
      </c>
      <c r="T7939" t="s">
        <v>19197</v>
      </c>
      <c r="U7939" t="s">
        <v>31666</v>
      </c>
    </row>
    <row r="7940" spans="17:21">
      <c r="Q7940" t="s">
        <v>9142</v>
      </c>
      <c r="R7940" t="s">
        <v>24833</v>
      </c>
      <c r="S7940" t="s">
        <v>19197</v>
      </c>
      <c r="T7940" t="s">
        <v>19197</v>
      </c>
      <c r="U7940" t="s">
        <v>19197</v>
      </c>
    </row>
    <row r="7941" spans="17:21">
      <c r="Q7941" t="s">
        <v>9143</v>
      </c>
      <c r="R7941" t="s">
        <v>24834</v>
      </c>
      <c r="S7941" t="s">
        <v>19197</v>
      </c>
      <c r="T7941" t="s">
        <v>19197</v>
      </c>
      <c r="U7941" t="s">
        <v>19197</v>
      </c>
    </row>
    <row r="7942" spans="17:21">
      <c r="Q7942" t="s">
        <v>9144</v>
      </c>
      <c r="R7942" t="s">
        <v>24835</v>
      </c>
      <c r="S7942" t="s">
        <v>19197</v>
      </c>
      <c r="T7942" t="s">
        <v>19197</v>
      </c>
      <c r="U7942" t="s">
        <v>19197</v>
      </c>
    </row>
    <row r="7943" spans="17:21">
      <c r="Q7943" t="s">
        <v>9145</v>
      </c>
      <c r="R7943" t="s">
        <v>24836</v>
      </c>
      <c r="S7943" t="s">
        <v>31513</v>
      </c>
      <c r="T7943" t="s">
        <v>19197</v>
      </c>
      <c r="U7943" t="s">
        <v>31646</v>
      </c>
    </row>
    <row r="7944" spans="17:21">
      <c r="Q7944" t="s">
        <v>9146</v>
      </c>
      <c r="R7944" t="s">
        <v>24837</v>
      </c>
      <c r="S7944" t="s">
        <v>31513</v>
      </c>
      <c r="T7944" t="s">
        <v>19197</v>
      </c>
      <c r="U7944" t="s">
        <v>31646</v>
      </c>
    </row>
    <row r="7945" spans="17:21">
      <c r="Q7945" t="s">
        <v>9147</v>
      </c>
      <c r="R7945" t="s">
        <v>24838</v>
      </c>
      <c r="S7945" t="s">
        <v>31513</v>
      </c>
      <c r="T7945" t="s">
        <v>19197</v>
      </c>
      <c r="U7945" t="s">
        <v>31646</v>
      </c>
    </row>
    <row r="7946" spans="17:21">
      <c r="Q7946" t="s">
        <v>9148</v>
      </c>
      <c r="R7946" t="s">
        <v>24839</v>
      </c>
      <c r="S7946" t="s">
        <v>31513</v>
      </c>
      <c r="T7946" t="s">
        <v>19197</v>
      </c>
      <c r="U7946" t="s">
        <v>31646</v>
      </c>
    </row>
    <row r="7947" spans="17:21">
      <c r="Q7947" t="s">
        <v>9149</v>
      </c>
      <c r="R7947" t="s">
        <v>24840</v>
      </c>
      <c r="S7947" t="s">
        <v>19197</v>
      </c>
      <c r="T7947" t="s">
        <v>19197</v>
      </c>
      <c r="U7947" t="s">
        <v>19197</v>
      </c>
    </row>
    <row r="7948" spans="17:21">
      <c r="Q7948" t="s">
        <v>9150</v>
      </c>
      <c r="R7948" t="s">
        <v>24841</v>
      </c>
      <c r="S7948" t="s">
        <v>31513</v>
      </c>
      <c r="T7948" t="s">
        <v>19197</v>
      </c>
      <c r="U7948" t="s">
        <v>31646</v>
      </c>
    </row>
    <row r="7949" spans="17:21">
      <c r="Q7949" t="s">
        <v>9151</v>
      </c>
      <c r="R7949" t="s">
        <v>24842</v>
      </c>
      <c r="S7949" t="s">
        <v>31513</v>
      </c>
      <c r="T7949" t="s">
        <v>19197</v>
      </c>
      <c r="U7949" t="s">
        <v>31646</v>
      </c>
    </row>
    <row r="7950" spans="17:21">
      <c r="Q7950" t="s">
        <v>9152</v>
      </c>
      <c r="R7950" t="s">
        <v>24843</v>
      </c>
      <c r="S7950" t="s">
        <v>19197</v>
      </c>
      <c r="T7950" t="s">
        <v>19197</v>
      </c>
      <c r="U7950" t="s">
        <v>19197</v>
      </c>
    </row>
    <row r="7951" spans="17:21">
      <c r="Q7951" t="s">
        <v>9153</v>
      </c>
      <c r="R7951" t="s">
        <v>24844</v>
      </c>
      <c r="S7951" t="s">
        <v>31513</v>
      </c>
      <c r="T7951" t="s">
        <v>19197</v>
      </c>
      <c r="U7951" t="s">
        <v>31646</v>
      </c>
    </row>
    <row r="7952" spans="17:21">
      <c r="Q7952" t="s">
        <v>9154</v>
      </c>
      <c r="R7952" t="s">
        <v>24845</v>
      </c>
      <c r="S7952" t="s">
        <v>31513</v>
      </c>
      <c r="T7952" t="s">
        <v>19197</v>
      </c>
      <c r="U7952" t="s">
        <v>31646</v>
      </c>
    </row>
    <row r="7953" spans="17:21">
      <c r="Q7953" t="s">
        <v>9155</v>
      </c>
      <c r="R7953" t="s">
        <v>18714</v>
      </c>
      <c r="S7953" t="s">
        <v>31513</v>
      </c>
      <c r="T7953" t="s">
        <v>19197</v>
      </c>
      <c r="U7953" t="s">
        <v>31673</v>
      </c>
    </row>
    <row r="7954" spans="17:21">
      <c r="Q7954" t="s">
        <v>9156</v>
      </c>
      <c r="R7954" t="s">
        <v>24846</v>
      </c>
      <c r="S7954" t="s">
        <v>19197</v>
      </c>
      <c r="T7954" t="s">
        <v>19197</v>
      </c>
      <c r="U7954" t="s">
        <v>19197</v>
      </c>
    </row>
    <row r="7955" spans="17:21">
      <c r="Q7955" t="s">
        <v>9157</v>
      </c>
      <c r="R7955" t="s">
        <v>24847</v>
      </c>
      <c r="S7955" t="s">
        <v>31513</v>
      </c>
      <c r="T7955" t="s">
        <v>19197</v>
      </c>
      <c r="U7955" t="s">
        <v>31646</v>
      </c>
    </row>
    <row r="7956" spans="17:21">
      <c r="Q7956" t="s">
        <v>9158</v>
      </c>
      <c r="R7956" t="s">
        <v>24848</v>
      </c>
      <c r="S7956" t="s">
        <v>31513</v>
      </c>
      <c r="T7956" t="s">
        <v>19197</v>
      </c>
      <c r="U7956" t="s">
        <v>31646</v>
      </c>
    </row>
    <row r="7957" spans="17:21">
      <c r="Q7957" t="s">
        <v>9159</v>
      </c>
      <c r="R7957" t="s">
        <v>24849</v>
      </c>
      <c r="S7957" t="s">
        <v>31513</v>
      </c>
      <c r="T7957" t="s">
        <v>19197</v>
      </c>
      <c r="U7957" t="s">
        <v>31646</v>
      </c>
    </row>
    <row r="7958" spans="17:21">
      <c r="Q7958" t="s">
        <v>9160</v>
      </c>
      <c r="R7958" t="s">
        <v>24850</v>
      </c>
      <c r="S7958" t="s">
        <v>31513</v>
      </c>
      <c r="T7958" t="s">
        <v>19197</v>
      </c>
      <c r="U7958" t="s">
        <v>31646</v>
      </c>
    </row>
    <row r="7959" spans="17:21">
      <c r="Q7959" t="s">
        <v>9161</v>
      </c>
      <c r="R7959" t="s">
        <v>24851</v>
      </c>
      <c r="S7959" t="s">
        <v>31513</v>
      </c>
      <c r="T7959" t="s">
        <v>19197</v>
      </c>
      <c r="U7959" t="s">
        <v>31638</v>
      </c>
    </row>
    <row r="7960" spans="17:21">
      <c r="Q7960" t="s">
        <v>9162</v>
      </c>
      <c r="R7960" t="s">
        <v>24852</v>
      </c>
      <c r="S7960" t="s">
        <v>19197</v>
      </c>
      <c r="T7960" t="s">
        <v>19197</v>
      </c>
      <c r="U7960" t="s">
        <v>19197</v>
      </c>
    </row>
    <row r="7961" spans="17:21">
      <c r="Q7961" t="s">
        <v>9163</v>
      </c>
      <c r="R7961" t="s">
        <v>24853</v>
      </c>
      <c r="S7961" t="s">
        <v>31508</v>
      </c>
      <c r="T7961" t="s">
        <v>19197</v>
      </c>
      <c r="U7961" t="s">
        <v>31673</v>
      </c>
    </row>
    <row r="7962" spans="17:21">
      <c r="Q7962" t="s">
        <v>9164</v>
      </c>
      <c r="R7962" t="s">
        <v>24854</v>
      </c>
      <c r="S7962" t="s">
        <v>31508</v>
      </c>
      <c r="T7962" t="s">
        <v>19197</v>
      </c>
      <c r="U7962" t="s">
        <v>31673</v>
      </c>
    </row>
    <row r="7963" spans="17:21">
      <c r="Q7963" t="s">
        <v>9165</v>
      </c>
      <c r="R7963" t="s">
        <v>24855</v>
      </c>
      <c r="S7963" t="s">
        <v>31508</v>
      </c>
      <c r="T7963" t="s">
        <v>19197</v>
      </c>
      <c r="U7963" t="s">
        <v>31673</v>
      </c>
    </row>
    <row r="7964" spans="17:21">
      <c r="Q7964" t="s">
        <v>9166</v>
      </c>
      <c r="R7964" t="s">
        <v>24856</v>
      </c>
      <c r="S7964" t="s">
        <v>19197</v>
      </c>
      <c r="T7964" t="s">
        <v>19197</v>
      </c>
      <c r="U7964" t="s">
        <v>19197</v>
      </c>
    </row>
    <row r="7965" spans="17:21">
      <c r="Q7965" t="s">
        <v>9167</v>
      </c>
      <c r="R7965" t="s">
        <v>24857</v>
      </c>
      <c r="S7965" t="s">
        <v>31508</v>
      </c>
      <c r="T7965" t="s">
        <v>19197</v>
      </c>
      <c r="U7965" t="s">
        <v>31646</v>
      </c>
    </row>
    <row r="7966" spans="17:21">
      <c r="Q7966" t="s">
        <v>9168</v>
      </c>
      <c r="R7966" t="s">
        <v>24858</v>
      </c>
      <c r="S7966" t="s">
        <v>31508</v>
      </c>
      <c r="T7966" t="s">
        <v>19197</v>
      </c>
      <c r="U7966" t="s">
        <v>31646</v>
      </c>
    </row>
    <row r="7967" spans="17:21">
      <c r="Q7967" t="s">
        <v>9169</v>
      </c>
      <c r="R7967" t="s">
        <v>24859</v>
      </c>
      <c r="S7967" t="s">
        <v>19197</v>
      </c>
      <c r="T7967" t="s">
        <v>19197</v>
      </c>
      <c r="U7967" t="s">
        <v>19197</v>
      </c>
    </row>
    <row r="7968" spans="17:21">
      <c r="Q7968" t="s">
        <v>9170</v>
      </c>
      <c r="R7968" t="s">
        <v>24860</v>
      </c>
      <c r="S7968" t="s">
        <v>31508</v>
      </c>
      <c r="T7968" t="s">
        <v>19197</v>
      </c>
      <c r="U7968" t="s">
        <v>31646</v>
      </c>
    </row>
    <row r="7969" spans="17:21">
      <c r="Q7969" t="s">
        <v>9171</v>
      </c>
      <c r="R7969" t="s">
        <v>24861</v>
      </c>
      <c r="S7969" t="s">
        <v>31508</v>
      </c>
      <c r="T7969" t="s">
        <v>19197</v>
      </c>
      <c r="U7969" t="s">
        <v>31646</v>
      </c>
    </row>
    <row r="7970" spans="17:21">
      <c r="Q7970" t="s">
        <v>9172</v>
      </c>
      <c r="R7970" t="s">
        <v>24862</v>
      </c>
      <c r="S7970" t="s">
        <v>31508</v>
      </c>
      <c r="T7970" t="s">
        <v>19197</v>
      </c>
      <c r="U7970" t="s">
        <v>31638</v>
      </c>
    </row>
    <row r="7971" spans="17:21">
      <c r="Q7971" t="s">
        <v>9173</v>
      </c>
      <c r="R7971" t="s">
        <v>18731</v>
      </c>
      <c r="S7971" t="s">
        <v>19197</v>
      </c>
      <c r="T7971" t="s">
        <v>19197</v>
      </c>
      <c r="U7971" t="s">
        <v>19197</v>
      </c>
    </row>
    <row r="7972" spans="17:21">
      <c r="Q7972" t="s">
        <v>9174</v>
      </c>
      <c r="R7972" t="s">
        <v>24863</v>
      </c>
      <c r="S7972" t="s">
        <v>31508</v>
      </c>
      <c r="T7972" t="s">
        <v>19197</v>
      </c>
      <c r="U7972" t="s">
        <v>31646</v>
      </c>
    </row>
    <row r="7973" spans="17:21">
      <c r="Q7973" t="s">
        <v>9175</v>
      </c>
      <c r="R7973" t="s">
        <v>24864</v>
      </c>
      <c r="S7973" t="s">
        <v>31508</v>
      </c>
      <c r="T7973" t="s">
        <v>19197</v>
      </c>
      <c r="U7973" t="s">
        <v>31646</v>
      </c>
    </row>
    <row r="7974" spans="17:21">
      <c r="Q7974" t="s">
        <v>9176</v>
      </c>
      <c r="R7974" t="s">
        <v>20841</v>
      </c>
      <c r="S7974" t="s">
        <v>31508</v>
      </c>
      <c r="T7974" t="s">
        <v>19197</v>
      </c>
      <c r="U7974" t="s">
        <v>31646</v>
      </c>
    </row>
    <row r="7975" spans="17:21">
      <c r="Q7975" t="s">
        <v>9177</v>
      </c>
      <c r="R7975" t="s">
        <v>24865</v>
      </c>
      <c r="S7975" t="s">
        <v>19197</v>
      </c>
      <c r="T7975" t="s">
        <v>19197</v>
      </c>
      <c r="U7975" t="s">
        <v>19197</v>
      </c>
    </row>
    <row r="7976" spans="17:21">
      <c r="Q7976" t="s">
        <v>9178</v>
      </c>
      <c r="R7976" t="s">
        <v>24866</v>
      </c>
      <c r="S7976" t="s">
        <v>19197</v>
      </c>
      <c r="T7976" t="s">
        <v>19197</v>
      </c>
      <c r="U7976" t="s">
        <v>19197</v>
      </c>
    </row>
    <row r="7977" spans="17:21">
      <c r="Q7977" t="s">
        <v>9179</v>
      </c>
      <c r="R7977" t="s">
        <v>24867</v>
      </c>
      <c r="S7977" t="s">
        <v>31508</v>
      </c>
      <c r="T7977" t="s">
        <v>19197</v>
      </c>
      <c r="U7977" t="s">
        <v>31666</v>
      </c>
    </row>
    <row r="7978" spans="17:21">
      <c r="Q7978" t="s">
        <v>9180</v>
      </c>
      <c r="R7978" t="s">
        <v>19109</v>
      </c>
      <c r="S7978" t="s">
        <v>31508</v>
      </c>
      <c r="T7978" t="s">
        <v>19197</v>
      </c>
      <c r="U7978" t="s">
        <v>31666</v>
      </c>
    </row>
    <row r="7979" spans="17:21">
      <c r="Q7979" t="s">
        <v>9181</v>
      </c>
      <c r="R7979" t="s">
        <v>24868</v>
      </c>
      <c r="S7979" t="s">
        <v>19197</v>
      </c>
      <c r="T7979" t="s">
        <v>19197</v>
      </c>
      <c r="U7979" t="s">
        <v>19197</v>
      </c>
    </row>
    <row r="7980" spans="17:21">
      <c r="Q7980" t="s">
        <v>9182</v>
      </c>
      <c r="R7980" t="s">
        <v>24867</v>
      </c>
      <c r="S7980" t="s">
        <v>31514</v>
      </c>
      <c r="T7980" t="s">
        <v>19197</v>
      </c>
      <c r="U7980" t="s">
        <v>31666</v>
      </c>
    </row>
    <row r="7981" spans="17:21">
      <c r="Q7981" t="s">
        <v>9183</v>
      </c>
      <c r="R7981" t="s">
        <v>19109</v>
      </c>
      <c r="S7981" t="s">
        <v>31514</v>
      </c>
      <c r="T7981" t="s">
        <v>19197</v>
      </c>
      <c r="U7981" t="s">
        <v>31666</v>
      </c>
    </row>
    <row r="7982" spans="17:21">
      <c r="Q7982" t="s">
        <v>9184</v>
      </c>
      <c r="R7982" t="s">
        <v>24869</v>
      </c>
      <c r="S7982" t="s">
        <v>31508</v>
      </c>
      <c r="T7982" t="s">
        <v>19197</v>
      </c>
      <c r="U7982" t="s">
        <v>31666</v>
      </c>
    </row>
    <row r="7983" spans="17:21">
      <c r="Q7983" t="s">
        <v>9185</v>
      </c>
      <c r="R7983" t="s">
        <v>24870</v>
      </c>
      <c r="S7983" t="s">
        <v>31508</v>
      </c>
      <c r="T7983" t="s">
        <v>19197</v>
      </c>
      <c r="U7983" t="s">
        <v>31673</v>
      </c>
    </row>
    <row r="7984" spans="17:21">
      <c r="Q7984" t="s">
        <v>9186</v>
      </c>
      <c r="R7984" t="s">
        <v>24871</v>
      </c>
      <c r="S7984" t="s">
        <v>19197</v>
      </c>
      <c r="T7984" t="s">
        <v>19197</v>
      </c>
      <c r="U7984" t="s">
        <v>19197</v>
      </c>
    </row>
    <row r="7985" spans="17:21">
      <c r="Q7985" t="s">
        <v>9187</v>
      </c>
      <c r="R7985" t="s">
        <v>24872</v>
      </c>
      <c r="S7985" t="s">
        <v>31508</v>
      </c>
      <c r="T7985" t="s">
        <v>19197</v>
      </c>
      <c r="U7985" t="s">
        <v>31646</v>
      </c>
    </row>
    <row r="7986" spans="17:21">
      <c r="Q7986" t="s">
        <v>9188</v>
      </c>
      <c r="R7986" t="s">
        <v>24873</v>
      </c>
      <c r="S7986" t="s">
        <v>31508</v>
      </c>
      <c r="T7986" t="s">
        <v>19197</v>
      </c>
      <c r="U7986" t="s">
        <v>31646</v>
      </c>
    </row>
    <row r="7987" spans="17:21">
      <c r="Q7987" t="s">
        <v>9189</v>
      </c>
      <c r="R7987" t="s">
        <v>24874</v>
      </c>
      <c r="S7987" t="s">
        <v>19197</v>
      </c>
      <c r="T7987" t="s">
        <v>19197</v>
      </c>
      <c r="U7987" t="s">
        <v>19197</v>
      </c>
    </row>
    <row r="7988" spans="17:21">
      <c r="Q7988" t="s">
        <v>9190</v>
      </c>
      <c r="R7988" t="s">
        <v>24875</v>
      </c>
      <c r="S7988" t="s">
        <v>31508</v>
      </c>
      <c r="T7988" t="s">
        <v>19197</v>
      </c>
      <c r="U7988" t="s">
        <v>31638</v>
      </c>
    </row>
    <row r="7989" spans="17:21">
      <c r="Q7989" t="s">
        <v>9191</v>
      </c>
      <c r="R7989" t="s">
        <v>24876</v>
      </c>
      <c r="S7989" t="s">
        <v>31508</v>
      </c>
      <c r="T7989" t="s">
        <v>19197</v>
      </c>
      <c r="U7989" t="s">
        <v>31652</v>
      </c>
    </row>
    <row r="7990" spans="17:21">
      <c r="Q7990" t="s">
        <v>9192</v>
      </c>
      <c r="R7990" t="s">
        <v>24877</v>
      </c>
      <c r="S7990" t="s">
        <v>31508</v>
      </c>
      <c r="T7990" t="s">
        <v>19197</v>
      </c>
      <c r="U7990" t="s">
        <v>31652</v>
      </c>
    </row>
    <row r="7991" spans="17:21">
      <c r="Q7991" t="s">
        <v>9193</v>
      </c>
      <c r="R7991" t="s">
        <v>18693</v>
      </c>
      <c r="S7991" t="s">
        <v>31508</v>
      </c>
      <c r="T7991" t="s">
        <v>19197</v>
      </c>
      <c r="U7991" t="s">
        <v>31648</v>
      </c>
    </row>
    <row r="7992" spans="17:21">
      <c r="Q7992" t="s">
        <v>9194</v>
      </c>
      <c r="R7992" t="s">
        <v>24878</v>
      </c>
      <c r="S7992" t="s">
        <v>19197</v>
      </c>
      <c r="T7992" t="s">
        <v>19197</v>
      </c>
      <c r="U7992" t="s">
        <v>19197</v>
      </c>
    </row>
    <row r="7993" spans="17:21">
      <c r="Q7993" t="s">
        <v>9195</v>
      </c>
      <c r="R7993" t="s">
        <v>24879</v>
      </c>
      <c r="S7993" t="s">
        <v>31508</v>
      </c>
      <c r="T7993" t="s">
        <v>19197</v>
      </c>
      <c r="U7993" t="s">
        <v>31666</v>
      </c>
    </row>
    <row r="7994" spans="17:21">
      <c r="Q7994" t="s">
        <v>9196</v>
      </c>
      <c r="R7994" t="s">
        <v>24880</v>
      </c>
      <c r="S7994" t="s">
        <v>31508</v>
      </c>
      <c r="T7994" t="s">
        <v>19197</v>
      </c>
      <c r="U7994" t="s">
        <v>31666</v>
      </c>
    </row>
    <row r="7995" spans="17:21">
      <c r="Q7995" t="s">
        <v>9197</v>
      </c>
      <c r="R7995" t="s">
        <v>24881</v>
      </c>
      <c r="S7995" t="s">
        <v>31508</v>
      </c>
      <c r="T7995" t="s">
        <v>19197</v>
      </c>
      <c r="U7995" t="s">
        <v>31666</v>
      </c>
    </row>
    <row r="7996" spans="17:21">
      <c r="Q7996" t="s">
        <v>9198</v>
      </c>
      <c r="R7996" t="s">
        <v>19109</v>
      </c>
      <c r="S7996" t="s">
        <v>31508</v>
      </c>
      <c r="T7996" t="s">
        <v>19197</v>
      </c>
      <c r="U7996" t="s">
        <v>31666</v>
      </c>
    </row>
    <row r="7997" spans="17:21">
      <c r="Q7997" t="s">
        <v>9199</v>
      </c>
      <c r="R7997" t="s">
        <v>18687</v>
      </c>
      <c r="S7997" t="s">
        <v>19197</v>
      </c>
      <c r="T7997" t="s">
        <v>19197</v>
      </c>
      <c r="U7997" t="s">
        <v>19197</v>
      </c>
    </row>
    <row r="7998" spans="17:21">
      <c r="Q7998" t="s">
        <v>9200</v>
      </c>
      <c r="R7998" t="s">
        <v>24882</v>
      </c>
      <c r="S7998" t="s">
        <v>31508</v>
      </c>
      <c r="T7998" t="s">
        <v>19197</v>
      </c>
      <c r="U7998" t="s">
        <v>31638</v>
      </c>
    </row>
    <row r="7999" spans="17:21">
      <c r="Q7999" t="s">
        <v>9201</v>
      </c>
      <c r="R7999" t="s">
        <v>24883</v>
      </c>
      <c r="S7999" t="s">
        <v>31508</v>
      </c>
      <c r="T7999" t="s">
        <v>19197</v>
      </c>
      <c r="U7999" t="s">
        <v>31666</v>
      </c>
    </row>
    <row r="8000" spans="17:21">
      <c r="Q8000" t="s">
        <v>9202</v>
      </c>
      <c r="R8000" t="s">
        <v>18703</v>
      </c>
      <c r="S8000" t="s">
        <v>19197</v>
      </c>
      <c r="T8000" t="s">
        <v>19197</v>
      </c>
      <c r="U8000" t="s">
        <v>19197</v>
      </c>
    </row>
    <row r="8001" spans="17:21">
      <c r="Q8001" t="s">
        <v>9203</v>
      </c>
      <c r="R8001" t="s">
        <v>24884</v>
      </c>
      <c r="S8001" t="s">
        <v>31508</v>
      </c>
      <c r="T8001" t="s">
        <v>19197</v>
      </c>
      <c r="U8001" t="s">
        <v>31652</v>
      </c>
    </row>
    <row r="8002" spans="17:21">
      <c r="Q8002" t="s">
        <v>9204</v>
      </c>
      <c r="R8002" t="s">
        <v>24885</v>
      </c>
      <c r="S8002" t="s">
        <v>31508</v>
      </c>
      <c r="T8002" t="s">
        <v>19197</v>
      </c>
      <c r="U8002" t="s">
        <v>31652</v>
      </c>
    </row>
    <row r="8003" spans="17:21">
      <c r="Q8003" t="s">
        <v>9205</v>
      </c>
      <c r="R8003" t="s">
        <v>18714</v>
      </c>
      <c r="S8003" t="s">
        <v>31508</v>
      </c>
      <c r="T8003" t="s">
        <v>19197</v>
      </c>
      <c r="U8003" t="s">
        <v>31652</v>
      </c>
    </row>
    <row r="8004" spans="17:21">
      <c r="Q8004" t="s">
        <v>9206</v>
      </c>
      <c r="R8004" t="s">
        <v>24886</v>
      </c>
      <c r="S8004" t="s">
        <v>19197</v>
      </c>
      <c r="T8004" t="s">
        <v>19197</v>
      </c>
      <c r="U8004" t="s">
        <v>19197</v>
      </c>
    </row>
    <row r="8005" spans="17:21">
      <c r="Q8005" t="s">
        <v>9207</v>
      </c>
      <c r="R8005" t="s">
        <v>24645</v>
      </c>
      <c r="S8005" t="s">
        <v>19197</v>
      </c>
      <c r="T8005" t="s">
        <v>19197</v>
      </c>
      <c r="U8005" t="s">
        <v>19197</v>
      </c>
    </row>
    <row r="8006" spans="17:21">
      <c r="Q8006" t="s">
        <v>9208</v>
      </c>
      <c r="R8006" t="s">
        <v>24887</v>
      </c>
      <c r="S8006" t="s">
        <v>31508</v>
      </c>
      <c r="T8006" t="s">
        <v>19197</v>
      </c>
      <c r="U8006" t="s">
        <v>31652</v>
      </c>
    </row>
    <row r="8007" spans="17:21">
      <c r="Q8007" t="s">
        <v>9209</v>
      </c>
      <c r="R8007" t="s">
        <v>24888</v>
      </c>
      <c r="S8007" t="s">
        <v>31513</v>
      </c>
      <c r="T8007" t="s">
        <v>19197</v>
      </c>
      <c r="U8007" t="s">
        <v>31652</v>
      </c>
    </row>
    <row r="8008" spans="17:21">
      <c r="Q8008" t="s">
        <v>9210</v>
      </c>
      <c r="R8008" t="s">
        <v>24889</v>
      </c>
      <c r="S8008" t="s">
        <v>31513</v>
      </c>
      <c r="T8008" t="s">
        <v>19197</v>
      </c>
      <c r="U8008" t="s">
        <v>31827</v>
      </c>
    </row>
    <row r="8009" spans="17:21">
      <c r="Q8009" t="s">
        <v>9211</v>
      </c>
      <c r="R8009" t="s">
        <v>24890</v>
      </c>
      <c r="S8009" t="s">
        <v>31508</v>
      </c>
      <c r="T8009" t="s">
        <v>19197</v>
      </c>
      <c r="U8009" t="s">
        <v>31666</v>
      </c>
    </row>
    <row r="8010" spans="17:21">
      <c r="Q8010" t="s">
        <v>9212</v>
      </c>
      <c r="R8010" t="s">
        <v>24891</v>
      </c>
      <c r="S8010" t="s">
        <v>19197</v>
      </c>
      <c r="T8010" t="s">
        <v>19197</v>
      </c>
      <c r="U8010" t="s">
        <v>19197</v>
      </c>
    </row>
    <row r="8011" spans="17:21">
      <c r="Q8011" t="s">
        <v>9213</v>
      </c>
      <c r="R8011" t="s">
        <v>24892</v>
      </c>
      <c r="S8011" t="s">
        <v>31513</v>
      </c>
      <c r="T8011" t="s">
        <v>19197</v>
      </c>
      <c r="U8011" t="s">
        <v>31652</v>
      </c>
    </row>
    <row r="8012" spans="17:21">
      <c r="Q8012" t="s">
        <v>9214</v>
      </c>
      <c r="R8012" t="s">
        <v>24893</v>
      </c>
      <c r="S8012" t="s">
        <v>31513</v>
      </c>
      <c r="T8012" t="s">
        <v>19197</v>
      </c>
      <c r="U8012" t="s">
        <v>31652</v>
      </c>
    </row>
    <row r="8013" spans="17:21">
      <c r="Q8013" t="s">
        <v>9215</v>
      </c>
      <c r="R8013" t="s">
        <v>24894</v>
      </c>
      <c r="S8013" t="s">
        <v>31513</v>
      </c>
      <c r="T8013" t="s">
        <v>19197</v>
      </c>
      <c r="U8013" t="s">
        <v>31652</v>
      </c>
    </row>
    <row r="8014" spans="17:21">
      <c r="Q8014" t="s">
        <v>9216</v>
      </c>
      <c r="R8014" t="s">
        <v>24895</v>
      </c>
      <c r="S8014" t="s">
        <v>31513</v>
      </c>
      <c r="T8014" t="s">
        <v>19197</v>
      </c>
      <c r="U8014" t="s">
        <v>31652</v>
      </c>
    </row>
    <row r="8015" spans="17:21">
      <c r="Q8015" t="s">
        <v>9217</v>
      </c>
      <c r="R8015" t="s">
        <v>24896</v>
      </c>
      <c r="S8015" t="s">
        <v>31513</v>
      </c>
      <c r="T8015" t="s">
        <v>19197</v>
      </c>
      <c r="U8015" t="s">
        <v>31652</v>
      </c>
    </row>
    <row r="8016" spans="17:21">
      <c r="Q8016" t="s">
        <v>9218</v>
      </c>
      <c r="R8016" t="s">
        <v>24897</v>
      </c>
      <c r="S8016" t="s">
        <v>31513</v>
      </c>
      <c r="T8016" t="s">
        <v>19197</v>
      </c>
      <c r="U8016" t="s">
        <v>31652</v>
      </c>
    </row>
    <row r="8017" spans="17:21">
      <c r="Q8017" t="s">
        <v>9219</v>
      </c>
      <c r="R8017" t="s">
        <v>24898</v>
      </c>
      <c r="S8017" t="s">
        <v>31513</v>
      </c>
      <c r="T8017" t="s">
        <v>19197</v>
      </c>
      <c r="U8017" t="s">
        <v>31652</v>
      </c>
    </row>
    <row r="8018" spans="17:21">
      <c r="Q8018" t="s">
        <v>9220</v>
      </c>
      <c r="R8018" t="s">
        <v>24899</v>
      </c>
      <c r="S8018" t="s">
        <v>31513</v>
      </c>
      <c r="T8018" t="s">
        <v>19197</v>
      </c>
      <c r="U8018" t="s">
        <v>31652</v>
      </c>
    </row>
    <row r="8019" spans="17:21">
      <c r="Q8019" t="s">
        <v>9221</v>
      </c>
      <c r="R8019" t="s">
        <v>24900</v>
      </c>
      <c r="S8019" t="s">
        <v>31513</v>
      </c>
      <c r="T8019" t="s">
        <v>19197</v>
      </c>
      <c r="U8019" t="s">
        <v>31652</v>
      </c>
    </row>
    <row r="8020" spans="17:21">
      <c r="Q8020" t="s">
        <v>9222</v>
      </c>
      <c r="R8020" t="s">
        <v>24901</v>
      </c>
      <c r="S8020" t="s">
        <v>31513</v>
      </c>
      <c r="T8020" t="s">
        <v>19197</v>
      </c>
      <c r="U8020" t="s">
        <v>31652</v>
      </c>
    </row>
    <row r="8021" spans="17:21">
      <c r="Q8021" t="s">
        <v>9223</v>
      </c>
      <c r="R8021" t="s">
        <v>24902</v>
      </c>
      <c r="S8021" t="s">
        <v>31513</v>
      </c>
      <c r="T8021" t="s">
        <v>19197</v>
      </c>
      <c r="U8021" t="s">
        <v>31652</v>
      </c>
    </row>
    <row r="8022" spans="17:21">
      <c r="Q8022" t="s">
        <v>9224</v>
      </c>
      <c r="R8022" t="s">
        <v>24903</v>
      </c>
      <c r="S8022" t="s">
        <v>31513</v>
      </c>
      <c r="T8022" t="s">
        <v>19197</v>
      </c>
      <c r="U8022" t="s">
        <v>31652</v>
      </c>
    </row>
    <row r="8023" spans="17:21">
      <c r="Q8023" t="s">
        <v>9225</v>
      </c>
      <c r="R8023" t="s">
        <v>24904</v>
      </c>
      <c r="S8023" t="s">
        <v>31513</v>
      </c>
      <c r="T8023" t="s">
        <v>19197</v>
      </c>
      <c r="U8023" t="s">
        <v>31652</v>
      </c>
    </row>
    <row r="8024" spans="17:21">
      <c r="Q8024" t="s">
        <v>9226</v>
      </c>
      <c r="R8024" t="s">
        <v>24905</v>
      </c>
      <c r="S8024" t="s">
        <v>31513</v>
      </c>
      <c r="T8024" t="s">
        <v>19197</v>
      </c>
      <c r="U8024" t="s">
        <v>31652</v>
      </c>
    </row>
    <row r="8025" spans="17:21">
      <c r="Q8025" t="s">
        <v>9227</v>
      </c>
      <c r="R8025" t="s">
        <v>24906</v>
      </c>
      <c r="S8025" t="s">
        <v>31513</v>
      </c>
      <c r="T8025" t="s">
        <v>19197</v>
      </c>
      <c r="U8025" t="s">
        <v>31652</v>
      </c>
    </row>
    <row r="8026" spans="17:21">
      <c r="Q8026" t="s">
        <v>9228</v>
      </c>
      <c r="R8026" t="s">
        <v>20841</v>
      </c>
      <c r="S8026" t="s">
        <v>31513</v>
      </c>
      <c r="T8026" t="s">
        <v>19197</v>
      </c>
      <c r="U8026" t="s">
        <v>31652</v>
      </c>
    </row>
    <row r="8027" spans="17:21">
      <c r="Q8027" t="s">
        <v>9229</v>
      </c>
      <c r="R8027" t="s">
        <v>24907</v>
      </c>
      <c r="S8027" t="s">
        <v>19197</v>
      </c>
      <c r="T8027" t="s">
        <v>19197</v>
      </c>
      <c r="U8027" t="s">
        <v>19197</v>
      </c>
    </row>
    <row r="8028" spans="17:21">
      <c r="Q8028" t="s">
        <v>9230</v>
      </c>
      <c r="R8028" t="s">
        <v>24908</v>
      </c>
      <c r="S8028" t="s">
        <v>31508</v>
      </c>
      <c r="T8028" t="s">
        <v>19197</v>
      </c>
      <c r="U8028" t="s">
        <v>31638</v>
      </c>
    </row>
    <row r="8029" spans="17:21">
      <c r="Q8029" t="s">
        <v>9231</v>
      </c>
      <c r="R8029" t="s">
        <v>24867</v>
      </c>
      <c r="S8029" t="s">
        <v>31508</v>
      </c>
      <c r="T8029" t="s">
        <v>19197</v>
      </c>
      <c r="U8029" t="s">
        <v>31666</v>
      </c>
    </row>
    <row r="8030" spans="17:21">
      <c r="Q8030" t="s">
        <v>9232</v>
      </c>
      <c r="R8030" t="s">
        <v>19109</v>
      </c>
      <c r="S8030" t="s">
        <v>31508</v>
      </c>
      <c r="T8030" t="s">
        <v>19197</v>
      </c>
      <c r="U8030" t="s">
        <v>31666</v>
      </c>
    </row>
    <row r="8031" spans="17:21">
      <c r="Q8031" t="s">
        <v>9233</v>
      </c>
      <c r="R8031" t="s">
        <v>18703</v>
      </c>
      <c r="S8031" t="s">
        <v>19197</v>
      </c>
      <c r="T8031" t="s">
        <v>19197</v>
      </c>
      <c r="U8031" t="s">
        <v>19197</v>
      </c>
    </row>
    <row r="8032" spans="17:21">
      <c r="Q8032" t="s">
        <v>9234</v>
      </c>
      <c r="R8032" t="s">
        <v>24909</v>
      </c>
      <c r="S8032" t="s">
        <v>19197</v>
      </c>
      <c r="T8032" t="s">
        <v>19197</v>
      </c>
      <c r="U8032" t="s">
        <v>19197</v>
      </c>
    </row>
    <row r="8033" spans="17:21">
      <c r="Q8033" t="s">
        <v>9235</v>
      </c>
      <c r="R8033" t="s">
        <v>24910</v>
      </c>
      <c r="S8033" t="s">
        <v>31508</v>
      </c>
      <c r="T8033" t="s">
        <v>19197</v>
      </c>
      <c r="U8033" t="s">
        <v>31646</v>
      </c>
    </row>
    <row r="8034" spans="17:21">
      <c r="Q8034" t="s">
        <v>9236</v>
      </c>
      <c r="R8034" t="s">
        <v>24911</v>
      </c>
      <c r="S8034" t="s">
        <v>31508</v>
      </c>
      <c r="T8034" t="s">
        <v>19197</v>
      </c>
      <c r="U8034" t="s">
        <v>31646</v>
      </c>
    </row>
    <row r="8035" spans="17:21">
      <c r="Q8035" t="s">
        <v>9237</v>
      </c>
      <c r="R8035" t="s">
        <v>24912</v>
      </c>
      <c r="S8035" t="s">
        <v>31508</v>
      </c>
      <c r="T8035" t="s">
        <v>19197</v>
      </c>
      <c r="U8035" t="s">
        <v>31646</v>
      </c>
    </row>
    <row r="8036" spans="17:21">
      <c r="Q8036" t="s">
        <v>9238</v>
      </c>
      <c r="R8036" t="s">
        <v>18703</v>
      </c>
      <c r="S8036" t="s">
        <v>31508</v>
      </c>
      <c r="T8036" t="s">
        <v>19197</v>
      </c>
      <c r="U8036" t="s">
        <v>31638</v>
      </c>
    </row>
    <row r="8037" spans="17:21">
      <c r="Q8037" t="s">
        <v>9239</v>
      </c>
      <c r="R8037" t="s">
        <v>24913</v>
      </c>
      <c r="S8037" t="s">
        <v>31508</v>
      </c>
      <c r="T8037" t="s">
        <v>19197</v>
      </c>
      <c r="U8037" t="s">
        <v>31673</v>
      </c>
    </row>
    <row r="8038" spans="17:21">
      <c r="Q8038" t="s">
        <v>9240</v>
      </c>
      <c r="R8038" t="s">
        <v>24914</v>
      </c>
      <c r="S8038" t="s">
        <v>31513</v>
      </c>
      <c r="T8038" t="s">
        <v>19197</v>
      </c>
      <c r="U8038" t="s">
        <v>31673</v>
      </c>
    </row>
    <row r="8039" spans="17:21">
      <c r="Q8039" t="s">
        <v>9241</v>
      </c>
      <c r="R8039" t="s">
        <v>24915</v>
      </c>
      <c r="S8039" t="s">
        <v>31508</v>
      </c>
      <c r="T8039" t="s">
        <v>19197</v>
      </c>
      <c r="U8039" t="s">
        <v>31673</v>
      </c>
    </row>
    <row r="8040" spans="17:21">
      <c r="Q8040" t="s">
        <v>9242</v>
      </c>
      <c r="R8040" t="s">
        <v>18714</v>
      </c>
      <c r="S8040" t="s">
        <v>19197</v>
      </c>
      <c r="T8040" t="s">
        <v>19197</v>
      </c>
      <c r="U8040" t="s">
        <v>19197</v>
      </c>
    </row>
    <row r="8041" spans="17:21">
      <c r="Q8041" t="s">
        <v>9243</v>
      </c>
      <c r="R8041" t="s">
        <v>24916</v>
      </c>
      <c r="S8041" t="s">
        <v>31508</v>
      </c>
      <c r="T8041" t="s">
        <v>19197</v>
      </c>
      <c r="U8041" t="s">
        <v>31646</v>
      </c>
    </row>
    <row r="8042" spans="17:21">
      <c r="Q8042" t="s">
        <v>9244</v>
      </c>
      <c r="R8042" t="s">
        <v>24917</v>
      </c>
      <c r="S8042" t="s">
        <v>31508</v>
      </c>
      <c r="T8042" t="s">
        <v>19197</v>
      </c>
      <c r="U8042" t="s">
        <v>31646</v>
      </c>
    </row>
    <row r="8043" spans="17:21">
      <c r="Q8043" t="s">
        <v>9245</v>
      </c>
      <c r="R8043" t="s">
        <v>24918</v>
      </c>
      <c r="S8043" t="s">
        <v>31508</v>
      </c>
      <c r="T8043" t="s">
        <v>19197</v>
      </c>
      <c r="U8043" t="s">
        <v>31646</v>
      </c>
    </row>
    <row r="8044" spans="17:21">
      <c r="Q8044" t="s">
        <v>9246</v>
      </c>
      <c r="R8044" t="s">
        <v>24919</v>
      </c>
      <c r="S8044" t="s">
        <v>31508</v>
      </c>
      <c r="T8044" t="s">
        <v>19197</v>
      </c>
      <c r="U8044" t="s">
        <v>31731</v>
      </c>
    </row>
    <row r="8045" spans="17:21">
      <c r="Q8045" t="s">
        <v>9247</v>
      </c>
      <c r="R8045" t="s">
        <v>20841</v>
      </c>
      <c r="S8045" t="s">
        <v>31508</v>
      </c>
      <c r="T8045" t="s">
        <v>19197</v>
      </c>
      <c r="U8045" t="s">
        <v>31731</v>
      </c>
    </row>
    <row r="8046" spans="17:21">
      <c r="Q8046" t="s">
        <v>9248</v>
      </c>
      <c r="R8046" t="s">
        <v>24920</v>
      </c>
      <c r="S8046" t="s">
        <v>19197</v>
      </c>
      <c r="T8046" t="s">
        <v>19197</v>
      </c>
      <c r="U8046" t="s">
        <v>19197</v>
      </c>
    </row>
    <row r="8047" spans="17:21">
      <c r="Q8047" t="s">
        <v>9249</v>
      </c>
      <c r="R8047" t="s">
        <v>24921</v>
      </c>
      <c r="S8047" t="s">
        <v>31513</v>
      </c>
      <c r="T8047" t="s">
        <v>19197</v>
      </c>
      <c r="U8047" t="s">
        <v>31673</v>
      </c>
    </row>
    <row r="8048" spans="17:21">
      <c r="Q8048" t="s">
        <v>9250</v>
      </c>
      <c r="R8048" t="s">
        <v>24922</v>
      </c>
      <c r="S8048" t="s">
        <v>31508</v>
      </c>
      <c r="T8048" t="s">
        <v>19197</v>
      </c>
      <c r="U8048" t="s">
        <v>31666</v>
      </c>
    </row>
    <row r="8049" spans="17:21">
      <c r="Q8049" t="s">
        <v>9251</v>
      </c>
      <c r="R8049" t="s">
        <v>18687</v>
      </c>
      <c r="S8049" t="s">
        <v>19197</v>
      </c>
      <c r="T8049" t="s">
        <v>19197</v>
      </c>
      <c r="U8049" t="s">
        <v>19197</v>
      </c>
    </row>
    <row r="8050" spans="17:21">
      <c r="Q8050" t="s">
        <v>9252</v>
      </c>
      <c r="R8050" t="s">
        <v>24778</v>
      </c>
      <c r="S8050" t="s">
        <v>31513</v>
      </c>
      <c r="T8050" t="s">
        <v>19197</v>
      </c>
      <c r="U8050" t="s">
        <v>31652</v>
      </c>
    </row>
    <row r="8051" spans="17:21">
      <c r="Q8051" t="s">
        <v>9253</v>
      </c>
      <c r="R8051" t="s">
        <v>18703</v>
      </c>
      <c r="S8051" t="s">
        <v>19197</v>
      </c>
      <c r="T8051" t="s">
        <v>19197</v>
      </c>
      <c r="U8051" t="s">
        <v>19197</v>
      </c>
    </row>
    <row r="8052" spans="17:21">
      <c r="Q8052" t="s">
        <v>9254</v>
      </c>
      <c r="R8052" t="s">
        <v>24923</v>
      </c>
      <c r="S8052" t="s">
        <v>19197</v>
      </c>
      <c r="T8052" t="s">
        <v>19197</v>
      </c>
      <c r="U8052" t="s">
        <v>19197</v>
      </c>
    </row>
    <row r="8053" spans="17:21">
      <c r="Q8053" t="s">
        <v>9255</v>
      </c>
      <c r="R8053" t="s">
        <v>24924</v>
      </c>
      <c r="S8053" t="s">
        <v>31508</v>
      </c>
      <c r="T8053" t="s">
        <v>19197</v>
      </c>
      <c r="U8053" t="s">
        <v>31652</v>
      </c>
    </row>
    <row r="8054" spans="17:21">
      <c r="Q8054" t="s">
        <v>9256</v>
      </c>
      <c r="R8054" t="s">
        <v>24925</v>
      </c>
      <c r="S8054" t="s">
        <v>31508</v>
      </c>
      <c r="T8054" t="s">
        <v>19197</v>
      </c>
      <c r="U8054" t="s">
        <v>31652</v>
      </c>
    </row>
    <row r="8055" spans="17:21">
      <c r="Q8055" t="s">
        <v>9257</v>
      </c>
      <c r="R8055" t="s">
        <v>24926</v>
      </c>
      <c r="S8055" t="s">
        <v>31508</v>
      </c>
      <c r="T8055" t="s">
        <v>19197</v>
      </c>
      <c r="U8055" t="s">
        <v>31652</v>
      </c>
    </row>
    <row r="8056" spans="17:21">
      <c r="Q8056" t="s">
        <v>9258</v>
      </c>
      <c r="R8056" t="s">
        <v>24927</v>
      </c>
      <c r="S8056" t="s">
        <v>19197</v>
      </c>
      <c r="T8056" t="s">
        <v>19197</v>
      </c>
      <c r="U8056" t="s">
        <v>19197</v>
      </c>
    </row>
    <row r="8057" spans="17:21">
      <c r="Q8057" t="s">
        <v>9259</v>
      </c>
      <c r="R8057" t="s">
        <v>24928</v>
      </c>
      <c r="S8057" t="s">
        <v>31508</v>
      </c>
      <c r="T8057" t="s">
        <v>19197</v>
      </c>
      <c r="U8057" t="s">
        <v>31652</v>
      </c>
    </row>
    <row r="8058" spans="17:21">
      <c r="Q8058" t="s">
        <v>9260</v>
      </c>
      <c r="R8058" t="s">
        <v>24929</v>
      </c>
      <c r="S8058" t="s">
        <v>31508</v>
      </c>
      <c r="T8058" t="s">
        <v>19197</v>
      </c>
      <c r="U8058" t="s">
        <v>31652</v>
      </c>
    </row>
    <row r="8059" spans="17:21">
      <c r="Q8059" t="s">
        <v>9261</v>
      </c>
      <c r="R8059" t="s">
        <v>24930</v>
      </c>
      <c r="S8059" t="s">
        <v>31508</v>
      </c>
      <c r="T8059" t="s">
        <v>19197</v>
      </c>
      <c r="U8059" t="s">
        <v>31652</v>
      </c>
    </row>
    <row r="8060" spans="17:21">
      <c r="Q8060" t="s">
        <v>9262</v>
      </c>
      <c r="R8060" t="s">
        <v>24931</v>
      </c>
      <c r="S8060" t="s">
        <v>31508</v>
      </c>
      <c r="T8060" t="s">
        <v>19197</v>
      </c>
      <c r="U8060" t="s">
        <v>31652</v>
      </c>
    </row>
    <row r="8061" spans="17:21">
      <c r="Q8061" t="s">
        <v>9263</v>
      </c>
      <c r="R8061" t="s">
        <v>20841</v>
      </c>
      <c r="S8061" t="s">
        <v>31508</v>
      </c>
      <c r="T8061" t="s">
        <v>19197</v>
      </c>
      <c r="U8061" t="s">
        <v>31652</v>
      </c>
    </row>
    <row r="8062" spans="17:21">
      <c r="Q8062" t="s">
        <v>9264</v>
      </c>
      <c r="R8062" t="s">
        <v>24932</v>
      </c>
      <c r="S8062" t="s">
        <v>31508</v>
      </c>
      <c r="T8062" t="s">
        <v>19197</v>
      </c>
      <c r="U8062" t="s">
        <v>31652</v>
      </c>
    </row>
    <row r="8063" spans="17:21">
      <c r="Q8063" t="s">
        <v>9265</v>
      </c>
      <c r="R8063" t="s">
        <v>24933</v>
      </c>
      <c r="S8063" t="s">
        <v>31508</v>
      </c>
      <c r="T8063" t="s">
        <v>19197</v>
      </c>
      <c r="U8063" t="s">
        <v>31652</v>
      </c>
    </row>
    <row r="8064" spans="17:21">
      <c r="Q8064" t="s">
        <v>9266</v>
      </c>
      <c r="R8064" t="s">
        <v>24934</v>
      </c>
      <c r="S8064" t="s">
        <v>31508</v>
      </c>
      <c r="T8064" t="s">
        <v>19197</v>
      </c>
      <c r="U8064" t="s">
        <v>31652</v>
      </c>
    </row>
    <row r="8065" spans="17:21">
      <c r="Q8065" t="s">
        <v>9267</v>
      </c>
      <c r="R8065" t="s">
        <v>24935</v>
      </c>
      <c r="S8065" t="s">
        <v>31513</v>
      </c>
      <c r="T8065" t="s">
        <v>19197</v>
      </c>
      <c r="U8065" t="s">
        <v>31828</v>
      </c>
    </row>
    <row r="8066" spans="17:21">
      <c r="Q8066" t="s">
        <v>9268</v>
      </c>
      <c r="R8066" t="s">
        <v>24936</v>
      </c>
      <c r="S8066" t="s">
        <v>31513</v>
      </c>
      <c r="T8066" t="s">
        <v>19197</v>
      </c>
      <c r="U8066" t="s">
        <v>31828</v>
      </c>
    </row>
    <row r="8067" spans="17:21">
      <c r="Q8067" t="s">
        <v>9269</v>
      </c>
      <c r="R8067" t="s">
        <v>24937</v>
      </c>
      <c r="S8067" t="s">
        <v>31508</v>
      </c>
      <c r="T8067" t="s">
        <v>19197</v>
      </c>
      <c r="U8067" t="s">
        <v>31652</v>
      </c>
    </row>
    <row r="8068" spans="17:21">
      <c r="Q8068" t="s">
        <v>9270</v>
      </c>
      <c r="R8068" t="s">
        <v>18703</v>
      </c>
      <c r="S8068" t="s">
        <v>19197</v>
      </c>
      <c r="T8068" t="s">
        <v>19197</v>
      </c>
      <c r="U8068" t="s">
        <v>19197</v>
      </c>
    </row>
    <row r="8069" spans="17:21">
      <c r="Q8069" t="s">
        <v>9271</v>
      </c>
      <c r="R8069" t="s">
        <v>24938</v>
      </c>
      <c r="S8069" t="s">
        <v>31513</v>
      </c>
      <c r="T8069" t="s">
        <v>19197</v>
      </c>
      <c r="U8069" t="s">
        <v>31828</v>
      </c>
    </row>
    <row r="8070" spans="17:21">
      <c r="Q8070" t="s">
        <v>9272</v>
      </c>
      <c r="R8070" t="s">
        <v>24939</v>
      </c>
      <c r="S8070" t="s">
        <v>31513</v>
      </c>
      <c r="T8070" t="s">
        <v>19197</v>
      </c>
      <c r="U8070" t="s">
        <v>31828</v>
      </c>
    </row>
    <row r="8071" spans="17:21">
      <c r="Q8071" t="s">
        <v>9273</v>
      </c>
      <c r="R8071" t="s">
        <v>24940</v>
      </c>
      <c r="S8071" t="s">
        <v>31508</v>
      </c>
      <c r="T8071" t="s">
        <v>19197</v>
      </c>
      <c r="U8071" t="s">
        <v>31652</v>
      </c>
    </row>
    <row r="8072" spans="17:21">
      <c r="Q8072" t="s">
        <v>9274</v>
      </c>
      <c r="R8072" t="s">
        <v>24941</v>
      </c>
      <c r="S8072" t="s">
        <v>31508</v>
      </c>
      <c r="T8072" t="s">
        <v>19197</v>
      </c>
      <c r="U8072" t="s">
        <v>31652</v>
      </c>
    </row>
    <row r="8073" spans="17:21">
      <c r="Q8073" t="s">
        <v>9275</v>
      </c>
      <c r="R8073" t="s">
        <v>24942</v>
      </c>
      <c r="S8073" t="s">
        <v>31508</v>
      </c>
      <c r="T8073" t="s">
        <v>19197</v>
      </c>
      <c r="U8073" t="s">
        <v>31652</v>
      </c>
    </row>
    <row r="8074" spans="17:21">
      <c r="Q8074" t="s">
        <v>9276</v>
      </c>
      <c r="R8074" t="s">
        <v>24943</v>
      </c>
      <c r="S8074" t="s">
        <v>31513</v>
      </c>
      <c r="T8074" t="s">
        <v>19197</v>
      </c>
      <c r="U8074" t="s">
        <v>31828</v>
      </c>
    </row>
    <row r="8075" spans="17:21">
      <c r="Q8075" t="s">
        <v>9277</v>
      </c>
      <c r="R8075" t="s">
        <v>22874</v>
      </c>
      <c r="S8075" t="s">
        <v>19197</v>
      </c>
      <c r="T8075" t="s">
        <v>19197</v>
      </c>
      <c r="U8075" t="s">
        <v>31828</v>
      </c>
    </row>
    <row r="8076" spans="17:21">
      <c r="Q8076" t="s">
        <v>9278</v>
      </c>
      <c r="R8076" t="s">
        <v>24944</v>
      </c>
      <c r="S8076" t="s">
        <v>31513</v>
      </c>
      <c r="T8076" t="s">
        <v>31563</v>
      </c>
      <c r="U8076" t="s">
        <v>31791</v>
      </c>
    </row>
    <row r="8077" spans="17:21">
      <c r="Q8077" t="s">
        <v>9279</v>
      </c>
      <c r="R8077" t="s">
        <v>20058</v>
      </c>
      <c r="S8077" t="s">
        <v>31513</v>
      </c>
      <c r="T8077" t="s">
        <v>19197</v>
      </c>
      <c r="U8077" t="s">
        <v>31791</v>
      </c>
    </row>
    <row r="8078" spans="17:21">
      <c r="Q8078" t="s">
        <v>9280</v>
      </c>
      <c r="R8078" t="s">
        <v>24945</v>
      </c>
      <c r="S8078" t="s">
        <v>19197</v>
      </c>
      <c r="T8078" t="s">
        <v>19197</v>
      </c>
      <c r="U8078" t="s">
        <v>19197</v>
      </c>
    </row>
    <row r="8079" spans="17:21">
      <c r="Q8079" t="s">
        <v>9281</v>
      </c>
      <c r="R8079" t="s">
        <v>24946</v>
      </c>
      <c r="S8079" t="s">
        <v>19197</v>
      </c>
      <c r="T8079" t="s">
        <v>19197</v>
      </c>
      <c r="U8079" t="s">
        <v>19197</v>
      </c>
    </row>
    <row r="8080" spans="17:21">
      <c r="Q8080" t="s">
        <v>9282</v>
      </c>
      <c r="R8080" t="s">
        <v>24947</v>
      </c>
      <c r="S8080" t="s">
        <v>31508</v>
      </c>
      <c r="T8080" t="s">
        <v>19197</v>
      </c>
      <c r="U8080" t="s">
        <v>31829</v>
      </c>
    </row>
    <row r="8081" spans="17:21">
      <c r="Q8081" t="s">
        <v>9283</v>
      </c>
      <c r="R8081" t="s">
        <v>24948</v>
      </c>
      <c r="S8081" t="s">
        <v>31508</v>
      </c>
      <c r="T8081" t="s">
        <v>19197</v>
      </c>
      <c r="U8081" t="s">
        <v>31829</v>
      </c>
    </row>
    <row r="8082" spans="17:21">
      <c r="Q8082" t="s">
        <v>9284</v>
      </c>
      <c r="R8082" t="s">
        <v>18687</v>
      </c>
      <c r="S8082" t="s">
        <v>19197</v>
      </c>
      <c r="T8082" t="s">
        <v>19197</v>
      </c>
      <c r="U8082" t="s">
        <v>19197</v>
      </c>
    </row>
    <row r="8083" spans="17:21">
      <c r="Q8083" t="s">
        <v>9285</v>
      </c>
      <c r="R8083" t="s">
        <v>24949</v>
      </c>
      <c r="S8083" t="s">
        <v>31508</v>
      </c>
      <c r="T8083" t="s">
        <v>19197</v>
      </c>
      <c r="U8083" t="s">
        <v>31829</v>
      </c>
    </row>
    <row r="8084" spans="17:21">
      <c r="Q8084" t="s">
        <v>9286</v>
      </c>
      <c r="R8084" t="s">
        <v>24950</v>
      </c>
      <c r="S8084" t="s">
        <v>31508</v>
      </c>
      <c r="T8084" t="s">
        <v>19197</v>
      </c>
      <c r="U8084" t="s">
        <v>31829</v>
      </c>
    </row>
    <row r="8085" spans="17:21">
      <c r="Q8085" t="s">
        <v>9287</v>
      </c>
      <c r="R8085" t="s">
        <v>24951</v>
      </c>
      <c r="S8085" t="s">
        <v>31508</v>
      </c>
      <c r="T8085" t="s">
        <v>19197</v>
      </c>
      <c r="U8085" t="s">
        <v>31829</v>
      </c>
    </row>
    <row r="8086" spans="17:21">
      <c r="Q8086" t="s">
        <v>9288</v>
      </c>
      <c r="R8086" t="s">
        <v>24952</v>
      </c>
      <c r="S8086" t="s">
        <v>31508</v>
      </c>
      <c r="T8086" t="s">
        <v>19197</v>
      </c>
      <c r="U8086" t="s">
        <v>31829</v>
      </c>
    </row>
    <row r="8087" spans="17:21">
      <c r="Q8087" t="s">
        <v>9289</v>
      </c>
      <c r="R8087" t="s">
        <v>24953</v>
      </c>
      <c r="S8087" t="s">
        <v>19197</v>
      </c>
      <c r="T8087" t="s">
        <v>19197</v>
      </c>
      <c r="U8087" t="s">
        <v>19197</v>
      </c>
    </row>
    <row r="8088" spans="17:21">
      <c r="Q8088" t="s">
        <v>9290</v>
      </c>
      <c r="R8088" t="s">
        <v>24954</v>
      </c>
      <c r="S8088" t="s">
        <v>19197</v>
      </c>
      <c r="T8088" t="s">
        <v>19197</v>
      </c>
      <c r="U8088" t="s">
        <v>19197</v>
      </c>
    </row>
    <row r="8089" spans="17:21">
      <c r="Q8089" t="s">
        <v>9291</v>
      </c>
      <c r="R8089" t="s">
        <v>24955</v>
      </c>
      <c r="S8089" t="s">
        <v>31508</v>
      </c>
      <c r="T8089" t="s">
        <v>19197</v>
      </c>
      <c r="U8089" t="s">
        <v>31829</v>
      </c>
    </row>
    <row r="8090" spans="17:21">
      <c r="Q8090" t="s">
        <v>9292</v>
      </c>
      <c r="R8090" t="s">
        <v>24956</v>
      </c>
      <c r="S8090" t="s">
        <v>31508</v>
      </c>
      <c r="T8090" t="s">
        <v>19197</v>
      </c>
      <c r="U8090" t="s">
        <v>31829</v>
      </c>
    </row>
    <row r="8091" spans="17:21">
      <c r="Q8091" t="s">
        <v>9293</v>
      </c>
      <c r="R8091" t="s">
        <v>24957</v>
      </c>
      <c r="S8091" t="s">
        <v>31508</v>
      </c>
      <c r="T8091" t="s">
        <v>19197</v>
      </c>
      <c r="U8091" t="s">
        <v>31829</v>
      </c>
    </row>
    <row r="8092" spans="17:21">
      <c r="Q8092" t="s">
        <v>9294</v>
      </c>
      <c r="R8092" t="s">
        <v>24958</v>
      </c>
      <c r="S8092" t="s">
        <v>31508</v>
      </c>
      <c r="T8092" t="s">
        <v>19197</v>
      </c>
      <c r="U8092" t="s">
        <v>31829</v>
      </c>
    </row>
    <row r="8093" spans="17:21">
      <c r="Q8093" t="s">
        <v>9295</v>
      </c>
      <c r="R8093" t="s">
        <v>24959</v>
      </c>
      <c r="S8093" t="s">
        <v>31508</v>
      </c>
      <c r="T8093" t="s">
        <v>19197</v>
      </c>
      <c r="U8093" t="s">
        <v>31829</v>
      </c>
    </row>
    <row r="8094" spans="17:21">
      <c r="Q8094" t="s">
        <v>9296</v>
      </c>
      <c r="R8094" t="s">
        <v>24960</v>
      </c>
      <c r="S8094" t="s">
        <v>31508</v>
      </c>
      <c r="T8094" t="s">
        <v>19197</v>
      </c>
      <c r="U8094" t="s">
        <v>31829</v>
      </c>
    </row>
    <row r="8095" spans="17:21">
      <c r="Q8095" t="s">
        <v>9297</v>
      </c>
      <c r="R8095" t="s">
        <v>24961</v>
      </c>
      <c r="S8095" t="s">
        <v>31508</v>
      </c>
      <c r="T8095" t="s">
        <v>19197</v>
      </c>
      <c r="U8095" t="s">
        <v>31829</v>
      </c>
    </row>
    <row r="8096" spans="17:21">
      <c r="Q8096" t="s">
        <v>9298</v>
      </c>
      <c r="R8096" t="s">
        <v>18703</v>
      </c>
      <c r="S8096" t="s">
        <v>31508</v>
      </c>
      <c r="T8096" t="s">
        <v>19197</v>
      </c>
      <c r="U8096" t="s">
        <v>31638</v>
      </c>
    </row>
    <row r="8097" spans="17:21">
      <c r="Q8097" t="s">
        <v>9299</v>
      </c>
      <c r="R8097" t="s">
        <v>24962</v>
      </c>
      <c r="S8097" t="s">
        <v>19197</v>
      </c>
      <c r="T8097" t="s">
        <v>19197</v>
      </c>
      <c r="U8097" t="s">
        <v>19197</v>
      </c>
    </row>
    <row r="8098" spans="17:21">
      <c r="Q8098" t="s">
        <v>9300</v>
      </c>
      <c r="R8098" t="s">
        <v>24963</v>
      </c>
      <c r="S8098" t="s">
        <v>31508</v>
      </c>
      <c r="T8098" t="s">
        <v>19197</v>
      </c>
      <c r="U8098" t="s">
        <v>31829</v>
      </c>
    </row>
    <row r="8099" spans="17:21">
      <c r="Q8099" t="s">
        <v>9301</v>
      </c>
      <c r="R8099" t="s">
        <v>24964</v>
      </c>
      <c r="S8099" t="s">
        <v>31508</v>
      </c>
      <c r="T8099" t="s">
        <v>19197</v>
      </c>
      <c r="U8099" t="s">
        <v>31829</v>
      </c>
    </row>
    <row r="8100" spans="17:21">
      <c r="Q8100" t="s">
        <v>9302</v>
      </c>
      <c r="R8100" t="s">
        <v>24965</v>
      </c>
      <c r="S8100" t="s">
        <v>31508</v>
      </c>
      <c r="T8100" t="s">
        <v>19197</v>
      </c>
      <c r="U8100" t="s">
        <v>31829</v>
      </c>
    </row>
    <row r="8101" spans="17:21">
      <c r="Q8101" t="s">
        <v>9303</v>
      </c>
      <c r="R8101" t="s">
        <v>24966</v>
      </c>
      <c r="S8101" t="s">
        <v>31508</v>
      </c>
      <c r="T8101" t="s">
        <v>19197</v>
      </c>
      <c r="U8101" t="s">
        <v>31829</v>
      </c>
    </row>
    <row r="8102" spans="17:21">
      <c r="Q8102" t="s">
        <v>9304</v>
      </c>
      <c r="R8102" t="s">
        <v>24967</v>
      </c>
      <c r="S8102" t="s">
        <v>31508</v>
      </c>
      <c r="T8102" t="s">
        <v>19197</v>
      </c>
      <c r="U8102" t="s">
        <v>31829</v>
      </c>
    </row>
    <row r="8103" spans="17:21">
      <c r="Q8103" t="s">
        <v>9305</v>
      </c>
      <c r="R8103" t="s">
        <v>24968</v>
      </c>
      <c r="S8103" t="s">
        <v>31508</v>
      </c>
      <c r="T8103" t="s">
        <v>19197</v>
      </c>
      <c r="U8103" t="s">
        <v>31829</v>
      </c>
    </row>
    <row r="8104" spans="17:21">
      <c r="Q8104" t="s">
        <v>9306</v>
      </c>
      <c r="R8104" t="s">
        <v>24969</v>
      </c>
      <c r="S8104" t="s">
        <v>31508</v>
      </c>
      <c r="T8104" t="s">
        <v>19197</v>
      </c>
      <c r="U8104" t="s">
        <v>31829</v>
      </c>
    </row>
    <row r="8105" spans="17:21">
      <c r="Q8105" t="s">
        <v>9307</v>
      </c>
      <c r="R8105" t="s">
        <v>18714</v>
      </c>
      <c r="S8105" t="s">
        <v>31508</v>
      </c>
      <c r="T8105" t="s">
        <v>19197</v>
      </c>
      <c r="U8105" t="s">
        <v>31673</v>
      </c>
    </row>
    <row r="8106" spans="17:21">
      <c r="Q8106" t="s">
        <v>9308</v>
      </c>
      <c r="R8106" t="s">
        <v>24970</v>
      </c>
      <c r="S8106" t="s">
        <v>19197</v>
      </c>
      <c r="T8106" t="s">
        <v>19197</v>
      </c>
      <c r="U8106" t="s">
        <v>19197</v>
      </c>
    </row>
    <row r="8107" spans="17:21">
      <c r="Q8107" t="s">
        <v>9309</v>
      </c>
      <c r="R8107" t="s">
        <v>24971</v>
      </c>
      <c r="S8107" t="s">
        <v>31508</v>
      </c>
      <c r="T8107" t="s">
        <v>19197</v>
      </c>
      <c r="U8107" t="s">
        <v>31673</v>
      </c>
    </row>
    <row r="8108" spans="17:21">
      <c r="Q8108" t="s">
        <v>9310</v>
      </c>
      <c r="R8108" t="s">
        <v>18687</v>
      </c>
      <c r="S8108" t="s">
        <v>19197</v>
      </c>
      <c r="T8108" t="s">
        <v>19197</v>
      </c>
      <c r="U8108" t="s">
        <v>19197</v>
      </c>
    </row>
    <row r="8109" spans="17:21">
      <c r="Q8109" t="s">
        <v>9311</v>
      </c>
      <c r="R8109" t="s">
        <v>24972</v>
      </c>
      <c r="S8109" t="s">
        <v>31508</v>
      </c>
      <c r="T8109" t="s">
        <v>19197</v>
      </c>
      <c r="U8109" t="s">
        <v>31673</v>
      </c>
    </row>
    <row r="8110" spans="17:21">
      <c r="Q8110" t="s">
        <v>9312</v>
      </c>
      <c r="R8110" t="s">
        <v>24973</v>
      </c>
      <c r="S8110" t="s">
        <v>19197</v>
      </c>
      <c r="T8110" t="s">
        <v>19197</v>
      </c>
      <c r="U8110" t="s">
        <v>19197</v>
      </c>
    </row>
    <row r="8111" spans="17:21">
      <c r="Q8111" t="s">
        <v>9313</v>
      </c>
      <c r="R8111" t="s">
        <v>24974</v>
      </c>
      <c r="S8111" t="s">
        <v>31508</v>
      </c>
      <c r="T8111" t="s">
        <v>19197</v>
      </c>
      <c r="U8111" t="s">
        <v>31829</v>
      </c>
    </row>
    <row r="8112" spans="17:21">
      <c r="Q8112" t="s">
        <v>9314</v>
      </c>
      <c r="R8112" t="s">
        <v>24975</v>
      </c>
      <c r="S8112" t="s">
        <v>31508</v>
      </c>
      <c r="T8112" t="s">
        <v>19197</v>
      </c>
      <c r="U8112" t="s">
        <v>31829</v>
      </c>
    </row>
    <row r="8113" spans="17:21">
      <c r="Q8113" t="s">
        <v>9315</v>
      </c>
      <c r="R8113" t="s">
        <v>24976</v>
      </c>
      <c r="S8113" t="s">
        <v>31508</v>
      </c>
      <c r="T8113" t="s">
        <v>19197</v>
      </c>
      <c r="U8113" t="s">
        <v>31829</v>
      </c>
    </row>
    <row r="8114" spans="17:21">
      <c r="Q8114" t="s">
        <v>9316</v>
      </c>
      <c r="R8114" t="s">
        <v>24977</v>
      </c>
      <c r="S8114" t="s">
        <v>31508</v>
      </c>
      <c r="T8114" t="s">
        <v>19197</v>
      </c>
      <c r="U8114" t="s">
        <v>31829</v>
      </c>
    </row>
    <row r="8115" spans="17:21">
      <c r="Q8115" t="s">
        <v>9317</v>
      </c>
      <c r="R8115" t="s">
        <v>24978</v>
      </c>
      <c r="S8115" t="s">
        <v>31508</v>
      </c>
      <c r="T8115" t="s">
        <v>19197</v>
      </c>
      <c r="U8115" t="s">
        <v>31829</v>
      </c>
    </row>
    <row r="8116" spans="17:21">
      <c r="Q8116" t="s">
        <v>9318</v>
      </c>
      <c r="R8116" t="s">
        <v>24979</v>
      </c>
      <c r="S8116" t="s">
        <v>31508</v>
      </c>
      <c r="T8116" t="s">
        <v>19197</v>
      </c>
      <c r="U8116" t="s">
        <v>31829</v>
      </c>
    </row>
    <row r="8117" spans="17:21">
      <c r="Q8117" t="s">
        <v>9319</v>
      </c>
      <c r="R8117" t="s">
        <v>24980</v>
      </c>
      <c r="S8117" t="s">
        <v>19197</v>
      </c>
      <c r="T8117" t="s">
        <v>19197</v>
      </c>
      <c r="U8117" t="s">
        <v>19197</v>
      </c>
    </row>
    <row r="8118" spans="17:21">
      <c r="Q8118" t="s">
        <v>9320</v>
      </c>
      <c r="R8118" t="s">
        <v>24981</v>
      </c>
      <c r="S8118" t="s">
        <v>31508</v>
      </c>
      <c r="T8118" t="s">
        <v>19197</v>
      </c>
      <c r="U8118" t="s">
        <v>31829</v>
      </c>
    </row>
    <row r="8119" spans="17:21">
      <c r="Q8119" t="s">
        <v>9321</v>
      </c>
      <c r="R8119" t="s">
        <v>24982</v>
      </c>
      <c r="S8119" t="s">
        <v>31508</v>
      </c>
      <c r="T8119" t="s">
        <v>19197</v>
      </c>
      <c r="U8119" t="s">
        <v>31829</v>
      </c>
    </row>
    <row r="8120" spans="17:21">
      <c r="Q8120" t="s">
        <v>9322</v>
      </c>
      <c r="R8120" t="s">
        <v>24983</v>
      </c>
      <c r="S8120" t="s">
        <v>19197</v>
      </c>
      <c r="T8120" t="s">
        <v>19197</v>
      </c>
      <c r="U8120" t="s">
        <v>19197</v>
      </c>
    </row>
    <row r="8121" spans="17:21">
      <c r="Q8121" t="s">
        <v>9323</v>
      </c>
      <c r="R8121" t="s">
        <v>24984</v>
      </c>
      <c r="S8121" t="s">
        <v>31508</v>
      </c>
      <c r="T8121" t="s">
        <v>19197</v>
      </c>
      <c r="U8121" t="s">
        <v>31829</v>
      </c>
    </row>
    <row r="8122" spans="17:21">
      <c r="Q8122" t="s">
        <v>9324</v>
      </c>
      <c r="R8122" t="s">
        <v>24985</v>
      </c>
      <c r="S8122" t="s">
        <v>31508</v>
      </c>
      <c r="T8122" t="s">
        <v>19197</v>
      </c>
      <c r="U8122" t="s">
        <v>31829</v>
      </c>
    </row>
    <row r="8123" spans="17:21">
      <c r="Q8123" t="s">
        <v>9325</v>
      </c>
      <c r="R8123" t="s">
        <v>24986</v>
      </c>
      <c r="S8123" t="s">
        <v>31508</v>
      </c>
      <c r="T8123" t="s">
        <v>19197</v>
      </c>
      <c r="U8123" t="s">
        <v>31829</v>
      </c>
    </row>
    <row r="8124" spans="17:21">
      <c r="Q8124" t="s">
        <v>9326</v>
      </c>
      <c r="R8124" t="s">
        <v>24987</v>
      </c>
      <c r="S8124" t="s">
        <v>31508</v>
      </c>
      <c r="T8124" t="s">
        <v>19197</v>
      </c>
      <c r="U8124" t="s">
        <v>31829</v>
      </c>
    </row>
    <row r="8125" spans="17:21">
      <c r="Q8125" t="s">
        <v>9327</v>
      </c>
      <c r="R8125" t="s">
        <v>24988</v>
      </c>
      <c r="S8125" t="s">
        <v>31508</v>
      </c>
      <c r="T8125" t="s">
        <v>19197</v>
      </c>
      <c r="U8125" t="s">
        <v>31829</v>
      </c>
    </row>
    <row r="8126" spans="17:21">
      <c r="Q8126" t="s">
        <v>9328</v>
      </c>
      <c r="R8126" t="s">
        <v>18703</v>
      </c>
      <c r="S8126" t="s">
        <v>31508</v>
      </c>
      <c r="T8126" t="s">
        <v>19197</v>
      </c>
      <c r="U8126" t="s">
        <v>31638</v>
      </c>
    </row>
    <row r="8127" spans="17:21">
      <c r="Q8127" t="s">
        <v>9329</v>
      </c>
      <c r="R8127" t="s">
        <v>18714</v>
      </c>
      <c r="S8127" t="s">
        <v>31508</v>
      </c>
      <c r="T8127" t="s">
        <v>19197</v>
      </c>
      <c r="U8127" t="s">
        <v>31638</v>
      </c>
    </row>
    <row r="8128" spans="17:21">
      <c r="Q8128" t="s">
        <v>9330</v>
      </c>
      <c r="R8128" t="s">
        <v>24989</v>
      </c>
      <c r="S8128" t="s">
        <v>19197</v>
      </c>
      <c r="T8128" t="s">
        <v>19197</v>
      </c>
      <c r="U8128" t="s">
        <v>19197</v>
      </c>
    </row>
    <row r="8129" spans="17:21">
      <c r="Q8129" t="s">
        <v>9331</v>
      </c>
      <c r="R8129" t="s">
        <v>24990</v>
      </c>
      <c r="S8129" t="s">
        <v>19197</v>
      </c>
      <c r="T8129" t="s">
        <v>19197</v>
      </c>
      <c r="U8129" t="s">
        <v>19197</v>
      </c>
    </row>
    <row r="8130" spans="17:21">
      <c r="Q8130" t="s">
        <v>9332</v>
      </c>
      <c r="R8130" t="s">
        <v>24983</v>
      </c>
      <c r="S8130" t="s">
        <v>31508</v>
      </c>
      <c r="T8130" t="s">
        <v>19197</v>
      </c>
      <c r="U8130" t="s">
        <v>31638</v>
      </c>
    </row>
    <row r="8131" spans="17:21">
      <c r="Q8131" t="s">
        <v>9333</v>
      </c>
      <c r="R8131" t="s">
        <v>18714</v>
      </c>
      <c r="S8131" t="s">
        <v>31508</v>
      </c>
      <c r="T8131" t="s">
        <v>19197</v>
      </c>
      <c r="U8131" t="s">
        <v>31673</v>
      </c>
    </row>
    <row r="8132" spans="17:21">
      <c r="Q8132" t="s">
        <v>9334</v>
      </c>
      <c r="R8132" t="s">
        <v>18687</v>
      </c>
      <c r="S8132" t="s">
        <v>19197</v>
      </c>
      <c r="T8132" t="s">
        <v>19197</v>
      </c>
      <c r="U8132" t="s">
        <v>19197</v>
      </c>
    </row>
    <row r="8133" spans="17:21">
      <c r="Q8133" t="s">
        <v>9335</v>
      </c>
      <c r="R8133" t="s">
        <v>24972</v>
      </c>
      <c r="S8133" t="s">
        <v>31508</v>
      </c>
      <c r="T8133" t="s">
        <v>19197</v>
      </c>
      <c r="U8133" t="s">
        <v>31638</v>
      </c>
    </row>
    <row r="8134" spans="17:21">
      <c r="Q8134" t="s">
        <v>9336</v>
      </c>
      <c r="R8134" t="s">
        <v>24991</v>
      </c>
      <c r="S8134" t="s">
        <v>19197</v>
      </c>
      <c r="T8134" t="s">
        <v>19197</v>
      </c>
      <c r="U8134" t="s">
        <v>19197</v>
      </c>
    </row>
    <row r="8135" spans="17:21">
      <c r="Q8135" t="s">
        <v>9337</v>
      </c>
      <c r="R8135" t="s">
        <v>24974</v>
      </c>
      <c r="S8135" t="s">
        <v>31508</v>
      </c>
      <c r="T8135" t="s">
        <v>19197</v>
      </c>
      <c r="U8135" t="s">
        <v>31829</v>
      </c>
    </row>
    <row r="8136" spans="17:21">
      <c r="Q8136" t="s">
        <v>9338</v>
      </c>
      <c r="R8136" t="s">
        <v>24976</v>
      </c>
      <c r="S8136" t="s">
        <v>31508</v>
      </c>
      <c r="T8136" t="s">
        <v>19197</v>
      </c>
      <c r="U8136" t="s">
        <v>31829</v>
      </c>
    </row>
    <row r="8137" spans="17:21">
      <c r="Q8137" t="s">
        <v>9339</v>
      </c>
      <c r="R8137" t="s">
        <v>24978</v>
      </c>
      <c r="S8137" t="s">
        <v>31508</v>
      </c>
      <c r="T8137" t="s">
        <v>19197</v>
      </c>
      <c r="U8137" t="s">
        <v>31829</v>
      </c>
    </row>
    <row r="8138" spans="17:21">
      <c r="Q8138" t="s">
        <v>9340</v>
      </c>
      <c r="R8138" t="s">
        <v>24975</v>
      </c>
      <c r="S8138" t="s">
        <v>31508</v>
      </c>
      <c r="T8138" t="s">
        <v>19197</v>
      </c>
      <c r="U8138" t="s">
        <v>31829</v>
      </c>
    </row>
    <row r="8139" spans="17:21">
      <c r="Q8139" t="s">
        <v>9341</v>
      </c>
      <c r="R8139" t="s">
        <v>24992</v>
      </c>
      <c r="S8139" t="s">
        <v>31508</v>
      </c>
      <c r="T8139" t="s">
        <v>19197</v>
      </c>
      <c r="U8139" t="s">
        <v>31829</v>
      </c>
    </row>
    <row r="8140" spans="17:21">
      <c r="Q8140" t="s">
        <v>9342</v>
      </c>
      <c r="R8140" t="s">
        <v>24993</v>
      </c>
      <c r="S8140" t="s">
        <v>31508</v>
      </c>
      <c r="T8140" t="s">
        <v>19197</v>
      </c>
      <c r="U8140" t="s">
        <v>31829</v>
      </c>
    </row>
    <row r="8141" spans="17:21">
      <c r="Q8141" t="s">
        <v>9343</v>
      </c>
      <c r="R8141" t="s">
        <v>24506</v>
      </c>
      <c r="S8141" t="s">
        <v>19197</v>
      </c>
      <c r="T8141" t="s">
        <v>19197</v>
      </c>
      <c r="U8141" t="s">
        <v>19197</v>
      </c>
    </row>
    <row r="8142" spans="17:21">
      <c r="Q8142" t="s">
        <v>9344</v>
      </c>
      <c r="R8142" t="s">
        <v>24994</v>
      </c>
      <c r="S8142" t="s">
        <v>31508</v>
      </c>
      <c r="T8142" t="s">
        <v>19197</v>
      </c>
      <c r="U8142" t="s">
        <v>31829</v>
      </c>
    </row>
    <row r="8143" spans="17:21">
      <c r="Q8143" t="s">
        <v>9345</v>
      </c>
      <c r="R8143" t="s">
        <v>24995</v>
      </c>
      <c r="S8143" t="s">
        <v>31508</v>
      </c>
      <c r="T8143" t="s">
        <v>19197</v>
      </c>
      <c r="U8143" t="s">
        <v>31829</v>
      </c>
    </row>
    <row r="8144" spans="17:21">
      <c r="Q8144" t="s">
        <v>9346</v>
      </c>
      <c r="R8144" t="s">
        <v>24996</v>
      </c>
      <c r="S8144" t="s">
        <v>19197</v>
      </c>
      <c r="T8144" t="s">
        <v>19197</v>
      </c>
      <c r="U8144" t="s">
        <v>19197</v>
      </c>
    </row>
    <row r="8145" spans="17:21">
      <c r="Q8145" t="s">
        <v>9347</v>
      </c>
      <c r="R8145" t="s">
        <v>24981</v>
      </c>
      <c r="S8145" t="s">
        <v>31508</v>
      </c>
      <c r="T8145" t="s">
        <v>19197</v>
      </c>
      <c r="U8145" t="s">
        <v>31829</v>
      </c>
    </row>
    <row r="8146" spans="17:21">
      <c r="Q8146" t="s">
        <v>9348</v>
      </c>
      <c r="R8146" t="s">
        <v>24982</v>
      </c>
      <c r="S8146" t="s">
        <v>31508</v>
      </c>
      <c r="T8146" t="s">
        <v>19197</v>
      </c>
      <c r="U8146" t="s">
        <v>31829</v>
      </c>
    </row>
    <row r="8147" spans="17:21">
      <c r="Q8147" t="s">
        <v>9349</v>
      </c>
      <c r="R8147" t="s">
        <v>18714</v>
      </c>
      <c r="S8147" t="s">
        <v>31508</v>
      </c>
      <c r="T8147" t="s">
        <v>19197</v>
      </c>
      <c r="U8147" t="s">
        <v>31638</v>
      </c>
    </row>
    <row r="8148" spans="17:21">
      <c r="Q8148" t="s">
        <v>9350</v>
      </c>
      <c r="R8148" t="s">
        <v>24997</v>
      </c>
      <c r="S8148" t="s">
        <v>19197</v>
      </c>
      <c r="T8148" t="s">
        <v>19197</v>
      </c>
      <c r="U8148" t="s">
        <v>19197</v>
      </c>
    </row>
    <row r="8149" spans="17:21">
      <c r="Q8149" t="s">
        <v>9351</v>
      </c>
      <c r="R8149" t="s">
        <v>24998</v>
      </c>
      <c r="S8149" t="s">
        <v>19197</v>
      </c>
      <c r="T8149" t="s">
        <v>19197</v>
      </c>
      <c r="U8149" t="s">
        <v>19197</v>
      </c>
    </row>
    <row r="8150" spans="17:21">
      <c r="Q8150" t="s">
        <v>9352</v>
      </c>
      <c r="R8150" t="s">
        <v>24778</v>
      </c>
      <c r="S8150" t="s">
        <v>19197</v>
      </c>
      <c r="T8150" t="s">
        <v>19197</v>
      </c>
      <c r="U8150" t="s">
        <v>19197</v>
      </c>
    </row>
    <row r="8151" spans="17:21">
      <c r="Q8151" t="s">
        <v>9353</v>
      </c>
      <c r="R8151" t="s">
        <v>24999</v>
      </c>
      <c r="S8151" t="s">
        <v>31508</v>
      </c>
      <c r="T8151" t="s">
        <v>19197</v>
      </c>
      <c r="U8151" t="s">
        <v>31646</v>
      </c>
    </row>
    <row r="8152" spans="17:21">
      <c r="Q8152" t="s">
        <v>9354</v>
      </c>
      <c r="R8152" t="s">
        <v>25000</v>
      </c>
      <c r="S8152" t="s">
        <v>31508</v>
      </c>
      <c r="T8152" t="s">
        <v>19197</v>
      </c>
      <c r="U8152" t="s">
        <v>31646</v>
      </c>
    </row>
    <row r="8153" spans="17:21">
      <c r="Q8153" t="s">
        <v>9355</v>
      </c>
      <c r="R8153" t="s">
        <v>25001</v>
      </c>
      <c r="S8153" t="s">
        <v>31508</v>
      </c>
      <c r="T8153" t="s">
        <v>19197</v>
      </c>
      <c r="U8153" t="s">
        <v>31646</v>
      </c>
    </row>
    <row r="8154" spans="17:21">
      <c r="Q8154" t="s">
        <v>9356</v>
      </c>
      <c r="R8154" t="s">
        <v>18703</v>
      </c>
      <c r="S8154" t="s">
        <v>31508</v>
      </c>
      <c r="T8154" t="s">
        <v>19197</v>
      </c>
      <c r="U8154" t="s">
        <v>31638</v>
      </c>
    </row>
    <row r="8155" spans="17:21">
      <c r="Q8155" t="s">
        <v>9357</v>
      </c>
      <c r="R8155" t="s">
        <v>25002</v>
      </c>
      <c r="S8155" t="s">
        <v>19197</v>
      </c>
      <c r="T8155" t="s">
        <v>19197</v>
      </c>
      <c r="U8155" t="s">
        <v>19197</v>
      </c>
    </row>
    <row r="8156" spans="17:21">
      <c r="Q8156" t="s">
        <v>9358</v>
      </c>
      <c r="R8156" t="s">
        <v>25003</v>
      </c>
      <c r="S8156" t="s">
        <v>31508</v>
      </c>
      <c r="T8156" t="s">
        <v>19197</v>
      </c>
      <c r="U8156" t="s">
        <v>31646</v>
      </c>
    </row>
    <row r="8157" spans="17:21">
      <c r="Q8157" t="s">
        <v>9359</v>
      </c>
      <c r="R8157" t="s">
        <v>25004</v>
      </c>
      <c r="S8157" t="s">
        <v>31508</v>
      </c>
      <c r="T8157" t="s">
        <v>19197</v>
      </c>
      <c r="U8157" t="s">
        <v>31646</v>
      </c>
    </row>
    <row r="8158" spans="17:21">
      <c r="Q8158" t="s">
        <v>9360</v>
      </c>
      <c r="R8158" t="s">
        <v>25005</v>
      </c>
      <c r="S8158" t="s">
        <v>31508</v>
      </c>
      <c r="T8158" t="s">
        <v>19197</v>
      </c>
      <c r="U8158" t="s">
        <v>31646</v>
      </c>
    </row>
    <row r="8159" spans="17:21">
      <c r="Q8159" t="s">
        <v>9361</v>
      </c>
      <c r="R8159" t="s">
        <v>18703</v>
      </c>
      <c r="S8159" t="s">
        <v>31508</v>
      </c>
      <c r="T8159" t="s">
        <v>19197</v>
      </c>
      <c r="U8159" t="s">
        <v>31638</v>
      </c>
    </row>
    <row r="8160" spans="17:21">
      <c r="Q8160" t="s">
        <v>9362</v>
      </c>
      <c r="R8160" t="s">
        <v>18693</v>
      </c>
      <c r="S8160" t="s">
        <v>31508</v>
      </c>
      <c r="T8160" t="s">
        <v>19197</v>
      </c>
      <c r="U8160" t="s">
        <v>31638</v>
      </c>
    </row>
    <row r="8161" spans="17:21">
      <c r="Q8161" t="s">
        <v>9363</v>
      </c>
      <c r="R8161" t="s">
        <v>18706</v>
      </c>
      <c r="S8161" t="s">
        <v>19197</v>
      </c>
      <c r="T8161" t="s">
        <v>19197</v>
      </c>
      <c r="U8161" t="s">
        <v>19197</v>
      </c>
    </row>
    <row r="8162" spans="17:21">
      <c r="Q8162" t="s">
        <v>9364</v>
      </c>
      <c r="R8162" t="s">
        <v>24778</v>
      </c>
      <c r="S8162" t="s">
        <v>19197</v>
      </c>
      <c r="T8162" t="s">
        <v>19197</v>
      </c>
      <c r="U8162" t="s">
        <v>19197</v>
      </c>
    </row>
    <row r="8163" spans="17:21">
      <c r="Q8163" t="s">
        <v>9365</v>
      </c>
      <c r="R8163" t="s">
        <v>25002</v>
      </c>
      <c r="S8163" t="s">
        <v>31508</v>
      </c>
      <c r="T8163" t="s">
        <v>19197</v>
      </c>
      <c r="U8163" t="s">
        <v>31638</v>
      </c>
    </row>
    <row r="8164" spans="17:21">
      <c r="Q8164" t="s">
        <v>9366</v>
      </c>
      <c r="R8164" t="s">
        <v>25006</v>
      </c>
      <c r="S8164" t="s">
        <v>31508</v>
      </c>
      <c r="T8164" t="s">
        <v>19197</v>
      </c>
      <c r="U8164" t="s">
        <v>31638</v>
      </c>
    </row>
    <row r="8165" spans="17:21">
      <c r="Q8165" t="s">
        <v>9367</v>
      </c>
      <c r="R8165" t="s">
        <v>18693</v>
      </c>
      <c r="S8165" t="s">
        <v>31508</v>
      </c>
      <c r="T8165" t="s">
        <v>19197</v>
      </c>
      <c r="U8165" t="s">
        <v>31673</v>
      </c>
    </row>
    <row r="8166" spans="17:21">
      <c r="Q8166" t="s">
        <v>9368</v>
      </c>
      <c r="R8166" t="s">
        <v>25007</v>
      </c>
      <c r="S8166" t="s">
        <v>19197</v>
      </c>
      <c r="T8166" t="s">
        <v>19197</v>
      </c>
      <c r="U8166" t="s">
        <v>19197</v>
      </c>
    </row>
    <row r="8167" spans="17:21">
      <c r="Q8167" t="s">
        <v>9369</v>
      </c>
      <c r="R8167" t="s">
        <v>25008</v>
      </c>
      <c r="S8167" t="s">
        <v>19197</v>
      </c>
      <c r="T8167" t="s">
        <v>19197</v>
      </c>
      <c r="U8167" t="s">
        <v>19197</v>
      </c>
    </row>
    <row r="8168" spans="17:21">
      <c r="Q8168" t="s">
        <v>9370</v>
      </c>
      <c r="R8168" t="s">
        <v>24778</v>
      </c>
      <c r="S8168" t="s">
        <v>31508</v>
      </c>
      <c r="T8168" t="s">
        <v>19197</v>
      </c>
      <c r="U8168" t="s">
        <v>31638</v>
      </c>
    </row>
    <row r="8169" spans="17:21">
      <c r="Q8169" t="s">
        <v>9371</v>
      </c>
      <c r="R8169" t="s">
        <v>25002</v>
      </c>
      <c r="S8169" t="s">
        <v>31508</v>
      </c>
      <c r="T8169" t="s">
        <v>19197</v>
      </c>
      <c r="U8169" t="s">
        <v>31638</v>
      </c>
    </row>
    <row r="8170" spans="17:21">
      <c r="Q8170" t="s">
        <v>9372</v>
      </c>
      <c r="R8170" t="s">
        <v>18674</v>
      </c>
      <c r="S8170" t="s">
        <v>19197</v>
      </c>
      <c r="T8170" t="s">
        <v>19197</v>
      </c>
      <c r="U8170" t="s">
        <v>19197</v>
      </c>
    </row>
    <row r="8171" spans="17:21">
      <c r="Q8171" t="s">
        <v>9373</v>
      </c>
      <c r="R8171" t="s">
        <v>25009</v>
      </c>
      <c r="S8171" t="s">
        <v>31508</v>
      </c>
      <c r="T8171" t="s">
        <v>19197</v>
      </c>
      <c r="U8171" t="s">
        <v>31652</v>
      </c>
    </row>
    <row r="8172" spans="17:21">
      <c r="Q8172" t="s">
        <v>9374</v>
      </c>
      <c r="R8172" t="s">
        <v>18714</v>
      </c>
      <c r="S8172" t="s">
        <v>31508</v>
      </c>
      <c r="T8172" t="s">
        <v>19197</v>
      </c>
      <c r="U8172" t="s">
        <v>31652</v>
      </c>
    </row>
    <row r="8173" spans="17:21">
      <c r="Q8173" t="s">
        <v>9375</v>
      </c>
      <c r="R8173" t="s">
        <v>18687</v>
      </c>
      <c r="S8173" t="s">
        <v>19197</v>
      </c>
      <c r="T8173" t="s">
        <v>19197</v>
      </c>
      <c r="U8173" t="s">
        <v>19197</v>
      </c>
    </row>
    <row r="8174" spans="17:21">
      <c r="Q8174" t="s">
        <v>9376</v>
      </c>
      <c r="R8174" t="s">
        <v>25010</v>
      </c>
      <c r="S8174" t="s">
        <v>19197</v>
      </c>
      <c r="T8174" t="s">
        <v>19197</v>
      </c>
      <c r="U8174" t="s">
        <v>19197</v>
      </c>
    </row>
    <row r="8175" spans="17:21">
      <c r="Q8175" t="s">
        <v>9377</v>
      </c>
      <c r="R8175" t="s">
        <v>25011</v>
      </c>
      <c r="S8175" t="s">
        <v>31508</v>
      </c>
      <c r="T8175" t="s">
        <v>19197</v>
      </c>
      <c r="U8175" t="s">
        <v>31673</v>
      </c>
    </row>
    <row r="8176" spans="17:21">
      <c r="Q8176" t="s">
        <v>9378</v>
      </c>
      <c r="R8176" t="s">
        <v>25012</v>
      </c>
      <c r="S8176" t="s">
        <v>19197</v>
      </c>
      <c r="T8176" t="s">
        <v>19197</v>
      </c>
      <c r="U8176" t="s">
        <v>19197</v>
      </c>
    </row>
    <row r="8177" spans="17:21">
      <c r="Q8177" t="s">
        <v>9379</v>
      </c>
      <c r="R8177" t="s">
        <v>25013</v>
      </c>
      <c r="S8177" t="s">
        <v>31508</v>
      </c>
      <c r="T8177" t="s">
        <v>19197</v>
      </c>
      <c r="U8177" t="s">
        <v>31646</v>
      </c>
    </row>
    <row r="8178" spans="17:21">
      <c r="Q8178" t="s">
        <v>9380</v>
      </c>
      <c r="R8178" t="s">
        <v>25014</v>
      </c>
      <c r="S8178" t="s">
        <v>31508</v>
      </c>
      <c r="T8178" t="s">
        <v>19197</v>
      </c>
      <c r="U8178" t="s">
        <v>31646</v>
      </c>
    </row>
    <row r="8179" spans="17:21">
      <c r="Q8179" t="s">
        <v>9381</v>
      </c>
      <c r="R8179" t="s">
        <v>25015</v>
      </c>
      <c r="S8179" t="s">
        <v>31508</v>
      </c>
      <c r="T8179" t="s">
        <v>19197</v>
      </c>
      <c r="U8179" t="s">
        <v>31673</v>
      </c>
    </row>
    <row r="8180" spans="17:21">
      <c r="Q8180" t="s">
        <v>9382</v>
      </c>
      <c r="R8180" t="s">
        <v>25016</v>
      </c>
      <c r="S8180" t="s">
        <v>19197</v>
      </c>
      <c r="T8180" t="s">
        <v>19197</v>
      </c>
      <c r="U8180" t="s">
        <v>19197</v>
      </c>
    </row>
    <row r="8181" spans="17:21">
      <c r="Q8181" t="s">
        <v>9383</v>
      </c>
      <c r="R8181" t="s">
        <v>25017</v>
      </c>
      <c r="S8181" t="s">
        <v>31508</v>
      </c>
      <c r="T8181" t="s">
        <v>19197</v>
      </c>
      <c r="U8181" t="s">
        <v>31646</v>
      </c>
    </row>
    <row r="8182" spans="17:21">
      <c r="Q8182" t="s">
        <v>9384</v>
      </c>
      <c r="R8182" t="s">
        <v>24930</v>
      </c>
      <c r="S8182" t="s">
        <v>31508</v>
      </c>
      <c r="T8182" t="s">
        <v>19197</v>
      </c>
      <c r="U8182" t="s">
        <v>31646</v>
      </c>
    </row>
    <row r="8183" spans="17:21">
      <c r="Q8183" t="s">
        <v>9385</v>
      </c>
      <c r="R8183" t="s">
        <v>25018</v>
      </c>
      <c r="S8183" t="s">
        <v>31508</v>
      </c>
      <c r="T8183" t="s">
        <v>19197</v>
      </c>
      <c r="U8183" t="s">
        <v>31646</v>
      </c>
    </row>
    <row r="8184" spans="17:21">
      <c r="Q8184" t="s">
        <v>9386</v>
      </c>
      <c r="R8184" t="s">
        <v>18703</v>
      </c>
      <c r="S8184" t="s">
        <v>31508</v>
      </c>
      <c r="T8184" t="s">
        <v>19197</v>
      </c>
      <c r="U8184" t="s">
        <v>31638</v>
      </c>
    </row>
    <row r="8185" spans="17:21">
      <c r="Q8185" t="s">
        <v>9387</v>
      </c>
      <c r="R8185" t="s">
        <v>25019</v>
      </c>
      <c r="S8185" t="s">
        <v>31508</v>
      </c>
      <c r="T8185" t="s">
        <v>19197</v>
      </c>
      <c r="U8185" t="s">
        <v>31673</v>
      </c>
    </row>
    <row r="8186" spans="17:21">
      <c r="Q8186" t="s">
        <v>9388</v>
      </c>
      <c r="R8186" t="s">
        <v>25020</v>
      </c>
      <c r="S8186" t="s">
        <v>19197</v>
      </c>
      <c r="T8186" t="s">
        <v>19197</v>
      </c>
      <c r="U8186" t="s">
        <v>19197</v>
      </c>
    </row>
    <row r="8187" spans="17:21">
      <c r="Q8187" t="s">
        <v>9389</v>
      </c>
      <c r="R8187" t="s">
        <v>25021</v>
      </c>
      <c r="S8187" t="s">
        <v>31508</v>
      </c>
      <c r="T8187" t="s">
        <v>19197</v>
      </c>
      <c r="U8187" t="s">
        <v>31646</v>
      </c>
    </row>
    <row r="8188" spans="17:21">
      <c r="Q8188" t="s">
        <v>9390</v>
      </c>
      <c r="R8188" t="s">
        <v>25022</v>
      </c>
      <c r="S8188" t="s">
        <v>31508</v>
      </c>
      <c r="T8188" t="s">
        <v>19197</v>
      </c>
      <c r="U8188" t="s">
        <v>31646</v>
      </c>
    </row>
    <row r="8189" spans="17:21">
      <c r="Q8189" t="s">
        <v>9391</v>
      </c>
      <c r="R8189" t="s">
        <v>18703</v>
      </c>
      <c r="S8189" t="s">
        <v>31508</v>
      </c>
      <c r="T8189" t="s">
        <v>31596</v>
      </c>
      <c r="U8189" t="s">
        <v>31638</v>
      </c>
    </row>
    <row r="8190" spans="17:21">
      <c r="Q8190" t="s">
        <v>9392</v>
      </c>
      <c r="R8190" t="s">
        <v>25023</v>
      </c>
      <c r="S8190" t="s">
        <v>31508</v>
      </c>
      <c r="T8190" t="s">
        <v>19197</v>
      </c>
      <c r="U8190" t="s">
        <v>31638</v>
      </c>
    </row>
    <row r="8191" spans="17:21">
      <c r="Q8191" t="s">
        <v>9393</v>
      </c>
      <c r="R8191" t="s">
        <v>25024</v>
      </c>
      <c r="S8191" t="s">
        <v>19197</v>
      </c>
      <c r="T8191" t="s">
        <v>19197</v>
      </c>
      <c r="U8191" t="s">
        <v>19197</v>
      </c>
    </row>
    <row r="8192" spans="17:21">
      <c r="Q8192" t="s">
        <v>9394</v>
      </c>
      <c r="R8192" t="s">
        <v>25025</v>
      </c>
      <c r="S8192" t="s">
        <v>31508</v>
      </c>
      <c r="T8192" t="s">
        <v>19197</v>
      </c>
      <c r="U8192" t="s">
        <v>31638</v>
      </c>
    </row>
    <row r="8193" spans="17:21">
      <c r="Q8193" t="s">
        <v>9395</v>
      </c>
      <c r="R8193" t="s">
        <v>25026</v>
      </c>
      <c r="S8193" t="s">
        <v>31508</v>
      </c>
      <c r="T8193" t="s">
        <v>19197</v>
      </c>
      <c r="U8193" t="s">
        <v>31646</v>
      </c>
    </row>
    <row r="8194" spans="17:21">
      <c r="Q8194" t="s">
        <v>9396</v>
      </c>
      <c r="R8194" t="s">
        <v>25027</v>
      </c>
      <c r="S8194" t="s">
        <v>31508</v>
      </c>
      <c r="T8194" t="s">
        <v>31596</v>
      </c>
      <c r="U8194" t="s">
        <v>31638</v>
      </c>
    </row>
    <row r="8195" spans="17:21">
      <c r="Q8195" t="s">
        <v>9397</v>
      </c>
      <c r="R8195" t="s">
        <v>22874</v>
      </c>
      <c r="S8195" t="s">
        <v>31508</v>
      </c>
      <c r="T8195" t="s">
        <v>19197</v>
      </c>
      <c r="U8195" t="s">
        <v>31638</v>
      </c>
    </row>
    <row r="8196" spans="17:21">
      <c r="Q8196" t="s">
        <v>9398</v>
      </c>
      <c r="R8196" t="s">
        <v>18714</v>
      </c>
      <c r="S8196" t="s">
        <v>31508</v>
      </c>
      <c r="T8196" t="s">
        <v>19197</v>
      </c>
      <c r="U8196" t="s">
        <v>31638</v>
      </c>
    </row>
    <row r="8197" spans="17:21">
      <c r="Q8197" t="s">
        <v>9399</v>
      </c>
      <c r="R8197" t="s">
        <v>25028</v>
      </c>
      <c r="S8197" t="s">
        <v>31508</v>
      </c>
      <c r="T8197" t="s">
        <v>31538</v>
      </c>
      <c r="U8197" t="s">
        <v>31638</v>
      </c>
    </row>
    <row r="8198" spans="17:21">
      <c r="Q8198" t="s">
        <v>9400</v>
      </c>
      <c r="R8198" t="s">
        <v>25029</v>
      </c>
      <c r="S8198" t="s">
        <v>31508</v>
      </c>
      <c r="T8198" t="s">
        <v>19197</v>
      </c>
      <c r="U8198" t="s">
        <v>31638</v>
      </c>
    </row>
    <row r="8199" spans="17:21">
      <c r="Q8199" t="s">
        <v>9401</v>
      </c>
      <c r="R8199" t="s">
        <v>25030</v>
      </c>
      <c r="S8199" t="s">
        <v>19197</v>
      </c>
      <c r="T8199" t="s">
        <v>19197</v>
      </c>
      <c r="U8199" t="s">
        <v>19197</v>
      </c>
    </row>
    <row r="8200" spans="17:21">
      <c r="Q8200" t="s">
        <v>9402</v>
      </c>
      <c r="R8200" t="s">
        <v>25031</v>
      </c>
      <c r="S8200" t="s">
        <v>19197</v>
      </c>
      <c r="T8200" t="s">
        <v>19197</v>
      </c>
      <c r="U8200" t="s">
        <v>19197</v>
      </c>
    </row>
    <row r="8201" spans="17:21">
      <c r="Q8201" t="s">
        <v>9403</v>
      </c>
      <c r="R8201" t="s">
        <v>24633</v>
      </c>
      <c r="S8201" t="s">
        <v>31508</v>
      </c>
      <c r="T8201" t="s">
        <v>19197</v>
      </c>
      <c r="U8201" t="s">
        <v>31638</v>
      </c>
    </row>
    <row r="8202" spans="17:21">
      <c r="Q8202" t="s">
        <v>9404</v>
      </c>
      <c r="R8202" t="s">
        <v>24636</v>
      </c>
      <c r="S8202" t="s">
        <v>31508</v>
      </c>
      <c r="T8202" t="s">
        <v>19197</v>
      </c>
      <c r="U8202" t="s">
        <v>31638</v>
      </c>
    </row>
    <row r="8203" spans="17:21">
      <c r="Q8203" t="s">
        <v>9405</v>
      </c>
      <c r="R8203" t="s">
        <v>25032</v>
      </c>
      <c r="S8203" t="s">
        <v>19197</v>
      </c>
      <c r="T8203" t="s">
        <v>19197</v>
      </c>
      <c r="U8203" t="s">
        <v>19197</v>
      </c>
    </row>
    <row r="8204" spans="17:21">
      <c r="Q8204" t="s">
        <v>9406</v>
      </c>
      <c r="R8204" t="s">
        <v>24633</v>
      </c>
      <c r="S8204" t="s">
        <v>31508</v>
      </c>
      <c r="T8204" t="s">
        <v>19197</v>
      </c>
      <c r="U8204" t="s">
        <v>31638</v>
      </c>
    </row>
    <row r="8205" spans="17:21">
      <c r="Q8205" t="s">
        <v>9407</v>
      </c>
      <c r="R8205" t="s">
        <v>24636</v>
      </c>
      <c r="S8205" t="s">
        <v>31508</v>
      </c>
      <c r="T8205" t="s">
        <v>19197</v>
      </c>
      <c r="U8205" t="s">
        <v>31638</v>
      </c>
    </row>
    <row r="8206" spans="17:21">
      <c r="Q8206" t="s">
        <v>9408</v>
      </c>
      <c r="R8206" t="s">
        <v>25033</v>
      </c>
      <c r="S8206" t="s">
        <v>19197</v>
      </c>
      <c r="T8206" t="s">
        <v>19197</v>
      </c>
      <c r="U8206" t="s">
        <v>19197</v>
      </c>
    </row>
    <row r="8207" spans="17:21">
      <c r="Q8207" t="s">
        <v>9409</v>
      </c>
      <c r="R8207" t="s">
        <v>25031</v>
      </c>
      <c r="S8207" t="s">
        <v>19197</v>
      </c>
      <c r="T8207" t="s">
        <v>19197</v>
      </c>
      <c r="U8207" t="s">
        <v>19197</v>
      </c>
    </row>
    <row r="8208" spans="17:21">
      <c r="Q8208" t="s">
        <v>9410</v>
      </c>
      <c r="R8208" t="s">
        <v>24633</v>
      </c>
      <c r="S8208" t="s">
        <v>31508</v>
      </c>
      <c r="T8208" t="s">
        <v>19197</v>
      </c>
      <c r="U8208" t="s">
        <v>31673</v>
      </c>
    </row>
    <row r="8209" spans="17:21">
      <c r="Q8209" t="s">
        <v>9411</v>
      </c>
      <c r="R8209" t="s">
        <v>24636</v>
      </c>
      <c r="S8209" t="s">
        <v>31508</v>
      </c>
      <c r="T8209" t="s">
        <v>19197</v>
      </c>
      <c r="U8209" t="s">
        <v>31673</v>
      </c>
    </row>
    <row r="8210" spans="17:21">
      <c r="Q8210" t="s">
        <v>9412</v>
      </c>
      <c r="R8210" t="s">
        <v>25032</v>
      </c>
      <c r="S8210" t="s">
        <v>19197</v>
      </c>
      <c r="T8210" t="s">
        <v>19197</v>
      </c>
      <c r="U8210" t="s">
        <v>19197</v>
      </c>
    </row>
    <row r="8211" spans="17:21">
      <c r="Q8211" t="s">
        <v>9413</v>
      </c>
      <c r="R8211" t="s">
        <v>24633</v>
      </c>
      <c r="S8211" t="s">
        <v>31508</v>
      </c>
      <c r="T8211" t="s">
        <v>19197</v>
      </c>
      <c r="U8211" t="s">
        <v>31638</v>
      </c>
    </row>
    <row r="8212" spans="17:21">
      <c r="Q8212" t="s">
        <v>9414</v>
      </c>
      <c r="R8212" t="s">
        <v>24636</v>
      </c>
      <c r="S8212" t="s">
        <v>31508</v>
      </c>
      <c r="T8212" t="s">
        <v>19197</v>
      </c>
      <c r="U8212" t="s">
        <v>31638</v>
      </c>
    </row>
    <row r="8213" spans="17:21">
      <c r="Q8213" t="s">
        <v>9415</v>
      </c>
      <c r="R8213" t="s">
        <v>25034</v>
      </c>
      <c r="S8213" t="s">
        <v>31508</v>
      </c>
      <c r="T8213" t="s">
        <v>19197</v>
      </c>
      <c r="U8213" t="s">
        <v>31638</v>
      </c>
    </row>
    <row r="8214" spans="17:21">
      <c r="Q8214" t="s">
        <v>9416</v>
      </c>
      <c r="R8214" t="s">
        <v>25035</v>
      </c>
      <c r="S8214" t="s">
        <v>19197</v>
      </c>
      <c r="T8214" t="s">
        <v>19197</v>
      </c>
      <c r="U8214" t="s">
        <v>19197</v>
      </c>
    </row>
    <row r="8215" spans="17:21">
      <c r="Q8215" t="s">
        <v>9417</v>
      </c>
      <c r="R8215" t="s">
        <v>25036</v>
      </c>
      <c r="S8215" t="s">
        <v>31508</v>
      </c>
      <c r="T8215" t="s">
        <v>19197</v>
      </c>
      <c r="U8215" t="s">
        <v>31673</v>
      </c>
    </row>
    <row r="8216" spans="17:21">
      <c r="Q8216" t="s">
        <v>9418</v>
      </c>
      <c r="R8216" t="s">
        <v>25037</v>
      </c>
      <c r="S8216" t="s">
        <v>31508</v>
      </c>
      <c r="T8216" t="s">
        <v>19197</v>
      </c>
      <c r="U8216" t="s">
        <v>31638</v>
      </c>
    </row>
    <row r="8217" spans="17:21">
      <c r="Q8217" t="s">
        <v>9419</v>
      </c>
      <c r="R8217" t="s">
        <v>25038</v>
      </c>
      <c r="S8217" t="s">
        <v>31508</v>
      </c>
      <c r="T8217" t="s">
        <v>19197</v>
      </c>
      <c r="U8217" t="s">
        <v>31648</v>
      </c>
    </row>
    <row r="8218" spans="17:21">
      <c r="Q8218" t="s">
        <v>9420</v>
      </c>
      <c r="R8218" t="s">
        <v>18706</v>
      </c>
      <c r="S8218" t="s">
        <v>19197</v>
      </c>
      <c r="T8218" t="s">
        <v>19197</v>
      </c>
      <c r="U8218" t="s">
        <v>19197</v>
      </c>
    </row>
    <row r="8219" spans="17:21">
      <c r="Q8219" t="s">
        <v>9421</v>
      </c>
      <c r="R8219" t="s">
        <v>25039</v>
      </c>
      <c r="S8219" t="s">
        <v>31508</v>
      </c>
      <c r="T8219" t="s">
        <v>19197</v>
      </c>
      <c r="U8219" t="s">
        <v>31673</v>
      </c>
    </row>
    <row r="8220" spans="17:21">
      <c r="Q8220" t="s">
        <v>9422</v>
      </c>
      <c r="R8220" t="s">
        <v>25040</v>
      </c>
      <c r="S8220" t="s">
        <v>31508</v>
      </c>
      <c r="T8220" t="s">
        <v>19197</v>
      </c>
      <c r="U8220" t="s">
        <v>31673</v>
      </c>
    </row>
    <row r="8221" spans="17:21">
      <c r="Q8221" t="s">
        <v>9423</v>
      </c>
      <c r="R8221" t="s">
        <v>25041</v>
      </c>
      <c r="S8221" t="s">
        <v>31508</v>
      </c>
      <c r="T8221" t="s">
        <v>19197</v>
      </c>
      <c r="U8221" t="s">
        <v>31673</v>
      </c>
    </row>
    <row r="8222" spans="17:21">
      <c r="Q8222" t="s">
        <v>9424</v>
      </c>
      <c r="R8222" t="s">
        <v>25042</v>
      </c>
      <c r="S8222" t="s">
        <v>19197</v>
      </c>
      <c r="T8222" t="s">
        <v>19197</v>
      </c>
      <c r="U8222" t="s">
        <v>19197</v>
      </c>
    </row>
    <row r="8223" spans="17:21">
      <c r="Q8223" t="s">
        <v>9425</v>
      </c>
      <c r="R8223" t="s">
        <v>25043</v>
      </c>
      <c r="S8223" t="s">
        <v>19197</v>
      </c>
      <c r="T8223" t="s">
        <v>19197</v>
      </c>
      <c r="U8223" t="s">
        <v>31638</v>
      </c>
    </row>
    <row r="8224" spans="17:21">
      <c r="Q8224" t="s">
        <v>9426</v>
      </c>
      <c r="R8224" t="s">
        <v>25044</v>
      </c>
      <c r="S8224" t="s">
        <v>31508</v>
      </c>
      <c r="T8224" t="s">
        <v>31606</v>
      </c>
      <c r="U8224" t="s">
        <v>31644</v>
      </c>
    </row>
    <row r="8225" spans="17:21">
      <c r="Q8225" t="s">
        <v>9427</v>
      </c>
      <c r="R8225" t="s">
        <v>25045</v>
      </c>
      <c r="S8225" t="s">
        <v>31508</v>
      </c>
      <c r="T8225" t="s">
        <v>31606</v>
      </c>
      <c r="U8225" t="s">
        <v>31644</v>
      </c>
    </row>
    <row r="8226" spans="17:21">
      <c r="Q8226" t="s">
        <v>9428</v>
      </c>
      <c r="R8226" t="s">
        <v>25046</v>
      </c>
      <c r="S8226" t="s">
        <v>31508</v>
      </c>
      <c r="T8226" t="s">
        <v>31606</v>
      </c>
      <c r="U8226" t="s">
        <v>31673</v>
      </c>
    </row>
    <row r="8227" spans="17:21">
      <c r="Q8227" t="s">
        <v>9429</v>
      </c>
      <c r="R8227" t="s">
        <v>25047</v>
      </c>
      <c r="S8227" t="s">
        <v>31508</v>
      </c>
      <c r="T8227" t="s">
        <v>31606</v>
      </c>
      <c r="U8227" t="s">
        <v>31638</v>
      </c>
    </row>
    <row r="8228" spans="17:21">
      <c r="Q8228" t="s">
        <v>9430</v>
      </c>
      <c r="R8228" t="s">
        <v>25048</v>
      </c>
      <c r="S8228" t="s">
        <v>19197</v>
      </c>
      <c r="T8228" t="s">
        <v>19197</v>
      </c>
      <c r="U8228" t="s">
        <v>19197</v>
      </c>
    </row>
    <row r="8229" spans="17:21">
      <c r="Q8229" t="s">
        <v>9431</v>
      </c>
      <c r="R8229" t="s">
        <v>25049</v>
      </c>
      <c r="S8229" t="s">
        <v>31508</v>
      </c>
      <c r="T8229" t="s">
        <v>31606</v>
      </c>
      <c r="U8229" t="s">
        <v>31638</v>
      </c>
    </row>
    <row r="8230" spans="17:21">
      <c r="Q8230" t="s">
        <v>9432</v>
      </c>
      <c r="R8230" t="s">
        <v>18714</v>
      </c>
      <c r="S8230" t="s">
        <v>31508</v>
      </c>
      <c r="T8230" t="s">
        <v>31606</v>
      </c>
      <c r="U8230" t="s">
        <v>31638</v>
      </c>
    </row>
    <row r="8231" spans="17:21">
      <c r="Q8231" t="s">
        <v>9433</v>
      </c>
      <c r="R8231" t="s">
        <v>25050</v>
      </c>
      <c r="S8231" t="s">
        <v>31508</v>
      </c>
      <c r="T8231" t="s">
        <v>19197</v>
      </c>
      <c r="U8231" t="s">
        <v>31638</v>
      </c>
    </row>
    <row r="8232" spans="17:21">
      <c r="Q8232" t="s">
        <v>9434</v>
      </c>
      <c r="R8232" t="s">
        <v>25051</v>
      </c>
      <c r="S8232" t="s">
        <v>19197</v>
      </c>
      <c r="T8232" t="s">
        <v>19197</v>
      </c>
      <c r="U8232" t="s">
        <v>19197</v>
      </c>
    </row>
    <row r="8233" spans="17:21">
      <c r="Q8233" t="s">
        <v>9435</v>
      </c>
      <c r="R8233" t="s">
        <v>25052</v>
      </c>
      <c r="S8233" t="s">
        <v>31508</v>
      </c>
      <c r="T8233" t="s">
        <v>19197</v>
      </c>
      <c r="U8233" t="s">
        <v>31638</v>
      </c>
    </row>
    <row r="8234" spans="17:21">
      <c r="Q8234" t="s">
        <v>9436</v>
      </c>
      <c r="R8234" t="s">
        <v>25053</v>
      </c>
      <c r="S8234" t="s">
        <v>31508</v>
      </c>
      <c r="T8234" t="s">
        <v>19197</v>
      </c>
      <c r="U8234" t="s">
        <v>31638</v>
      </c>
    </row>
    <row r="8235" spans="17:21">
      <c r="Q8235" t="s">
        <v>9437</v>
      </c>
      <c r="R8235" t="s">
        <v>25054</v>
      </c>
      <c r="S8235" t="s">
        <v>31508</v>
      </c>
      <c r="T8235" t="s">
        <v>19197</v>
      </c>
      <c r="U8235" t="s">
        <v>31673</v>
      </c>
    </row>
    <row r="8236" spans="17:21">
      <c r="Q8236" t="s">
        <v>9438</v>
      </c>
      <c r="R8236" t="s">
        <v>25055</v>
      </c>
      <c r="S8236" t="s">
        <v>19197</v>
      </c>
      <c r="T8236" t="s">
        <v>19197</v>
      </c>
      <c r="U8236" t="s">
        <v>19197</v>
      </c>
    </row>
    <row r="8237" spans="17:21">
      <c r="Q8237" t="s">
        <v>9439</v>
      </c>
      <c r="R8237" t="s">
        <v>25056</v>
      </c>
      <c r="S8237" t="s">
        <v>31508</v>
      </c>
      <c r="T8237" t="s">
        <v>19197</v>
      </c>
      <c r="U8237" t="s">
        <v>31638</v>
      </c>
    </row>
    <row r="8238" spans="17:21">
      <c r="Q8238" t="s">
        <v>9440</v>
      </c>
      <c r="R8238" t="s">
        <v>25057</v>
      </c>
      <c r="S8238" t="s">
        <v>31508</v>
      </c>
      <c r="T8238" t="s">
        <v>19197</v>
      </c>
      <c r="U8238" t="s">
        <v>31638</v>
      </c>
    </row>
    <row r="8239" spans="17:21">
      <c r="Q8239" t="s">
        <v>9441</v>
      </c>
      <c r="R8239" t="s">
        <v>25058</v>
      </c>
      <c r="S8239" t="s">
        <v>31508</v>
      </c>
      <c r="T8239" t="s">
        <v>19197</v>
      </c>
      <c r="U8239" t="s">
        <v>31638</v>
      </c>
    </row>
    <row r="8240" spans="17:21">
      <c r="Q8240" t="s">
        <v>9442</v>
      </c>
      <c r="R8240" t="s">
        <v>25059</v>
      </c>
      <c r="S8240" t="s">
        <v>31508</v>
      </c>
      <c r="T8240" t="s">
        <v>19197</v>
      </c>
      <c r="U8240" t="s">
        <v>31638</v>
      </c>
    </row>
    <row r="8241" spans="17:21">
      <c r="Q8241" t="s">
        <v>9443</v>
      </c>
      <c r="R8241" t="s">
        <v>25060</v>
      </c>
      <c r="S8241" t="s">
        <v>31508</v>
      </c>
      <c r="T8241" t="s">
        <v>19197</v>
      </c>
      <c r="U8241" t="s">
        <v>31673</v>
      </c>
    </row>
    <row r="8242" spans="17:21">
      <c r="Q8242" t="s">
        <v>9444</v>
      </c>
      <c r="R8242" t="s">
        <v>25061</v>
      </c>
      <c r="S8242" t="s">
        <v>19197</v>
      </c>
      <c r="T8242" t="s">
        <v>19197</v>
      </c>
      <c r="U8242" t="s">
        <v>19197</v>
      </c>
    </row>
    <row r="8243" spans="17:21">
      <c r="Q8243" t="s">
        <v>9445</v>
      </c>
      <c r="R8243" t="s">
        <v>25062</v>
      </c>
      <c r="S8243" t="s">
        <v>31508</v>
      </c>
      <c r="T8243" t="s">
        <v>19197</v>
      </c>
      <c r="U8243" t="s">
        <v>31673</v>
      </c>
    </row>
    <row r="8244" spans="17:21">
      <c r="Q8244" t="s">
        <v>9446</v>
      </c>
      <c r="R8244" t="s">
        <v>25063</v>
      </c>
      <c r="S8244" t="s">
        <v>31508</v>
      </c>
      <c r="T8244" t="s">
        <v>19197</v>
      </c>
      <c r="U8244" t="s">
        <v>31673</v>
      </c>
    </row>
    <row r="8245" spans="17:21">
      <c r="Q8245" t="s">
        <v>9447</v>
      </c>
      <c r="R8245" t="s">
        <v>18693</v>
      </c>
      <c r="S8245" t="s">
        <v>31508</v>
      </c>
      <c r="T8245" t="s">
        <v>19197</v>
      </c>
      <c r="U8245" t="s">
        <v>31638</v>
      </c>
    </row>
    <row r="8246" spans="17:21">
      <c r="Q8246" t="s">
        <v>9448</v>
      </c>
      <c r="R8246" t="s">
        <v>25064</v>
      </c>
      <c r="S8246" t="s">
        <v>19197</v>
      </c>
      <c r="T8246" t="s">
        <v>19197</v>
      </c>
      <c r="U8246" t="s">
        <v>19197</v>
      </c>
    </row>
    <row r="8247" spans="17:21">
      <c r="Q8247" t="s">
        <v>9449</v>
      </c>
      <c r="R8247" t="s">
        <v>25065</v>
      </c>
      <c r="S8247" t="s">
        <v>19197</v>
      </c>
      <c r="T8247" t="s">
        <v>19197</v>
      </c>
      <c r="U8247" t="s">
        <v>19197</v>
      </c>
    </row>
    <row r="8248" spans="17:21">
      <c r="Q8248" t="s">
        <v>9450</v>
      </c>
      <c r="R8248" t="s">
        <v>25066</v>
      </c>
      <c r="S8248" t="s">
        <v>31512</v>
      </c>
      <c r="T8248" t="s">
        <v>19197</v>
      </c>
      <c r="U8248" t="s">
        <v>31645</v>
      </c>
    </row>
    <row r="8249" spans="17:21">
      <c r="Q8249" t="s">
        <v>9451</v>
      </c>
      <c r="R8249" t="s">
        <v>25067</v>
      </c>
      <c r="S8249" t="s">
        <v>31512</v>
      </c>
      <c r="T8249" t="s">
        <v>31538</v>
      </c>
      <c r="U8249" t="s">
        <v>31645</v>
      </c>
    </row>
    <row r="8250" spans="17:21">
      <c r="Q8250" t="s">
        <v>9452</v>
      </c>
      <c r="R8250" t="s">
        <v>25068</v>
      </c>
      <c r="S8250" t="s">
        <v>31512</v>
      </c>
      <c r="T8250" t="s">
        <v>19197</v>
      </c>
      <c r="U8250" t="s">
        <v>31645</v>
      </c>
    </row>
    <row r="8251" spans="17:21">
      <c r="Q8251" t="s">
        <v>9453</v>
      </c>
      <c r="R8251" t="s">
        <v>25069</v>
      </c>
      <c r="S8251" t="s">
        <v>31512</v>
      </c>
      <c r="T8251" t="s">
        <v>19197</v>
      </c>
      <c r="U8251" t="s">
        <v>31645</v>
      </c>
    </row>
    <row r="8252" spans="17:21">
      <c r="Q8252" t="s">
        <v>9454</v>
      </c>
      <c r="R8252" t="s">
        <v>25070</v>
      </c>
      <c r="S8252" t="s">
        <v>31512</v>
      </c>
      <c r="T8252" t="s">
        <v>19197</v>
      </c>
      <c r="U8252" t="s">
        <v>31645</v>
      </c>
    </row>
    <row r="8253" spans="17:21">
      <c r="Q8253" t="s">
        <v>9455</v>
      </c>
      <c r="R8253" t="s">
        <v>25071</v>
      </c>
      <c r="S8253" t="s">
        <v>31512</v>
      </c>
      <c r="T8253" t="s">
        <v>31538</v>
      </c>
      <c r="U8253" t="s">
        <v>31645</v>
      </c>
    </row>
    <row r="8254" spans="17:21">
      <c r="Q8254" t="s">
        <v>9456</v>
      </c>
      <c r="R8254" t="s">
        <v>25072</v>
      </c>
      <c r="S8254" t="s">
        <v>31512</v>
      </c>
      <c r="T8254" t="s">
        <v>31538</v>
      </c>
      <c r="U8254" t="s">
        <v>31645</v>
      </c>
    </row>
    <row r="8255" spans="17:21">
      <c r="Q8255" t="s">
        <v>9457</v>
      </c>
      <c r="R8255" t="s">
        <v>18714</v>
      </c>
      <c r="S8255" t="s">
        <v>19197</v>
      </c>
      <c r="T8255" t="s">
        <v>19197</v>
      </c>
      <c r="U8255" t="s">
        <v>19197</v>
      </c>
    </row>
    <row r="8256" spans="17:21">
      <c r="Q8256" t="s">
        <v>9458</v>
      </c>
      <c r="R8256" t="s">
        <v>25073</v>
      </c>
      <c r="S8256" t="s">
        <v>31512</v>
      </c>
      <c r="T8256" t="s">
        <v>31538</v>
      </c>
      <c r="U8256" t="s">
        <v>31645</v>
      </c>
    </row>
    <row r="8257" spans="17:21">
      <c r="Q8257" t="s">
        <v>9459</v>
      </c>
      <c r="R8257" t="s">
        <v>25074</v>
      </c>
      <c r="S8257" t="s">
        <v>31512</v>
      </c>
      <c r="T8257" t="s">
        <v>31538</v>
      </c>
      <c r="U8257" t="s">
        <v>31645</v>
      </c>
    </row>
    <row r="8258" spans="17:21">
      <c r="Q8258" t="s">
        <v>9460</v>
      </c>
      <c r="R8258" t="s">
        <v>20841</v>
      </c>
      <c r="S8258" t="s">
        <v>31512</v>
      </c>
      <c r="T8258" t="s">
        <v>19197</v>
      </c>
      <c r="U8258" t="s">
        <v>31830</v>
      </c>
    </row>
    <row r="8259" spans="17:21">
      <c r="Q8259" t="s">
        <v>9461</v>
      </c>
      <c r="R8259" t="s">
        <v>25075</v>
      </c>
      <c r="S8259" t="s">
        <v>19197</v>
      </c>
      <c r="T8259" t="s">
        <v>19197</v>
      </c>
      <c r="U8259" t="s">
        <v>19197</v>
      </c>
    </row>
    <row r="8260" spans="17:21">
      <c r="Q8260" t="s">
        <v>9462</v>
      </c>
      <c r="R8260" t="s">
        <v>25076</v>
      </c>
      <c r="S8260" t="s">
        <v>19197</v>
      </c>
      <c r="T8260" t="s">
        <v>19197</v>
      </c>
      <c r="U8260" t="s">
        <v>19197</v>
      </c>
    </row>
    <row r="8261" spans="17:21">
      <c r="Q8261" t="s">
        <v>9463</v>
      </c>
      <c r="R8261" t="s">
        <v>25077</v>
      </c>
      <c r="S8261" t="s">
        <v>31519</v>
      </c>
      <c r="T8261" t="s">
        <v>19197</v>
      </c>
      <c r="U8261" t="s">
        <v>31675</v>
      </c>
    </row>
    <row r="8262" spans="17:21">
      <c r="Q8262" t="s">
        <v>9464</v>
      </c>
      <c r="R8262" t="s">
        <v>18693</v>
      </c>
      <c r="S8262" t="s">
        <v>31508</v>
      </c>
      <c r="T8262" t="s">
        <v>19197</v>
      </c>
      <c r="U8262" t="s">
        <v>31638</v>
      </c>
    </row>
    <row r="8263" spans="17:21">
      <c r="Q8263" t="s">
        <v>9465</v>
      </c>
      <c r="R8263" t="s">
        <v>25078</v>
      </c>
      <c r="S8263" t="s">
        <v>19197</v>
      </c>
      <c r="T8263" t="s">
        <v>19197</v>
      </c>
      <c r="U8263" t="s">
        <v>19197</v>
      </c>
    </row>
    <row r="8264" spans="17:21">
      <c r="Q8264" t="s">
        <v>9466</v>
      </c>
      <c r="R8264" t="s">
        <v>25077</v>
      </c>
      <c r="S8264" t="s">
        <v>31516</v>
      </c>
      <c r="T8264" t="s">
        <v>19197</v>
      </c>
      <c r="U8264" t="s">
        <v>31668</v>
      </c>
    </row>
    <row r="8265" spans="17:21">
      <c r="Q8265" t="s">
        <v>9467</v>
      </c>
      <c r="R8265" t="s">
        <v>18693</v>
      </c>
      <c r="S8265" t="s">
        <v>31508</v>
      </c>
      <c r="T8265" t="s">
        <v>19197</v>
      </c>
      <c r="U8265" t="s">
        <v>31638</v>
      </c>
    </row>
    <row r="8266" spans="17:21">
      <c r="Q8266" t="s">
        <v>9468</v>
      </c>
      <c r="R8266" t="s">
        <v>25079</v>
      </c>
      <c r="S8266" t="s">
        <v>19197</v>
      </c>
      <c r="T8266" t="s">
        <v>19197</v>
      </c>
      <c r="U8266" t="s">
        <v>19197</v>
      </c>
    </row>
    <row r="8267" spans="17:21">
      <c r="Q8267" t="s">
        <v>9469</v>
      </c>
      <c r="R8267" t="s">
        <v>25077</v>
      </c>
      <c r="S8267" t="s">
        <v>31508</v>
      </c>
      <c r="T8267" t="s">
        <v>19197</v>
      </c>
      <c r="U8267" t="s">
        <v>31638</v>
      </c>
    </row>
    <row r="8268" spans="17:21">
      <c r="Q8268" t="s">
        <v>9470</v>
      </c>
      <c r="R8268" t="s">
        <v>18693</v>
      </c>
      <c r="S8268" t="s">
        <v>31508</v>
      </c>
      <c r="T8268" t="s">
        <v>19197</v>
      </c>
      <c r="U8268" t="s">
        <v>31638</v>
      </c>
    </row>
    <row r="8269" spans="17:21">
      <c r="Q8269" t="s">
        <v>9471</v>
      </c>
      <c r="R8269" t="s">
        <v>25080</v>
      </c>
      <c r="S8269" t="s">
        <v>19197</v>
      </c>
      <c r="T8269" t="s">
        <v>19197</v>
      </c>
      <c r="U8269" t="s">
        <v>19197</v>
      </c>
    </row>
    <row r="8270" spans="17:21">
      <c r="Q8270" t="s">
        <v>9472</v>
      </c>
      <c r="R8270" t="s">
        <v>25077</v>
      </c>
      <c r="S8270" t="s">
        <v>31508</v>
      </c>
      <c r="T8270" t="s">
        <v>19197</v>
      </c>
      <c r="U8270" t="s">
        <v>31673</v>
      </c>
    </row>
    <row r="8271" spans="17:21">
      <c r="Q8271" t="s">
        <v>9473</v>
      </c>
      <c r="R8271" t="s">
        <v>25081</v>
      </c>
      <c r="S8271" t="s">
        <v>31516</v>
      </c>
      <c r="T8271" t="s">
        <v>19197</v>
      </c>
      <c r="U8271" t="s">
        <v>31668</v>
      </c>
    </row>
    <row r="8272" spans="17:21">
      <c r="Q8272" t="s">
        <v>9474</v>
      </c>
      <c r="R8272" t="s">
        <v>18693</v>
      </c>
      <c r="S8272" t="s">
        <v>31508</v>
      </c>
      <c r="T8272" t="s">
        <v>19197</v>
      </c>
      <c r="U8272" t="s">
        <v>31638</v>
      </c>
    </row>
    <row r="8273" spans="17:21">
      <c r="Q8273" t="s">
        <v>9475</v>
      </c>
      <c r="R8273" t="s">
        <v>25082</v>
      </c>
      <c r="S8273" t="s">
        <v>19197</v>
      </c>
      <c r="T8273" t="s">
        <v>19197</v>
      </c>
      <c r="U8273" t="s">
        <v>19197</v>
      </c>
    </row>
    <row r="8274" spans="17:21">
      <c r="Q8274" t="s">
        <v>9476</v>
      </c>
      <c r="R8274" t="s">
        <v>25077</v>
      </c>
      <c r="S8274" t="s">
        <v>31516</v>
      </c>
      <c r="T8274" t="s">
        <v>19197</v>
      </c>
      <c r="U8274" t="s">
        <v>31668</v>
      </c>
    </row>
    <row r="8275" spans="17:21">
      <c r="Q8275" t="s">
        <v>9477</v>
      </c>
      <c r="R8275" t="s">
        <v>25083</v>
      </c>
      <c r="S8275" t="s">
        <v>31508</v>
      </c>
      <c r="T8275" t="s">
        <v>19197</v>
      </c>
      <c r="U8275" t="s">
        <v>31673</v>
      </c>
    </row>
    <row r="8276" spans="17:21">
      <c r="Q8276" t="s">
        <v>9478</v>
      </c>
      <c r="R8276" t="s">
        <v>18693</v>
      </c>
      <c r="S8276" t="s">
        <v>31516</v>
      </c>
      <c r="T8276" t="s">
        <v>19197</v>
      </c>
      <c r="U8276" t="s">
        <v>31638</v>
      </c>
    </row>
    <row r="8277" spans="17:21">
      <c r="Q8277" t="s">
        <v>9479</v>
      </c>
      <c r="R8277" t="s">
        <v>25084</v>
      </c>
      <c r="S8277" t="s">
        <v>19197</v>
      </c>
      <c r="T8277" t="s">
        <v>19197</v>
      </c>
      <c r="U8277" t="s">
        <v>19197</v>
      </c>
    </row>
    <row r="8278" spans="17:21">
      <c r="Q8278" t="s">
        <v>9480</v>
      </c>
      <c r="R8278" t="s">
        <v>25085</v>
      </c>
      <c r="S8278" t="s">
        <v>19197</v>
      </c>
      <c r="T8278" t="s">
        <v>19197</v>
      </c>
      <c r="U8278" t="s">
        <v>19197</v>
      </c>
    </row>
    <row r="8279" spans="17:21">
      <c r="Q8279" t="s">
        <v>9481</v>
      </c>
      <c r="R8279" t="s">
        <v>25086</v>
      </c>
      <c r="S8279" t="s">
        <v>31519</v>
      </c>
      <c r="T8279" t="s">
        <v>19197</v>
      </c>
      <c r="U8279" t="s">
        <v>31638</v>
      </c>
    </row>
    <row r="8280" spans="17:21">
      <c r="Q8280" t="s">
        <v>9482</v>
      </c>
      <c r="R8280" t="s">
        <v>25087</v>
      </c>
      <c r="S8280" t="s">
        <v>31508</v>
      </c>
      <c r="T8280" t="s">
        <v>19197</v>
      </c>
      <c r="U8280" t="s">
        <v>31638</v>
      </c>
    </row>
    <row r="8281" spans="17:21">
      <c r="Q8281" t="s">
        <v>9483</v>
      </c>
      <c r="R8281" t="s">
        <v>18693</v>
      </c>
      <c r="S8281" t="s">
        <v>19197</v>
      </c>
      <c r="T8281" t="s">
        <v>19197</v>
      </c>
      <c r="U8281" t="s">
        <v>19197</v>
      </c>
    </row>
    <row r="8282" spans="17:21">
      <c r="Q8282" t="s">
        <v>9484</v>
      </c>
      <c r="R8282" t="s">
        <v>25088</v>
      </c>
      <c r="S8282" t="s">
        <v>19197</v>
      </c>
      <c r="T8282" t="s">
        <v>19197</v>
      </c>
      <c r="U8282" t="s">
        <v>31674</v>
      </c>
    </row>
    <row r="8283" spans="17:21">
      <c r="Q8283" t="s">
        <v>9485</v>
      </c>
      <c r="R8283" t="s">
        <v>25089</v>
      </c>
      <c r="S8283" t="s">
        <v>31508</v>
      </c>
      <c r="T8283" t="s">
        <v>19197</v>
      </c>
      <c r="U8283" t="s">
        <v>31831</v>
      </c>
    </row>
    <row r="8284" spans="17:21">
      <c r="Q8284" t="s">
        <v>9486</v>
      </c>
      <c r="R8284" t="s">
        <v>25090</v>
      </c>
      <c r="S8284" t="s">
        <v>31508</v>
      </c>
      <c r="T8284" t="s">
        <v>19197</v>
      </c>
      <c r="U8284" t="s">
        <v>31831</v>
      </c>
    </row>
    <row r="8285" spans="17:21">
      <c r="Q8285" t="s">
        <v>9487</v>
      </c>
      <c r="R8285" t="s">
        <v>25091</v>
      </c>
      <c r="S8285" t="s">
        <v>31508</v>
      </c>
      <c r="T8285" t="s">
        <v>19197</v>
      </c>
      <c r="U8285" t="s">
        <v>31772</v>
      </c>
    </row>
    <row r="8286" spans="17:21">
      <c r="Q8286" t="s">
        <v>9488</v>
      </c>
      <c r="R8286" t="s">
        <v>18714</v>
      </c>
      <c r="S8286" t="s">
        <v>31508</v>
      </c>
      <c r="T8286" t="s">
        <v>19197</v>
      </c>
      <c r="U8286" t="s">
        <v>31772</v>
      </c>
    </row>
    <row r="8287" spans="17:21">
      <c r="Q8287" t="s">
        <v>9489</v>
      </c>
      <c r="R8287" t="s">
        <v>25092</v>
      </c>
      <c r="S8287" t="s">
        <v>19197</v>
      </c>
      <c r="T8287" t="s">
        <v>19197</v>
      </c>
      <c r="U8287" t="s">
        <v>19197</v>
      </c>
    </row>
    <row r="8288" spans="17:21">
      <c r="Q8288" t="s">
        <v>9490</v>
      </c>
      <c r="R8288" t="s">
        <v>25093</v>
      </c>
      <c r="S8288" t="s">
        <v>31508</v>
      </c>
      <c r="T8288" t="s">
        <v>19197</v>
      </c>
      <c r="U8288" t="s">
        <v>31638</v>
      </c>
    </row>
    <row r="8289" spans="17:21">
      <c r="Q8289" t="s">
        <v>9491</v>
      </c>
      <c r="R8289" t="s">
        <v>25060</v>
      </c>
      <c r="S8289" t="s">
        <v>31508</v>
      </c>
      <c r="T8289" t="s">
        <v>19197</v>
      </c>
      <c r="U8289" t="s">
        <v>31673</v>
      </c>
    </row>
    <row r="8290" spans="17:21">
      <c r="Q8290" t="s">
        <v>9492</v>
      </c>
      <c r="R8290" t="s">
        <v>25094</v>
      </c>
      <c r="S8290" t="s">
        <v>31516</v>
      </c>
      <c r="T8290" t="s">
        <v>19197</v>
      </c>
      <c r="U8290" t="s">
        <v>31668</v>
      </c>
    </row>
    <row r="8291" spans="17:21">
      <c r="Q8291" t="s">
        <v>9493</v>
      </c>
      <c r="R8291" t="s">
        <v>25095</v>
      </c>
      <c r="S8291" t="s">
        <v>31508</v>
      </c>
      <c r="T8291" t="s">
        <v>19197</v>
      </c>
      <c r="U8291" t="s">
        <v>31638</v>
      </c>
    </row>
    <row r="8292" spans="17:21">
      <c r="Q8292" t="s">
        <v>9494</v>
      </c>
      <c r="R8292" t="s">
        <v>25096</v>
      </c>
      <c r="S8292" t="s">
        <v>31516</v>
      </c>
      <c r="T8292" t="s">
        <v>19197</v>
      </c>
      <c r="U8292" t="s">
        <v>31638</v>
      </c>
    </row>
    <row r="8293" spans="17:21">
      <c r="Q8293" t="s">
        <v>9495</v>
      </c>
      <c r="R8293" t="s">
        <v>18706</v>
      </c>
      <c r="S8293" t="s">
        <v>19197</v>
      </c>
      <c r="T8293" t="s">
        <v>19197</v>
      </c>
      <c r="U8293" t="s">
        <v>19197</v>
      </c>
    </row>
    <row r="8294" spans="17:21">
      <c r="Q8294" t="s">
        <v>9496</v>
      </c>
      <c r="R8294" t="s">
        <v>25097</v>
      </c>
      <c r="S8294" t="s">
        <v>31508</v>
      </c>
      <c r="T8294" t="s">
        <v>19197</v>
      </c>
      <c r="U8294" t="s">
        <v>31638</v>
      </c>
    </row>
    <row r="8295" spans="17:21">
      <c r="Q8295" t="s">
        <v>9497</v>
      </c>
      <c r="R8295" t="s">
        <v>25098</v>
      </c>
      <c r="S8295" t="s">
        <v>31508</v>
      </c>
      <c r="T8295" t="s">
        <v>19197</v>
      </c>
      <c r="U8295" t="s">
        <v>31673</v>
      </c>
    </row>
    <row r="8296" spans="17:21">
      <c r="Q8296" t="s">
        <v>9498</v>
      </c>
      <c r="R8296" t="s">
        <v>25099</v>
      </c>
      <c r="S8296" t="s">
        <v>31508</v>
      </c>
      <c r="T8296" t="s">
        <v>19197</v>
      </c>
      <c r="U8296" t="s">
        <v>31832</v>
      </c>
    </row>
    <row r="8297" spans="17:21">
      <c r="Q8297" t="s">
        <v>9499</v>
      </c>
      <c r="R8297" t="s">
        <v>25100</v>
      </c>
      <c r="S8297" t="s">
        <v>19197</v>
      </c>
      <c r="T8297" t="s">
        <v>19197</v>
      </c>
      <c r="U8297" t="s">
        <v>19197</v>
      </c>
    </row>
    <row r="8298" spans="17:21">
      <c r="Q8298" t="s">
        <v>9500</v>
      </c>
      <c r="R8298" t="s">
        <v>25101</v>
      </c>
      <c r="S8298" t="s">
        <v>31508</v>
      </c>
      <c r="T8298" t="s">
        <v>19197</v>
      </c>
      <c r="U8298" t="s">
        <v>31673</v>
      </c>
    </row>
    <row r="8299" spans="17:21">
      <c r="Q8299" t="s">
        <v>9501</v>
      </c>
      <c r="R8299" t="s">
        <v>25102</v>
      </c>
      <c r="S8299" t="s">
        <v>31508</v>
      </c>
      <c r="T8299" t="s">
        <v>19197</v>
      </c>
      <c r="U8299" t="s">
        <v>31638</v>
      </c>
    </row>
    <row r="8300" spans="17:21">
      <c r="Q8300" t="s">
        <v>9502</v>
      </c>
      <c r="R8300" t="s">
        <v>25103</v>
      </c>
      <c r="S8300" t="s">
        <v>31508</v>
      </c>
      <c r="T8300" t="s">
        <v>19197</v>
      </c>
      <c r="U8300" t="s">
        <v>31638</v>
      </c>
    </row>
    <row r="8301" spans="17:21">
      <c r="Q8301" t="s">
        <v>9503</v>
      </c>
      <c r="R8301" t="s">
        <v>25104</v>
      </c>
      <c r="S8301" t="s">
        <v>19197</v>
      </c>
      <c r="T8301" t="s">
        <v>19197</v>
      </c>
      <c r="U8301" t="s">
        <v>19197</v>
      </c>
    </row>
    <row r="8302" spans="17:21">
      <c r="Q8302" t="s">
        <v>9504</v>
      </c>
      <c r="R8302" t="s">
        <v>25105</v>
      </c>
      <c r="S8302" t="s">
        <v>31508</v>
      </c>
      <c r="T8302" t="s">
        <v>19197</v>
      </c>
      <c r="U8302" t="s">
        <v>31646</v>
      </c>
    </row>
    <row r="8303" spans="17:21">
      <c r="Q8303" t="s">
        <v>9505</v>
      </c>
      <c r="R8303" t="s">
        <v>25106</v>
      </c>
      <c r="S8303" t="s">
        <v>31508</v>
      </c>
      <c r="T8303" t="s">
        <v>19197</v>
      </c>
      <c r="U8303" t="s">
        <v>31646</v>
      </c>
    </row>
    <row r="8304" spans="17:21">
      <c r="Q8304" t="s">
        <v>9506</v>
      </c>
      <c r="R8304" t="s">
        <v>25107</v>
      </c>
      <c r="S8304" t="s">
        <v>31508</v>
      </c>
      <c r="T8304" t="s">
        <v>19197</v>
      </c>
      <c r="U8304" t="s">
        <v>31646</v>
      </c>
    </row>
    <row r="8305" spans="17:21">
      <c r="Q8305" t="s">
        <v>9507</v>
      </c>
      <c r="R8305" t="s">
        <v>25108</v>
      </c>
      <c r="S8305" t="s">
        <v>31508</v>
      </c>
      <c r="T8305" t="s">
        <v>19197</v>
      </c>
      <c r="U8305" t="s">
        <v>31646</v>
      </c>
    </row>
    <row r="8306" spans="17:21">
      <c r="Q8306" t="s">
        <v>9508</v>
      </c>
      <c r="R8306" t="s">
        <v>25109</v>
      </c>
      <c r="S8306" t="s">
        <v>31508</v>
      </c>
      <c r="T8306" t="s">
        <v>19197</v>
      </c>
      <c r="U8306" t="s">
        <v>31646</v>
      </c>
    </row>
    <row r="8307" spans="17:21">
      <c r="Q8307" t="s">
        <v>9509</v>
      </c>
      <c r="R8307" t="s">
        <v>25110</v>
      </c>
      <c r="S8307" t="s">
        <v>31508</v>
      </c>
      <c r="T8307" t="s">
        <v>19197</v>
      </c>
      <c r="U8307" t="s">
        <v>31646</v>
      </c>
    </row>
    <row r="8308" spans="17:21">
      <c r="Q8308" t="s">
        <v>9510</v>
      </c>
      <c r="R8308" t="s">
        <v>25111</v>
      </c>
      <c r="S8308" t="s">
        <v>19197</v>
      </c>
      <c r="T8308" t="s">
        <v>19197</v>
      </c>
      <c r="U8308" t="s">
        <v>19197</v>
      </c>
    </row>
    <row r="8309" spans="17:21">
      <c r="Q8309" t="s">
        <v>9511</v>
      </c>
      <c r="R8309" t="s">
        <v>25112</v>
      </c>
      <c r="S8309" t="s">
        <v>31508</v>
      </c>
      <c r="T8309" t="s">
        <v>19197</v>
      </c>
      <c r="U8309" t="s">
        <v>31646</v>
      </c>
    </row>
    <row r="8310" spans="17:21">
      <c r="Q8310" t="s">
        <v>9512</v>
      </c>
      <c r="R8310" t="s">
        <v>25113</v>
      </c>
      <c r="S8310" t="s">
        <v>31508</v>
      </c>
      <c r="T8310" t="s">
        <v>19197</v>
      </c>
      <c r="U8310" t="s">
        <v>31646</v>
      </c>
    </row>
    <row r="8311" spans="17:21">
      <c r="Q8311" t="s">
        <v>9513</v>
      </c>
      <c r="R8311" t="s">
        <v>25114</v>
      </c>
      <c r="S8311" t="s">
        <v>31508</v>
      </c>
      <c r="T8311" t="s">
        <v>19197</v>
      </c>
      <c r="U8311" t="s">
        <v>31646</v>
      </c>
    </row>
    <row r="8312" spans="17:21">
      <c r="Q8312" t="s">
        <v>9514</v>
      </c>
      <c r="R8312" t="s">
        <v>25115</v>
      </c>
      <c r="S8312" t="s">
        <v>31508</v>
      </c>
      <c r="T8312" t="s">
        <v>19197</v>
      </c>
      <c r="U8312" t="s">
        <v>31646</v>
      </c>
    </row>
    <row r="8313" spans="17:21">
      <c r="Q8313" t="s">
        <v>9515</v>
      </c>
      <c r="R8313" t="s">
        <v>25116</v>
      </c>
      <c r="S8313" t="s">
        <v>19197</v>
      </c>
      <c r="T8313" t="s">
        <v>19197</v>
      </c>
      <c r="U8313" t="s">
        <v>19197</v>
      </c>
    </row>
    <row r="8314" spans="17:21">
      <c r="Q8314" t="s">
        <v>9516</v>
      </c>
      <c r="R8314" t="s">
        <v>25117</v>
      </c>
      <c r="S8314" t="s">
        <v>19197</v>
      </c>
      <c r="T8314" t="s">
        <v>19197</v>
      </c>
      <c r="U8314" t="s">
        <v>19197</v>
      </c>
    </row>
    <row r="8315" spans="17:21">
      <c r="Q8315" t="s">
        <v>9517</v>
      </c>
      <c r="R8315" t="s">
        <v>25118</v>
      </c>
      <c r="S8315" t="s">
        <v>31508</v>
      </c>
      <c r="T8315" t="s">
        <v>19197</v>
      </c>
      <c r="U8315" t="s">
        <v>31646</v>
      </c>
    </row>
    <row r="8316" spans="17:21">
      <c r="Q8316" t="s">
        <v>9518</v>
      </c>
      <c r="R8316" t="s">
        <v>25119</v>
      </c>
      <c r="S8316" t="s">
        <v>31508</v>
      </c>
      <c r="T8316" t="s">
        <v>19197</v>
      </c>
      <c r="U8316" t="s">
        <v>31646</v>
      </c>
    </row>
    <row r="8317" spans="17:21">
      <c r="Q8317" t="s">
        <v>9519</v>
      </c>
      <c r="R8317" t="s">
        <v>25120</v>
      </c>
      <c r="S8317" t="s">
        <v>31508</v>
      </c>
      <c r="T8317" t="s">
        <v>19197</v>
      </c>
      <c r="U8317" t="s">
        <v>31638</v>
      </c>
    </row>
    <row r="8318" spans="17:21">
      <c r="Q8318" t="s">
        <v>9520</v>
      </c>
      <c r="R8318" t="s">
        <v>25121</v>
      </c>
      <c r="S8318" t="s">
        <v>19197</v>
      </c>
      <c r="T8318" t="s">
        <v>19197</v>
      </c>
      <c r="U8318" t="s">
        <v>19197</v>
      </c>
    </row>
    <row r="8319" spans="17:21">
      <c r="Q8319" t="s">
        <v>9521</v>
      </c>
      <c r="R8319" t="s">
        <v>25122</v>
      </c>
      <c r="S8319" t="s">
        <v>31508</v>
      </c>
      <c r="T8319" t="s">
        <v>19197</v>
      </c>
      <c r="U8319" t="s">
        <v>31646</v>
      </c>
    </row>
    <row r="8320" spans="17:21">
      <c r="Q8320" t="s">
        <v>9522</v>
      </c>
      <c r="R8320" t="s">
        <v>25123</v>
      </c>
      <c r="S8320" t="s">
        <v>31508</v>
      </c>
      <c r="T8320" t="s">
        <v>19197</v>
      </c>
      <c r="U8320" t="s">
        <v>31646</v>
      </c>
    </row>
    <row r="8321" spans="17:21">
      <c r="Q8321" t="s">
        <v>9523</v>
      </c>
      <c r="R8321" t="s">
        <v>25124</v>
      </c>
      <c r="S8321" t="s">
        <v>31508</v>
      </c>
      <c r="T8321" t="s">
        <v>19197</v>
      </c>
      <c r="U8321" t="s">
        <v>31646</v>
      </c>
    </row>
    <row r="8322" spans="17:21">
      <c r="Q8322" t="s">
        <v>9524</v>
      </c>
      <c r="R8322" t="s">
        <v>25125</v>
      </c>
      <c r="S8322" t="s">
        <v>31508</v>
      </c>
      <c r="T8322" t="s">
        <v>19197</v>
      </c>
      <c r="U8322" t="s">
        <v>31646</v>
      </c>
    </row>
    <row r="8323" spans="17:21">
      <c r="Q8323" t="s">
        <v>9525</v>
      </c>
      <c r="R8323" t="s">
        <v>18687</v>
      </c>
      <c r="S8323" t="s">
        <v>31508</v>
      </c>
      <c r="T8323" t="s">
        <v>19197</v>
      </c>
      <c r="U8323" t="s">
        <v>31673</v>
      </c>
    </row>
    <row r="8324" spans="17:21">
      <c r="Q8324" t="s">
        <v>9526</v>
      </c>
      <c r="R8324" t="s">
        <v>25126</v>
      </c>
      <c r="S8324" t="s">
        <v>19197</v>
      </c>
      <c r="T8324" t="s">
        <v>19197</v>
      </c>
      <c r="U8324" t="s">
        <v>19197</v>
      </c>
    </row>
    <row r="8325" spans="17:21">
      <c r="Q8325" t="s">
        <v>9527</v>
      </c>
      <c r="R8325" t="s">
        <v>25127</v>
      </c>
      <c r="S8325" t="s">
        <v>19197</v>
      </c>
      <c r="T8325" t="s">
        <v>19197</v>
      </c>
      <c r="U8325" t="s">
        <v>19197</v>
      </c>
    </row>
    <row r="8326" spans="17:21">
      <c r="Q8326" t="s">
        <v>9528</v>
      </c>
      <c r="R8326" t="s">
        <v>25128</v>
      </c>
      <c r="S8326" t="s">
        <v>31508</v>
      </c>
      <c r="T8326" t="s">
        <v>19197</v>
      </c>
      <c r="U8326" t="s">
        <v>31646</v>
      </c>
    </row>
    <row r="8327" spans="17:21">
      <c r="Q8327" t="s">
        <v>9529</v>
      </c>
      <c r="R8327" t="s">
        <v>25129</v>
      </c>
      <c r="S8327" t="s">
        <v>31508</v>
      </c>
      <c r="T8327" t="s">
        <v>19197</v>
      </c>
      <c r="U8327" t="s">
        <v>31646</v>
      </c>
    </row>
    <row r="8328" spans="17:21">
      <c r="Q8328" t="s">
        <v>9530</v>
      </c>
      <c r="R8328" t="s">
        <v>18687</v>
      </c>
      <c r="S8328" t="s">
        <v>31508</v>
      </c>
      <c r="T8328" t="s">
        <v>19197</v>
      </c>
      <c r="U8328" t="s">
        <v>31638</v>
      </c>
    </row>
    <row r="8329" spans="17:21">
      <c r="Q8329" t="s">
        <v>9531</v>
      </c>
      <c r="R8329" t="s">
        <v>25130</v>
      </c>
      <c r="S8329" t="s">
        <v>19197</v>
      </c>
      <c r="T8329" t="s">
        <v>19197</v>
      </c>
      <c r="U8329" t="s">
        <v>19197</v>
      </c>
    </row>
    <row r="8330" spans="17:21">
      <c r="Q8330" t="s">
        <v>9532</v>
      </c>
      <c r="R8330" t="s">
        <v>25131</v>
      </c>
      <c r="S8330" t="s">
        <v>19197</v>
      </c>
      <c r="T8330" t="s">
        <v>19197</v>
      </c>
      <c r="U8330" t="s">
        <v>19197</v>
      </c>
    </row>
    <row r="8331" spans="17:21">
      <c r="Q8331" t="s">
        <v>9533</v>
      </c>
      <c r="R8331" t="s">
        <v>25132</v>
      </c>
      <c r="S8331" t="s">
        <v>31508</v>
      </c>
      <c r="T8331" t="s">
        <v>19197</v>
      </c>
      <c r="U8331" t="s">
        <v>31638</v>
      </c>
    </row>
    <row r="8332" spans="17:21">
      <c r="Q8332" t="s">
        <v>9534</v>
      </c>
      <c r="R8332" t="s">
        <v>25063</v>
      </c>
      <c r="S8332" t="s">
        <v>31508</v>
      </c>
      <c r="T8332" t="s">
        <v>19197</v>
      </c>
      <c r="U8332" t="s">
        <v>31673</v>
      </c>
    </row>
    <row r="8333" spans="17:21">
      <c r="Q8333" t="s">
        <v>9535</v>
      </c>
      <c r="R8333" t="s">
        <v>18693</v>
      </c>
      <c r="S8333" t="s">
        <v>19197</v>
      </c>
      <c r="T8333" t="s">
        <v>19197</v>
      </c>
      <c r="U8333" t="s">
        <v>19197</v>
      </c>
    </row>
    <row r="8334" spans="17:21">
      <c r="Q8334" t="s">
        <v>9536</v>
      </c>
      <c r="R8334" t="s">
        <v>25133</v>
      </c>
      <c r="S8334" t="s">
        <v>31508</v>
      </c>
      <c r="T8334" t="s">
        <v>19197</v>
      </c>
      <c r="U8334" t="s">
        <v>31646</v>
      </c>
    </row>
    <row r="8335" spans="17:21">
      <c r="Q8335" t="s">
        <v>9537</v>
      </c>
      <c r="R8335" t="s">
        <v>25134</v>
      </c>
      <c r="S8335" t="s">
        <v>31508</v>
      </c>
      <c r="T8335" t="s">
        <v>19197</v>
      </c>
      <c r="U8335" t="s">
        <v>31646</v>
      </c>
    </row>
    <row r="8336" spans="17:21">
      <c r="Q8336" t="s">
        <v>9538</v>
      </c>
      <c r="R8336" t="s">
        <v>25135</v>
      </c>
      <c r="S8336" t="s">
        <v>19197</v>
      </c>
      <c r="T8336" t="s">
        <v>19197</v>
      </c>
      <c r="U8336" t="s">
        <v>19197</v>
      </c>
    </row>
    <row r="8337" spans="17:21">
      <c r="Q8337" t="s">
        <v>9539</v>
      </c>
      <c r="R8337" t="s">
        <v>25136</v>
      </c>
      <c r="S8337" t="s">
        <v>19197</v>
      </c>
      <c r="T8337" t="s">
        <v>19197</v>
      </c>
      <c r="U8337" t="s">
        <v>19197</v>
      </c>
    </row>
    <row r="8338" spans="17:21">
      <c r="Q8338" t="s">
        <v>9540</v>
      </c>
      <c r="R8338" t="s">
        <v>25137</v>
      </c>
      <c r="S8338" t="s">
        <v>31508</v>
      </c>
      <c r="T8338" t="s">
        <v>19197</v>
      </c>
      <c r="U8338" t="s">
        <v>31646</v>
      </c>
    </row>
    <row r="8339" spans="17:21">
      <c r="Q8339" t="s">
        <v>9541</v>
      </c>
      <c r="R8339" t="s">
        <v>25138</v>
      </c>
      <c r="S8339" t="s">
        <v>31508</v>
      </c>
      <c r="T8339" t="s">
        <v>19197</v>
      </c>
      <c r="U8339" t="s">
        <v>31646</v>
      </c>
    </row>
    <row r="8340" spans="17:21">
      <c r="Q8340" t="s">
        <v>9542</v>
      </c>
      <c r="R8340" t="s">
        <v>25139</v>
      </c>
      <c r="S8340" t="s">
        <v>31508</v>
      </c>
      <c r="T8340" t="s">
        <v>19197</v>
      </c>
      <c r="U8340" t="s">
        <v>31646</v>
      </c>
    </row>
    <row r="8341" spans="17:21">
      <c r="Q8341" t="s">
        <v>9543</v>
      </c>
      <c r="R8341" t="s">
        <v>25140</v>
      </c>
      <c r="S8341" t="s">
        <v>31508</v>
      </c>
      <c r="T8341" t="s">
        <v>19197</v>
      </c>
      <c r="U8341" t="s">
        <v>31646</v>
      </c>
    </row>
    <row r="8342" spans="17:21">
      <c r="Q8342" t="s">
        <v>9544</v>
      </c>
      <c r="R8342" t="s">
        <v>18693</v>
      </c>
      <c r="S8342" t="s">
        <v>19197</v>
      </c>
      <c r="T8342" t="s">
        <v>19197</v>
      </c>
      <c r="U8342" t="s">
        <v>19197</v>
      </c>
    </row>
    <row r="8343" spans="17:21">
      <c r="Q8343" t="s">
        <v>9545</v>
      </c>
      <c r="R8343" t="s">
        <v>25141</v>
      </c>
      <c r="S8343" t="s">
        <v>31508</v>
      </c>
      <c r="T8343" t="s">
        <v>19197</v>
      </c>
      <c r="U8343" t="s">
        <v>31646</v>
      </c>
    </row>
    <row r="8344" spans="17:21">
      <c r="Q8344" t="s">
        <v>9546</v>
      </c>
      <c r="R8344" t="s">
        <v>25142</v>
      </c>
      <c r="S8344" t="s">
        <v>31508</v>
      </c>
      <c r="T8344" t="s">
        <v>19197</v>
      </c>
      <c r="U8344" t="s">
        <v>31646</v>
      </c>
    </row>
    <row r="8345" spans="17:21">
      <c r="Q8345" t="s">
        <v>9547</v>
      </c>
      <c r="R8345" t="s">
        <v>25143</v>
      </c>
      <c r="S8345" t="s">
        <v>31508</v>
      </c>
      <c r="T8345" t="s">
        <v>19197</v>
      </c>
      <c r="U8345" t="s">
        <v>31646</v>
      </c>
    </row>
    <row r="8346" spans="17:21">
      <c r="Q8346" t="s">
        <v>9548</v>
      </c>
      <c r="R8346" t="s">
        <v>25144</v>
      </c>
      <c r="S8346" t="s">
        <v>19197</v>
      </c>
      <c r="T8346" t="s">
        <v>19197</v>
      </c>
      <c r="U8346" t="s">
        <v>19197</v>
      </c>
    </row>
    <row r="8347" spans="17:21">
      <c r="Q8347" t="s">
        <v>9549</v>
      </c>
      <c r="R8347" t="s">
        <v>25145</v>
      </c>
      <c r="S8347" t="s">
        <v>31508</v>
      </c>
      <c r="T8347" t="s">
        <v>19197</v>
      </c>
      <c r="U8347" t="s">
        <v>31673</v>
      </c>
    </row>
    <row r="8348" spans="17:21">
      <c r="Q8348" t="s">
        <v>9550</v>
      </c>
      <c r="R8348" t="s">
        <v>25146</v>
      </c>
      <c r="S8348" t="s">
        <v>31508</v>
      </c>
      <c r="T8348" t="s">
        <v>19197</v>
      </c>
      <c r="U8348" t="s">
        <v>31673</v>
      </c>
    </row>
    <row r="8349" spans="17:21">
      <c r="Q8349" t="s">
        <v>9551</v>
      </c>
      <c r="R8349" t="s">
        <v>18693</v>
      </c>
      <c r="S8349" t="s">
        <v>31508</v>
      </c>
      <c r="T8349" t="s">
        <v>19197</v>
      </c>
      <c r="U8349" t="s">
        <v>31638</v>
      </c>
    </row>
    <row r="8350" spans="17:21">
      <c r="Q8350" t="s">
        <v>9552</v>
      </c>
      <c r="R8350" t="s">
        <v>25147</v>
      </c>
      <c r="S8350" t="s">
        <v>19197</v>
      </c>
      <c r="T8350" t="s">
        <v>19197</v>
      </c>
      <c r="U8350" t="s">
        <v>19197</v>
      </c>
    </row>
    <row r="8351" spans="17:21">
      <c r="Q8351" t="s">
        <v>9553</v>
      </c>
      <c r="R8351" t="s">
        <v>25148</v>
      </c>
      <c r="S8351" t="s">
        <v>31508</v>
      </c>
      <c r="T8351" t="s">
        <v>19197</v>
      </c>
      <c r="U8351" t="s">
        <v>31638</v>
      </c>
    </row>
    <row r="8352" spans="17:21">
      <c r="Q8352" t="s">
        <v>9554</v>
      </c>
      <c r="R8352" t="s">
        <v>18693</v>
      </c>
      <c r="S8352" t="s">
        <v>31508</v>
      </c>
      <c r="T8352" t="s">
        <v>19197</v>
      </c>
      <c r="U8352" t="s">
        <v>31638</v>
      </c>
    </row>
    <row r="8353" spans="17:21">
      <c r="Q8353" t="s">
        <v>9555</v>
      </c>
      <c r="R8353" t="s">
        <v>25149</v>
      </c>
      <c r="S8353" t="s">
        <v>19197</v>
      </c>
      <c r="T8353" t="s">
        <v>19197</v>
      </c>
      <c r="U8353" t="s">
        <v>19197</v>
      </c>
    </row>
    <row r="8354" spans="17:21">
      <c r="Q8354" t="s">
        <v>9556</v>
      </c>
      <c r="R8354" t="s">
        <v>25150</v>
      </c>
      <c r="S8354" t="s">
        <v>19197</v>
      </c>
      <c r="T8354" t="s">
        <v>19197</v>
      </c>
      <c r="U8354" t="s">
        <v>19197</v>
      </c>
    </row>
    <row r="8355" spans="17:21">
      <c r="Q8355" t="s">
        <v>9557</v>
      </c>
      <c r="R8355" t="s">
        <v>25151</v>
      </c>
      <c r="S8355" t="s">
        <v>31516</v>
      </c>
      <c r="T8355" t="s">
        <v>31575</v>
      </c>
      <c r="U8355" t="s">
        <v>31645</v>
      </c>
    </row>
    <row r="8356" spans="17:21">
      <c r="Q8356" t="s">
        <v>9558</v>
      </c>
      <c r="R8356" t="s">
        <v>25152</v>
      </c>
      <c r="S8356" t="s">
        <v>31516</v>
      </c>
      <c r="T8356" t="s">
        <v>31575</v>
      </c>
      <c r="U8356" t="s">
        <v>31645</v>
      </c>
    </row>
    <row r="8357" spans="17:21">
      <c r="Q8357" t="s">
        <v>9559</v>
      </c>
      <c r="R8357" t="s">
        <v>25153</v>
      </c>
      <c r="S8357" t="s">
        <v>31516</v>
      </c>
      <c r="T8357" t="s">
        <v>31575</v>
      </c>
      <c r="U8357" t="s">
        <v>31645</v>
      </c>
    </row>
    <row r="8358" spans="17:21">
      <c r="Q8358" t="s">
        <v>9560</v>
      </c>
      <c r="R8358" t="s">
        <v>25154</v>
      </c>
      <c r="S8358" t="s">
        <v>19197</v>
      </c>
      <c r="T8358" t="s">
        <v>19197</v>
      </c>
      <c r="U8358" t="s">
        <v>19197</v>
      </c>
    </row>
    <row r="8359" spans="17:21">
      <c r="Q8359" t="s">
        <v>9561</v>
      </c>
      <c r="R8359" t="s">
        <v>25155</v>
      </c>
      <c r="S8359" t="s">
        <v>19197</v>
      </c>
      <c r="T8359" t="s">
        <v>19197</v>
      </c>
      <c r="U8359" t="s">
        <v>19197</v>
      </c>
    </row>
    <row r="8360" spans="17:21">
      <c r="Q8360" t="s">
        <v>9562</v>
      </c>
      <c r="R8360" t="s">
        <v>25156</v>
      </c>
      <c r="S8360" t="s">
        <v>19197</v>
      </c>
      <c r="T8360" t="s">
        <v>19197</v>
      </c>
      <c r="U8360" t="s">
        <v>19197</v>
      </c>
    </row>
    <row r="8361" spans="17:21">
      <c r="Q8361" t="s">
        <v>9563</v>
      </c>
      <c r="R8361" t="s">
        <v>25157</v>
      </c>
      <c r="S8361" t="s">
        <v>31508</v>
      </c>
      <c r="T8361" t="s">
        <v>19197</v>
      </c>
      <c r="U8361" t="s">
        <v>31638</v>
      </c>
    </row>
    <row r="8362" spans="17:21">
      <c r="Q8362" t="s">
        <v>9564</v>
      </c>
      <c r="R8362" t="s">
        <v>18985</v>
      </c>
      <c r="S8362" t="s">
        <v>31508</v>
      </c>
      <c r="T8362" t="s">
        <v>19197</v>
      </c>
      <c r="U8362" t="s">
        <v>31648</v>
      </c>
    </row>
    <row r="8363" spans="17:21">
      <c r="Q8363" t="s">
        <v>9565</v>
      </c>
      <c r="R8363" t="s">
        <v>18693</v>
      </c>
      <c r="S8363" t="s">
        <v>31508</v>
      </c>
      <c r="T8363" t="s">
        <v>19197</v>
      </c>
      <c r="U8363" t="s">
        <v>31673</v>
      </c>
    </row>
    <row r="8364" spans="17:21">
      <c r="Q8364" t="s">
        <v>9566</v>
      </c>
      <c r="R8364" t="s">
        <v>25158</v>
      </c>
      <c r="S8364" t="s">
        <v>19197</v>
      </c>
      <c r="T8364" t="s">
        <v>19197</v>
      </c>
      <c r="U8364" t="s">
        <v>19197</v>
      </c>
    </row>
    <row r="8365" spans="17:21">
      <c r="Q8365" t="s">
        <v>9567</v>
      </c>
      <c r="R8365" t="s">
        <v>25159</v>
      </c>
      <c r="S8365" t="s">
        <v>31508</v>
      </c>
      <c r="T8365" t="s">
        <v>19197</v>
      </c>
      <c r="U8365" t="s">
        <v>31673</v>
      </c>
    </row>
    <row r="8366" spans="17:21">
      <c r="Q8366" t="s">
        <v>9568</v>
      </c>
      <c r="R8366" t="s">
        <v>18693</v>
      </c>
      <c r="S8366" t="s">
        <v>19197</v>
      </c>
      <c r="T8366" t="s">
        <v>19197</v>
      </c>
      <c r="U8366" t="s">
        <v>19197</v>
      </c>
    </row>
    <row r="8367" spans="17:21">
      <c r="Q8367" t="s">
        <v>9569</v>
      </c>
      <c r="R8367" t="s">
        <v>25160</v>
      </c>
      <c r="S8367" t="s">
        <v>31508</v>
      </c>
      <c r="T8367" t="s">
        <v>19197</v>
      </c>
      <c r="U8367" t="s">
        <v>31646</v>
      </c>
    </row>
    <row r="8368" spans="17:21">
      <c r="Q8368" t="s">
        <v>9570</v>
      </c>
      <c r="R8368" t="s">
        <v>25161</v>
      </c>
      <c r="S8368" t="s">
        <v>31508</v>
      </c>
      <c r="T8368" t="s">
        <v>19197</v>
      </c>
      <c r="U8368" t="s">
        <v>31646</v>
      </c>
    </row>
    <row r="8369" spans="17:21">
      <c r="Q8369" t="s">
        <v>9571</v>
      </c>
      <c r="R8369" t="s">
        <v>25162</v>
      </c>
      <c r="S8369" t="s">
        <v>31508</v>
      </c>
      <c r="T8369" t="s">
        <v>19197</v>
      </c>
      <c r="U8369" t="s">
        <v>31833</v>
      </c>
    </row>
    <row r="8370" spans="17:21">
      <c r="Q8370" t="s">
        <v>9572</v>
      </c>
      <c r="R8370" t="s">
        <v>25163</v>
      </c>
      <c r="S8370" t="s">
        <v>31508</v>
      </c>
      <c r="T8370" t="s">
        <v>31575</v>
      </c>
      <c r="U8370" t="s">
        <v>31638</v>
      </c>
    </row>
    <row r="8371" spans="17:21">
      <c r="Q8371" t="s">
        <v>9573</v>
      </c>
      <c r="R8371" t="s">
        <v>25164</v>
      </c>
      <c r="S8371" t="s">
        <v>19197</v>
      </c>
      <c r="T8371" t="s">
        <v>19197</v>
      </c>
      <c r="U8371" t="s">
        <v>19197</v>
      </c>
    </row>
    <row r="8372" spans="17:21">
      <c r="Q8372" t="s">
        <v>9574</v>
      </c>
      <c r="R8372" t="s">
        <v>25165</v>
      </c>
      <c r="S8372" t="s">
        <v>31508</v>
      </c>
      <c r="T8372" t="s">
        <v>19197</v>
      </c>
      <c r="U8372" t="s">
        <v>31646</v>
      </c>
    </row>
    <row r="8373" spans="17:21">
      <c r="Q8373" t="s">
        <v>9575</v>
      </c>
      <c r="R8373" t="s">
        <v>25166</v>
      </c>
      <c r="S8373" t="s">
        <v>31508</v>
      </c>
      <c r="T8373" t="s">
        <v>19197</v>
      </c>
      <c r="U8373" t="s">
        <v>31646</v>
      </c>
    </row>
    <row r="8374" spans="17:21">
      <c r="Q8374" t="s">
        <v>9576</v>
      </c>
      <c r="R8374" t="s">
        <v>25167</v>
      </c>
      <c r="S8374" t="s">
        <v>31508</v>
      </c>
      <c r="T8374" t="s">
        <v>19197</v>
      </c>
      <c r="U8374" t="s">
        <v>31646</v>
      </c>
    </row>
    <row r="8375" spans="17:21">
      <c r="Q8375" t="s">
        <v>9577</v>
      </c>
      <c r="R8375" t="s">
        <v>25168</v>
      </c>
      <c r="S8375" t="s">
        <v>31508</v>
      </c>
      <c r="T8375" t="s">
        <v>19197</v>
      </c>
      <c r="U8375" t="s">
        <v>31646</v>
      </c>
    </row>
    <row r="8376" spans="17:21">
      <c r="Q8376" t="s">
        <v>9578</v>
      </c>
      <c r="R8376" t="s">
        <v>25169</v>
      </c>
      <c r="S8376" t="s">
        <v>31508</v>
      </c>
      <c r="T8376" t="s">
        <v>19197</v>
      </c>
      <c r="U8376" t="s">
        <v>31646</v>
      </c>
    </row>
    <row r="8377" spans="17:21">
      <c r="Q8377" t="s">
        <v>9579</v>
      </c>
      <c r="R8377" t="s">
        <v>18703</v>
      </c>
      <c r="S8377" t="s">
        <v>31508</v>
      </c>
      <c r="T8377" t="s">
        <v>19197</v>
      </c>
      <c r="U8377" t="s">
        <v>31834</v>
      </c>
    </row>
    <row r="8378" spans="17:21">
      <c r="Q8378" t="s">
        <v>9580</v>
      </c>
      <c r="R8378" t="s">
        <v>25170</v>
      </c>
      <c r="S8378" t="s">
        <v>31508</v>
      </c>
      <c r="T8378" t="s">
        <v>19197</v>
      </c>
      <c r="U8378" t="s">
        <v>31638</v>
      </c>
    </row>
    <row r="8379" spans="17:21">
      <c r="Q8379" t="s">
        <v>9581</v>
      </c>
      <c r="R8379" t="s">
        <v>25171</v>
      </c>
      <c r="S8379" t="s">
        <v>19197</v>
      </c>
      <c r="T8379" t="s">
        <v>19197</v>
      </c>
      <c r="U8379" t="s">
        <v>19197</v>
      </c>
    </row>
    <row r="8380" spans="17:21">
      <c r="Q8380" t="s">
        <v>9582</v>
      </c>
      <c r="R8380" t="s">
        <v>25172</v>
      </c>
      <c r="S8380" t="s">
        <v>31508</v>
      </c>
      <c r="T8380" t="s">
        <v>19197</v>
      </c>
      <c r="U8380" t="s">
        <v>31638</v>
      </c>
    </row>
    <row r="8381" spans="17:21">
      <c r="Q8381" t="s">
        <v>9583</v>
      </c>
      <c r="R8381" t="s">
        <v>25173</v>
      </c>
      <c r="S8381" t="s">
        <v>31508</v>
      </c>
      <c r="T8381" t="s">
        <v>19197</v>
      </c>
      <c r="U8381" t="s">
        <v>31673</v>
      </c>
    </row>
    <row r="8382" spans="17:21">
      <c r="Q8382" t="s">
        <v>9584</v>
      </c>
      <c r="R8382" t="s">
        <v>18687</v>
      </c>
      <c r="S8382" t="s">
        <v>31508</v>
      </c>
      <c r="T8382" t="s">
        <v>19197</v>
      </c>
      <c r="U8382" t="s">
        <v>31673</v>
      </c>
    </row>
    <row r="8383" spans="17:21">
      <c r="Q8383" t="s">
        <v>9585</v>
      </c>
      <c r="R8383" t="s">
        <v>25174</v>
      </c>
      <c r="S8383" t="s">
        <v>19197</v>
      </c>
      <c r="T8383" t="s">
        <v>19197</v>
      </c>
      <c r="U8383" t="s">
        <v>19197</v>
      </c>
    </row>
    <row r="8384" spans="17:21">
      <c r="Q8384" t="s">
        <v>9586</v>
      </c>
      <c r="R8384" t="s">
        <v>25175</v>
      </c>
      <c r="S8384" t="s">
        <v>19197</v>
      </c>
      <c r="T8384" t="s">
        <v>19197</v>
      </c>
      <c r="U8384" t="s">
        <v>19197</v>
      </c>
    </row>
    <row r="8385" spans="17:21">
      <c r="Q8385" t="s">
        <v>9587</v>
      </c>
      <c r="R8385" t="s">
        <v>25176</v>
      </c>
      <c r="S8385" t="s">
        <v>31508</v>
      </c>
      <c r="T8385" t="s">
        <v>19197</v>
      </c>
      <c r="U8385" t="s">
        <v>31646</v>
      </c>
    </row>
    <row r="8386" spans="17:21">
      <c r="Q8386" t="s">
        <v>9588</v>
      </c>
      <c r="R8386" t="s">
        <v>25177</v>
      </c>
      <c r="S8386" t="s">
        <v>31508</v>
      </c>
      <c r="T8386" t="s">
        <v>19197</v>
      </c>
      <c r="U8386" t="s">
        <v>31646</v>
      </c>
    </row>
    <row r="8387" spans="17:21">
      <c r="Q8387" t="s">
        <v>9589</v>
      </c>
      <c r="R8387" t="s">
        <v>25178</v>
      </c>
      <c r="S8387" t="s">
        <v>31508</v>
      </c>
      <c r="T8387" t="s">
        <v>19197</v>
      </c>
      <c r="U8387" t="s">
        <v>31646</v>
      </c>
    </row>
    <row r="8388" spans="17:21">
      <c r="Q8388" t="s">
        <v>9590</v>
      </c>
      <c r="R8388" t="s">
        <v>25179</v>
      </c>
      <c r="S8388" t="s">
        <v>31508</v>
      </c>
      <c r="T8388" t="s">
        <v>19197</v>
      </c>
      <c r="U8388" t="s">
        <v>31646</v>
      </c>
    </row>
    <row r="8389" spans="17:21">
      <c r="Q8389" t="s">
        <v>9591</v>
      </c>
      <c r="R8389" t="s">
        <v>25180</v>
      </c>
      <c r="S8389" t="s">
        <v>31508</v>
      </c>
      <c r="T8389" t="s">
        <v>19197</v>
      </c>
      <c r="U8389" t="s">
        <v>31646</v>
      </c>
    </row>
    <row r="8390" spans="17:21">
      <c r="Q8390" t="s">
        <v>9592</v>
      </c>
      <c r="R8390" t="s">
        <v>25181</v>
      </c>
      <c r="S8390" t="s">
        <v>31508</v>
      </c>
      <c r="T8390" t="s">
        <v>19197</v>
      </c>
      <c r="U8390" t="s">
        <v>31646</v>
      </c>
    </row>
    <row r="8391" spans="17:21">
      <c r="Q8391" t="s">
        <v>9593</v>
      </c>
      <c r="R8391" t="s">
        <v>25182</v>
      </c>
      <c r="S8391" t="s">
        <v>31508</v>
      </c>
      <c r="T8391" t="s">
        <v>19197</v>
      </c>
      <c r="U8391" t="s">
        <v>31646</v>
      </c>
    </row>
    <row r="8392" spans="17:21">
      <c r="Q8392" t="s">
        <v>9594</v>
      </c>
      <c r="R8392" t="s">
        <v>25183</v>
      </c>
      <c r="S8392" t="s">
        <v>31508</v>
      </c>
      <c r="T8392" t="s">
        <v>19197</v>
      </c>
      <c r="U8392" t="s">
        <v>31646</v>
      </c>
    </row>
    <row r="8393" spans="17:21">
      <c r="Q8393" t="s">
        <v>9595</v>
      </c>
      <c r="R8393" t="s">
        <v>25184</v>
      </c>
      <c r="S8393" t="s">
        <v>31508</v>
      </c>
      <c r="T8393" t="s">
        <v>19197</v>
      </c>
      <c r="U8393" t="s">
        <v>31646</v>
      </c>
    </row>
    <row r="8394" spans="17:21">
      <c r="Q8394" t="s">
        <v>9596</v>
      </c>
      <c r="R8394" t="s">
        <v>25185</v>
      </c>
      <c r="S8394" t="s">
        <v>31508</v>
      </c>
      <c r="T8394" t="s">
        <v>19197</v>
      </c>
      <c r="U8394" t="s">
        <v>31646</v>
      </c>
    </row>
    <row r="8395" spans="17:21">
      <c r="Q8395" t="s">
        <v>9597</v>
      </c>
      <c r="R8395" t="s">
        <v>18687</v>
      </c>
      <c r="S8395" t="s">
        <v>19197</v>
      </c>
      <c r="T8395" t="s">
        <v>19197</v>
      </c>
      <c r="U8395" t="s">
        <v>19197</v>
      </c>
    </row>
    <row r="8396" spans="17:21">
      <c r="Q8396" t="s">
        <v>9598</v>
      </c>
      <c r="R8396" t="s">
        <v>25186</v>
      </c>
      <c r="S8396" t="s">
        <v>31508</v>
      </c>
      <c r="T8396" t="s">
        <v>19197</v>
      </c>
      <c r="U8396" t="s">
        <v>31646</v>
      </c>
    </row>
    <row r="8397" spans="17:21">
      <c r="Q8397" t="s">
        <v>9599</v>
      </c>
      <c r="R8397" t="s">
        <v>25187</v>
      </c>
      <c r="S8397" t="s">
        <v>31508</v>
      </c>
      <c r="T8397" t="s">
        <v>19197</v>
      </c>
      <c r="U8397" t="s">
        <v>31646</v>
      </c>
    </row>
    <row r="8398" spans="17:21">
      <c r="Q8398" t="s">
        <v>9600</v>
      </c>
      <c r="R8398" t="s">
        <v>25188</v>
      </c>
      <c r="S8398" t="s">
        <v>19197</v>
      </c>
      <c r="T8398" t="s">
        <v>19197</v>
      </c>
      <c r="U8398" t="s">
        <v>19197</v>
      </c>
    </row>
    <row r="8399" spans="17:21">
      <c r="Q8399" t="s">
        <v>9601</v>
      </c>
      <c r="R8399" t="s">
        <v>25127</v>
      </c>
      <c r="S8399" t="s">
        <v>31508</v>
      </c>
      <c r="T8399" t="s">
        <v>19197</v>
      </c>
      <c r="U8399" t="s">
        <v>31673</v>
      </c>
    </row>
    <row r="8400" spans="17:21">
      <c r="Q8400" t="s">
        <v>9602</v>
      </c>
      <c r="R8400" t="s">
        <v>18687</v>
      </c>
      <c r="S8400" t="s">
        <v>19197</v>
      </c>
      <c r="T8400" t="s">
        <v>19197</v>
      </c>
      <c r="U8400" t="s">
        <v>19197</v>
      </c>
    </row>
    <row r="8401" spans="17:21">
      <c r="Q8401" t="s">
        <v>9603</v>
      </c>
      <c r="R8401" t="s">
        <v>25189</v>
      </c>
      <c r="S8401" t="s">
        <v>31508</v>
      </c>
      <c r="T8401" t="s">
        <v>19197</v>
      </c>
      <c r="U8401" t="s">
        <v>31646</v>
      </c>
    </row>
    <row r="8402" spans="17:21">
      <c r="Q8402" t="s">
        <v>9604</v>
      </c>
      <c r="R8402" t="s">
        <v>25190</v>
      </c>
      <c r="S8402" t="s">
        <v>31508</v>
      </c>
      <c r="T8402" t="s">
        <v>19197</v>
      </c>
      <c r="U8402" t="s">
        <v>31646</v>
      </c>
    </row>
    <row r="8403" spans="17:21">
      <c r="Q8403" t="s">
        <v>9605</v>
      </c>
      <c r="R8403" t="s">
        <v>25191</v>
      </c>
      <c r="S8403" t="s">
        <v>19197</v>
      </c>
      <c r="T8403" t="s">
        <v>19197</v>
      </c>
      <c r="U8403" t="s">
        <v>19197</v>
      </c>
    </row>
    <row r="8404" spans="17:21">
      <c r="Q8404" t="s">
        <v>9606</v>
      </c>
      <c r="R8404" t="s">
        <v>25192</v>
      </c>
      <c r="S8404" t="s">
        <v>31516</v>
      </c>
      <c r="T8404" t="s">
        <v>19197</v>
      </c>
      <c r="U8404" t="s">
        <v>31695</v>
      </c>
    </row>
    <row r="8405" spans="17:21">
      <c r="Q8405" t="s">
        <v>9607</v>
      </c>
      <c r="R8405" t="s">
        <v>25193</v>
      </c>
      <c r="S8405" t="s">
        <v>19197</v>
      </c>
      <c r="T8405" t="s">
        <v>19197</v>
      </c>
      <c r="U8405" t="s">
        <v>19197</v>
      </c>
    </row>
    <row r="8406" spans="17:21">
      <c r="Q8406" t="s">
        <v>9608</v>
      </c>
      <c r="R8406" t="s">
        <v>25194</v>
      </c>
      <c r="S8406" t="s">
        <v>31508</v>
      </c>
      <c r="T8406" t="s">
        <v>19197</v>
      </c>
      <c r="U8406" t="s">
        <v>31646</v>
      </c>
    </row>
    <row r="8407" spans="17:21">
      <c r="Q8407" t="s">
        <v>9609</v>
      </c>
      <c r="R8407" t="s">
        <v>25195</v>
      </c>
      <c r="S8407" t="s">
        <v>31508</v>
      </c>
      <c r="T8407" t="s">
        <v>19197</v>
      </c>
      <c r="U8407" t="s">
        <v>31646</v>
      </c>
    </row>
    <row r="8408" spans="17:21">
      <c r="Q8408" t="s">
        <v>9610</v>
      </c>
      <c r="R8408" t="s">
        <v>25196</v>
      </c>
      <c r="S8408" t="s">
        <v>31508</v>
      </c>
      <c r="T8408" t="s">
        <v>19197</v>
      </c>
      <c r="U8408" t="s">
        <v>31646</v>
      </c>
    </row>
    <row r="8409" spans="17:21">
      <c r="Q8409" t="s">
        <v>9611</v>
      </c>
      <c r="R8409" t="s">
        <v>25197</v>
      </c>
      <c r="S8409" t="s">
        <v>19197</v>
      </c>
      <c r="T8409" t="s">
        <v>19197</v>
      </c>
      <c r="U8409" t="s">
        <v>19197</v>
      </c>
    </row>
    <row r="8410" spans="17:21">
      <c r="Q8410" t="s">
        <v>9612</v>
      </c>
      <c r="R8410" t="s">
        <v>25198</v>
      </c>
      <c r="S8410" t="s">
        <v>31508</v>
      </c>
      <c r="T8410" t="s">
        <v>19197</v>
      </c>
      <c r="U8410" t="s">
        <v>31646</v>
      </c>
    </row>
    <row r="8411" spans="17:21">
      <c r="Q8411" t="s">
        <v>9613</v>
      </c>
      <c r="R8411" t="s">
        <v>25199</v>
      </c>
      <c r="S8411" t="s">
        <v>31508</v>
      </c>
      <c r="T8411" t="s">
        <v>19197</v>
      </c>
      <c r="U8411" t="s">
        <v>31646</v>
      </c>
    </row>
    <row r="8412" spans="17:21">
      <c r="Q8412" t="s">
        <v>9614</v>
      </c>
      <c r="R8412" t="s">
        <v>25200</v>
      </c>
      <c r="S8412" t="s">
        <v>31508</v>
      </c>
      <c r="T8412" t="s">
        <v>19197</v>
      </c>
      <c r="U8412" t="s">
        <v>31646</v>
      </c>
    </row>
    <row r="8413" spans="17:21">
      <c r="Q8413" t="s">
        <v>9615</v>
      </c>
      <c r="R8413" t="s">
        <v>25201</v>
      </c>
      <c r="S8413" t="s">
        <v>31508</v>
      </c>
      <c r="T8413" t="s">
        <v>19197</v>
      </c>
      <c r="U8413" t="s">
        <v>31646</v>
      </c>
    </row>
    <row r="8414" spans="17:21">
      <c r="Q8414" t="s">
        <v>9616</v>
      </c>
      <c r="R8414" t="s">
        <v>25202</v>
      </c>
      <c r="S8414" t="s">
        <v>31508</v>
      </c>
      <c r="T8414" t="s">
        <v>19197</v>
      </c>
      <c r="U8414" t="s">
        <v>31646</v>
      </c>
    </row>
    <row r="8415" spans="17:21">
      <c r="Q8415" t="s">
        <v>9617</v>
      </c>
      <c r="R8415" t="s">
        <v>25203</v>
      </c>
      <c r="S8415" t="s">
        <v>31508</v>
      </c>
      <c r="T8415" t="s">
        <v>19197</v>
      </c>
      <c r="U8415" t="s">
        <v>31646</v>
      </c>
    </row>
    <row r="8416" spans="17:21">
      <c r="Q8416" t="s">
        <v>9618</v>
      </c>
      <c r="R8416" t="s">
        <v>25204</v>
      </c>
      <c r="S8416" t="s">
        <v>19197</v>
      </c>
      <c r="T8416" t="s">
        <v>19197</v>
      </c>
      <c r="U8416" t="s">
        <v>19197</v>
      </c>
    </row>
    <row r="8417" spans="17:21">
      <c r="Q8417" t="s">
        <v>9619</v>
      </c>
      <c r="R8417" t="s">
        <v>25205</v>
      </c>
      <c r="S8417" t="s">
        <v>31512</v>
      </c>
      <c r="T8417" t="s">
        <v>19197</v>
      </c>
      <c r="U8417" t="s">
        <v>31645</v>
      </c>
    </row>
    <row r="8418" spans="17:21">
      <c r="Q8418" t="s">
        <v>9620</v>
      </c>
      <c r="R8418" t="s">
        <v>25206</v>
      </c>
      <c r="S8418" t="s">
        <v>19197</v>
      </c>
      <c r="T8418" t="s">
        <v>19197</v>
      </c>
      <c r="U8418" t="s">
        <v>19197</v>
      </c>
    </row>
    <row r="8419" spans="17:21">
      <c r="Q8419" t="s">
        <v>9621</v>
      </c>
      <c r="R8419" t="s">
        <v>25207</v>
      </c>
      <c r="S8419" t="s">
        <v>31512</v>
      </c>
      <c r="T8419" t="s">
        <v>31538</v>
      </c>
      <c r="U8419" t="s">
        <v>31645</v>
      </c>
    </row>
    <row r="8420" spans="17:21">
      <c r="Q8420" t="s">
        <v>9622</v>
      </c>
      <c r="R8420" t="s">
        <v>25208</v>
      </c>
      <c r="S8420" t="s">
        <v>31512</v>
      </c>
      <c r="T8420" t="s">
        <v>31538</v>
      </c>
      <c r="U8420" t="s">
        <v>31645</v>
      </c>
    </row>
    <row r="8421" spans="17:21">
      <c r="Q8421" t="s">
        <v>9623</v>
      </c>
      <c r="R8421" t="s">
        <v>25209</v>
      </c>
      <c r="S8421" t="s">
        <v>31512</v>
      </c>
      <c r="T8421" t="s">
        <v>19197</v>
      </c>
      <c r="U8421" t="s">
        <v>31645</v>
      </c>
    </row>
    <row r="8422" spans="17:21">
      <c r="Q8422" t="s">
        <v>9624</v>
      </c>
      <c r="R8422" t="s">
        <v>25210</v>
      </c>
      <c r="S8422" t="s">
        <v>19197</v>
      </c>
      <c r="T8422" t="s">
        <v>19197</v>
      </c>
      <c r="U8422" t="s">
        <v>19197</v>
      </c>
    </row>
    <row r="8423" spans="17:21">
      <c r="Q8423" t="s">
        <v>9625</v>
      </c>
      <c r="R8423" t="s">
        <v>25211</v>
      </c>
      <c r="S8423" t="s">
        <v>31512</v>
      </c>
      <c r="T8423" t="s">
        <v>19197</v>
      </c>
      <c r="U8423" t="s">
        <v>31645</v>
      </c>
    </row>
    <row r="8424" spans="17:21">
      <c r="Q8424" t="s">
        <v>9626</v>
      </c>
      <c r="R8424" t="s">
        <v>18731</v>
      </c>
      <c r="S8424" t="s">
        <v>31512</v>
      </c>
      <c r="T8424" t="s">
        <v>19197</v>
      </c>
      <c r="U8424" t="s">
        <v>31695</v>
      </c>
    </row>
    <row r="8425" spans="17:21">
      <c r="Q8425" t="s">
        <v>9627</v>
      </c>
      <c r="R8425" t="s">
        <v>24619</v>
      </c>
      <c r="S8425" t="s">
        <v>31508</v>
      </c>
      <c r="T8425" t="s">
        <v>19197</v>
      </c>
      <c r="U8425" t="s">
        <v>31835</v>
      </c>
    </row>
    <row r="8426" spans="17:21">
      <c r="Q8426" t="s">
        <v>9628</v>
      </c>
      <c r="R8426" t="s">
        <v>18687</v>
      </c>
      <c r="S8426" t="s">
        <v>19197</v>
      </c>
      <c r="T8426" t="s">
        <v>19197</v>
      </c>
      <c r="U8426" t="s">
        <v>31836</v>
      </c>
    </row>
    <row r="8427" spans="17:21">
      <c r="Q8427" t="s">
        <v>9629</v>
      </c>
      <c r="R8427" t="s">
        <v>25212</v>
      </c>
      <c r="S8427" t="s">
        <v>31508</v>
      </c>
      <c r="T8427" t="s">
        <v>31563</v>
      </c>
      <c r="U8427" t="s">
        <v>31837</v>
      </c>
    </row>
    <row r="8428" spans="17:21">
      <c r="Q8428" t="s">
        <v>9630</v>
      </c>
      <c r="R8428" t="s">
        <v>25213</v>
      </c>
      <c r="S8428" t="s">
        <v>31508</v>
      </c>
      <c r="T8428" t="s">
        <v>31605</v>
      </c>
      <c r="U8428" t="s">
        <v>31837</v>
      </c>
    </row>
    <row r="8429" spans="17:21">
      <c r="Q8429" t="s">
        <v>9631</v>
      </c>
      <c r="R8429" t="s">
        <v>18703</v>
      </c>
      <c r="S8429" t="s">
        <v>31508</v>
      </c>
      <c r="T8429" t="s">
        <v>19197</v>
      </c>
      <c r="U8429" t="s">
        <v>31837</v>
      </c>
    </row>
    <row r="8430" spans="17:21">
      <c r="Q8430" t="s">
        <v>9632</v>
      </c>
      <c r="R8430" t="s">
        <v>25214</v>
      </c>
      <c r="S8430" t="s">
        <v>19197</v>
      </c>
      <c r="T8430" t="s">
        <v>19197</v>
      </c>
      <c r="U8430" t="s">
        <v>19197</v>
      </c>
    </row>
    <row r="8431" spans="17:21">
      <c r="Q8431" t="s">
        <v>9633</v>
      </c>
      <c r="R8431" t="s">
        <v>25215</v>
      </c>
      <c r="S8431" t="s">
        <v>19197</v>
      </c>
      <c r="T8431" t="s">
        <v>19197</v>
      </c>
      <c r="U8431" t="s">
        <v>19197</v>
      </c>
    </row>
    <row r="8432" spans="17:21">
      <c r="Q8432" t="s">
        <v>9634</v>
      </c>
      <c r="R8432" t="s">
        <v>25216</v>
      </c>
      <c r="S8432" t="s">
        <v>19197</v>
      </c>
      <c r="T8432" t="s">
        <v>19197</v>
      </c>
      <c r="U8432" t="s">
        <v>19197</v>
      </c>
    </row>
    <row r="8433" spans="17:21">
      <c r="Q8433" t="s">
        <v>9635</v>
      </c>
      <c r="R8433" t="s">
        <v>25217</v>
      </c>
      <c r="S8433" t="s">
        <v>31512</v>
      </c>
      <c r="T8433" t="s">
        <v>19197</v>
      </c>
      <c r="U8433" t="s">
        <v>31646</v>
      </c>
    </row>
    <row r="8434" spans="17:21">
      <c r="Q8434" t="s">
        <v>9636</v>
      </c>
      <c r="R8434" t="s">
        <v>25218</v>
      </c>
      <c r="S8434" t="s">
        <v>31512</v>
      </c>
      <c r="T8434" t="s">
        <v>19197</v>
      </c>
      <c r="U8434" t="s">
        <v>31646</v>
      </c>
    </row>
    <row r="8435" spans="17:21">
      <c r="Q8435" t="s">
        <v>9637</v>
      </c>
      <c r="R8435" t="s">
        <v>25219</v>
      </c>
      <c r="S8435" t="s">
        <v>31512</v>
      </c>
      <c r="T8435" t="s">
        <v>19197</v>
      </c>
      <c r="U8435" t="s">
        <v>31646</v>
      </c>
    </row>
    <row r="8436" spans="17:21">
      <c r="Q8436" t="s">
        <v>9638</v>
      </c>
      <c r="R8436" t="s">
        <v>18714</v>
      </c>
      <c r="S8436" t="s">
        <v>19197</v>
      </c>
      <c r="T8436" t="s">
        <v>19197</v>
      </c>
      <c r="U8436" t="s">
        <v>31838</v>
      </c>
    </row>
    <row r="8437" spans="17:21">
      <c r="Q8437" t="s">
        <v>9639</v>
      </c>
      <c r="R8437" t="s">
        <v>25220</v>
      </c>
      <c r="S8437" t="s">
        <v>31512</v>
      </c>
      <c r="T8437" t="s">
        <v>19197</v>
      </c>
      <c r="U8437" t="s">
        <v>31693</v>
      </c>
    </row>
    <row r="8438" spans="17:21">
      <c r="Q8438" t="s">
        <v>9640</v>
      </c>
      <c r="R8438" t="s">
        <v>25221</v>
      </c>
      <c r="S8438" t="s">
        <v>31512</v>
      </c>
      <c r="T8438" t="s">
        <v>19197</v>
      </c>
      <c r="U8438" t="s">
        <v>31693</v>
      </c>
    </row>
    <row r="8439" spans="17:21">
      <c r="Q8439" t="s">
        <v>9641</v>
      </c>
      <c r="R8439" t="s">
        <v>18703</v>
      </c>
      <c r="S8439" t="s">
        <v>31512</v>
      </c>
      <c r="T8439" t="s">
        <v>19197</v>
      </c>
      <c r="U8439" t="s">
        <v>31693</v>
      </c>
    </row>
    <row r="8440" spans="17:21">
      <c r="Q8440" t="s">
        <v>9642</v>
      </c>
      <c r="R8440" t="s">
        <v>25222</v>
      </c>
      <c r="S8440" t="s">
        <v>19197</v>
      </c>
      <c r="T8440" t="s">
        <v>19197</v>
      </c>
      <c r="U8440" t="s">
        <v>19197</v>
      </c>
    </row>
    <row r="8441" spans="17:21">
      <c r="Q8441" t="s">
        <v>9643</v>
      </c>
      <c r="R8441" t="s">
        <v>25216</v>
      </c>
      <c r="S8441" t="s">
        <v>19197</v>
      </c>
      <c r="T8441" t="s">
        <v>19197</v>
      </c>
      <c r="U8441" t="s">
        <v>19197</v>
      </c>
    </row>
    <row r="8442" spans="17:21">
      <c r="Q8442" t="s">
        <v>9644</v>
      </c>
      <c r="R8442" t="s">
        <v>25223</v>
      </c>
      <c r="S8442" t="s">
        <v>31512</v>
      </c>
      <c r="T8442" t="s">
        <v>19197</v>
      </c>
      <c r="U8442" t="s">
        <v>31646</v>
      </c>
    </row>
    <row r="8443" spans="17:21">
      <c r="Q8443" t="s">
        <v>9645</v>
      </c>
      <c r="R8443" t="s">
        <v>25224</v>
      </c>
      <c r="S8443" t="s">
        <v>31512</v>
      </c>
      <c r="T8443" t="s">
        <v>19197</v>
      </c>
      <c r="U8443" t="s">
        <v>31646</v>
      </c>
    </row>
    <row r="8444" spans="17:21">
      <c r="Q8444" t="s">
        <v>9646</v>
      </c>
      <c r="R8444" t="s">
        <v>25225</v>
      </c>
      <c r="S8444" t="s">
        <v>31512</v>
      </c>
      <c r="T8444" t="s">
        <v>19197</v>
      </c>
      <c r="U8444" t="s">
        <v>31646</v>
      </c>
    </row>
    <row r="8445" spans="17:21">
      <c r="Q8445" t="s">
        <v>9647</v>
      </c>
      <c r="R8445" t="s">
        <v>18714</v>
      </c>
      <c r="S8445" t="s">
        <v>31512</v>
      </c>
      <c r="T8445" t="s">
        <v>19197</v>
      </c>
      <c r="U8445" t="s">
        <v>31839</v>
      </c>
    </row>
    <row r="8446" spans="17:21">
      <c r="Q8446" t="s">
        <v>9648</v>
      </c>
      <c r="R8446" t="s">
        <v>25226</v>
      </c>
      <c r="S8446" t="s">
        <v>31512</v>
      </c>
      <c r="T8446" t="s">
        <v>19197</v>
      </c>
      <c r="U8446" t="s">
        <v>31695</v>
      </c>
    </row>
    <row r="8447" spans="17:21">
      <c r="Q8447" t="s">
        <v>9649</v>
      </c>
      <c r="R8447" t="s">
        <v>25227</v>
      </c>
      <c r="S8447" t="s">
        <v>31512</v>
      </c>
      <c r="T8447" t="s">
        <v>19197</v>
      </c>
      <c r="U8447" t="s">
        <v>31695</v>
      </c>
    </row>
    <row r="8448" spans="17:21">
      <c r="Q8448" t="s">
        <v>9650</v>
      </c>
      <c r="R8448" t="s">
        <v>25228</v>
      </c>
      <c r="S8448" t="s">
        <v>31512</v>
      </c>
      <c r="T8448" t="s">
        <v>19197</v>
      </c>
      <c r="U8448" t="s">
        <v>31638</v>
      </c>
    </row>
    <row r="8449" spans="17:21">
      <c r="Q8449" t="s">
        <v>9651</v>
      </c>
      <c r="R8449" t="s">
        <v>25229</v>
      </c>
      <c r="S8449" t="s">
        <v>19197</v>
      </c>
      <c r="T8449" t="s">
        <v>19197</v>
      </c>
      <c r="U8449" t="s">
        <v>19197</v>
      </c>
    </row>
    <row r="8450" spans="17:21">
      <c r="Q8450" t="s">
        <v>9652</v>
      </c>
      <c r="R8450" t="s">
        <v>25230</v>
      </c>
      <c r="S8450" t="s">
        <v>31516</v>
      </c>
      <c r="T8450" t="s">
        <v>19197</v>
      </c>
      <c r="U8450" t="s">
        <v>31668</v>
      </c>
    </row>
    <row r="8451" spans="17:21">
      <c r="Q8451" t="s">
        <v>9653</v>
      </c>
      <c r="R8451" t="s">
        <v>25231</v>
      </c>
      <c r="S8451" t="s">
        <v>31516</v>
      </c>
      <c r="T8451" t="s">
        <v>19197</v>
      </c>
      <c r="U8451" t="s">
        <v>31668</v>
      </c>
    </row>
    <row r="8452" spans="17:21">
      <c r="Q8452" t="s">
        <v>9654</v>
      </c>
      <c r="R8452" t="s">
        <v>25232</v>
      </c>
      <c r="S8452" t="s">
        <v>31516</v>
      </c>
      <c r="T8452" t="s">
        <v>19197</v>
      </c>
      <c r="U8452" t="s">
        <v>31668</v>
      </c>
    </row>
    <row r="8453" spans="17:21">
      <c r="Q8453" t="s">
        <v>9655</v>
      </c>
      <c r="R8453" t="s">
        <v>25233</v>
      </c>
      <c r="S8453" t="s">
        <v>31516</v>
      </c>
      <c r="T8453" t="s">
        <v>19197</v>
      </c>
      <c r="U8453" t="s">
        <v>31668</v>
      </c>
    </row>
    <row r="8454" spans="17:21">
      <c r="Q8454" t="s">
        <v>9656</v>
      </c>
      <c r="R8454" t="s">
        <v>25234</v>
      </c>
      <c r="S8454" t="s">
        <v>19197</v>
      </c>
      <c r="T8454" t="s">
        <v>19197</v>
      </c>
      <c r="U8454" t="s">
        <v>19197</v>
      </c>
    </row>
    <row r="8455" spans="17:21">
      <c r="Q8455" t="s">
        <v>9657</v>
      </c>
      <c r="R8455" t="s">
        <v>25235</v>
      </c>
      <c r="S8455" t="s">
        <v>19197</v>
      </c>
      <c r="T8455" t="s">
        <v>19197</v>
      </c>
      <c r="U8455" t="s">
        <v>19197</v>
      </c>
    </row>
    <row r="8456" spans="17:21">
      <c r="Q8456" t="s">
        <v>9658</v>
      </c>
      <c r="R8456" t="s">
        <v>25236</v>
      </c>
      <c r="S8456" t="s">
        <v>31508</v>
      </c>
      <c r="T8456" t="s">
        <v>19197</v>
      </c>
      <c r="U8456" t="s">
        <v>31646</v>
      </c>
    </row>
    <row r="8457" spans="17:21">
      <c r="Q8457" t="s">
        <v>9659</v>
      </c>
      <c r="R8457" t="s">
        <v>25237</v>
      </c>
      <c r="S8457" t="s">
        <v>31508</v>
      </c>
      <c r="T8457" t="s">
        <v>19197</v>
      </c>
      <c r="U8457" t="s">
        <v>31646</v>
      </c>
    </row>
    <row r="8458" spans="17:21">
      <c r="Q8458" t="s">
        <v>9660</v>
      </c>
      <c r="R8458" t="s">
        <v>25238</v>
      </c>
      <c r="S8458" t="s">
        <v>31508</v>
      </c>
      <c r="T8458" t="s">
        <v>19197</v>
      </c>
      <c r="U8458" t="s">
        <v>31646</v>
      </c>
    </row>
    <row r="8459" spans="17:21">
      <c r="Q8459" t="s">
        <v>9661</v>
      </c>
      <c r="R8459" t="s">
        <v>25239</v>
      </c>
      <c r="S8459" t="s">
        <v>31508</v>
      </c>
      <c r="T8459" t="s">
        <v>19197</v>
      </c>
      <c r="U8459" t="s">
        <v>31646</v>
      </c>
    </row>
    <row r="8460" spans="17:21">
      <c r="Q8460" t="s">
        <v>9662</v>
      </c>
      <c r="R8460" t="s">
        <v>25240</v>
      </c>
      <c r="S8460" t="s">
        <v>31508</v>
      </c>
      <c r="T8460" t="s">
        <v>19197</v>
      </c>
      <c r="U8460" t="s">
        <v>31646</v>
      </c>
    </row>
    <row r="8461" spans="17:21">
      <c r="Q8461" t="s">
        <v>9663</v>
      </c>
      <c r="R8461" t="s">
        <v>25241</v>
      </c>
      <c r="S8461" t="s">
        <v>31508</v>
      </c>
      <c r="T8461" t="s">
        <v>19197</v>
      </c>
      <c r="U8461" t="s">
        <v>31646</v>
      </c>
    </row>
    <row r="8462" spans="17:21">
      <c r="Q8462" t="s">
        <v>9664</v>
      </c>
      <c r="R8462" t="s">
        <v>25242</v>
      </c>
      <c r="S8462" t="s">
        <v>31508</v>
      </c>
      <c r="T8462" t="s">
        <v>19197</v>
      </c>
      <c r="U8462" t="s">
        <v>31646</v>
      </c>
    </row>
    <row r="8463" spans="17:21">
      <c r="Q8463" t="s">
        <v>9665</v>
      </c>
      <c r="R8463" t="s">
        <v>25243</v>
      </c>
      <c r="S8463" t="s">
        <v>31508</v>
      </c>
      <c r="T8463" t="s">
        <v>19197</v>
      </c>
      <c r="U8463" t="s">
        <v>31646</v>
      </c>
    </row>
    <row r="8464" spans="17:21">
      <c r="Q8464" t="s">
        <v>9666</v>
      </c>
      <c r="R8464" t="s">
        <v>25244</v>
      </c>
      <c r="S8464" t="s">
        <v>19197</v>
      </c>
      <c r="T8464" t="s">
        <v>19197</v>
      </c>
      <c r="U8464" t="s">
        <v>19197</v>
      </c>
    </row>
    <row r="8465" spans="17:21">
      <c r="Q8465" t="s">
        <v>9667</v>
      </c>
      <c r="R8465" t="s">
        <v>25245</v>
      </c>
      <c r="S8465" t="s">
        <v>31516</v>
      </c>
      <c r="T8465" t="s">
        <v>19197</v>
      </c>
      <c r="U8465" t="s">
        <v>31646</v>
      </c>
    </row>
    <row r="8466" spans="17:21">
      <c r="Q8466" t="s">
        <v>9668</v>
      </c>
      <c r="R8466" t="s">
        <v>25246</v>
      </c>
      <c r="S8466" t="s">
        <v>31516</v>
      </c>
      <c r="T8466" t="s">
        <v>19197</v>
      </c>
      <c r="U8466" t="s">
        <v>31646</v>
      </c>
    </row>
    <row r="8467" spans="17:21">
      <c r="Q8467" t="s">
        <v>9669</v>
      </c>
      <c r="R8467" t="s">
        <v>25247</v>
      </c>
      <c r="S8467" t="s">
        <v>31516</v>
      </c>
      <c r="T8467" t="s">
        <v>19197</v>
      </c>
      <c r="U8467" t="s">
        <v>31646</v>
      </c>
    </row>
    <row r="8468" spans="17:21">
      <c r="Q8468" t="s">
        <v>9670</v>
      </c>
      <c r="R8468" t="s">
        <v>25248</v>
      </c>
      <c r="S8468" t="s">
        <v>31516</v>
      </c>
      <c r="T8468" t="s">
        <v>19197</v>
      </c>
      <c r="U8468" t="s">
        <v>31646</v>
      </c>
    </row>
    <row r="8469" spans="17:21">
      <c r="Q8469" t="s">
        <v>9671</v>
      </c>
      <c r="R8469" t="s">
        <v>25249</v>
      </c>
      <c r="S8469" t="s">
        <v>31516</v>
      </c>
      <c r="T8469" t="s">
        <v>19197</v>
      </c>
      <c r="U8469" t="s">
        <v>31646</v>
      </c>
    </row>
    <row r="8470" spans="17:21">
      <c r="Q8470" t="s">
        <v>9672</v>
      </c>
      <c r="R8470" t="s">
        <v>25250</v>
      </c>
      <c r="S8470" t="s">
        <v>31516</v>
      </c>
      <c r="T8470" t="s">
        <v>19197</v>
      </c>
      <c r="U8470" t="s">
        <v>31646</v>
      </c>
    </row>
    <row r="8471" spans="17:21">
      <c r="Q8471" t="s">
        <v>9673</v>
      </c>
      <c r="R8471" t="s">
        <v>25251</v>
      </c>
      <c r="S8471" t="s">
        <v>31516</v>
      </c>
      <c r="T8471" t="s">
        <v>19197</v>
      </c>
      <c r="U8471" t="s">
        <v>31646</v>
      </c>
    </row>
    <row r="8472" spans="17:21">
      <c r="Q8472" t="s">
        <v>9674</v>
      </c>
      <c r="R8472" t="s">
        <v>25252</v>
      </c>
      <c r="S8472" t="s">
        <v>31516</v>
      </c>
      <c r="T8472" t="s">
        <v>19197</v>
      </c>
      <c r="U8472" t="s">
        <v>31646</v>
      </c>
    </row>
    <row r="8473" spans="17:21">
      <c r="Q8473" t="s">
        <v>9675</v>
      </c>
      <c r="R8473" t="s">
        <v>25253</v>
      </c>
      <c r="S8473" t="s">
        <v>19197</v>
      </c>
      <c r="T8473" t="s">
        <v>19197</v>
      </c>
      <c r="U8473" t="s">
        <v>19197</v>
      </c>
    </row>
    <row r="8474" spans="17:21">
      <c r="Q8474" t="s">
        <v>9676</v>
      </c>
      <c r="R8474" t="s">
        <v>25254</v>
      </c>
      <c r="S8474" t="s">
        <v>19197</v>
      </c>
      <c r="T8474" t="s">
        <v>19197</v>
      </c>
      <c r="U8474" t="s">
        <v>19197</v>
      </c>
    </row>
    <row r="8475" spans="17:21">
      <c r="Q8475" t="s">
        <v>9677</v>
      </c>
      <c r="R8475" t="s">
        <v>25255</v>
      </c>
      <c r="S8475" t="s">
        <v>31512</v>
      </c>
      <c r="T8475" t="s">
        <v>19197</v>
      </c>
      <c r="U8475" t="s">
        <v>31646</v>
      </c>
    </row>
    <row r="8476" spans="17:21">
      <c r="Q8476" t="s">
        <v>9678</v>
      </c>
      <c r="R8476" t="s">
        <v>25256</v>
      </c>
      <c r="S8476" t="s">
        <v>31512</v>
      </c>
      <c r="T8476" t="s">
        <v>19197</v>
      </c>
      <c r="U8476" t="s">
        <v>31646</v>
      </c>
    </row>
    <row r="8477" spans="17:21">
      <c r="Q8477" t="s">
        <v>9679</v>
      </c>
      <c r="R8477" t="s">
        <v>25257</v>
      </c>
      <c r="S8477" t="s">
        <v>31512</v>
      </c>
      <c r="T8477" t="s">
        <v>19197</v>
      </c>
      <c r="U8477" t="s">
        <v>31646</v>
      </c>
    </row>
    <row r="8478" spans="17:21">
      <c r="Q8478" t="s">
        <v>9680</v>
      </c>
      <c r="R8478" t="s">
        <v>25258</v>
      </c>
      <c r="S8478" t="s">
        <v>19197</v>
      </c>
      <c r="T8478" t="s">
        <v>19197</v>
      </c>
      <c r="U8478" t="s">
        <v>19197</v>
      </c>
    </row>
    <row r="8479" spans="17:21">
      <c r="Q8479" t="s">
        <v>9681</v>
      </c>
      <c r="R8479" t="s">
        <v>25259</v>
      </c>
      <c r="S8479" t="s">
        <v>31512</v>
      </c>
      <c r="T8479" t="s">
        <v>19197</v>
      </c>
      <c r="U8479" t="s">
        <v>31646</v>
      </c>
    </row>
    <row r="8480" spans="17:21">
      <c r="Q8480" t="s">
        <v>9682</v>
      </c>
      <c r="R8480" t="s">
        <v>25260</v>
      </c>
      <c r="S8480" t="s">
        <v>31512</v>
      </c>
      <c r="T8480" t="s">
        <v>19197</v>
      </c>
      <c r="U8480" t="s">
        <v>31646</v>
      </c>
    </row>
    <row r="8481" spans="17:21">
      <c r="Q8481" t="s">
        <v>9683</v>
      </c>
      <c r="R8481" t="s">
        <v>25261</v>
      </c>
      <c r="S8481" t="s">
        <v>31512</v>
      </c>
      <c r="T8481" t="s">
        <v>19197</v>
      </c>
      <c r="U8481" t="s">
        <v>31646</v>
      </c>
    </row>
    <row r="8482" spans="17:21">
      <c r="Q8482" t="s">
        <v>9684</v>
      </c>
      <c r="R8482" t="s">
        <v>25262</v>
      </c>
      <c r="S8482" t="s">
        <v>31508</v>
      </c>
      <c r="T8482" t="s">
        <v>19197</v>
      </c>
      <c r="U8482" t="s">
        <v>31673</v>
      </c>
    </row>
    <row r="8483" spans="17:21">
      <c r="Q8483" t="s">
        <v>9685</v>
      </c>
      <c r="R8483" t="s">
        <v>25263</v>
      </c>
      <c r="S8483" t="s">
        <v>31508</v>
      </c>
      <c r="T8483" t="s">
        <v>19197</v>
      </c>
      <c r="U8483" t="s">
        <v>31673</v>
      </c>
    </row>
    <row r="8484" spans="17:21">
      <c r="Q8484" t="s">
        <v>9686</v>
      </c>
      <c r="R8484" t="s">
        <v>18687</v>
      </c>
      <c r="S8484" t="s">
        <v>19197</v>
      </c>
      <c r="T8484" t="s">
        <v>19197</v>
      </c>
      <c r="U8484" t="s">
        <v>19197</v>
      </c>
    </row>
    <row r="8485" spans="17:21">
      <c r="Q8485" t="s">
        <v>9687</v>
      </c>
      <c r="R8485" t="s">
        <v>25264</v>
      </c>
      <c r="S8485" t="s">
        <v>31508</v>
      </c>
      <c r="T8485" t="s">
        <v>19197</v>
      </c>
      <c r="U8485" t="s">
        <v>31646</v>
      </c>
    </row>
    <row r="8486" spans="17:21">
      <c r="Q8486" t="s">
        <v>9688</v>
      </c>
      <c r="R8486" t="s">
        <v>25265</v>
      </c>
      <c r="S8486" t="s">
        <v>31508</v>
      </c>
      <c r="T8486" t="s">
        <v>19197</v>
      </c>
      <c r="U8486" t="s">
        <v>31646</v>
      </c>
    </row>
    <row r="8487" spans="17:21">
      <c r="Q8487" t="s">
        <v>9689</v>
      </c>
      <c r="R8487" t="s">
        <v>25266</v>
      </c>
      <c r="S8487" t="s">
        <v>31508</v>
      </c>
      <c r="T8487" t="s">
        <v>19197</v>
      </c>
      <c r="U8487" t="s">
        <v>31646</v>
      </c>
    </row>
    <row r="8488" spans="17:21">
      <c r="Q8488" t="s">
        <v>9690</v>
      </c>
      <c r="R8488" t="s">
        <v>25267</v>
      </c>
      <c r="S8488" t="s">
        <v>31508</v>
      </c>
      <c r="T8488" t="s">
        <v>19197</v>
      </c>
      <c r="U8488" t="s">
        <v>31646</v>
      </c>
    </row>
    <row r="8489" spans="17:21">
      <c r="Q8489" t="s">
        <v>9691</v>
      </c>
      <c r="R8489" t="s">
        <v>25268</v>
      </c>
      <c r="S8489" t="s">
        <v>19197</v>
      </c>
      <c r="T8489" t="s">
        <v>19197</v>
      </c>
      <c r="U8489" t="s">
        <v>19197</v>
      </c>
    </row>
    <row r="8490" spans="17:21">
      <c r="Q8490" t="s">
        <v>9692</v>
      </c>
      <c r="R8490" t="s">
        <v>25269</v>
      </c>
      <c r="S8490" t="s">
        <v>31516</v>
      </c>
      <c r="T8490" t="s">
        <v>19197</v>
      </c>
      <c r="U8490" t="s">
        <v>31668</v>
      </c>
    </row>
    <row r="8491" spans="17:21">
      <c r="Q8491" t="s">
        <v>9693</v>
      </c>
      <c r="R8491" t="s">
        <v>18687</v>
      </c>
      <c r="S8491" t="s">
        <v>31508</v>
      </c>
      <c r="T8491" t="s">
        <v>19197</v>
      </c>
      <c r="U8491" t="s">
        <v>31840</v>
      </c>
    </row>
    <row r="8492" spans="17:21">
      <c r="Q8492" t="s">
        <v>9694</v>
      </c>
      <c r="R8492" t="s">
        <v>25270</v>
      </c>
      <c r="S8492" t="s">
        <v>19197</v>
      </c>
      <c r="T8492" t="s">
        <v>19197</v>
      </c>
      <c r="U8492" t="s">
        <v>19197</v>
      </c>
    </row>
    <row r="8493" spans="17:21">
      <c r="Q8493" t="s">
        <v>9695</v>
      </c>
      <c r="R8493" t="s">
        <v>25271</v>
      </c>
      <c r="S8493" t="s">
        <v>19197</v>
      </c>
      <c r="T8493" t="s">
        <v>19197</v>
      </c>
      <c r="U8493" t="s">
        <v>19197</v>
      </c>
    </row>
    <row r="8494" spans="17:21">
      <c r="Q8494" t="s">
        <v>9696</v>
      </c>
      <c r="R8494" t="s">
        <v>25272</v>
      </c>
      <c r="S8494" t="s">
        <v>31508</v>
      </c>
      <c r="T8494" t="s">
        <v>19197</v>
      </c>
      <c r="U8494" t="s">
        <v>31646</v>
      </c>
    </row>
    <row r="8495" spans="17:21">
      <c r="Q8495" t="s">
        <v>9697</v>
      </c>
      <c r="R8495" t="s">
        <v>25273</v>
      </c>
      <c r="S8495" t="s">
        <v>31508</v>
      </c>
      <c r="T8495" t="s">
        <v>19197</v>
      </c>
      <c r="U8495" t="s">
        <v>31646</v>
      </c>
    </row>
    <row r="8496" spans="17:21">
      <c r="Q8496" t="s">
        <v>9698</v>
      </c>
      <c r="R8496" t="s">
        <v>25274</v>
      </c>
      <c r="S8496" t="s">
        <v>31508</v>
      </c>
      <c r="T8496" t="s">
        <v>19197</v>
      </c>
      <c r="U8496" t="s">
        <v>31646</v>
      </c>
    </row>
    <row r="8497" spans="17:21">
      <c r="Q8497" t="s">
        <v>9699</v>
      </c>
      <c r="R8497" t="s">
        <v>25275</v>
      </c>
      <c r="S8497" t="s">
        <v>31508</v>
      </c>
      <c r="T8497" t="s">
        <v>19197</v>
      </c>
      <c r="U8497" t="s">
        <v>31646</v>
      </c>
    </row>
    <row r="8498" spans="17:21">
      <c r="Q8498" t="s">
        <v>9700</v>
      </c>
      <c r="R8498" t="s">
        <v>18687</v>
      </c>
      <c r="S8498" t="s">
        <v>31508</v>
      </c>
      <c r="T8498" t="s">
        <v>19197</v>
      </c>
      <c r="U8498" t="s">
        <v>31673</v>
      </c>
    </row>
    <row r="8499" spans="17:21">
      <c r="Q8499" t="s">
        <v>9701</v>
      </c>
      <c r="R8499" t="s">
        <v>25276</v>
      </c>
      <c r="S8499" t="s">
        <v>19197</v>
      </c>
      <c r="T8499" t="s">
        <v>19197</v>
      </c>
      <c r="U8499" t="s">
        <v>19197</v>
      </c>
    </row>
    <row r="8500" spans="17:21">
      <c r="Q8500" t="s">
        <v>9702</v>
      </c>
      <c r="R8500" t="s">
        <v>25095</v>
      </c>
      <c r="S8500" t="s">
        <v>31508</v>
      </c>
      <c r="T8500" t="s">
        <v>19197</v>
      </c>
      <c r="U8500" t="s">
        <v>31673</v>
      </c>
    </row>
    <row r="8501" spans="17:21">
      <c r="Q8501" t="s">
        <v>9703</v>
      </c>
      <c r="R8501" t="s">
        <v>25277</v>
      </c>
      <c r="S8501" t="s">
        <v>19197</v>
      </c>
      <c r="T8501" t="s">
        <v>19197</v>
      </c>
      <c r="U8501" t="s">
        <v>19197</v>
      </c>
    </row>
    <row r="8502" spans="17:21">
      <c r="Q8502" t="s">
        <v>9704</v>
      </c>
      <c r="R8502" t="s">
        <v>25278</v>
      </c>
      <c r="S8502" t="s">
        <v>31508</v>
      </c>
      <c r="T8502" t="s">
        <v>19197</v>
      </c>
      <c r="U8502" t="s">
        <v>31646</v>
      </c>
    </row>
    <row r="8503" spans="17:21">
      <c r="Q8503" t="s">
        <v>9705</v>
      </c>
      <c r="R8503" t="s">
        <v>25279</v>
      </c>
      <c r="S8503" t="s">
        <v>31508</v>
      </c>
      <c r="T8503" t="s">
        <v>19197</v>
      </c>
      <c r="U8503" t="s">
        <v>31646</v>
      </c>
    </row>
    <row r="8504" spans="17:21">
      <c r="Q8504" t="s">
        <v>9706</v>
      </c>
      <c r="R8504" t="s">
        <v>25280</v>
      </c>
      <c r="S8504" t="s">
        <v>31508</v>
      </c>
      <c r="T8504" t="s">
        <v>19197</v>
      </c>
      <c r="U8504" t="s">
        <v>31646</v>
      </c>
    </row>
    <row r="8505" spans="17:21">
      <c r="Q8505" t="s">
        <v>9707</v>
      </c>
      <c r="R8505" t="s">
        <v>25281</v>
      </c>
      <c r="S8505" t="s">
        <v>19197</v>
      </c>
      <c r="T8505" t="s">
        <v>19197</v>
      </c>
      <c r="U8505" t="s">
        <v>31638</v>
      </c>
    </row>
    <row r="8506" spans="17:21">
      <c r="Q8506" t="s">
        <v>9708</v>
      </c>
      <c r="R8506" t="s">
        <v>24778</v>
      </c>
      <c r="S8506" t="s">
        <v>19197</v>
      </c>
      <c r="T8506" t="s">
        <v>19197</v>
      </c>
      <c r="U8506" t="s">
        <v>19197</v>
      </c>
    </row>
    <row r="8507" spans="17:21">
      <c r="Q8507" t="s">
        <v>9709</v>
      </c>
      <c r="R8507" t="s">
        <v>25282</v>
      </c>
      <c r="S8507" t="s">
        <v>31508</v>
      </c>
      <c r="T8507" t="s">
        <v>19197</v>
      </c>
      <c r="U8507" t="s">
        <v>31646</v>
      </c>
    </row>
    <row r="8508" spans="17:21">
      <c r="Q8508" t="s">
        <v>9710</v>
      </c>
      <c r="R8508" t="s">
        <v>25283</v>
      </c>
      <c r="S8508" t="s">
        <v>31508</v>
      </c>
      <c r="T8508" t="s">
        <v>19197</v>
      </c>
      <c r="U8508" t="s">
        <v>31646</v>
      </c>
    </row>
    <row r="8509" spans="17:21">
      <c r="Q8509" t="s">
        <v>9711</v>
      </c>
      <c r="R8509" t="s">
        <v>25284</v>
      </c>
      <c r="S8509" t="s">
        <v>31508</v>
      </c>
      <c r="T8509" t="s">
        <v>19197</v>
      </c>
      <c r="U8509" t="s">
        <v>31646</v>
      </c>
    </row>
    <row r="8510" spans="17:21">
      <c r="Q8510" t="s">
        <v>9712</v>
      </c>
      <c r="R8510" t="s">
        <v>25285</v>
      </c>
      <c r="S8510" t="s">
        <v>31508</v>
      </c>
      <c r="T8510" t="s">
        <v>19197</v>
      </c>
      <c r="U8510" t="s">
        <v>31646</v>
      </c>
    </row>
    <row r="8511" spans="17:21">
      <c r="Q8511" t="s">
        <v>9713</v>
      </c>
      <c r="R8511" t="s">
        <v>18693</v>
      </c>
      <c r="S8511" t="s">
        <v>19197</v>
      </c>
      <c r="T8511" t="s">
        <v>19197</v>
      </c>
      <c r="U8511" t="s">
        <v>19197</v>
      </c>
    </row>
    <row r="8512" spans="17:21">
      <c r="Q8512" t="s">
        <v>9714</v>
      </c>
      <c r="R8512" t="s">
        <v>25286</v>
      </c>
      <c r="S8512" t="s">
        <v>31519</v>
      </c>
      <c r="T8512" t="s">
        <v>19197</v>
      </c>
      <c r="U8512" t="s">
        <v>31668</v>
      </c>
    </row>
    <row r="8513" spans="17:21">
      <c r="Q8513" t="s">
        <v>9715</v>
      </c>
      <c r="R8513" t="s">
        <v>25287</v>
      </c>
      <c r="S8513" t="s">
        <v>31519</v>
      </c>
      <c r="T8513" t="s">
        <v>19197</v>
      </c>
      <c r="U8513" t="s">
        <v>31668</v>
      </c>
    </row>
    <row r="8514" spans="17:21">
      <c r="Q8514" t="s">
        <v>9716</v>
      </c>
      <c r="R8514" t="s">
        <v>25288</v>
      </c>
      <c r="S8514" t="s">
        <v>31519</v>
      </c>
      <c r="T8514" t="s">
        <v>19197</v>
      </c>
      <c r="U8514" t="s">
        <v>31668</v>
      </c>
    </row>
    <row r="8515" spans="17:21">
      <c r="Q8515" t="s">
        <v>9717</v>
      </c>
      <c r="R8515" t="s">
        <v>25289</v>
      </c>
      <c r="S8515" t="s">
        <v>31519</v>
      </c>
      <c r="T8515" t="s">
        <v>19197</v>
      </c>
      <c r="U8515" t="s">
        <v>31668</v>
      </c>
    </row>
    <row r="8516" spans="17:21">
      <c r="Q8516" t="s">
        <v>9718</v>
      </c>
      <c r="R8516" t="s">
        <v>25290</v>
      </c>
      <c r="S8516" t="s">
        <v>19197</v>
      </c>
      <c r="T8516" t="s">
        <v>19197</v>
      </c>
      <c r="U8516" t="s">
        <v>19197</v>
      </c>
    </row>
    <row r="8517" spans="17:21">
      <c r="Q8517" t="s">
        <v>9719</v>
      </c>
      <c r="R8517" t="s">
        <v>25291</v>
      </c>
      <c r="S8517" t="s">
        <v>31516</v>
      </c>
      <c r="T8517" t="s">
        <v>19197</v>
      </c>
      <c r="U8517" t="s">
        <v>31695</v>
      </c>
    </row>
    <row r="8518" spans="17:21">
      <c r="Q8518" t="s">
        <v>9720</v>
      </c>
      <c r="R8518" t="s">
        <v>18714</v>
      </c>
      <c r="S8518" t="s">
        <v>31508</v>
      </c>
      <c r="T8518" t="s">
        <v>19197</v>
      </c>
      <c r="U8518" t="s">
        <v>31673</v>
      </c>
    </row>
    <row r="8519" spans="17:21">
      <c r="Q8519" t="s">
        <v>9721</v>
      </c>
      <c r="R8519" t="s">
        <v>18687</v>
      </c>
      <c r="S8519" t="s">
        <v>19197</v>
      </c>
      <c r="T8519" t="s">
        <v>19197</v>
      </c>
      <c r="U8519" t="s">
        <v>19197</v>
      </c>
    </row>
    <row r="8520" spans="17:21">
      <c r="Q8520" t="s">
        <v>9722</v>
      </c>
      <c r="R8520" t="s">
        <v>25292</v>
      </c>
      <c r="S8520" t="s">
        <v>19197</v>
      </c>
      <c r="T8520" t="s">
        <v>19197</v>
      </c>
      <c r="U8520" t="s">
        <v>19197</v>
      </c>
    </row>
    <row r="8521" spans="17:21">
      <c r="Q8521" t="s">
        <v>9723</v>
      </c>
      <c r="R8521" t="s">
        <v>25293</v>
      </c>
      <c r="S8521" t="s">
        <v>31516</v>
      </c>
      <c r="T8521" t="s">
        <v>19197</v>
      </c>
      <c r="U8521" t="s">
        <v>31668</v>
      </c>
    </row>
    <row r="8522" spans="17:21">
      <c r="Q8522" t="s">
        <v>9724</v>
      </c>
      <c r="R8522" t="s">
        <v>25294</v>
      </c>
      <c r="S8522" t="s">
        <v>31516</v>
      </c>
      <c r="T8522" t="s">
        <v>19197</v>
      </c>
      <c r="U8522" t="s">
        <v>31668</v>
      </c>
    </row>
    <row r="8523" spans="17:21">
      <c r="Q8523" t="s">
        <v>9725</v>
      </c>
      <c r="R8523" t="s">
        <v>25295</v>
      </c>
      <c r="S8523" t="s">
        <v>31516</v>
      </c>
      <c r="T8523" t="s">
        <v>19197</v>
      </c>
      <c r="U8523" t="s">
        <v>31668</v>
      </c>
    </row>
    <row r="8524" spans="17:21">
      <c r="Q8524" t="s">
        <v>9726</v>
      </c>
      <c r="R8524" t="s">
        <v>25296</v>
      </c>
      <c r="S8524" t="s">
        <v>31516</v>
      </c>
      <c r="T8524" t="s">
        <v>19197</v>
      </c>
      <c r="U8524" t="s">
        <v>31668</v>
      </c>
    </row>
    <row r="8525" spans="17:21">
      <c r="Q8525" t="s">
        <v>9727</v>
      </c>
      <c r="R8525" t="s">
        <v>25297</v>
      </c>
      <c r="S8525" t="s">
        <v>31516</v>
      </c>
      <c r="T8525" t="s">
        <v>19197</v>
      </c>
      <c r="U8525" t="s">
        <v>31668</v>
      </c>
    </row>
    <row r="8526" spans="17:21">
      <c r="Q8526" t="s">
        <v>9728</v>
      </c>
      <c r="R8526" t="s">
        <v>25298</v>
      </c>
      <c r="S8526" t="s">
        <v>19197</v>
      </c>
      <c r="T8526" t="s">
        <v>19197</v>
      </c>
      <c r="U8526" t="s">
        <v>19197</v>
      </c>
    </row>
    <row r="8527" spans="17:21">
      <c r="Q8527" t="s">
        <v>9729</v>
      </c>
      <c r="R8527" t="s">
        <v>25299</v>
      </c>
      <c r="S8527" t="s">
        <v>31508</v>
      </c>
      <c r="T8527" t="s">
        <v>19197</v>
      </c>
      <c r="U8527" t="s">
        <v>31646</v>
      </c>
    </row>
    <row r="8528" spans="17:21">
      <c r="Q8528" t="s">
        <v>9730</v>
      </c>
      <c r="R8528" t="s">
        <v>25300</v>
      </c>
      <c r="S8528" t="s">
        <v>31508</v>
      </c>
      <c r="T8528" t="s">
        <v>19197</v>
      </c>
      <c r="U8528" t="s">
        <v>31646</v>
      </c>
    </row>
    <row r="8529" spans="17:21">
      <c r="Q8529" t="s">
        <v>9731</v>
      </c>
      <c r="R8529" t="s">
        <v>25301</v>
      </c>
      <c r="S8529" t="s">
        <v>31508</v>
      </c>
      <c r="T8529" t="s">
        <v>19197</v>
      </c>
      <c r="U8529" t="s">
        <v>31646</v>
      </c>
    </row>
    <row r="8530" spans="17:21">
      <c r="Q8530" t="s">
        <v>9732</v>
      </c>
      <c r="R8530" t="s">
        <v>25302</v>
      </c>
      <c r="S8530" t="s">
        <v>19197</v>
      </c>
      <c r="T8530" t="s">
        <v>19197</v>
      </c>
      <c r="U8530" t="s">
        <v>19197</v>
      </c>
    </row>
    <row r="8531" spans="17:21">
      <c r="Q8531" t="s">
        <v>9733</v>
      </c>
      <c r="R8531" t="s">
        <v>25303</v>
      </c>
      <c r="S8531" t="s">
        <v>31516</v>
      </c>
      <c r="T8531" t="s">
        <v>19197</v>
      </c>
      <c r="U8531" t="s">
        <v>31668</v>
      </c>
    </row>
    <row r="8532" spans="17:21">
      <c r="Q8532" t="s">
        <v>9734</v>
      </c>
      <c r="R8532" t="s">
        <v>25304</v>
      </c>
      <c r="S8532" t="s">
        <v>31516</v>
      </c>
      <c r="T8532" t="s">
        <v>19197</v>
      </c>
      <c r="U8532" t="s">
        <v>31668</v>
      </c>
    </row>
    <row r="8533" spans="17:21">
      <c r="Q8533" t="s">
        <v>9735</v>
      </c>
      <c r="R8533" t="s">
        <v>25305</v>
      </c>
      <c r="S8533" t="s">
        <v>19197</v>
      </c>
      <c r="T8533" t="s">
        <v>19197</v>
      </c>
      <c r="U8533" t="s">
        <v>19197</v>
      </c>
    </row>
    <row r="8534" spans="17:21">
      <c r="Q8534" t="s">
        <v>9736</v>
      </c>
      <c r="R8534" t="s">
        <v>25306</v>
      </c>
      <c r="S8534" t="s">
        <v>31508</v>
      </c>
      <c r="T8534" t="s">
        <v>19197</v>
      </c>
      <c r="U8534" t="s">
        <v>31646</v>
      </c>
    </row>
    <row r="8535" spans="17:21">
      <c r="Q8535" t="s">
        <v>9737</v>
      </c>
      <c r="R8535" t="s">
        <v>25307</v>
      </c>
      <c r="S8535" t="s">
        <v>31508</v>
      </c>
      <c r="T8535" t="s">
        <v>19197</v>
      </c>
      <c r="U8535" t="s">
        <v>31646</v>
      </c>
    </row>
    <row r="8536" spans="17:21">
      <c r="Q8536" t="s">
        <v>9738</v>
      </c>
      <c r="R8536" t="s">
        <v>25308</v>
      </c>
      <c r="S8536" t="s">
        <v>31508</v>
      </c>
      <c r="T8536" t="s">
        <v>19197</v>
      </c>
      <c r="U8536" t="s">
        <v>31646</v>
      </c>
    </row>
    <row r="8537" spans="17:21">
      <c r="Q8537" t="s">
        <v>9739</v>
      </c>
      <c r="R8537" t="s">
        <v>25309</v>
      </c>
      <c r="S8537" t="s">
        <v>31508</v>
      </c>
      <c r="T8537" t="s">
        <v>19197</v>
      </c>
      <c r="U8537" t="s">
        <v>31646</v>
      </c>
    </row>
    <row r="8538" spans="17:21">
      <c r="Q8538" t="s">
        <v>9740</v>
      </c>
      <c r="R8538" t="s">
        <v>25310</v>
      </c>
      <c r="S8538" t="s">
        <v>31508</v>
      </c>
      <c r="T8538" t="s">
        <v>19197</v>
      </c>
      <c r="U8538" t="s">
        <v>31673</v>
      </c>
    </row>
    <row r="8539" spans="17:21">
      <c r="Q8539" t="s">
        <v>9741</v>
      </c>
      <c r="R8539" t="s">
        <v>25311</v>
      </c>
      <c r="S8539" t="s">
        <v>31508</v>
      </c>
      <c r="T8539" t="s">
        <v>19197</v>
      </c>
      <c r="U8539" t="s">
        <v>31673</v>
      </c>
    </row>
    <row r="8540" spans="17:21">
      <c r="Q8540" t="s">
        <v>9742</v>
      </c>
      <c r="R8540" t="s">
        <v>25312</v>
      </c>
      <c r="S8540" t="s">
        <v>19197</v>
      </c>
      <c r="T8540" t="s">
        <v>19197</v>
      </c>
      <c r="U8540" t="s">
        <v>19197</v>
      </c>
    </row>
    <row r="8541" spans="17:21">
      <c r="Q8541" t="s">
        <v>9743</v>
      </c>
      <c r="R8541" t="s">
        <v>25313</v>
      </c>
      <c r="S8541" t="s">
        <v>31508</v>
      </c>
      <c r="T8541" t="s">
        <v>19197</v>
      </c>
      <c r="U8541" t="s">
        <v>31646</v>
      </c>
    </row>
    <row r="8542" spans="17:21">
      <c r="Q8542" t="s">
        <v>9744</v>
      </c>
      <c r="R8542" t="s">
        <v>25314</v>
      </c>
      <c r="S8542" t="s">
        <v>31508</v>
      </c>
      <c r="T8542" t="s">
        <v>19197</v>
      </c>
      <c r="U8542" t="s">
        <v>31646</v>
      </c>
    </row>
    <row r="8543" spans="17:21">
      <c r="Q8543" t="s">
        <v>9745</v>
      </c>
      <c r="R8543" t="s">
        <v>25315</v>
      </c>
      <c r="S8543" t="s">
        <v>31508</v>
      </c>
      <c r="T8543" t="s">
        <v>19197</v>
      </c>
      <c r="U8543" t="s">
        <v>31646</v>
      </c>
    </row>
    <row r="8544" spans="17:21">
      <c r="Q8544" t="s">
        <v>9746</v>
      </c>
      <c r="R8544" t="s">
        <v>25316</v>
      </c>
      <c r="S8544" t="s">
        <v>31508</v>
      </c>
      <c r="T8544" t="s">
        <v>19197</v>
      </c>
      <c r="U8544" t="s">
        <v>31646</v>
      </c>
    </row>
    <row r="8545" spans="17:21">
      <c r="Q8545" t="s">
        <v>9747</v>
      </c>
      <c r="R8545" t="s">
        <v>25317</v>
      </c>
      <c r="S8545" t="s">
        <v>31508</v>
      </c>
      <c r="T8545" t="s">
        <v>19197</v>
      </c>
      <c r="U8545" t="s">
        <v>31673</v>
      </c>
    </row>
    <row r="8546" spans="17:21">
      <c r="Q8546" t="s">
        <v>9748</v>
      </c>
      <c r="R8546" t="s">
        <v>18768</v>
      </c>
      <c r="S8546" t="s">
        <v>19197</v>
      </c>
      <c r="T8546" t="s">
        <v>19197</v>
      </c>
      <c r="U8546" t="s">
        <v>19197</v>
      </c>
    </row>
    <row r="8547" spans="17:21">
      <c r="Q8547" t="s">
        <v>9749</v>
      </c>
      <c r="R8547" t="s">
        <v>25318</v>
      </c>
      <c r="S8547" t="s">
        <v>19197</v>
      </c>
      <c r="T8547" t="s">
        <v>19197</v>
      </c>
      <c r="U8547" t="s">
        <v>19197</v>
      </c>
    </row>
    <row r="8548" spans="17:21">
      <c r="Q8548" t="s">
        <v>9750</v>
      </c>
      <c r="R8548" t="s">
        <v>25319</v>
      </c>
      <c r="S8548" t="s">
        <v>31508</v>
      </c>
      <c r="T8548" t="s">
        <v>19197</v>
      </c>
      <c r="U8548" t="s">
        <v>31646</v>
      </c>
    </row>
    <row r="8549" spans="17:21">
      <c r="Q8549" t="s">
        <v>9751</v>
      </c>
      <c r="R8549" t="s">
        <v>25320</v>
      </c>
      <c r="S8549" t="s">
        <v>31508</v>
      </c>
      <c r="T8549" t="s">
        <v>19197</v>
      </c>
      <c r="U8549" t="s">
        <v>31646</v>
      </c>
    </row>
    <row r="8550" spans="17:21">
      <c r="Q8550" t="s">
        <v>9752</v>
      </c>
      <c r="R8550" t="s">
        <v>25321</v>
      </c>
      <c r="S8550" t="s">
        <v>31508</v>
      </c>
      <c r="T8550" t="s">
        <v>19197</v>
      </c>
      <c r="U8550" t="s">
        <v>31673</v>
      </c>
    </row>
    <row r="8551" spans="17:21">
      <c r="Q8551" t="s">
        <v>9753</v>
      </c>
      <c r="R8551" t="s">
        <v>25322</v>
      </c>
      <c r="S8551" t="s">
        <v>19197</v>
      </c>
      <c r="T8551" t="s">
        <v>19197</v>
      </c>
      <c r="U8551" t="s">
        <v>19197</v>
      </c>
    </row>
    <row r="8552" spans="17:21">
      <c r="Q8552" t="s">
        <v>9754</v>
      </c>
      <c r="R8552" t="s">
        <v>25323</v>
      </c>
      <c r="S8552" t="s">
        <v>31508</v>
      </c>
      <c r="T8552" t="s">
        <v>19197</v>
      </c>
      <c r="U8552" t="s">
        <v>31646</v>
      </c>
    </row>
    <row r="8553" spans="17:21">
      <c r="Q8553" t="s">
        <v>9755</v>
      </c>
      <c r="R8553" t="s">
        <v>25324</v>
      </c>
      <c r="S8553" t="s">
        <v>31508</v>
      </c>
      <c r="T8553" t="s">
        <v>19197</v>
      </c>
      <c r="U8553" t="s">
        <v>31646</v>
      </c>
    </row>
    <row r="8554" spans="17:21">
      <c r="Q8554" t="s">
        <v>9756</v>
      </c>
      <c r="R8554" t="s">
        <v>25325</v>
      </c>
      <c r="S8554" t="s">
        <v>31506</v>
      </c>
      <c r="T8554" t="s">
        <v>19197</v>
      </c>
      <c r="U8554" t="s">
        <v>31792</v>
      </c>
    </row>
    <row r="8555" spans="17:21">
      <c r="Q8555" t="s">
        <v>9757</v>
      </c>
      <c r="R8555" t="s">
        <v>22874</v>
      </c>
      <c r="S8555" t="s">
        <v>19197</v>
      </c>
      <c r="T8555" t="s">
        <v>19197</v>
      </c>
      <c r="U8555" t="s">
        <v>19197</v>
      </c>
    </row>
    <row r="8556" spans="17:21">
      <c r="Q8556" t="s">
        <v>9758</v>
      </c>
      <c r="R8556" t="s">
        <v>25326</v>
      </c>
      <c r="S8556" t="s">
        <v>31516</v>
      </c>
      <c r="T8556" t="s">
        <v>19197</v>
      </c>
      <c r="U8556" t="s">
        <v>31668</v>
      </c>
    </row>
    <row r="8557" spans="17:21">
      <c r="Q8557" t="s">
        <v>9759</v>
      </c>
      <c r="R8557" t="s">
        <v>25327</v>
      </c>
      <c r="S8557" t="s">
        <v>31516</v>
      </c>
      <c r="T8557" t="s">
        <v>19197</v>
      </c>
      <c r="U8557" t="s">
        <v>31668</v>
      </c>
    </row>
    <row r="8558" spans="17:21">
      <c r="Q8558" t="s">
        <v>9760</v>
      </c>
      <c r="R8558" t="s">
        <v>25328</v>
      </c>
      <c r="S8558" t="s">
        <v>31516</v>
      </c>
      <c r="T8558" t="s">
        <v>19197</v>
      </c>
      <c r="U8558" t="s">
        <v>31668</v>
      </c>
    </row>
    <row r="8559" spans="17:21">
      <c r="Q8559" t="s">
        <v>9761</v>
      </c>
      <c r="R8559" t="s">
        <v>25329</v>
      </c>
      <c r="S8559" t="s">
        <v>31516</v>
      </c>
      <c r="T8559" t="s">
        <v>19197</v>
      </c>
      <c r="U8559" t="s">
        <v>31668</v>
      </c>
    </row>
    <row r="8560" spans="17:21">
      <c r="Q8560" t="s">
        <v>9762</v>
      </c>
      <c r="R8560" t="s">
        <v>20841</v>
      </c>
      <c r="S8560" t="s">
        <v>31516</v>
      </c>
      <c r="T8560" t="s">
        <v>19197</v>
      </c>
      <c r="U8560" t="s">
        <v>31668</v>
      </c>
    </row>
    <row r="8561" spans="17:21">
      <c r="Q8561" t="s">
        <v>9763</v>
      </c>
      <c r="R8561" t="s">
        <v>25330</v>
      </c>
      <c r="S8561" t="s">
        <v>19197</v>
      </c>
      <c r="T8561" t="s">
        <v>19197</v>
      </c>
      <c r="U8561" t="s">
        <v>19197</v>
      </c>
    </row>
    <row r="8562" spans="17:21">
      <c r="Q8562" t="s">
        <v>9764</v>
      </c>
      <c r="R8562" t="s">
        <v>25331</v>
      </c>
      <c r="S8562" t="s">
        <v>19197</v>
      </c>
      <c r="T8562" t="s">
        <v>19197</v>
      </c>
      <c r="U8562" t="s">
        <v>19197</v>
      </c>
    </row>
    <row r="8563" spans="17:21">
      <c r="Q8563" t="s">
        <v>9765</v>
      </c>
      <c r="R8563" t="s">
        <v>25332</v>
      </c>
      <c r="S8563" t="s">
        <v>31506</v>
      </c>
      <c r="T8563" t="s">
        <v>31595</v>
      </c>
      <c r="U8563" t="s">
        <v>31638</v>
      </c>
    </row>
    <row r="8564" spans="17:21">
      <c r="Q8564" t="s">
        <v>9766</v>
      </c>
      <c r="R8564" t="s">
        <v>18714</v>
      </c>
      <c r="S8564" t="s">
        <v>31506</v>
      </c>
      <c r="T8564" t="s">
        <v>31595</v>
      </c>
      <c r="U8564" t="s">
        <v>31638</v>
      </c>
    </row>
    <row r="8565" spans="17:21">
      <c r="Q8565" t="s">
        <v>9767</v>
      </c>
      <c r="R8565" t="s">
        <v>18706</v>
      </c>
      <c r="S8565" t="s">
        <v>19197</v>
      </c>
      <c r="T8565" t="s">
        <v>19197</v>
      </c>
      <c r="U8565" t="s">
        <v>19197</v>
      </c>
    </row>
    <row r="8566" spans="17:21">
      <c r="Q8566" t="s">
        <v>9768</v>
      </c>
      <c r="R8566" t="s">
        <v>25333</v>
      </c>
      <c r="S8566" t="s">
        <v>19197</v>
      </c>
      <c r="T8566" t="s">
        <v>19197</v>
      </c>
      <c r="U8566" t="s">
        <v>19197</v>
      </c>
    </row>
    <row r="8567" spans="17:21">
      <c r="Q8567" t="s">
        <v>9769</v>
      </c>
      <c r="R8567" t="s">
        <v>25334</v>
      </c>
      <c r="S8567" t="s">
        <v>31506</v>
      </c>
      <c r="T8567" t="s">
        <v>31595</v>
      </c>
      <c r="U8567" t="s">
        <v>31646</v>
      </c>
    </row>
    <row r="8568" spans="17:21">
      <c r="Q8568" t="s">
        <v>9770</v>
      </c>
      <c r="R8568" t="s">
        <v>25335</v>
      </c>
      <c r="S8568" t="s">
        <v>31506</v>
      </c>
      <c r="T8568" t="s">
        <v>31595</v>
      </c>
      <c r="U8568" t="s">
        <v>31646</v>
      </c>
    </row>
    <row r="8569" spans="17:21">
      <c r="Q8569" t="s">
        <v>9771</v>
      </c>
      <c r="R8569" t="s">
        <v>25336</v>
      </c>
      <c r="S8569" t="s">
        <v>31506</v>
      </c>
      <c r="T8569" t="s">
        <v>31595</v>
      </c>
      <c r="U8569" t="s">
        <v>31646</v>
      </c>
    </row>
    <row r="8570" spans="17:21">
      <c r="Q8570" t="s">
        <v>9772</v>
      </c>
      <c r="R8570" t="s">
        <v>25337</v>
      </c>
      <c r="S8570" t="s">
        <v>31506</v>
      </c>
      <c r="T8570" t="s">
        <v>31595</v>
      </c>
      <c r="U8570" t="s">
        <v>31646</v>
      </c>
    </row>
    <row r="8571" spans="17:21">
      <c r="Q8571" t="s">
        <v>9773</v>
      </c>
      <c r="R8571" t="s">
        <v>25338</v>
      </c>
      <c r="S8571" t="s">
        <v>31506</v>
      </c>
      <c r="T8571" t="s">
        <v>31595</v>
      </c>
      <c r="U8571" t="s">
        <v>31646</v>
      </c>
    </row>
    <row r="8572" spans="17:21">
      <c r="Q8572" t="s">
        <v>9774</v>
      </c>
      <c r="R8572" t="s">
        <v>25339</v>
      </c>
      <c r="S8572" t="s">
        <v>31506</v>
      </c>
      <c r="T8572" t="s">
        <v>31595</v>
      </c>
      <c r="U8572" t="s">
        <v>31646</v>
      </c>
    </row>
    <row r="8573" spans="17:21">
      <c r="Q8573" t="s">
        <v>9775</v>
      </c>
      <c r="R8573" t="s">
        <v>25339</v>
      </c>
      <c r="S8573" t="s">
        <v>31506</v>
      </c>
      <c r="T8573" t="s">
        <v>31595</v>
      </c>
      <c r="U8573" t="s">
        <v>31646</v>
      </c>
    </row>
    <row r="8574" spans="17:21">
      <c r="Q8574" t="s">
        <v>9776</v>
      </c>
      <c r="R8574" t="s">
        <v>25340</v>
      </c>
      <c r="S8574" t="s">
        <v>31506</v>
      </c>
      <c r="T8574" t="s">
        <v>31595</v>
      </c>
      <c r="U8574" t="s">
        <v>31646</v>
      </c>
    </row>
    <row r="8575" spans="17:21">
      <c r="Q8575" t="s">
        <v>9777</v>
      </c>
      <c r="R8575" t="s">
        <v>25341</v>
      </c>
      <c r="S8575" t="s">
        <v>31506</v>
      </c>
      <c r="T8575" t="s">
        <v>31595</v>
      </c>
      <c r="U8575" t="s">
        <v>31646</v>
      </c>
    </row>
    <row r="8576" spans="17:21">
      <c r="Q8576" t="s">
        <v>9778</v>
      </c>
      <c r="R8576" t="s">
        <v>25342</v>
      </c>
      <c r="S8576" t="s">
        <v>31506</v>
      </c>
      <c r="T8576" t="s">
        <v>31595</v>
      </c>
      <c r="U8576" t="s">
        <v>31646</v>
      </c>
    </row>
    <row r="8577" spans="17:21">
      <c r="Q8577" t="s">
        <v>9779</v>
      </c>
      <c r="R8577" t="s">
        <v>25343</v>
      </c>
      <c r="S8577" t="s">
        <v>31506</v>
      </c>
      <c r="T8577" t="s">
        <v>31595</v>
      </c>
      <c r="U8577" t="s">
        <v>31646</v>
      </c>
    </row>
    <row r="8578" spans="17:21">
      <c r="Q8578" t="s">
        <v>9780</v>
      </c>
      <c r="R8578" t="s">
        <v>25344</v>
      </c>
      <c r="S8578" t="s">
        <v>31506</v>
      </c>
      <c r="T8578" t="s">
        <v>31595</v>
      </c>
      <c r="U8578" t="s">
        <v>31646</v>
      </c>
    </row>
    <row r="8579" spans="17:21">
      <c r="Q8579" t="s">
        <v>9781</v>
      </c>
      <c r="R8579" t="s">
        <v>25345</v>
      </c>
      <c r="S8579" t="s">
        <v>31506</v>
      </c>
      <c r="T8579" t="s">
        <v>31595</v>
      </c>
      <c r="U8579" t="s">
        <v>31646</v>
      </c>
    </row>
    <row r="8580" spans="17:21">
      <c r="Q8580" t="s">
        <v>9782</v>
      </c>
      <c r="R8580" t="s">
        <v>25346</v>
      </c>
      <c r="S8580" t="s">
        <v>31506</v>
      </c>
      <c r="T8580" t="s">
        <v>31595</v>
      </c>
      <c r="U8580" t="s">
        <v>31646</v>
      </c>
    </row>
    <row r="8581" spans="17:21">
      <c r="Q8581" t="s">
        <v>9783</v>
      </c>
      <c r="R8581" t="s">
        <v>25347</v>
      </c>
      <c r="S8581" t="s">
        <v>31506</v>
      </c>
      <c r="T8581" t="s">
        <v>31595</v>
      </c>
      <c r="U8581" t="s">
        <v>31646</v>
      </c>
    </row>
    <row r="8582" spans="17:21">
      <c r="Q8582" t="s">
        <v>9784</v>
      </c>
      <c r="R8582" t="s">
        <v>18693</v>
      </c>
      <c r="S8582" t="s">
        <v>19197</v>
      </c>
      <c r="T8582" t="s">
        <v>19197</v>
      </c>
      <c r="U8582" t="s">
        <v>19197</v>
      </c>
    </row>
    <row r="8583" spans="17:21">
      <c r="Q8583" t="s">
        <v>9785</v>
      </c>
      <c r="R8583" t="s">
        <v>25348</v>
      </c>
      <c r="S8583" t="s">
        <v>31506</v>
      </c>
      <c r="T8583" t="s">
        <v>31595</v>
      </c>
      <c r="U8583" t="s">
        <v>31638</v>
      </c>
    </row>
    <row r="8584" spans="17:21">
      <c r="Q8584" t="s">
        <v>9786</v>
      </c>
      <c r="R8584" t="s">
        <v>25349</v>
      </c>
      <c r="S8584" t="s">
        <v>19197</v>
      </c>
      <c r="T8584" t="s">
        <v>19197</v>
      </c>
      <c r="U8584" t="s">
        <v>19197</v>
      </c>
    </row>
    <row r="8585" spans="17:21">
      <c r="Q8585" t="s">
        <v>9787</v>
      </c>
      <c r="R8585" t="s">
        <v>25350</v>
      </c>
      <c r="S8585" t="s">
        <v>31507</v>
      </c>
      <c r="T8585" t="s">
        <v>19197</v>
      </c>
      <c r="U8585" t="s">
        <v>31638</v>
      </c>
    </row>
    <row r="8586" spans="17:21">
      <c r="Q8586" t="s">
        <v>9788</v>
      </c>
      <c r="R8586" t="s">
        <v>25351</v>
      </c>
      <c r="S8586" t="s">
        <v>31507</v>
      </c>
      <c r="T8586" t="s">
        <v>19197</v>
      </c>
      <c r="U8586" t="s">
        <v>31638</v>
      </c>
    </row>
    <row r="8587" spans="17:21">
      <c r="Q8587" t="s">
        <v>9789</v>
      </c>
      <c r="R8587" t="s">
        <v>25352</v>
      </c>
      <c r="S8587" t="s">
        <v>31506</v>
      </c>
      <c r="T8587" t="s">
        <v>31595</v>
      </c>
      <c r="U8587" t="s">
        <v>31841</v>
      </c>
    </row>
    <row r="8588" spans="17:21">
      <c r="Q8588" t="s">
        <v>9790</v>
      </c>
      <c r="R8588" t="s">
        <v>18703</v>
      </c>
      <c r="S8588" t="s">
        <v>31506</v>
      </c>
      <c r="T8588" t="s">
        <v>31595</v>
      </c>
      <c r="U8588" t="s">
        <v>31638</v>
      </c>
    </row>
    <row r="8589" spans="17:21">
      <c r="Q8589" t="s">
        <v>9791</v>
      </c>
      <c r="R8589" t="s">
        <v>23103</v>
      </c>
      <c r="S8589" t="s">
        <v>31506</v>
      </c>
      <c r="T8589" t="s">
        <v>31595</v>
      </c>
      <c r="U8589" t="s">
        <v>31638</v>
      </c>
    </row>
    <row r="8590" spans="17:21">
      <c r="Q8590" t="s">
        <v>9792</v>
      </c>
      <c r="R8590" t="s">
        <v>25353</v>
      </c>
      <c r="S8590" t="s">
        <v>31506</v>
      </c>
      <c r="T8590" t="s">
        <v>31595</v>
      </c>
      <c r="U8590" t="s">
        <v>31638</v>
      </c>
    </row>
    <row r="8591" spans="17:21">
      <c r="Q8591" t="s">
        <v>9793</v>
      </c>
      <c r="R8591" t="s">
        <v>25354</v>
      </c>
      <c r="S8591" t="s">
        <v>31506</v>
      </c>
      <c r="T8591" t="s">
        <v>31595</v>
      </c>
      <c r="U8591" t="s">
        <v>31638</v>
      </c>
    </row>
    <row r="8592" spans="17:21">
      <c r="Q8592" t="s">
        <v>9794</v>
      </c>
      <c r="R8592" t="s">
        <v>25355</v>
      </c>
      <c r="S8592" t="s">
        <v>19197</v>
      </c>
      <c r="T8592" t="s">
        <v>19197</v>
      </c>
      <c r="U8592" t="s">
        <v>19197</v>
      </c>
    </row>
    <row r="8593" spans="17:21">
      <c r="Q8593" t="s">
        <v>9795</v>
      </c>
      <c r="R8593" t="s">
        <v>25356</v>
      </c>
      <c r="S8593" t="s">
        <v>31506</v>
      </c>
      <c r="T8593" t="s">
        <v>31595</v>
      </c>
      <c r="U8593" t="s">
        <v>31646</v>
      </c>
    </row>
    <row r="8594" spans="17:21">
      <c r="Q8594" t="s">
        <v>9796</v>
      </c>
      <c r="R8594" t="s">
        <v>25357</v>
      </c>
      <c r="S8594" t="s">
        <v>31506</v>
      </c>
      <c r="T8594" t="s">
        <v>31595</v>
      </c>
      <c r="U8594" t="s">
        <v>31646</v>
      </c>
    </row>
    <row r="8595" spans="17:21">
      <c r="Q8595" t="s">
        <v>9797</v>
      </c>
      <c r="R8595" t="s">
        <v>25358</v>
      </c>
      <c r="S8595" t="s">
        <v>31506</v>
      </c>
      <c r="T8595" t="s">
        <v>31595</v>
      </c>
      <c r="U8595" t="s">
        <v>31646</v>
      </c>
    </row>
    <row r="8596" spans="17:21">
      <c r="Q8596" t="s">
        <v>9798</v>
      </c>
      <c r="R8596" t="s">
        <v>25359</v>
      </c>
      <c r="S8596" t="s">
        <v>31506</v>
      </c>
      <c r="T8596" t="s">
        <v>31595</v>
      </c>
      <c r="U8596" t="s">
        <v>31646</v>
      </c>
    </row>
    <row r="8597" spans="17:21">
      <c r="Q8597" t="s">
        <v>9799</v>
      </c>
      <c r="R8597" t="s">
        <v>25360</v>
      </c>
      <c r="S8597" t="s">
        <v>31506</v>
      </c>
      <c r="T8597" t="s">
        <v>31595</v>
      </c>
      <c r="U8597" t="s">
        <v>31638</v>
      </c>
    </row>
    <row r="8598" spans="17:21">
      <c r="Q8598" t="s">
        <v>9800</v>
      </c>
      <c r="R8598" t="s">
        <v>25361</v>
      </c>
      <c r="S8598" t="s">
        <v>31506</v>
      </c>
      <c r="T8598" t="s">
        <v>31595</v>
      </c>
      <c r="U8598" t="s">
        <v>31638</v>
      </c>
    </row>
    <row r="8599" spans="17:21">
      <c r="Q8599" t="s">
        <v>9801</v>
      </c>
      <c r="R8599" t="s">
        <v>18714</v>
      </c>
      <c r="S8599" t="s">
        <v>31506</v>
      </c>
      <c r="T8599" t="s">
        <v>31595</v>
      </c>
      <c r="U8599" t="s">
        <v>31673</v>
      </c>
    </row>
    <row r="8600" spans="17:21">
      <c r="Q8600" t="s">
        <v>9802</v>
      </c>
      <c r="R8600" t="s">
        <v>25362</v>
      </c>
      <c r="S8600" t="s">
        <v>19197</v>
      </c>
      <c r="T8600" t="s">
        <v>19197</v>
      </c>
      <c r="U8600" t="s">
        <v>19197</v>
      </c>
    </row>
    <row r="8601" spans="17:21">
      <c r="Q8601" t="s">
        <v>9803</v>
      </c>
      <c r="R8601" t="s">
        <v>25363</v>
      </c>
      <c r="S8601" t="s">
        <v>19197</v>
      </c>
      <c r="T8601" t="s">
        <v>19197</v>
      </c>
      <c r="U8601" t="s">
        <v>19197</v>
      </c>
    </row>
    <row r="8602" spans="17:21">
      <c r="Q8602" t="s">
        <v>9804</v>
      </c>
      <c r="R8602" t="s">
        <v>25364</v>
      </c>
      <c r="S8602" t="s">
        <v>19197</v>
      </c>
      <c r="T8602" t="s">
        <v>19197</v>
      </c>
      <c r="U8602" t="s">
        <v>19197</v>
      </c>
    </row>
    <row r="8603" spans="17:21">
      <c r="Q8603" t="s">
        <v>9805</v>
      </c>
      <c r="R8603" t="s">
        <v>25365</v>
      </c>
      <c r="S8603" t="s">
        <v>31506</v>
      </c>
      <c r="T8603" t="s">
        <v>31595</v>
      </c>
      <c r="U8603" t="s">
        <v>31646</v>
      </c>
    </row>
    <row r="8604" spans="17:21">
      <c r="Q8604" t="s">
        <v>9806</v>
      </c>
      <c r="R8604" t="s">
        <v>25366</v>
      </c>
      <c r="S8604" t="s">
        <v>31506</v>
      </c>
      <c r="T8604" t="s">
        <v>31595</v>
      </c>
      <c r="U8604" t="s">
        <v>31646</v>
      </c>
    </row>
    <row r="8605" spans="17:21">
      <c r="Q8605" t="s">
        <v>9807</v>
      </c>
      <c r="R8605" t="s">
        <v>25367</v>
      </c>
      <c r="S8605" t="s">
        <v>31506</v>
      </c>
      <c r="T8605" t="s">
        <v>31595</v>
      </c>
      <c r="U8605" t="s">
        <v>31646</v>
      </c>
    </row>
    <row r="8606" spans="17:21">
      <c r="Q8606" t="s">
        <v>9808</v>
      </c>
      <c r="R8606" t="s">
        <v>25368</v>
      </c>
      <c r="S8606" t="s">
        <v>19197</v>
      </c>
      <c r="T8606" t="s">
        <v>19197</v>
      </c>
      <c r="U8606" t="s">
        <v>19197</v>
      </c>
    </row>
    <row r="8607" spans="17:21">
      <c r="Q8607" t="s">
        <v>9809</v>
      </c>
      <c r="R8607" t="s">
        <v>25369</v>
      </c>
      <c r="S8607" t="s">
        <v>31506</v>
      </c>
      <c r="T8607" t="s">
        <v>31595</v>
      </c>
      <c r="U8607" t="s">
        <v>31646</v>
      </c>
    </row>
    <row r="8608" spans="17:21">
      <c r="Q8608" t="s">
        <v>9810</v>
      </c>
      <c r="R8608" t="s">
        <v>25370</v>
      </c>
      <c r="S8608" t="s">
        <v>31506</v>
      </c>
      <c r="T8608" t="s">
        <v>31595</v>
      </c>
      <c r="U8608" t="s">
        <v>31646</v>
      </c>
    </row>
    <row r="8609" spans="17:21">
      <c r="Q8609" t="s">
        <v>9811</v>
      </c>
      <c r="R8609" t="s">
        <v>25371</v>
      </c>
      <c r="S8609" t="s">
        <v>31506</v>
      </c>
      <c r="T8609" t="s">
        <v>31595</v>
      </c>
      <c r="U8609" t="s">
        <v>31646</v>
      </c>
    </row>
    <row r="8610" spans="17:21">
      <c r="Q8610" t="s">
        <v>9812</v>
      </c>
      <c r="R8610" t="s">
        <v>18714</v>
      </c>
      <c r="S8610" t="s">
        <v>31506</v>
      </c>
      <c r="T8610" t="s">
        <v>31595</v>
      </c>
      <c r="U8610" t="s">
        <v>31842</v>
      </c>
    </row>
    <row r="8611" spans="17:21">
      <c r="Q8611" t="s">
        <v>9813</v>
      </c>
      <c r="R8611" t="s">
        <v>18687</v>
      </c>
      <c r="S8611" t="s">
        <v>19197</v>
      </c>
      <c r="T8611" t="s">
        <v>19197</v>
      </c>
      <c r="U8611" t="s">
        <v>19197</v>
      </c>
    </row>
    <row r="8612" spans="17:21">
      <c r="Q8612" t="s">
        <v>9814</v>
      </c>
      <c r="R8612" t="s">
        <v>25364</v>
      </c>
      <c r="S8612" t="s">
        <v>19197</v>
      </c>
      <c r="T8612" t="s">
        <v>19197</v>
      </c>
      <c r="U8612" t="s">
        <v>19197</v>
      </c>
    </row>
    <row r="8613" spans="17:21">
      <c r="Q8613" t="s">
        <v>9815</v>
      </c>
      <c r="R8613" t="s">
        <v>25372</v>
      </c>
      <c r="S8613" t="s">
        <v>31506</v>
      </c>
      <c r="T8613" t="s">
        <v>31595</v>
      </c>
      <c r="U8613" t="s">
        <v>31646</v>
      </c>
    </row>
    <row r="8614" spans="17:21">
      <c r="Q8614" t="s">
        <v>9816</v>
      </c>
      <c r="R8614" t="s">
        <v>25373</v>
      </c>
      <c r="S8614" t="s">
        <v>31506</v>
      </c>
      <c r="T8614" t="s">
        <v>31595</v>
      </c>
      <c r="U8614" t="s">
        <v>31646</v>
      </c>
    </row>
    <row r="8615" spans="17:21">
      <c r="Q8615" t="s">
        <v>9817</v>
      </c>
      <c r="R8615" t="s">
        <v>25374</v>
      </c>
      <c r="S8615" t="s">
        <v>31506</v>
      </c>
      <c r="T8615" t="s">
        <v>31595</v>
      </c>
      <c r="U8615" t="s">
        <v>31646</v>
      </c>
    </row>
    <row r="8616" spans="17:21">
      <c r="Q8616" t="s">
        <v>9818</v>
      </c>
      <c r="R8616" t="s">
        <v>25368</v>
      </c>
      <c r="S8616" t="s">
        <v>19197</v>
      </c>
      <c r="T8616" t="s">
        <v>19197</v>
      </c>
      <c r="U8616" t="s">
        <v>19197</v>
      </c>
    </row>
    <row r="8617" spans="17:21">
      <c r="Q8617" t="s">
        <v>9819</v>
      </c>
      <c r="R8617" t="s">
        <v>25375</v>
      </c>
      <c r="S8617" t="s">
        <v>31506</v>
      </c>
      <c r="T8617" t="s">
        <v>31595</v>
      </c>
      <c r="U8617" t="s">
        <v>31646</v>
      </c>
    </row>
    <row r="8618" spans="17:21">
      <c r="Q8618" t="s">
        <v>9820</v>
      </c>
      <c r="R8618" t="s">
        <v>25370</v>
      </c>
      <c r="S8618" t="s">
        <v>31506</v>
      </c>
      <c r="T8618" t="s">
        <v>31595</v>
      </c>
      <c r="U8618" t="s">
        <v>31646</v>
      </c>
    </row>
    <row r="8619" spans="17:21">
      <c r="Q8619" t="s">
        <v>9821</v>
      </c>
      <c r="R8619" t="s">
        <v>25371</v>
      </c>
      <c r="S8619" t="s">
        <v>31506</v>
      </c>
      <c r="T8619" t="s">
        <v>31595</v>
      </c>
      <c r="U8619" t="s">
        <v>31646</v>
      </c>
    </row>
    <row r="8620" spans="17:21">
      <c r="Q8620" t="s">
        <v>9822</v>
      </c>
      <c r="R8620" t="s">
        <v>25376</v>
      </c>
      <c r="S8620" t="s">
        <v>19197</v>
      </c>
      <c r="T8620" t="s">
        <v>19197</v>
      </c>
      <c r="U8620" t="s">
        <v>19197</v>
      </c>
    </row>
    <row r="8621" spans="17:21">
      <c r="Q8621" t="s">
        <v>9823</v>
      </c>
      <c r="R8621" t="s">
        <v>25377</v>
      </c>
      <c r="S8621" t="s">
        <v>31506</v>
      </c>
      <c r="T8621" t="s">
        <v>31595</v>
      </c>
      <c r="U8621" t="s">
        <v>31646</v>
      </c>
    </row>
    <row r="8622" spans="17:21">
      <c r="Q8622" t="s">
        <v>9824</v>
      </c>
      <c r="R8622" t="s">
        <v>25378</v>
      </c>
      <c r="S8622" t="s">
        <v>31506</v>
      </c>
      <c r="T8622" t="s">
        <v>31595</v>
      </c>
      <c r="U8622" t="s">
        <v>31646</v>
      </c>
    </row>
    <row r="8623" spans="17:21">
      <c r="Q8623" t="s">
        <v>9825</v>
      </c>
      <c r="R8623" t="s">
        <v>25379</v>
      </c>
      <c r="S8623" t="s">
        <v>31506</v>
      </c>
      <c r="T8623" t="s">
        <v>31595</v>
      </c>
      <c r="U8623" t="s">
        <v>31646</v>
      </c>
    </row>
    <row r="8624" spans="17:21">
      <c r="Q8624" t="s">
        <v>9826</v>
      </c>
      <c r="R8624" t="s">
        <v>18714</v>
      </c>
      <c r="S8624" t="s">
        <v>31506</v>
      </c>
      <c r="T8624" t="s">
        <v>31595</v>
      </c>
      <c r="U8624" t="s">
        <v>31638</v>
      </c>
    </row>
    <row r="8625" spans="17:21">
      <c r="Q8625" t="s">
        <v>9827</v>
      </c>
      <c r="R8625" t="s">
        <v>25380</v>
      </c>
      <c r="S8625" t="s">
        <v>19197</v>
      </c>
      <c r="T8625" t="s">
        <v>19197</v>
      </c>
      <c r="U8625" t="s">
        <v>19197</v>
      </c>
    </row>
    <row r="8626" spans="17:21">
      <c r="Q8626" t="s">
        <v>9828</v>
      </c>
      <c r="R8626" t="s">
        <v>25381</v>
      </c>
      <c r="S8626" t="s">
        <v>31506</v>
      </c>
      <c r="T8626" t="s">
        <v>19197</v>
      </c>
      <c r="U8626" t="s">
        <v>31642</v>
      </c>
    </row>
    <row r="8627" spans="17:21">
      <c r="Q8627" t="s">
        <v>9829</v>
      </c>
      <c r="R8627" t="s">
        <v>25382</v>
      </c>
      <c r="S8627" t="s">
        <v>31506</v>
      </c>
      <c r="T8627" t="s">
        <v>19197</v>
      </c>
      <c r="U8627" t="s">
        <v>31642</v>
      </c>
    </row>
    <row r="8628" spans="17:21">
      <c r="Q8628" t="s">
        <v>9830</v>
      </c>
      <c r="R8628" t="s">
        <v>18714</v>
      </c>
      <c r="S8628" t="s">
        <v>19197</v>
      </c>
      <c r="T8628" t="s">
        <v>19197</v>
      </c>
      <c r="U8628" t="s">
        <v>19197</v>
      </c>
    </row>
    <row r="8629" spans="17:21">
      <c r="Q8629" t="s">
        <v>9831</v>
      </c>
      <c r="R8629" t="s">
        <v>25383</v>
      </c>
      <c r="S8629" t="s">
        <v>31506</v>
      </c>
      <c r="T8629" t="s">
        <v>19197</v>
      </c>
      <c r="U8629" t="s">
        <v>31646</v>
      </c>
    </row>
    <row r="8630" spans="17:21">
      <c r="Q8630" t="s">
        <v>9832</v>
      </c>
      <c r="R8630" t="s">
        <v>25384</v>
      </c>
      <c r="S8630" t="s">
        <v>31506</v>
      </c>
      <c r="T8630" t="s">
        <v>19197</v>
      </c>
      <c r="U8630" t="s">
        <v>31646</v>
      </c>
    </row>
    <row r="8631" spans="17:21">
      <c r="Q8631" t="s">
        <v>9833</v>
      </c>
      <c r="R8631" t="s">
        <v>25385</v>
      </c>
      <c r="S8631" t="s">
        <v>31506</v>
      </c>
      <c r="T8631" t="s">
        <v>19197</v>
      </c>
      <c r="U8631" t="s">
        <v>31646</v>
      </c>
    </row>
    <row r="8632" spans="17:21">
      <c r="Q8632" t="s">
        <v>9834</v>
      </c>
      <c r="R8632" t="s">
        <v>25386</v>
      </c>
      <c r="S8632" t="s">
        <v>31506</v>
      </c>
      <c r="T8632" t="s">
        <v>19197</v>
      </c>
      <c r="U8632" t="s">
        <v>31646</v>
      </c>
    </row>
    <row r="8633" spans="17:21">
      <c r="Q8633" t="s">
        <v>9835</v>
      </c>
      <c r="R8633" t="s">
        <v>25387</v>
      </c>
      <c r="S8633" t="s">
        <v>31506</v>
      </c>
      <c r="T8633" t="s">
        <v>19197</v>
      </c>
      <c r="U8633" t="s">
        <v>31646</v>
      </c>
    </row>
    <row r="8634" spans="17:21">
      <c r="Q8634" t="s">
        <v>9836</v>
      </c>
      <c r="R8634" t="s">
        <v>25388</v>
      </c>
      <c r="S8634" t="s">
        <v>31508</v>
      </c>
      <c r="T8634" t="s">
        <v>31595</v>
      </c>
      <c r="U8634" t="s">
        <v>31638</v>
      </c>
    </row>
    <row r="8635" spans="17:21">
      <c r="Q8635" t="s">
        <v>9837</v>
      </c>
      <c r="R8635" t="s">
        <v>25389</v>
      </c>
      <c r="S8635" t="s">
        <v>19197</v>
      </c>
      <c r="T8635" t="s">
        <v>19197</v>
      </c>
      <c r="U8635" t="s">
        <v>19197</v>
      </c>
    </row>
    <row r="8636" spans="17:21">
      <c r="Q8636" t="s">
        <v>9838</v>
      </c>
      <c r="R8636" t="s">
        <v>25390</v>
      </c>
      <c r="S8636" t="s">
        <v>31506</v>
      </c>
      <c r="T8636" t="s">
        <v>19197</v>
      </c>
      <c r="U8636" t="s">
        <v>31666</v>
      </c>
    </row>
    <row r="8637" spans="17:21">
      <c r="Q8637" t="s">
        <v>9839</v>
      </c>
      <c r="R8637" t="s">
        <v>19248</v>
      </c>
      <c r="S8637" t="s">
        <v>19197</v>
      </c>
      <c r="T8637" t="s">
        <v>19197</v>
      </c>
      <c r="U8637" t="s">
        <v>19197</v>
      </c>
    </row>
    <row r="8638" spans="17:21">
      <c r="Q8638" t="s">
        <v>9840</v>
      </c>
      <c r="R8638" t="s">
        <v>25391</v>
      </c>
      <c r="S8638" t="s">
        <v>31506</v>
      </c>
      <c r="T8638" t="s">
        <v>19197</v>
      </c>
      <c r="U8638" t="s">
        <v>31666</v>
      </c>
    </row>
    <row r="8639" spans="17:21">
      <c r="Q8639" t="s">
        <v>9841</v>
      </c>
      <c r="R8639" t="s">
        <v>18714</v>
      </c>
      <c r="S8639" t="s">
        <v>31506</v>
      </c>
      <c r="T8639" t="s">
        <v>19197</v>
      </c>
      <c r="U8639" t="s">
        <v>31666</v>
      </c>
    </row>
    <row r="8640" spans="17:21">
      <c r="Q8640" t="s">
        <v>9842</v>
      </c>
      <c r="R8640" t="s">
        <v>25392</v>
      </c>
      <c r="S8640" t="s">
        <v>19197</v>
      </c>
      <c r="T8640" t="s">
        <v>19197</v>
      </c>
      <c r="U8640" t="s">
        <v>19197</v>
      </c>
    </row>
    <row r="8641" spans="17:21">
      <c r="Q8641" t="s">
        <v>9843</v>
      </c>
      <c r="R8641" t="s">
        <v>25393</v>
      </c>
      <c r="S8641" t="s">
        <v>31508</v>
      </c>
      <c r="T8641" t="s">
        <v>31595</v>
      </c>
      <c r="U8641" t="s">
        <v>31646</v>
      </c>
    </row>
    <row r="8642" spans="17:21">
      <c r="Q8642" t="s">
        <v>9844</v>
      </c>
      <c r="R8642" t="s">
        <v>25394</v>
      </c>
      <c r="S8642" t="s">
        <v>31508</v>
      </c>
      <c r="T8642" t="s">
        <v>31595</v>
      </c>
      <c r="U8642" t="s">
        <v>31646</v>
      </c>
    </row>
    <row r="8643" spans="17:21">
      <c r="Q8643" t="s">
        <v>9845</v>
      </c>
      <c r="R8643" t="s">
        <v>25395</v>
      </c>
      <c r="S8643" t="s">
        <v>31508</v>
      </c>
      <c r="T8643" t="s">
        <v>31595</v>
      </c>
      <c r="U8643" t="s">
        <v>31646</v>
      </c>
    </row>
    <row r="8644" spans="17:21">
      <c r="Q8644" t="s">
        <v>9846</v>
      </c>
      <c r="R8644" t="s">
        <v>25396</v>
      </c>
      <c r="S8644" t="s">
        <v>31508</v>
      </c>
      <c r="T8644" t="s">
        <v>31595</v>
      </c>
      <c r="U8644" t="s">
        <v>31646</v>
      </c>
    </row>
    <row r="8645" spans="17:21">
      <c r="Q8645" t="s">
        <v>9847</v>
      </c>
      <c r="R8645" t="s">
        <v>25397</v>
      </c>
      <c r="S8645" t="s">
        <v>31508</v>
      </c>
      <c r="T8645" t="s">
        <v>31595</v>
      </c>
      <c r="U8645" t="s">
        <v>31646</v>
      </c>
    </row>
    <row r="8646" spans="17:21">
      <c r="Q8646" t="s">
        <v>9848</v>
      </c>
      <c r="R8646" t="s">
        <v>20058</v>
      </c>
      <c r="S8646" t="s">
        <v>31508</v>
      </c>
      <c r="T8646" t="s">
        <v>31595</v>
      </c>
      <c r="U8646" t="s">
        <v>31638</v>
      </c>
    </row>
    <row r="8647" spans="17:21">
      <c r="Q8647" t="s">
        <v>9849</v>
      </c>
      <c r="R8647" t="s">
        <v>25398</v>
      </c>
      <c r="S8647" t="s">
        <v>19197</v>
      </c>
      <c r="T8647" t="s">
        <v>19197</v>
      </c>
      <c r="U8647" t="s">
        <v>19197</v>
      </c>
    </row>
    <row r="8648" spans="17:21">
      <c r="Q8648" t="s">
        <v>9850</v>
      </c>
      <c r="R8648" t="s">
        <v>25399</v>
      </c>
      <c r="S8648" t="s">
        <v>19197</v>
      </c>
      <c r="T8648" t="s">
        <v>19197</v>
      </c>
      <c r="U8648" t="s">
        <v>19197</v>
      </c>
    </row>
    <row r="8649" spans="17:21">
      <c r="Q8649" t="s">
        <v>9851</v>
      </c>
      <c r="R8649" t="s">
        <v>25400</v>
      </c>
      <c r="S8649" t="s">
        <v>31506</v>
      </c>
      <c r="T8649" t="s">
        <v>19197</v>
      </c>
      <c r="U8649" t="s">
        <v>31726</v>
      </c>
    </row>
    <row r="8650" spans="17:21">
      <c r="Q8650" t="s">
        <v>9852</v>
      </c>
      <c r="R8650" t="s">
        <v>25401</v>
      </c>
      <c r="S8650" t="s">
        <v>31506</v>
      </c>
      <c r="T8650" t="s">
        <v>19197</v>
      </c>
      <c r="U8650" t="s">
        <v>31642</v>
      </c>
    </row>
    <row r="8651" spans="17:21">
      <c r="Q8651" t="s">
        <v>9853</v>
      </c>
      <c r="R8651" t="s">
        <v>25402</v>
      </c>
      <c r="S8651" t="s">
        <v>31506</v>
      </c>
      <c r="T8651" t="s">
        <v>19197</v>
      </c>
      <c r="U8651" t="s">
        <v>31642</v>
      </c>
    </row>
    <row r="8652" spans="17:21">
      <c r="Q8652" t="s">
        <v>9854</v>
      </c>
      <c r="R8652" t="s">
        <v>25403</v>
      </c>
      <c r="S8652" t="s">
        <v>19197</v>
      </c>
      <c r="T8652" t="s">
        <v>19197</v>
      </c>
      <c r="U8652" t="s">
        <v>19197</v>
      </c>
    </row>
    <row r="8653" spans="17:21">
      <c r="Q8653" t="s">
        <v>9855</v>
      </c>
      <c r="R8653" t="s">
        <v>25404</v>
      </c>
      <c r="S8653" t="s">
        <v>31506</v>
      </c>
      <c r="T8653" t="s">
        <v>19197</v>
      </c>
      <c r="U8653" t="s">
        <v>31646</v>
      </c>
    </row>
    <row r="8654" spans="17:21">
      <c r="Q8654" t="s">
        <v>9856</v>
      </c>
      <c r="R8654" t="s">
        <v>25405</v>
      </c>
      <c r="S8654" t="s">
        <v>31506</v>
      </c>
      <c r="T8654" t="s">
        <v>19197</v>
      </c>
      <c r="U8654" t="s">
        <v>31646</v>
      </c>
    </row>
    <row r="8655" spans="17:21">
      <c r="Q8655" t="s">
        <v>9857</v>
      </c>
      <c r="R8655" t="s">
        <v>25406</v>
      </c>
      <c r="S8655" t="s">
        <v>19197</v>
      </c>
      <c r="T8655" t="s">
        <v>19197</v>
      </c>
      <c r="U8655" t="s">
        <v>19197</v>
      </c>
    </row>
    <row r="8656" spans="17:21">
      <c r="Q8656" t="s">
        <v>9858</v>
      </c>
      <c r="R8656" t="s">
        <v>25407</v>
      </c>
      <c r="S8656" t="s">
        <v>31506</v>
      </c>
      <c r="T8656" t="s">
        <v>31607</v>
      </c>
      <c r="U8656" t="s">
        <v>31673</v>
      </c>
    </row>
    <row r="8657" spans="17:21">
      <c r="Q8657" t="s">
        <v>9859</v>
      </c>
      <c r="R8657" t="s">
        <v>25408</v>
      </c>
      <c r="S8657" t="s">
        <v>31506</v>
      </c>
      <c r="T8657" t="s">
        <v>19197</v>
      </c>
      <c r="U8657" t="s">
        <v>31673</v>
      </c>
    </row>
    <row r="8658" spans="17:21">
      <c r="Q8658" t="s">
        <v>9860</v>
      </c>
      <c r="R8658" t="s">
        <v>25409</v>
      </c>
      <c r="S8658" t="s">
        <v>31506</v>
      </c>
      <c r="T8658" t="s">
        <v>19197</v>
      </c>
      <c r="U8658" t="s">
        <v>31673</v>
      </c>
    </row>
    <row r="8659" spans="17:21">
      <c r="Q8659" t="s">
        <v>9861</v>
      </c>
      <c r="R8659" t="s">
        <v>25410</v>
      </c>
      <c r="S8659" t="s">
        <v>31506</v>
      </c>
      <c r="T8659" t="s">
        <v>19197</v>
      </c>
      <c r="U8659" t="s">
        <v>31673</v>
      </c>
    </row>
    <row r="8660" spans="17:21">
      <c r="Q8660" t="s">
        <v>9862</v>
      </c>
      <c r="R8660" t="s">
        <v>25411</v>
      </c>
      <c r="S8660" t="s">
        <v>19197</v>
      </c>
      <c r="T8660" t="s">
        <v>19197</v>
      </c>
      <c r="U8660" t="s">
        <v>19197</v>
      </c>
    </row>
    <row r="8661" spans="17:21">
      <c r="Q8661" t="s">
        <v>9863</v>
      </c>
      <c r="R8661" t="s">
        <v>25412</v>
      </c>
      <c r="S8661" t="s">
        <v>31506</v>
      </c>
      <c r="T8661" t="s">
        <v>19197</v>
      </c>
      <c r="U8661" t="s">
        <v>31646</v>
      </c>
    </row>
    <row r="8662" spans="17:21">
      <c r="Q8662" t="s">
        <v>9864</v>
      </c>
      <c r="R8662" t="s">
        <v>25413</v>
      </c>
      <c r="S8662" t="s">
        <v>31506</v>
      </c>
      <c r="T8662" t="s">
        <v>19197</v>
      </c>
      <c r="U8662" t="s">
        <v>31646</v>
      </c>
    </row>
    <row r="8663" spans="17:21">
      <c r="Q8663" t="s">
        <v>9865</v>
      </c>
      <c r="R8663" t="s">
        <v>25414</v>
      </c>
      <c r="S8663" t="s">
        <v>31506</v>
      </c>
      <c r="T8663" t="s">
        <v>19197</v>
      </c>
      <c r="U8663" t="s">
        <v>31646</v>
      </c>
    </row>
    <row r="8664" spans="17:21">
      <c r="Q8664" t="s">
        <v>9866</v>
      </c>
      <c r="R8664" t="s">
        <v>25415</v>
      </c>
      <c r="S8664" t="s">
        <v>31506</v>
      </c>
      <c r="T8664" t="s">
        <v>19197</v>
      </c>
      <c r="U8664" t="s">
        <v>31646</v>
      </c>
    </row>
    <row r="8665" spans="17:21">
      <c r="Q8665" t="s">
        <v>9867</v>
      </c>
      <c r="R8665" t="s">
        <v>25416</v>
      </c>
      <c r="S8665" t="s">
        <v>31506</v>
      </c>
      <c r="T8665" t="s">
        <v>19197</v>
      </c>
      <c r="U8665" t="s">
        <v>31646</v>
      </c>
    </row>
    <row r="8666" spans="17:21">
      <c r="Q8666" t="s">
        <v>9868</v>
      </c>
      <c r="R8666" t="s">
        <v>25417</v>
      </c>
      <c r="S8666" t="s">
        <v>31506</v>
      </c>
      <c r="T8666" t="s">
        <v>19197</v>
      </c>
      <c r="U8666" t="s">
        <v>31646</v>
      </c>
    </row>
    <row r="8667" spans="17:21">
      <c r="Q8667" t="s">
        <v>9869</v>
      </c>
      <c r="R8667" t="s">
        <v>25418</v>
      </c>
      <c r="S8667" t="s">
        <v>19197</v>
      </c>
      <c r="T8667" t="s">
        <v>19197</v>
      </c>
      <c r="U8667" t="s">
        <v>19197</v>
      </c>
    </row>
    <row r="8668" spans="17:21">
      <c r="Q8668" t="s">
        <v>9870</v>
      </c>
      <c r="R8668" t="s">
        <v>25419</v>
      </c>
      <c r="S8668" t="s">
        <v>31506</v>
      </c>
      <c r="T8668" t="s">
        <v>19197</v>
      </c>
      <c r="U8668" t="s">
        <v>31646</v>
      </c>
    </row>
    <row r="8669" spans="17:21">
      <c r="Q8669" t="s">
        <v>9871</v>
      </c>
      <c r="R8669" t="s">
        <v>25420</v>
      </c>
      <c r="S8669" t="s">
        <v>31506</v>
      </c>
      <c r="T8669" t="s">
        <v>19197</v>
      </c>
      <c r="U8669" t="s">
        <v>31646</v>
      </c>
    </row>
    <row r="8670" spans="17:21">
      <c r="Q8670" t="s">
        <v>9872</v>
      </c>
      <c r="R8670" t="s">
        <v>25421</v>
      </c>
      <c r="S8670" t="s">
        <v>31506</v>
      </c>
      <c r="T8670" t="s">
        <v>19197</v>
      </c>
      <c r="U8670" t="s">
        <v>31646</v>
      </c>
    </row>
    <row r="8671" spans="17:21">
      <c r="Q8671" t="s">
        <v>9873</v>
      </c>
      <c r="R8671" t="s">
        <v>25422</v>
      </c>
      <c r="S8671" t="s">
        <v>31506</v>
      </c>
      <c r="T8671" t="s">
        <v>19197</v>
      </c>
      <c r="U8671" t="s">
        <v>31642</v>
      </c>
    </row>
    <row r="8672" spans="17:21">
      <c r="Q8672" t="s">
        <v>9874</v>
      </c>
      <c r="R8672" t="s">
        <v>18714</v>
      </c>
      <c r="S8672" t="s">
        <v>31506</v>
      </c>
      <c r="T8672" t="s">
        <v>19197</v>
      </c>
      <c r="U8672" t="s">
        <v>31726</v>
      </c>
    </row>
    <row r="8673" spans="17:21">
      <c r="Q8673" t="s">
        <v>9875</v>
      </c>
      <c r="R8673" t="s">
        <v>25423</v>
      </c>
      <c r="S8673" t="s">
        <v>19197</v>
      </c>
      <c r="T8673" t="s">
        <v>19197</v>
      </c>
      <c r="U8673" t="s">
        <v>19197</v>
      </c>
    </row>
    <row r="8674" spans="17:21">
      <c r="Q8674" t="s">
        <v>9876</v>
      </c>
      <c r="R8674" t="s">
        <v>25424</v>
      </c>
      <c r="S8674" t="s">
        <v>31508</v>
      </c>
      <c r="T8674" t="s">
        <v>19197</v>
      </c>
      <c r="U8674" t="s">
        <v>31673</v>
      </c>
    </row>
    <row r="8675" spans="17:21">
      <c r="Q8675" t="s">
        <v>9877</v>
      </c>
      <c r="R8675" t="s">
        <v>18687</v>
      </c>
      <c r="S8675" t="s">
        <v>19197</v>
      </c>
      <c r="T8675" t="s">
        <v>19197</v>
      </c>
      <c r="U8675" t="s">
        <v>19197</v>
      </c>
    </row>
    <row r="8676" spans="17:21">
      <c r="Q8676" t="s">
        <v>9878</v>
      </c>
      <c r="R8676" t="s">
        <v>25425</v>
      </c>
      <c r="S8676" t="s">
        <v>31508</v>
      </c>
      <c r="T8676" t="s">
        <v>19197</v>
      </c>
      <c r="U8676" t="s">
        <v>31646</v>
      </c>
    </row>
    <row r="8677" spans="17:21">
      <c r="Q8677" t="s">
        <v>9879</v>
      </c>
      <c r="R8677" t="s">
        <v>25426</v>
      </c>
      <c r="S8677" t="s">
        <v>31508</v>
      </c>
      <c r="T8677" t="s">
        <v>19197</v>
      </c>
      <c r="U8677" t="s">
        <v>31646</v>
      </c>
    </row>
    <row r="8678" spans="17:21">
      <c r="Q8678" t="s">
        <v>9880</v>
      </c>
      <c r="R8678" t="s">
        <v>25427</v>
      </c>
      <c r="S8678" t="s">
        <v>31508</v>
      </c>
      <c r="T8678" t="s">
        <v>19197</v>
      </c>
      <c r="U8678" t="s">
        <v>31646</v>
      </c>
    </row>
    <row r="8679" spans="17:21">
      <c r="Q8679" t="s">
        <v>9881</v>
      </c>
      <c r="R8679" t="s">
        <v>25428</v>
      </c>
      <c r="S8679" t="s">
        <v>31508</v>
      </c>
      <c r="T8679" t="s">
        <v>19197</v>
      </c>
      <c r="U8679" t="s">
        <v>31646</v>
      </c>
    </row>
    <row r="8680" spans="17:21">
      <c r="Q8680" t="s">
        <v>9882</v>
      </c>
      <c r="R8680" t="s">
        <v>25429</v>
      </c>
      <c r="S8680" t="s">
        <v>31508</v>
      </c>
      <c r="T8680" t="s">
        <v>19197</v>
      </c>
      <c r="U8680" t="s">
        <v>31646</v>
      </c>
    </row>
    <row r="8681" spans="17:21">
      <c r="Q8681" t="s">
        <v>9883</v>
      </c>
      <c r="R8681" t="s">
        <v>25430</v>
      </c>
      <c r="S8681" t="s">
        <v>31508</v>
      </c>
      <c r="T8681" t="s">
        <v>19197</v>
      </c>
      <c r="U8681" t="s">
        <v>31646</v>
      </c>
    </row>
    <row r="8682" spans="17:21">
      <c r="Q8682" t="s">
        <v>9884</v>
      </c>
      <c r="R8682" t="s">
        <v>25431</v>
      </c>
      <c r="S8682" t="s">
        <v>31508</v>
      </c>
      <c r="T8682" t="s">
        <v>19197</v>
      </c>
      <c r="U8682" t="s">
        <v>31646</v>
      </c>
    </row>
    <row r="8683" spans="17:21">
      <c r="Q8683" t="s">
        <v>9885</v>
      </c>
      <c r="R8683" t="s">
        <v>18703</v>
      </c>
      <c r="S8683" t="s">
        <v>31508</v>
      </c>
      <c r="T8683" t="s">
        <v>31595</v>
      </c>
      <c r="U8683" t="s">
        <v>31638</v>
      </c>
    </row>
    <row r="8684" spans="17:21">
      <c r="Q8684" t="s">
        <v>9886</v>
      </c>
      <c r="R8684" t="s">
        <v>25432</v>
      </c>
      <c r="S8684" t="s">
        <v>19197</v>
      </c>
      <c r="T8684" t="s">
        <v>19197</v>
      </c>
      <c r="U8684" t="s">
        <v>19197</v>
      </c>
    </row>
    <row r="8685" spans="17:21">
      <c r="Q8685" t="s">
        <v>9887</v>
      </c>
      <c r="R8685" t="s">
        <v>25433</v>
      </c>
      <c r="S8685" t="s">
        <v>31508</v>
      </c>
      <c r="T8685" t="s">
        <v>19197</v>
      </c>
      <c r="U8685" t="s">
        <v>31673</v>
      </c>
    </row>
    <row r="8686" spans="17:21">
      <c r="Q8686" t="s">
        <v>9888</v>
      </c>
      <c r="R8686" t="s">
        <v>25434</v>
      </c>
      <c r="S8686" t="s">
        <v>19197</v>
      </c>
      <c r="T8686" t="s">
        <v>19197</v>
      </c>
      <c r="U8686" t="s">
        <v>19197</v>
      </c>
    </row>
    <row r="8687" spans="17:21">
      <c r="Q8687" t="s">
        <v>9889</v>
      </c>
      <c r="R8687" t="s">
        <v>25435</v>
      </c>
      <c r="S8687" t="s">
        <v>31508</v>
      </c>
      <c r="T8687" t="s">
        <v>31595</v>
      </c>
      <c r="U8687" t="s">
        <v>31646</v>
      </c>
    </row>
    <row r="8688" spans="17:21">
      <c r="Q8688" t="s">
        <v>9890</v>
      </c>
      <c r="R8688" t="s">
        <v>25436</v>
      </c>
      <c r="S8688" t="s">
        <v>31508</v>
      </c>
      <c r="T8688" t="s">
        <v>31595</v>
      </c>
      <c r="U8688" t="s">
        <v>31646</v>
      </c>
    </row>
    <row r="8689" spans="17:21">
      <c r="Q8689" t="s">
        <v>9891</v>
      </c>
      <c r="R8689" t="s">
        <v>25437</v>
      </c>
      <c r="S8689" t="s">
        <v>31508</v>
      </c>
      <c r="T8689" t="s">
        <v>31595</v>
      </c>
      <c r="U8689" t="s">
        <v>31646</v>
      </c>
    </row>
    <row r="8690" spans="17:21">
      <c r="Q8690" t="s">
        <v>9892</v>
      </c>
      <c r="R8690" t="s">
        <v>25438</v>
      </c>
      <c r="S8690" t="s">
        <v>31508</v>
      </c>
      <c r="T8690" t="s">
        <v>31595</v>
      </c>
      <c r="U8690" t="s">
        <v>31646</v>
      </c>
    </row>
    <row r="8691" spans="17:21">
      <c r="Q8691" t="s">
        <v>9893</v>
      </c>
      <c r="R8691" t="s">
        <v>25439</v>
      </c>
      <c r="S8691" t="s">
        <v>19197</v>
      </c>
      <c r="T8691" t="s">
        <v>19197</v>
      </c>
      <c r="U8691" t="s">
        <v>19197</v>
      </c>
    </row>
    <row r="8692" spans="17:21">
      <c r="Q8692" t="s">
        <v>9894</v>
      </c>
      <c r="R8692" t="s">
        <v>25440</v>
      </c>
      <c r="S8692" t="s">
        <v>31508</v>
      </c>
      <c r="T8692" t="s">
        <v>31595</v>
      </c>
      <c r="U8692" t="s">
        <v>31646</v>
      </c>
    </row>
    <row r="8693" spans="17:21">
      <c r="Q8693" t="s">
        <v>9895</v>
      </c>
      <c r="R8693" t="s">
        <v>25441</v>
      </c>
      <c r="S8693" t="s">
        <v>31508</v>
      </c>
      <c r="T8693" t="s">
        <v>31595</v>
      </c>
      <c r="U8693" t="s">
        <v>31646</v>
      </c>
    </row>
    <row r="8694" spans="17:21">
      <c r="Q8694" t="s">
        <v>9896</v>
      </c>
      <c r="R8694" t="s">
        <v>25442</v>
      </c>
      <c r="S8694" t="s">
        <v>31508</v>
      </c>
      <c r="T8694" t="s">
        <v>31595</v>
      </c>
      <c r="U8694" t="s">
        <v>31646</v>
      </c>
    </row>
    <row r="8695" spans="17:21">
      <c r="Q8695" t="s">
        <v>9897</v>
      </c>
      <c r="R8695" t="s">
        <v>25443</v>
      </c>
      <c r="S8695" t="s">
        <v>31508</v>
      </c>
      <c r="T8695" t="s">
        <v>31595</v>
      </c>
      <c r="U8695" t="s">
        <v>31646</v>
      </c>
    </row>
    <row r="8696" spans="17:21">
      <c r="Q8696" t="s">
        <v>9898</v>
      </c>
      <c r="R8696" t="s">
        <v>25444</v>
      </c>
      <c r="S8696" t="s">
        <v>31508</v>
      </c>
      <c r="T8696" t="s">
        <v>31595</v>
      </c>
      <c r="U8696" t="s">
        <v>31646</v>
      </c>
    </row>
    <row r="8697" spans="17:21">
      <c r="Q8697" t="s">
        <v>9899</v>
      </c>
      <c r="R8697" t="s">
        <v>25445</v>
      </c>
      <c r="S8697" t="s">
        <v>31508</v>
      </c>
      <c r="T8697" t="s">
        <v>31595</v>
      </c>
      <c r="U8697" t="s">
        <v>31646</v>
      </c>
    </row>
    <row r="8698" spans="17:21">
      <c r="Q8698" t="s">
        <v>9900</v>
      </c>
      <c r="R8698" t="s">
        <v>25446</v>
      </c>
      <c r="S8698" t="s">
        <v>31508</v>
      </c>
      <c r="T8698" t="s">
        <v>31595</v>
      </c>
      <c r="U8698" t="s">
        <v>31646</v>
      </c>
    </row>
    <row r="8699" spans="17:21">
      <c r="Q8699" t="s">
        <v>9901</v>
      </c>
      <c r="R8699" t="s">
        <v>25447</v>
      </c>
      <c r="S8699" t="s">
        <v>31508</v>
      </c>
      <c r="T8699" t="s">
        <v>31595</v>
      </c>
      <c r="U8699" t="s">
        <v>31646</v>
      </c>
    </row>
    <row r="8700" spans="17:21">
      <c r="Q8700" t="s">
        <v>9902</v>
      </c>
      <c r="R8700" t="s">
        <v>25448</v>
      </c>
      <c r="S8700" t="s">
        <v>31508</v>
      </c>
      <c r="T8700" t="s">
        <v>31595</v>
      </c>
      <c r="U8700" t="s">
        <v>31646</v>
      </c>
    </row>
    <row r="8701" spans="17:21">
      <c r="Q8701" t="s">
        <v>9903</v>
      </c>
      <c r="R8701" t="s">
        <v>25449</v>
      </c>
      <c r="S8701" t="s">
        <v>31508</v>
      </c>
      <c r="T8701" t="s">
        <v>31595</v>
      </c>
      <c r="U8701" t="s">
        <v>31646</v>
      </c>
    </row>
    <row r="8702" spans="17:21">
      <c r="Q8702" t="s">
        <v>9904</v>
      </c>
      <c r="R8702" t="s">
        <v>25450</v>
      </c>
      <c r="S8702" t="s">
        <v>31508</v>
      </c>
      <c r="T8702" t="s">
        <v>31595</v>
      </c>
      <c r="U8702" t="s">
        <v>31646</v>
      </c>
    </row>
    <row r="8703" spans="17:21">
      <c r="Q8703" t="s">
        <v>9905</v>
      </c>
      <c r="R8703" t="s">
        <v>25451</v>
      </c>
      <c r="S8703" t="s">
        <v>31508</v>
      </c>
      <c r="T8703" t="s">
        <v>31595</v>
      </c>
      <c r="U8703" t="s">
        <v>31646</v>
      </c>
    </row>
    <row r="8704" spans="17:21">
      <c r="Q8704" t="s">
        <v>9906</v>
      </c>
      <c r="R8704" t="s">
        <v>25452</v>
      </c>
      <c r="S8704" t="s">
        <v>31508</v>
      </c>
      <c r="T8704" t="s">
        <v>31595</v>
      </c>
      <c r="U8704" t="s">
        <v>31646</v>
      </c>
    </row>
    <row r="8705" spans="17:21">
      <c r="Q8705" t="s">
        <v>9907</v>
      </c>
      <c r="R8705" t="s">
        <v>18703</v>
      </c>
      <c r="S8705" t="s">
        <v>31508</v>
      </c>
      <c r="T8705" t="s">
        <v>31595</v>
      </c>
      <c r="U8705" t="s">
        <v>31646</v>
      </c>
    </row>
    <row r="8706" spans="17:21">
      <c r="Q8706" t="s">
        <v>9908</v>
      </c>
      <c r="R8706" t="s">
        <v>25453</v>
      </c>
      <c r="S8706" t="s">
        <v>19197</v>
      </c>
      <c r="T8706" t="s">
        <v>19197</v>
      </c>
      <c r="U8706" t="s">
        <v>19197</v>
      </c>
    </row>
    <row r="8707" spans="17:21">
      <c r="Q8707" t="s">
        <v>9909</v>
      </c>
      <c r="R8707" t="s">
        <v>25454</v>
      </c>
      <c r="S8707" t="s">
        <v>19197</v>
      </c>
      <c r="T8707" t="s">
        <v>19197</v>
      </c>
      <c r="U8707" t="s">
        <v>19197</v>
      </c>
    </row>
    <row r="8708" spans="17:21">
      <c r="Q8708" t="s">
        <v>9910</v>
      </c>
      <c r="R8708" t="s">
        <v>25455</v>
      </c>
      <c r="S8708" t="s">
        <v>31508</v>
      </c>
      <c r="T8708" t="s">
        <v>31595</v>
      </c>
      <c r="U8708" t="s">
        <v>31638</v>
      </c>
    </row>
    <row r="8709" spans="17:21">
      <c r="Q8709" t="s">
        <v>9911</v>
      </c>
      <c r="R8709" t="s">
        <v>25456</v>
      </c>
      <c r="S8709" t="s">
        <v>31508</v>
      </c>
      <c r="T8709" t="s">
        <v>31595</v>
      </c>
      <c r="U8709" t="s">
        <v>31638</v>
      </c>
    </row>
    <row r="8710" spans="17:21">
      <c r="Q8710" t="s">
        <v>9912</v>
      </c>
      <c r="R8710" t="s">
        <v>18706</v>
      </c>
      <c r="S8710" t="s">
        <v>19197</v>
      </c>
      <c r="T8710" t="s">
        <v>19197</v>
      </c>
      <c r="U8710" t="s">
        <v>19197</v>
      </c>
    </row>
    <row r="8711" spans="17:21">
      <c r="Q8711" t="s">
        <v>9913</v>
      </c>
      <c r="R8711" t="s">
        <v>25457</v>
      </c>
      <c r="S8711" t="s">
        <v>19197</v>
      </c>
      <c r="T8711" t="s">
        <v>19197</v>
      </c>
      <c r="U8711" t="s">
        <v>19197</v>
      </c>
    </row>
    <row r="8712" spans="17:21">
      <c r="Q8712" t="s">
        <v>9914</v>
      </c>
      <c r="R8712" t="s">
        <v>25458</v>
      </c>
      <c r="S8712" t="s">
        <v>31508</v>
      </c>
      <c r="T8712" t="s">
        <v>31595</v>
      </c>
      <c r="U8712" t="s">
        <v>31638</v>
      </c>
    </row>
    <row r="8713" spans="17:21">
      <c r="Q8713" t="s">
        <v>9915</v>
      </c>
      <c r="R8713" t="s">
        <v>18714</v>
      </c>
      <c r="S8713" t="s">
        <v>31508</v>
      </c>
      <c r="T8713" t="s">
        <v>19197</v>
      </c>
      <c r="U8713" t="s">
        <v>31843</v>
      </c>
    </row>
    <row r="8714" spans="17:21">
      <c r="Q8714" t="s">
        <v>9916</v>
      </c>
      <c r="R8714" t="s">
        <v>18693</v>
      </c>
      <c r="S8714" t="s">
        <v>19197</v>
      </c>
      <c r="T8714" t="s">
        <v>19197</v>
      </c>
      <c r="U8714" t="s">
        <v>19197</v>
      </c>
    </row>
    <row r="8715" spans="17:21">
      <c r="Q8715" t="s">
        <v>9917</v>
      </c>
      <c r="R8715" t="s">
        <v>25459</v>
      </c>
      <c r="S8715" t="s">
        <v>19197</v>
      </c>
      <c r="T8715" t="s">
        <v>19197</v>
      </c>
      <c r="U8715" t="s">
        <v>19197</v>
      </c>
    </row>
    <row r="8716" spans="17:21">
      <c r="Q8716" t="s">
        <v>9918</v>
      </c>
      <c r="R8716" t="s">
        <v>25460</v>
      </c>
      <c r="S8716" t="s">
        <v>31508</v>
      </c>
      <c r="T8716" t="s">
        <v>19197</v>
      </c>
      <c r="U8716" t="s">
        <v>31646</v>
      </c>
    </row>
    <row r="8717" spans="17:21">
      <c r="Q8717" t="s">
        <v>9919</v>
      </c>
      <c r="R8717" t="s">
        <v>25461</v>
      </c>
      <c r="S8717" t="s">
        <v>31508</v>
      </c>
      <c r="T8717" t="s">
        <v>19197</v>
      </c>
      <c r="U8717" t="s">
        <v>31646</v>
      </c>
    </row>
    <row r="8718" spans="17:21">
      <c r="Q8718" t="s">
        <v>9920</v>
      </c>
      <c r="R8718" t="s">
        <v>25462</v>
      </c>
      <c r="S8718" t="s">
        <v>19197</v>
      </c>
      <c r="T8718" t="s">
        <v>19197</v>
      </c>
      <c r="U8718" t="s">
        <v>19197</v>
      </c>
    </row>
    <row r="8719" spans="17:21">
      <c r="Q8719" t="s">
        <v>9921</v>
      </c>
      <c r="R8719" t="s">
        <v>25463</v>
      </c>
      <c r="S8719" t="s">
        <v>31508</v>
      </c>
      <c r="T8719" t="s">
        <v>19197</v>
      </c>
      <c r="U8719" t="s">
        <v>31646</v>
      </c>
    </row>
    <row r="8720" spans="17:21">
      <c r="Q8720" t="s">
        <v>9922</v>
      </c>
      <c r="R8720" t="s">
        <v>25464</v>
      </c>
      <c r="S8720" t="s">
        <v>31508</v>
      </c>
      <c r="T8720" t="s">
        <v>19197</v>
      </c>
      <c r="U8720" t="s">
        <v>31646</v>
      </c>
    </row>
    <row r="8721" spans="17:21">
      <c r="Q8721" t="s">
        <v>9923</v>
      </c>
      <c r="R8721" t="s">
        <v>25465</v>
      </c>
      <c r="S8721" t="s">
        <v>31508</v>
      </c>
      <c r="T8721" t="s">
        <v>31595</v>
      </c>
      <c r="U8721" t="s">
        <v>31638</v>
      </c>
    </row>
    <row r="8722" spans="17:21">
      <c r="Q8722" t="s">
        <v>9924</v>
      </c>
      <c r="R8722" t="s">
        <v>25466</v>
      </c>
      <c r="S8722" t="s">
        <v>31508</v>
      </c>
      <c r="T8722" t="s">
        <v>31595</v>
      </c>
      <c r="U8722" t="s">
        <v>31638</v>
      </c>
    </row>
    <row r="8723" spans="17:21">
      <c r="Q8723" t="s">
        <v>9925</v>
      </c>
      <c r="R8723" t="s">
        <v>25467</v>
      </c>
      <c r="S8723" t="s">
        <v>31508</v>
      </c>
      <c r="T8723" t="s">
        <v>19197</v>
      </c>
      <c r="U8723" t="s">
        <v>31673</v>
      </c>
    </row>
    <row r="8724" spans="17:21">
      <c r="Q8724" t="s">
        <v>9926</v>
      </c>
      <c r="R8724" t="s">
        <v>25468</v>
      </c>
      <c r="S8724" t="s">
        <v>31508</v>
      </c>
      <c r="T8724" t="s">
        <v>19197</v>
      </c>
      <c r="U8724" t="s">
        <v>31638</v>
      </c>
    </row>
    <row r="8725" spans="17:21">
      <c r="Q8725" t="s">
        <v>9927</v>
      </c>
      <c r="R8725" t="s">
        <v>25469</v>
      </c>
      <c r="S8725" t="s">
        <v>19197</v>
      </c>
      <c r="T8725" t="s">
        <v>19197</v>
      </c>
      <c r="U8725" t="s">
        <v>19197</v>
      </c>
    </row>
    <row r="8726" spans="17:21">
      <c r="Q8726" t="s">
        <v>9928</v>
      </c>
      <c r="R8726" t="s">
        <v>25470</v>
      </c>
      <c r="S8726" t="s">
        <v>31508</v>
      </c>
      <c r="T8726" t="s">
        <v>19197</v>
      </c>
      <c r="U8726" t="s">
        <v>31646</v>
      </c>
    </row>
    <row r="8727" spans="17:21">
      <c r="Q8727" t="s">
        <v>9929</v>
      </c>
      <c r="R8727" t="s">
        <v>25471</v>
      </c>
      <c r="S8727" t="s">
        <v>31508</v>
      </c>
      <c r="T8727" t="s">
        <v>19197</v>
      </c>
      <c r="U8727" t="s">
        <v>31646</v>
      </c>
    </row>
    <row r="8728" spans="17:21">
      <c r="Q8728" t="s">
        <v>9930</v>
      </c>
      <c r="R8728" t="s">
        <v>25472</v>
      </c>
      <c r="S8728" t="s">
        <v>31508</v>
      </c>
      <c r="T8728" t="s">
        <v>19197</v>
      </c>
      <c r="U8728" t="s">
        <v>31646</v>
      </c>
    </row>
    <row r="8729" spans="17:21">
      <c r="Q8729" t="s">
        <v>9931</v>
      </c>
      <c r="R8729" t="s">
        <v>25473</v>
      </c>
      <c r="S8729" t="s">
        <v>31508</v>
      </c>
      <c r="T8729" t="s">
        <v>19197</v>
      </c>
      <c r="U8729" t="s">
        <v>31646</v>
      </c>
    </row>
    <row r="8730" spans="17:21">
      <c r="Q8730" t="s">
        <v>9932</v>
      </c>
      <c r="R8730" t="s">
        <v>25474</v>
      </c>
      <c r="S8730" t="s">
        <v>31508</v>
      </c>
      <c r="T8730" t="s">
        <v>19197</v>
      </c>
      <c r="U8730" t="s">
        <v>31646</v>
      </c>
    </row>
    <row r="8731" spans="17:21">
      <c r="Q8731" t="s">
        <v>9933</v>
      </c>
      <c r="R8731" t="s">
        <v>25475</v>
      </c>
      <c r="S8731" t="s">
        <v>31508</v>
      </c>
      <c r="T8731" t="s">
        <v>19197</v>
      </c>
      <c r="U8731" t="s">
        <v>31646</v>
      </c>
    </row>
    <row r="8732" spans="17:21">
      <c r="Q8732" t="s">
        <v>9934</v>
      </c>
      <c r="R8732" t="s">
        <v>25476</v>
      </c>
      <c r="S8732" t="s">
        <v>31508</v>
      </c>
      <c r="T8732" t="s">
        <v>19197</v>
      </c>
      <c r="U8732" t="s">
        <v>31646</v>
      </c>
    </row>
    <row r="8733" spans="17:21">
      <c r="Q8733" t="s">
        <v>9935</v>
      </c>
      <c r="R8733" t="s">
        <v>25477</v>
      </c>
      <c r="S8733" t="s">
        <v>31508</v>
      </c>
      <c r="T8733" t="s">
        <v>19197</v>
      </c>
      <c r="U8733" t="s">
        <v>31646</v>
      </c>
    </row>
    <row r="8734" spans="17:21">
      <c r="Q8734" t="s">
        <v>9936</v>
      </c>
      <c r="R8734" t="s">
        <v>20058</v>
      </c>
      <c r="S8734" t="s">
        <v>31508</v>
      </c>
      <c r="T8734" t="s">
        <v>19197</v>
      </c>
      <c r="U8734" t="s">
        <v>31638</v>
      </c>
    </row>
    <row r="8735" spans="17:21">
      <c r="Q8735" t="s">
        <v>9937</v>
      </c>
      <c r="R8735" t="s">
        <v>25478</v>
      </c>
      <c r="S8735" t="s">
        <v>31508</v>
      </c>
      <c r="T8735" t="s">
        <v>19197</v>
      </c>
      <c r="U8735" t="s">
        <v>31673</v>
      </c>
    </row>
    <row r="8736" spans="17:21">
      <c r="Q8736" t="s">
        <v>9938</v>
      </c>
      <c r="R8736" t="s">
        <v>25479</v>
      </c>
      <c r="S8736" t="s">
        <v>31508</v>
      </c>
      <c r="T8736" t="s">
        <v>19197</v>
      </c>
      <c r="U8736" t="s">
        <v>31673</v>
      </c>
    </row>
    <row r="8737" spans="17:21">
      <c r="Q8737" t="s">
        <v>9939</v>
      </c>
      <c r="R8737" t="s">
        <v>25480</v>
      </c>
      <c r="S8737" t="s">
        <v>31508</v>
      </c>
      <c r="T8737" t="s">
        <v>19197</v>
      </c>
      <c r="U8737" t="s">
        <v>31673</v>
      </c>
    </row>
    <row r="8738" spans="17:21">
      <c r="Q8738" t="s">
        <v>9940</v>
      </c>
      <c r="R8738" t="s">
        <v>25481</v>
      </c>
      <c r="S8738" t="s">
        <v>19197</v>
      </c>
      <c r="T8738" t="s">
        <v>19197</v>
      </c>
      <c r="U8738" t="s">
        <v>19197</v>
      </c>
    </row>
    <row r="8739" spans="17:21">
      <c r="Q8739" t="s">
        <v>9941</v>
      </c>
      <c r="R8739" t="s">
        <v>25482</v>
      </c>
      <c r="S8739" t="s">
        <v>31508</v>
      </c>
      <c r="T8739" t="s">
        <v>19197</v>
      </c>
      <c r="U8739" t="s">
        <v>31642</v>
      </c>
    </row>
    <row r="8740" spans="17:21">
      <c r="Q8740" t="s">
        <v>9942</v>
      </c>
      <c r="R8740" t="s">
        <v>25483</v>
      </c>
      <c r="S8740" t="s">
        <v>31508</v>
      </c>
      <c r="T8740" t="s">
        <v>19197</v>
      </c>
      <c r="U8740" t="s">
        <v>31642</v>
      </c>
    </row>
    <row r="8741" spans="17:21">
      <c r="Q8741" t="s">
        <v>9943</v>
      </c>
      <c r="R8741" t="s">
        <v>25484</v>
      </c>
      <c r="S8741" t="s">
        <v>31508</v>
      </c>
      <c r="T8741" t="s">
        <v>19197</v>
      </c>
      <c r="U8741" t="s">
        <v>31642</v>
      </c>
    </row>
    <row r="8742" spans="17:21">
      <c r="Q8742" t="s">
        <v>9944</v>
      </c>
      <c r="R8742" t="s">
        <v>25485</v>
      </c>
      <c r="S8742" t="s">
        <v>19197</v>
      </c>
      <c r="T8742" t="s">
        <v>19197</v>
      </c>
      <c r="U8742" t="s">
        <v>19197</v>
      </c>
    </row>
    <row r="8743" spans="17:21">
      <c r="Q8743" t="s">
        <v>9945</v>
      </c>
      <c r="R8743" t="s">
        <v>25486</v>
      </c>
      <c r="S8743" t="s">
        <v>19197</v>
      </c>
      <c r="T8743" t="s">
        <v>19197</v>
      </c>
      <c r="U8743" t="s">
        <v>19197</v>
      </c>
    </row>
    <row r="8744" spans="17:21">
      <c r="Q8744" t="s">
        <v>9946</v>
      </c>
      <c r="R8744" t="s">
        <v>25487</v>
      </c>
      <c r="S8744" t="s">
        <v>31508</v>
      </c>
      <c r="T8744" t="s">
        <v>19197</v>
      </c>
      <c r="U8744" t="s">
        <v>31673</v>
      </c>
    </row>
    <row r="8745" spans="17:21">
      <c r="Q8745" t="s">
        <v>9947</v>
      </c>
      <c r="R8745" t="s">
        <v>18693</v>
      </c>
      <c r="S8745" t="s">
        <v>19197</v>
      </c>
      <c r="T8745" t="s">
        <v>19197</v>
      </c>
      <c r="U8745" t="s">
        <v>19197</v>
      </c>
    </row>
    <row r="8746" spans="17:21">
      <c r="Q8746" t="s">
        <v>9948</v>
      </c>
      <c r="R8746" t="s">
        <v>25488</v>
      </c>
      <c r="S8746" t="s">
        <v>31508</v>
      </c>
      <c r="T8746" t="s">
        <v>19197</v>
      </c>
      <c r="U8746" t="s">
        <v>31646</v>
      </c>
    </row>
    <row r="8747" spans="17:21">
      <c r="Q8747" t="s">
        <v>9949</v>
      </c>
      <c r="R8747" t="s">
        <v>25489</v>
      </c>
      <c r="S8747" t="s">
        <v>31508</v>
      </c>
      <c r="T8747" t="s">
        <v>19197</v>
      </c>
      <c r="U8747" t="s">
        <v>31646</v>
      </c>
    </row>
    <row r="8748" spans="17:21">
      <c r="Q8748" t="s">
        <v>9950</v>
      </c>
      <c r="R8748" t="s">
        <v>25490</v>
      </c>
      <c r="S8748" t="s">
        <v>19197</v>
      </c>
      <c r="T8748" t="s">
        <v>19197</v>
      </c>
      <c r="U8748" t="s">
        <v>19197</v>
      </c>
    </row>
    <row r="8749" spans="17:21">
      <c r="Q8749" t="s">
        <v>9951</v>
      </c>
      <c r="R8749" t="s">
        <v>25487</v>
      </c>
      <c r="S8749" t="s">
        <v>31508</v>
      </c>
      <c r="T8749" t="s">
        <v>19197</v>
      </c>
      <c r="U8749" t="s">
        <v>31673</v>
      </c>
    </row>
    <row r="8750" spans="17:21">
      <c r="Q8750" t="s">
        <v>9952</v>
      </c>
      <c r="R8750" t="s">
        <v>18693</v>
      </c>
      <c r="S8750" t="s">
        <v>19197</v>
      </c>
      <c r="T8750" t="s">
        <v>19197</v>
      </c>
      <c r="U8750" t="s">
        <v>19197</v>
      </c>
    </row>
    <row r="8751" spans="17:21">
      <c r="Q8751" t="s">
        <v>9953</v>
      </c>
      <c r="R8751" t="s">
        <v>25491</v>
      </c>
      <c r="S8751" t="s">
        <v>31508</v>
      </c>
      <c r="T8751" t="s">
        <v>19197</v>
      </c>
      <c r="U8751" t="s">
        <v>31646</v>
      </c>
    </row>
    <row r="8752" spans="17:21">
      <c r="Q8752" t="s">
        <v>9954</v>
      </c>
      <c r="R8752" t="s">
        <v>25492</v>
      </c>
      <c r="S8752" t="s">
        <v>31508</v>
      </c>
      <c r="T8752" t="s">
        <v>19197</v>
      </c>
      <c r="U8752" t="s">
        <v>31646</v>
      </c>
    </row>
    <row r="8753" spans="17:21">
      <c r="Q8753" t="s">
        <v>9955</v>
      </c>
      <c r="R8753" t="s">
        <v>25493</v>
      </c>
      <c r="S8753" t="s">
        <v>31508</v>
      </c>
      <c r="T8753" t="s">
        <v>19197</v>
      </c>
      <c r="U8753" t="s">
        <v>31646</v>
      </c>
    </row>
    <row r="8754" spans="17:21">
      <c r="Q8754" t="s">
        <v>9956</v>
      </c>
      <c r="R8754" t="s">
        <v>25494</v>
      </c>
      <c r="S8754" t="s">
        <v>31508</v>
      </c>
      <c r="T8754" t="s">
        <v>19197</v>
      </c>
      <c r="U8754" t="s">
        <v>31646</v>
      </c>
    </row>
    <row r="8755" spans="17:21">
      <c r="Q8755" t="s">
        <v>9957</v>
      </c>
      <c r="R8755" t="s">
        <v>25495</v>
      </c>
      <c r="S8755" t="s">
        <v>31508</v>
      </c>
      <c r="T8755" t="s">
        <v>19197</v>
      </c>
      <c r="U8755" t="s">
        <v>31646</v>
      </c>
    </row>
    <row r="8756" spans="17:21">
      <c r="Q8756" t="s">
        <v>9958</v>
      </c>
      <c r="R8756" t="s">
        <v>18703</v>
      </c>
      <c r="S8756" t="s">
        <v>31508</v>
      </c>
      <c r="T8756" t="s">
        <v>19197</v>
      </c>
      <c r="U8756" t="s">
        <v>31646</v>
      </c>
    </row>
    <row r="8757" spans="17:21">
      <c r="Q8757" t="s">
        <v>9959</v>
      </c>
      <c r="R8757" t="s">
        <v>25496</v>
      </c>
      <c r="S8757" t="s">
        <v>19197</v>
      </c>
      <c r="T8757" t="s">
        <v>19197</v>
      </c>
      <c r="U8757" t="s">
        <v>19197</v>
      </c>
    </row>
    <row r="8758" spans="17:21">
      <c r="Q8758" t="s">
        <v>9960</v>
      </c>
      <c r="R8758" t="s">
        <v>25497</v>
      </c>
      <c r="S8758" t="s">
        <v>31508</v>
      </c>
      <c r="T8758" t="s">
        <v>19197</v>
      </c>
      <c r="U8758" t="s">
        <v>31646</v>
      </c>
    </row>
    <row r="8759" spans="17:21">
      <c r="Q8759" t="s">
        <v>9961</v>
      </c>
      <c r="R8759" t="s">
        <v>25498</v>
      </c>
      <c r="S8759" t="s">
        <v>31508</v>
      </c>
      <c r="T8759" t="s">
        <v>19197</v>
      </c>
      <c r="U8759" t="s">
        <v>31646</v>
      </c>
    </row>
    <row r="8760" spans="17:21">
      <c r="Q8760" t="s">
        <v>9962</v>
      </c>
      <c r="R8760" t="s">
        <v>25499</v>
      </c>
      <c r="S8760" t="s">
        <v>19197</v>
      </c>
      <c r="T8760" t="s">
        <v>19197</v>
      </c>
      <c r="U8760" t="s">
        <v>19197</v>
      </c>
    </row>
    <row r="8761" spans="17:21">
      <c r="Q8761" t="s">
        <v>9963</v>
      </c>
      <c r="R8761" t="s">
        <v>25500</v>
      </c>
      <c r="S8761" t="s">
        <v>19197</v>
      </c>
      <c r="T8761" t="s">
        <v>19197</v>
      </c>
      <c r="U8761" t="s">
        <v>19197</v>
      </c>
    </row>
    <row r="8762" spans="17:21">
      <c r="Q8762" t="s">
        <v>9964</v>
      </c>
      <c r="R8762" t="s">
        <v>25501</v>
      </c>
      <c r="S8762" t="s">
        <v>31508</v>
      </c>
      <c r="T8762" t="s">
        <v>19197</v>
      </c>
      <c r="U8762" t="s">
        <v>31673</v>
      </c>
    </row>
    <row r="8763" spans="17:21">
      <c r="Q8763" t="s">
        <v>9965</v>
      </c>
      <c r="R8763" t="s">
        <v>18693</v>
      </c>
      <c r="S8763" t="s">
        <v>31508</v>
      </c>
      <c r="T8763" t="s">
        <v>19197</v>
      </c>
      <c r="U8763" t="s">
        <v>31673</v>
      </c>
    </row>
    <row r="8764" spans="17:21">
      <c r="Q8764" t="s">
        <v>9966</v>
      </c>
      <c r="R8764" t="s">
        <v>25502</v>
      </c>
      <c r="S8764" t="s">
        <v>31508</v>
      </c>
      <c r="T8764" t="s">
        <v>19197</v>
      </c>
      <c r="U8764" t="s">
        <v>31673</v>
      </c>
    </row>
    <row r="8765" spans="17:21">
      <c r="Q8765" t="s">
        <v>9967</v>
      </c>
      <c r="R8765" t="s">
        <v>25503</v>
      </c>
      <c r="S8765" t="s">
        <v>19197</v>
      </c>
      <c r="T8765" t="s">
        <v>19197</v>
      </c>
      <c r="U8765" t="s">
        <v>19197</v>
      </c>
    </row>
    <row r="8766" spans="17:21">
      <c r="Q8766" t="s">
        <v>9968</v>
      </c>
      <c r="R8766" t="s">
        <v>25504</v>
      </c>
      <c r="S8766" t="s">
        <v>31508</v>
      </c>
      <c r="T8766" t="s">
        <v>19197</v>
      </c>
      <c r="U8766" t="s">
        <v>31673</v>
      </c>
    </row>
    <row r="8767" spans="17:21">
      <c r="Q8767" t="s">
        <v>9969</v>
      </c>
      <c r="R8767" t="s">
        <v>25505</v>
      </c>
      <c r="S8767" t="s">
        <v>31508</v>
      </c>
      <c r="T8767" t="s">
        <v>19197</v>
      </c>
      <c r="U8767" t="s">
        <v>31673</v>
      </c>
    </row>
    <row r="8768" spans="17:21">
      <c r="Q8768" t="s">
        <v>9970</v>
      </c>
      <c r="R8768" t="s">
        <v>25506</v>
      </c>
      <c r="S8768" t="s">
        <v>31508</v>
      </c>
      <c r="T8768" t="s">
        <v>19197</v>
      </c>
      <c r="U8768" t="s">
        <v>31673</v>
      </c>
    </row>
    <row r="8769" spans="17:21">
      <c r="Q8769" t="s">
        <v>9971</v>
      </c>
      <c r="R8769" t="s">
        <v>25507</v>
      </c>
      <c r="S8769" t="s">
        <v>31508</v>
      </c>
      <c r="T8769" t="s">
        <v>19197</v>
      </c>
      <c r="U8769" t="s">
        <v>31673</v>
      </c>
    </row>
    <row r="8770" spans="17:21">
      <c r="Q8770" t="s">
        <v>9972</v>
      </c>
      <c r="R8770" t="s">
        <v>25508</v>
      </c>
      <c r="S8770" t="s">
        <v>19197</v>
      </c>
      <c r="T8770" t="s">
        <v>19197</v>
      </c>
      <c r="U8770" t="s">
        <v>19197</v>
      </c>
    </row>
    <row r="8771" spans="17:21">
      <c r="Q8771" t="s">
        <v>9973</v>
      </c>
      <c r="R8771" t="s">
        <v>25509</v>
      </c>
      <c r="S8771" t="s">
        <v>31508</v>
      </c>
      <c r="T8771" t="s">
        <v>19197</v>
      </c>
      <c r="U8771" t="s">
        <v>31673</v>
      </c>
    </row>
    <row r="8772" spans="17:21">
      <c r="Q8772" t="s">
        <v>9974</v>
      </c>
      <c r="R8772" t="s">
        <v>25510</v>
      </c>
      <c r="S8772" t="s">
        <v>19197</v>
      </c>
      <c r="T8772" t="s">
        <v>19197</v>
      </c>
      <c r="U8772" t="s">
        <v>19197</v>
      </c>
    </row>
    <row r="8773" spans="17:21">
      <c r="Q8773" t="s">
        <v>9975</v>
      </c>
      <c r="R8773" t="s">
        <v>25511</v>
      </c>
      <c r="S8773" t="s">
        <v>31508</v>
      </c>
      <c r="T8773" t="s">
        <v>19197</v>
      </c>
      <c r="U8773" t="s">
        <v>31673</v>
      </c>
    </row>
    <row r="8774" spans="17:21">
      <c r="Q8774" t="s">
        <v>9976</v>
      </c>
      <c r="R8774" t="s">
        <v>18693</v>
      </c>
      <c r="S8774" t="s">
        <v>31508</v>
      </c>
      <c r="T8774" t="s">
        <v>19197</v>
      </c>
      <c r="U8774" t="s">
        <v>31673</v>
      </c>
    </row>
    <row r="8775" spans="17:21">
      <c r="Q8775" t="s">
        <v>9977</v>
      </c>
      <c r="R8775" t="s">
        <v>25512</v>
      </c>
      <c r="S8775" t="s">
        <v>19197</v>
      </c>
      <c r="T8775" t="s">
        <v>19197</v>
      </c>
      <c r="U8775" t="s">
        <v>19197</v>
      </c>
    </row>
    <row r="8776" spans="17:21">
      <c r="Q8776" t="s">
        <v>9978</v>
      </c>
      <c r="R8776" t="s">
        <v>25501</v>
      </c>
      <c r="S8776" t="s">
        <v>31508</v>
      </c>
      <c r="T8776" t="s">
        <v>19197</v>
      </c>
      <c r="U8776" t="s">
        <v>31673</v>
      </c>
    </row>
    <row r="8777" spans="17:21">
      <c r="Q8777" t="s">
        <v>9979</v>
      </c>
      <c r="R8777" t="s">
        <v>18693</v>
      </c>
      <c r="S8777" t="s">
        <v>31508</v>
      </c>
      <c r="T8777" t="s">
        <v>19197</v>
      </c>
      <c r="U8777" t="s">
        <v>31673</v>
      </c>
    </row>
    <row r="8778" spans="17:21">
      <c r="Q8778" t="s">
        <v>9980</v>
      </c>
      <c r="R8778" t="s">
        <v>25513</v>
      </c>
      <c r="S8778" t="s">
        <v>31508</v>
      </c>
      <c r="T8778" t="s">
        <v>19197</v>
      </c>
      <c r="U8778" t="s">
        <v>31673</v>
      </c>
    </row>
    <row r="8779" spans="17:21">
      <c r="Q8779" t="s">
        <v>9981</v>
      </c>
      <c r="R8779" t="s">
        <v>25514</v>
      </c>
      <c r="S8779" t="s">
        <v>19197</v>
      </c>
      <c r="T8779" t="s">
        <v>19197</v>
      </c>
      <c r="U8779" t="s">
        <v>19197</v>
      </c>
    </row>
    <row r="8780" spans="17:21">
      <c r="Q8780" t="s">
        <v>9982</v>
      </c>
      <c r="R8780" t="s">
        <v>25515</v>
      </c>
      <c r="S8780" t="s">
        <v>31508</v>
      </c>
      <c r="T8780" t="s">
        <v>19197</v>
      </c>
      <c r="U8780" t="s">
        <v>31673</v>
      </c>
    </row>
    <row r="8781" spans="17:21">
      <c r="Q8781" t="s">
        <v>9983</v>
      </c>
      <c r="R8781" t="s">
        <v>25516</v>
      </c>
      <c r="S8781" t="s">
        <v>31508</v>
      </c>
      <c r="T8781" t="s">
        <v>19197</v>
      </c>
      <c r="U8781" t="s">
        <v>31673</v>
      </c>
    </row>
    <row r="8782" spans="17:21">
      <c r="Q8782" t="s">
        <v>9984</v>
      </c>
      <c r="R8782" t="s">
        <v>25517</v>
      </c>
      <c r="S8782" t="s">
        <v>19197</v>
      </c>
      <c r="T8782" t="s">
        <v>19197</v>
      </c>
      <c r="U8782" t="s">
        <v>19197</v>
      </c>
    </row>
    <row r="8783" spans="17:21">
      <c r="Q8783" t="s">
        <v>9985</v>
      </c>
      <c r="R8783" t="s">
        <v>25515</v>
      </c>
      <c r="S8783" t="s">
        <v>31508</v>
      </c>
      <c r="T8783" t="s">
        <v>19197</v>
      </c>
      <c r="U8783" t="s">
        <v>31673</v>
      </c>
    </row>
    <row r="8784" spans="17:21">
      <c r="Q8784" t="s">
        <v>9986</v>
      </c>
      <c r="R8784" t="s">
        <v>25516</v>
      </c>
      <c r="S8784" t="s">
        <v>31508</v>
      </c>
      <c r="T8784" t="s">
        <v>19197</v>
      </c>
      <c r="U8784" t="s">
        <v>31673</v>
      </c>
    </row>
    <row r="8785" spans="17:21">
      <c r="Q8785" t="s">
        <v>9987</v>
      </c>
      <c r="R8785" t="s">
        <v>25518</v>
      </c>
      <c r="S8785" t="s">
        <v>19197</v>
      </c>
      <c r="T8785" t="s">
        <v>19197</v>
      </c>
      <c r="U8785" t="s">
        <v>19197</v>
      </c>
    </row>
    <row r="8786" spans="17:21">
      <c r="Q8786" t="s">
        <v>9988</v>
      </c>
      <c r="R8786" t="s">
        <v>25519</v>
      </c>
      <c r="S8786" t="s">
        <v>31508</v>
      </c>
      <c r="T8786" t="s">
        <v>19197</v>
      </c>
      <c r="U8786" t="s">
        <v>31673</v>
      </c>
    </row>
    <row r="8787" spans="17:21">
      <c r="Q8787" t="s">
        <v>9989</v>
      </c>
      <c r="R8787" t="s">
        <v>25520</v>
      </c>
      <c r="S8787" t="s">
        <v>31508</v>
      </c>
      <c r="T8787" t="s">
        <v>19197</v>
      </c>
      <c r="U8787" t="s">
        <v>31673</v>
      </c>
    </row>
    <row r="8788" spans="17:21">
      <c r="Q8788" t="s">
        <v>9990</v>
      </c>
      <c r="R8788" t="s">
        <v>25521</v>
      </c>
      <c r="S8788" t="s">
        <v>19197</v>
      </c>
      <c r="T8788" t="s">
        <v>19197</v>
      </c>
      <c r="U8788" t="s">
        <v>19197</v>
      </c>
    </row>
    <row r="8789" spans="17:21">
      <c r="Q8789" t="s">
        <v>9991</v>
      </c>
      <c r="R8789" t="s">
        <v>25522</v>
      </c>
      <c r="S8789" t="s">
        <v>31508</v>
      </c>
      <c r="T8789" t="s">
        <v>19197</v>
      </c>
      <c r="U8789" t="s">
        <v>31673</v>
      </c>
    </row>
    <row r="8790" spans="17:21">
      <c r="Q8790" t="s">
        <v>9992</v>
      </c>
      <c r="R8790" t="s">
        <v>18687</v>
      </c>
      <c r="S8790" t="s">
        <v>31508</v>
      </c>
      <c r="T8790" t="s">
        <v>19197</v>
      </c>
      <c r="U8790" t="s">
        <v>31673</v>
      </c>
    </row>
    <row r="8791" spans="17:21">
      <c r="Q8791" t="s">
        <v>9993</v>
      </c>
      <c r="R8791" t="s">
        <v>25523</v>
      </c>
      <c r="S8791" t="s">
        <v>31508</v>
      </c>
      <c r="T8791" t="s">
        <v>19197</v>
      </c>
      <c r="U8791" t="s">
        <v>31673</v>
      </c>
    </row>
    <row r="8792" spans="17:21">
      <c r="Q8792" t="s">
        <v>9994</v>
      </c>
      <c r="R8792" t="s">
        <v>25524</v>
      </c>
      <c r="S8792" t="s">
        <v>19197</v>
      </c>
      <c r="T8792" t="s">
        <v>19197</v>
      </c>
      <c r="U8792" t="s">
        <v>19197</v>
      </c>
    </row>
    <row r="8793" spans="17:21">
      <c r="Q8793" t="s">
        <v>9995</v>
      </c>
      <c r="R8793" t="s">
        <v>25525</v>
      </c>
      <c r="S8793" t="s">
        <v>19197</v>
      </c>
      <c r="T8793" t="s">
        <v>19197</v>
      </c>
      <c r="U8793" t="s">
        <v>19197</v>
      </c>
    </row>
    <row r="8794" spans="17:21">
      <c r="Q8794" t="s">
        <v>9996</v>
      </c>
      <c r="R8794" t="s">
        <v>25526</v>
      </c>
      <c r="S8794" t="s">
        <v>19197</v>
      </c>
      <c r="T8794" t="s">
        <v>19197</v>
      </c>
      <c r="U8794" t="s">
        <v>19197</v>
      </c>
    </row>
    <row r="8795" spans="17:21">
      <c r="Q8795" t="s">
        <v>9997</v>
      </c>
      <c r="R8795" t="s">
        <v>25527</v>
      </c>
      <c r="S8795" t="s">
        <v>31514</v>
      </c>
      <c r="T8795" t="s">
        <v>19197</v>
      </c>
      <c r="U8795" t="s">
        <v>31695</v>
      </c>
    </row>
    <row r="8796" spans="17:21">
      <c r="Q8796" t="s">
        <v>9998</v>
      </c>
      <c r="R8796" t="s">
        <v>25528</v>
      </c>
      <c r="S8796" t="s">
        <v>31508</v>
      </c>
      <c r="T8796" t="s">
        <v>19197</v>
      </c>
      <c r="U8796" t="s">
        <v>31642</v>
      </c>
    </row>
    <row r="8797" spans="17:21">
      <c r="Q8797" t="s">
        <v>9999</v>
      </c>
      <c r="R8797" t="s">
        <v>18693</v>
      </c>
      <c r="S8797" t="s">
        <v>19197</v>
      </c>
      <c r="T8797" t="s">
        <v>19197</v>
      </c>
      <c r="U8797" t="s">
        <v>19197</v>
      </c>
    </row>
    <row r="8798" spans="17:21">
      <c r="Q8798" t="s">
        <v>10000</v>
      </c>
      <c r="R8798" t="s">
        <v>25527</v>
      </c>
      <c r="S8798" t="s">
        <v>31514</v>
      </c>
      <c r="T8798" t="s">
        <v>19197</v>
      </c>
      <c r="U8798" t="s">
        <v>31695</v>
      </c>
    </row>
    <row r="8799" spans="17:21">
      <c r="Q8799" t="s">
        <v>10001</v>
      </c>
      <c r="R8799" t="s">
        <v>18714</v>
      </c>
      <c r="S8799" t="s">
        <v>31508</v>
      </c>
      <c r="T8799" t="s">
        <v>19197</v>
      </c>
      <c r="U8799" t="s">
        <v>31642</v>
      </c>
    </row>
    <row r="8800" spans="17:21">
      <c r="Q8800" t="s">
        <v>10002</v>
      </c>
      <c r="R8800" t="s">
        <v>25529</v>
      </c>
      <c r="S8800" t="s">
        <v>19197</v>
      </c>
      <c r="T8800" t="s">
        <v>19197</v>
      </c>
      <c r="U8800" t="s">
        <v>19197</v>
      </c>
    </row>
    <row r="8801" spans="17:21">
      <c r="Q8801" t="s">
        <v>10003</v>
      </c>
      <c r="R8801" t="s">
        <v>25527</v>
      </c>
      <c r="S8801" t="s">
        <v>31512</v>
      </c>
      <c r="T8801" t="s">
        <v>19197</v>
      </c>
      <c r="U8801" t="s">
        <v>31695</v>
      </c>
    </row>
    <row r="8802" spans="17:21">
      <c r="Q8802" t="s">
        <v>10004</v>
      </c>
      <c r="R8802" t="s">
        <v>18714</v>
      </c>
      <c r="S8802" t="s">
        <v>31508</v>
      </c>
      <c r="T8802" t="s">
        <v>19197</v>
      </c>
      <c r="U8802" t="s">
        <v>31642</v>
      </c>
    </row>
    <row r="8803" spans="17:21">
      <c r="Q8803" t="s">
        <v>10005</v>
      </c>
      <c r="R8803" t="s">
        <v>25530</v>
      </c>
      <c r="S8803" t="s">
        <v>19197</v>
      </c>
      <c r="T8803" t="s">
        <v>19197</v>
      </c>
      <c r="U8803" t="s">
        <v>19197</v>
      </c>
    </row>
    <row r="8804" spans="17:21">
      <c r="Q8804" t="s">
        <v>10006</v>
      </c>
      <c r="R8804" t="s">
        <v>25527</v>
      </c>
      <c r="S8804" t="s">
        <v>31512</v>
      </c>
      <c r="T8804" t="s">
        <v>19197</v>
      </c>
      <c r="U8804" t="s">
        <v>31695</v>
      </c>
    </row>
    <row r="8805" spans="17:21">
      <c r="Q8805" t="s">
        <v>10007</v>
      </c>
      <c r="R8805" t="s">
        <v>18714</v>
      </c>
      <c r="S8805" t="s">
        <v>31508</v>
      </c>
      <c r="T8805" t="s">
        <v>19197</v>
      </c>
      <c r="U8805" t="s">
        <v>31642</v>
      </c>
    </row>
    <row r="8806" spans="17:21">
      <c r="Q8806" t="s">
        <v>10008</v>
      </c>
      <c r="R8806" t="s">
        <v>18687</v>
      </c>
      <c r="S8806" t="s">
        <v>19197</v>
      </c>
      <c r="T8806" t="s">
        <v>19197</v>
      </c>
      <c r="U8806" t="s">
        <v>19197</v>
      </c>
    </row>
    <row r="8807" spans="17:21">
      <c r="Q8807" t="s">
        <v>10009</v>
      </c>
      <c r="R8807" t="s">
        <v>25527</v>
      </c>
      <c r="S8807" t="s">
        <v>31512</v>
      </c>
      <c r="T8807" t="s">
        <v>19197</v>
      </c>
      <c r="U8807" t="s">
        <v>31695</v>
      </c>
    </row>
    <row r="8808" spans="17:21">
      <c r="Q8808" t="s">
        <v>10010</v>
      </c>
      <c r="R8808" t="s">
        <v>18714</v>
      </c>
      <c r="S8808" t="s">
        <v>31508</v>
      </c>
      <c r="T8808" t="s">
        <v>19197</v>
      </c>
      <c r="U8808" t="s">
        <v>31642</v>
      </c>
    </row>
    <row r="8809" spans="17:21">
      <c r="Q8809" t="s">
        <v>10011</v>
      </c>
      <c r="R8809" t="s">
        <v>25531</v>
      </c>
      <c r="S8809" t="s">
        <v>19197</v>
      </c>
      <c r="T8809" t="s">
        <v>19197</v>
      </c>
      <c r="U8809" t="s">
        <v>19197</v>
      </c>
    </row>
    <row r="8810" spans="17:21">
      <c r="Q8810" t="s">
        <v>10012</v>
      </c>
      <c r="R8810" t="s">
        <v>25525</v>
      </c>
      <c r="S8810" t="s">
        <v>19197</v>
      </c>
      <c r="T8810" t="s">
        <v>19197</v>
      </c>
      <c r="U8810" t="s">
        <v>19197</v>
      </c>
    </row>
    <row r="8811" spans="17:21">
      <c r="Q8811" t="s">
        <v>10013</v>
      </c>
      <c r="R8811" t="s">
        <v>25532</v>
      </c>
      <c r="S8811" t="s">
        <v>19197</v>
      </c>
      <c r="T8811" t="s">
        <v>19197</v>
      </c>
      <c r="U8811" t="s">
        <v>19197</v>
      </c>
    </row>
    <row r="8812" spans="17:21">
      <c r="Q8812" t="s">
        <v>10014</v>
      </c>
      <c r="R8812" t="s">
        <v>25527</v>
      </c>
      <c r="S8812" t="s">
        <v>31512</v>
      </c>
      <c r="T8812" t="s">
        <v>19197</v>
      </c>
      <c r="U8812" t="s">
        <v>31695</v>
      </c>
    </row>
    <row r="8813" spans="17:21">
      <c r="Q8813" t="s">
        <v>10015</v>
      </c>
      <c r="R8813" t="s">
        <v>25528</v>
      </c>
      <c r="S8813" t="s">
        <v>31508</v>
      </c>
      <c r="T8813" t="s">
        <v>19197</v>
      </c>
      <c r="U8813" t="s">
        <v>31642</v>
      </c>
    </row>
    <row r="8814" spans="17:21">
      <c r="Q8814" t="s">
        <v>10016</v>
      </c>
      <c r="R8814" t="s">
        <v>18693</v>
      </c>
      <c r="S8814" t="s">
        <v>19197</v>
      </c>
      <c r="T8814" t="s">
        <v>19197</v>
      </c>
      <c r="U8814" t="s">
        <v>19197</v>
      </c>
    </row>
    <row r="8815" spans="17:21">
      <c r="Q8815" t="s">
        <v>10017</v>
      </c>
      <c r="R8815" t="s">
        <v>25527</v>
      </c>
      <c r="S8815" t="s">
        <v>31512</v>
      </c>
      <c r="T8815" t="s">
        <v>19197</v>
      </c>
      <c r="U8815" t="s">
        <v>31695</v>
      </c>
    </row>
    <row r="8816" spans="17:21">
      <c r="Q8816" t="s">
        <v>10018</v>
      </c>
      <c r="R8816" t="s">
        <v>25528</v>
      </c>
      <c r="S8816" t="s">
        <v>31508</v>
      </c>
      <c r="T8816" t="s">
        <v>19197</v>
      </c>
      <c r="U8816" t="s">
        <v>31642</v>
      </c>
    </row>
    <row r="8817" spans="17:21">
      <c r="Q8817" t="s">
        <v>10019</v>
      </c>
      <c r="R8817" t="s">
        <v>25529</v>
      </c>
      <c r="S8817" t="s">
        <v>19197</v>
      </c>
      <c r="T8817" t="s">
        <v>19197</v>
      </c>
      <c r="U8817" t="s">
        <v>19197</v>
      </c>
    </row>
    <row r="8818" spans="17:21">
      <c r="Q8818" t="s">
        <v>10020</v>
      </c>
      <c r="R8818" t="s">
        <v>25527</v>
      </c>
      <c r="S8818" t="s">
        <v>31512</v>
      </c>
      <c r="T8818" t="s">
        <v>19197</v>
      </c>
      <c r="U8818" t="s">
        <v>31695</v>
      </c>
    </row>
    <row r="8819" spans="17:21">
      <c r="Q8819" t="s">
        <v>10021</v>
      </c>
      <c r="R8819" t="s">
        <v>25528</v>
      </c>
      <c r="S8819" t="s">
        <v>31508</v>
      </c>
      <c r="T8819" t="s">
        <v>19197</v>
      </c>
      <c r="U8819" t="s">
        <v>31642</v>
      </c>
    </row>
    <row r="8820" spans="17:21">
      <c r="Q8820" t="s">
        <v>10022</v>
      </c>
      <c r="R8820" t="s">
        <v>25530</v>
      </c>
      <c r="S8820" t="s">
        <v>19197</v>
      </c>
      <c r="T8820" t="s">
        <v>19197</v>
      </c>
      <c r="U8820" t="s">
        <v>19197</v>
      </c>
    </row>
    <row r="8821" spans="17:21">
      <c r="Q8821" t="s">
        <v>10023</v>
      </c>
      <c r="R8821" t="s">
        <v>25527</v>
      </c>
      <c r="S8821" t="s">
        <v>31512</v>
      </c>
      <c r="T8821" t="s">
        <v>19197</v>
      </c>
      <c r="U8821" t="s">
        <v>31695</v>
      </c>
    </row>
    <row r="8822" spans="17:21">
      <c r="Q8822" t="s">
        <v>10024</v>
      </c>
      <c r="R8822" t="s">
        <v>25528</v>
      </c>
      <c r="S8822" t="s">
        <v>31508</v>
      </c>
      <c r="T8822" t="s">
        <v>19197</v>
      </c>
      <c r="U8822" t="s">
        <v>31642</v>
      </c>
    </row>
    <row r="8823" spans="17:21">
      <c r="Q8823" t="s">
        <v>10025</v>
      </c>
      <c r="R8823" t="s">
        <v>18687</v>
      </c>
      <c r="S8823" t="s">
        <v>19197</v>
      </c>
      <c r="T8823" t="s">
        <v>19197</v>
      </c>
      <c r="U8823" t="s">
        <v>19197</v>
      </c>
    </row>
    <row r="8824" spans="17:21">
      <c r="Q8824" t="s">
        <v>10026</v>
      </c>
      <c r="R8824" t="s">
        <v>25527</v>
      </c>
      <c r="S8824" t="s">
        <v>31512</v>
      </c>
      <c r="T8824" t="s">
        <v>19197</v>
      </c>
      <c r="U8824" t="s">
        <v>31695</v>
      </c>
    </row>
    <row r="8825" spans="17:21">
      <c r="Q8825" t="s">
        <v>10027</v>
      </c>
      <c r="R8825" t="s">
        <v>25528</v>
      </c>
      <c r="S8825" t="s">
        <v>31508</v>
      </c>
      <c r="T8825" t="s">
        <v>19197</v>
      </c>
      <c r="U8825" t="s">
        <v>31642</v>
      </c>
    </row>
    <row r="8826" spans="17:21">
      <c r="Q8826" t="s">
        <v>10028</v>
      </c>
      <c r="R8826" t="s">
        <v>25533</v>
      </c>
      <c r="S8826" t="s">
        <v>19197</v>
      </c>
      <c r="T8826" t="s">
        <v>19197</v>
      </c>
      <c r="U8826" t="s">
        <v>19197</v>
      </c>
    </row>
    <row r="8827" spans="17:21">
      <c r="Q8827" t="s">
        <v>10029</v>
      </c>
      <c r="R8827" t="s">
        <v>25534</v>
      </c>
      <c r="S8827" t="s">
        <v>19197</v>
      </c>
      <c r="T8827" t="s">
        <v>19197</v>
      </c>
      <c r="U8827" t="s">
        <v>19197</v>
      </c>
    </row>
    <row r="8828" spans="17:21">
      <c r="Q8828" t="s">
        <v>10030</v>
      </c>
      <c r="R8828" t="s">
        <v>25535</v>
      </c>
      <c r="S8828" t="s">
        <v>31512</v>
      </c>
      <c r="T8828" t="s">
        <v>19197</v>
      </c>
      <c r="U8828" t="s">
        <v>31695</v>
      </c>
    </row>
    <row r="8829" spans="17:21">
      <c r="Q8829" t="s">
        <v>10031</v>
      </c>
      <c r="R8829" t="s">
        <v>25536</v>
      </c>
      <c r="S8829" t="s">
        <v>31508</v>
      </c>
      <c r="T8829" t="s">
        <v>19197</v>
      </c>
      <c r="U8829" t="s">
        <v>31673</v>
      </c>
    </row>
    <row r="8830" spans="17:21">
      <c r="Q8830" t="s">
        <v>10032</v>
      </c>
      <c r="R8830" t="s">
        <v>25537</v>
      </c>
      <c r="S8830" t="s">
        <v>31508</v>
      </c>
      <c r="T8830" t="s">
        <v>19197</v>
      </c>
      <c r="U8830" t="s">
        <v>31673</v>
      </c>
    </row>
    <row r="8831" spans="17:21">
      <c r="Q8831" t="s">
        <v>10033</v>
      </c>
      <c r="R8831" t="s">
        <v>25538</v>
      </c>
      <c r="S8831" t="s">
        <v>31508</v>
      </c>
      <c r="T8831" t="s">
        <v>19197</v>
      </c>
      <c r="U8831" t="s">
        <v>31673</v>
      </c>
    </row>
    <row r="8832" spans="17:21">
      <c r="Q8832" t="s">
        <v>10034</v>
      </c>
      <c r="R8832" t="s">
        <v>25539</v>
      </c>
      <c r="S8832" t="s">
        <v>19197</v>
      </c>
      <c r="T8832" t="s">
        <v>19197</v>
      </c>
      <c r="U8832" t="s">
        <v>19197</v>
      </c>
    </row>
    <row r="8833" spans="17:21">
      <c r="Q8833" t="s">
        <v>10035</v>
      </c>
      <c r="R8833" t="s">
        <v>25540</v>
      </c>
      <c r="S8833" t="s">
        <v>31508</v>
      </c>
      <c r="T8833" t="s">
        <v>19197</v>
      </c>
      <c r="U8833" t="s">
        <v>31673</v>
      </c>
    </row>
    <row r="8834" spans="17:21">
      <c r="Q8834" t="s">
        <v>10036</v>
      </c>
      <c r="R8834" t="s">
        <v>18706</v>
      </c>
      <c r="S8834" t="s">
        <v>19197</v>
      </c>
      <c r="T8834" t="s">
        <v>19197</v>
      </c>
      <c r="U8834" t="s">
        <v>19197</v>
      </c>
    </row>
    <row r="8835" spans="17:21">
      <c r="Q8835" t="s">
        <v>10037</v>
      </c>
      <c r="R8835" t="s">
        <v>25541</v>
      </c>
      <c r="S8835" t="s">
        <v>31508</v>
      </c>
      <c r="T8835" t="s">
        <v>19197</v>
      </c>
      <c r="U8835" t="s">
        <v>31673</v>
      </c>
    </row>
    <row r="8836" spans="17:21">
      <c r="Q8836" t="s">
        <v>10038</v>
      </c>
      <c r="R8836" t="s">
        <v>18693</v>
      </c>
      <c r="S8836" t="s">
        <v>31508</v>
      </c>
      <c r="T8836" t="s">
        <v>19197</v>
      </c>
      <c r="U8836" t="s">
        <v>31673</v>
      </c>
    </row>
    <row r="8837" spans="17:21">
      <c r="Q8837" t="s">
        <v>10039</v>
      </c>
      <c r="R8837" t="s">
        <v>25542</v>
      </c>
      <c r="S8837" t="s">
        <v>31508</v>
      </c>
      <c r="T8837" t="s">
        <v>19197</v>
      </c>
      <c r="U8837" t="s">
        <v>31673</v>
      </c>
    </row>
    <row r="8838" spans="17:21">
      <c r="Q8838" t="s">
        <v>10040</v>
      </c>
      <c r="R8838" t="s">
        <v>25543</v>
      </c>
      <c r="S8838" t="s">
        <v>19197</v>
      </c>
      <c r="T8838" t="s">
        <v>19197</v>
      </c>
      <c r="U8838" t="s">
        <v>19197</v>
      </c>
    </row>
    <row r="8839" spans="17:21">
      <c r="Q8839" t="s">
        <v>10041</v>
      </c>
      <c r="R8839" t="s">
        <v>25544</v>
      </c>
      <c r="S8839" t="s">
        <v>19197</v>
      </c>
      <c r="T8839" t="s">
        <v>19197</v>
      </c>
      <c r="U8839" t="s">
        <v>19197</v>
      </c>
    </row>
    <row r="8840" spans="17:21">
      <c r="Q8840" t="s">
        <v>10042</v>
      </c>
      <c r="R8840" t="s">
        <v>25545</v>
      </c>
      <c r="S8840" t="s">
        <v>31508</v>
      </c>
      <c r="T8840" t="s">
        <v>19197</v>
      </c>
      <c r="U8840" t="s">
        <v>31673</v>
      </c>
    </row>
    <row r="8841" spans="17:21">
      <c r="Q8841" t="s">
        <v>10043</v>
      </c>
      <c r="R8841" t="s">
        <v>18693</v>
      </c>
      <c r="S8841" t="s">
        <v>31508</v>
      </c>
      <c r="T8841" t="s">
        <v>19197</v>
      </c>
      <c r="U8841" t="s">
        <v>31673</v>
      </c>
    </row>
    <row r="8842" spans="17:21">
      <c r="Q8842" t="s">
        <v>10044</v>
      </c>
      <c r="R8842" t="s">
        <v>25546</v>
      </c>
      <c r="S8842" t="s">
        <v>31508</v>
      </c>
      <c r="T8842" t="s">
        <v>19197</v>
      </c>
      <c r="U8842" t="s">
        <v>31673</v>
      </c>
    </row>
    <row r="8843" spans="17:21">
      <c r="Q8843" t="s">
        <v>10045</v>
      </c>
      <c r="R8843" t="s">
        <v>25547</v>
      </c>
      <c r="S8843" t="s">
        <v>19197</v>
      </c>
      <c r="T8843" t="s">
        <v>19197</v>
      </c>
      <c r="U8843" t="s">
        <v>19197</v>
      </c>
    </row>
    <row r="8844" spans="17:21">
      <c r="Q8844" t="s">
        <v>10046</v>
      </c>
      <c r="R8844" t="s">
        <v>25548</v>
      </c>
      <c r="S8844" t="s">
        <v>19197</v>
      </c>
      <c r="T8844" t="s">
        <v>19197</v>
      </c>
      <c r="U8844" t="s">
        <v>19197</v>
      </c>
    </row>
    <row r="8845" spans="17:21">
      <c r="Q8845" t="s">
        <v>10047</v>
      </c>
      <c r="R8845" t="s">
        <v>25549</v>
      </c>
      <c r="S8845" t="s">
        <v>31508</v>
      </c>
      <c r="T8845" t="s">
        <v>19197</v>
      </c>
      <c r="U8845" t="s">
        <v>31673</v>
      </c>
    </row>
    <row r="8846" spans="17:21">
      <c r="Q8846" t="s">
        <v>10048</v>
      </c>
      <c r="R8846" t="s">
        <v>25550</v>
      </c>
      <c r="S8846" t="s">
        <v>31508</v>
      </c>
      <c r="T8846" t="s">
        <v>19197</v>
      </c>
      <c r="U8846" t="s">
        <v>31673</v>
      </c>
    </row>
    <row r="8847" spans="17:21">
      <c r="Q8847" t="s">
        <v>10049</v>
      </c>
      <c r="R8847" t="s">
        <v>25551</v>
      </c>
      <c r="S8847" t="s">
        <v>31508</v>
      </c>
      <c r="T8847" t="s">
        <v>19197</v>
      </c>
      <c r="U8847" t="s">
        <v>31673</v>
      </c>
    </row>
    <row r="8848" spans="17:21">
      <c r="Q8848" t="s">
        <v>10050</v>
      </c>
      <c r="R8848" t="s">
        <v>25552</v>
      </c>
      <c r="S8848" t="s">
        <v>31508</v>
      </c>
      <c r="T8848" t="s">
        <v>19197</v>
      </c>
      <c r="U8848" t="s">
        <v>31673</v>
      </c>
    </row>
    <row r="8849" spans="17:21">
      <c r="Q8849" t="s">
        <v>10051</v>
      </c>
      <c r="R8849" t="s">
        <v>25553</v>
      </c>
      <c r="S8849" t="s">
        <v>31508</v>
      </c>
      <c r="T8849" t="s">
        <v>19197</v>
      </c>
      <c r="U8849" t="s">
        <v>31673</v>
      </c>
    </row>
    <row r="8850" spans="17:21">
      <c r="Q8850" t="s">
        <v>10052</v>
      </c>
      <c r="R8850" t="s">
        <v>25554</v>
      </c>
      <c r="S8850" t="s">
        <v>19197</v>
      </c>
      <c r="T8850" t="s">
        <v>19197</v>
      </c>
      <c r="U8850" t="s">
        <v>19197</v>
      </c>
    </row>
    <row r="8851" spans="17:21">
      <c r="Q8851" t="s">
        <v>10053</v>
      </c>
      <c r="R8851" t="s">
        <v>25555</v>
      </c>
      <c r="S8851" t="s">
        <v>31508</v>
      </c>
      <c r="T8851" t="s">
        <v>19197</v>
      </c>
      <c r="U8851" t="s">
        <v>31673</v>
      </c>
    </row>
    <row r="8852" spans="17:21">
      <c r="Q8852" t="s">
        <v>10054</v>
      </c>
      <c r="R8852" t="s">
        <v>25556</v>
      </c>
      <c r="S8852" t="s">
        <v>31508</v>
      </c>
      <c r="T8852" t="s">
        <v>19197</v>
      </c>
      <c r="U8852" t="s">
        <v>31673</v>
      </c>
    </row>
    <row r="8853" spans="17:21">
      <c r="Q8853" t="s">
        <v>10055</v>
      </c>
      <c r="R8853" t="s">
        <v>25557</v>
      </c>
      <c r="S8853" t="s">
        <v>31508</v>
      </c>
      <c r="T8853" t="s">
        <v>19197</v>
      </c>
      <c r="U8853" t="s">
        <v>31673</v>
      </c>
    </row>
    <row r="8854" spans="17:21">
      <c r="Q8854" t="s">
        <v>10056</v>
      </c>
      <c r="R8854" t="s">
        <v>25558</v>
      </c>
      <c r="S8854" t="s">
        <v>31508</v>
      </c>
      <c r="T8854" t="s">
        <v>19197</v>
      </c>
      <c r="U8854" t="s">
        <v>31673</v>
      </c>
    </row>
    <row r="8855" spans="17:21">
      <c r="Q8855" t="s">
        <v>10057</v>
      </c>
      <c r="R8855" t="s">
        <v>25559</v>
      </c>
      <c r="S8855" t="s">
        <v>31508</v>
      </c>
      <c r="T8855" t="s">
        <v>19197</v>
      </c>
      <c r="U8855" t="s">
        <v>31673</v>
      </c>
    </row>
    <row r="8856" spans="17:21">
      <c r="Q8856" t="s">
        <v>10058</v>
      </c>
      <c r="R8856" t="s">
        <v>25560</v>
      </c>
      <c r="S8856" t="s">
        <v>31508</v>
      </c>
      <c r="T8856" t="s">
        <v>19197</v>
      </c>
      <c r="U8856" t="s">
        <v>31673</v>
      </c>
    </row>
    <row r="8857" spans="17:21">
      <c r="Q8857" t="s">
        <v>10059</v>
      </c>
      <c r="R8857" t="s">
        <v>25561</v>
      </c>
      <c r="S8857" t="s">
        <v>31508</v>
      </c>
      <c r="T8857" t="s">
        <v>19197</v>
      </c>
      <c r="U8857" t="s">
        <v>31673</v>
      </c>
    </row>
    <row r="8858" spans="17:21">
      <c r="Q8858" t="s">
        <v>10060</v>
      </c>
      <c r="R8858" t="s">
        <v>25562</v>
      </c>
      <c r="S8858" t="s">
        <v>19197</v>
      </c>
      <c r="T8858" t="s">
        <v>19197</v>
      </c>
      <c r="U8858" t="s">
        <v>19197</v>
      </c>
    </row>
    <row r="8859" spans="17:21">
      <c r="Q8859" t="s">
        <v>10061</v>
      </c>
      <c r="R8859" t="s">
        <v>25563</v>
      </c>
      <c r="S8859" t="s">
        <v>31508</v>
      </c>
      <c r="T8859" t="s">
        <v>19197</v>
      </c>
      <c r="U8859" t="s">
        <v>31673</v>
      </c>
    </row>
    <row r="8860" spans="17:21">
      <c r="Q8860" t="s">
        <v>10062</v>
      </c>
      <c r="R8860" t="s">
        <v>25564</v>
      </c>
      <c r="S8860" t="s">
        <v>31508</v>
      </c>
      <c r="T8860" t="s">
        <v>19197</v>
      </c>
      <c r="U8860" t="s">
        <v>31673</v>
      </c>
    </row>
    <row r="8861" spans="17:21">
      <c r="Q8861" t="s">
        <v>10063</v>
      </c>
      <c r="R8861" t="s">
        <v>25565</v>
      </c>
      <c r="S8861" t="s">
        <v>31508</v>
      </c>
      <c r="T8861" t="s">
        <v>19197</v>
      </c>
      <c r="U8861" t="s">
        <v>31673</v>
      </c>
    </row>
    <row r="8862" spans="17:21">
      <c r="Q8862" t="s">
        <v>10064</v>
      </c>
      <c r="R8862" t="s">
        <v>25566</v>
      </c>
      <c r="S8862" t="s">
        <v>31508</v>
      </c>
      <c r="T8862" t="s">
        <v>19197</v>
      </c>
      <c r="U8862" t="s">
        <v>31673</v>
      </c>
    </row>
    <row r="8863" spans="17:21">
      <c r="Q8863" t="s">
        <v>10065</v>
      </c>
      <c r="R8863" t="s">
        <v>25567</v>
      </c>
      <c r="S8863" t="s">
        <v>31508</v>
      </c>
      <c r="T8863" t="s">
        <v>19197</v>
      </c>
      <c r="U8863" t="s">
        <v>31673</v>
      </c>
    </row>
    <row r="8864" spans="17:21">
      <c r="Q8864" t="s">
        <v>10066</v>
      </c>
      <c r="R8864" t="s">
        <v>25568</v>
      </c>
      <c r="S8864" t="s">
        <v>19197</v>
      </c>
      <c r="T8864" t="s">
        <v>19197</v>
      </c>
      <c r="U8864" t="s">
        <v>19197</v>
      </c>
    </row>
    <row r="8865" spans="17:21">
      <c r="Q8865" t="s">
        <v>10067</v>
      </c>
      <c r="R8865" t="s">
        <v>25563</v>
      </c>
      <c r="S8865" t="s">
        <v>31508</v>
      </c>
      <c r="T8865" t="s">
        <v>19197</v>
      </c>
      <c r="U8865" t="s">
        <v>31673</v>
      </c>
    </row>
    <row r="8866" spans="17:21">
      <c r="Q8866" t="s">
        <v>10068</v>
      </c>
      <c r="R8866" t="s">
        <v>25569</v>
      </c>
      <c r="S8866" t="s">
        <v>31508</v>
      </c>
      <c r="T8866" t="s">
        <v>19197</v>
      </c>
      <c r="U8866" t="s">
        <v>31673</v>
      </c>
    </row>
    <row r="8867" spans="17:21">
      <c r="Q8867" t="s">
        <v>10069</v>
      </c>
      <c r="R8867" t="s">
        <v>25570</v>
      </c>
      <c r="S8867" t="s">
        <v>31508</v>
      </c>
      <c r="T8867" t="s">
        <v>19197</v>
      </c>
      <c r="U8867" t="s">
        <v>31673</v>
      </c>
    </row>
    <row r="8868" spans="17:21">
      <c r="Q8868" t="s">
        <v>10070</v>
      </c>
      <c r="R8868" t="s">
        <v>25571</v>
      </c>
      <c r="S8868" t="s">
        <v>31508</v>
      </c>
      <c r="T8868" t="s">
        <v>19197</v>
      </c>
      <c r="U8868" t="s">
        <v>31673</v>
      </c>
    </row>
    <row r="8869" spans="17:21">
      <c r="Q8869" t="s">
        <v>10071</v>
      </c>
      <c r="R8869" t="s">
        <v>25572</v>
      </c>
      <c r="S8869" t="s">
        <v>31508</v>
      </c>
      <c r="T8869" t="s">
        <v>19197</v>
      </c>
      <c r="U8869" t="s">
        <v>31673</v>
      </c>
    </row>
    <row r="8870" spans="17:21">
      <c r="Q8870" t="s">
        <v>10072</v>
      </c>
      <c r="R8870" t="s">
        <v>25573</v>
      </c>
      <c r="S8870" t="s">
        <v>31508</v>
      </c>
      <c r="T8870" t="s">
        <v>19197</v>
      </c>
      <c r="U8870" t="s">
        <v>31673</v>
      </c>
    </row>
    <row r="8871" spans="17:21">
      <c r="Q8871" t="s">
        <v>10073</v>
      </c>
      <c r="R8871" t="s">
        <v>25574</v>
      </c>
      <c r="S8871" t="s">
        <v>31508</v>
      </c>
      <c r="T8871" t="s">
        <v>19197</v>
      </c>
      <c r="U8871" t="s">
        <v>31673</v>
      </c>
    </row>
    <row r="8872" spans="17:21">
      <c r="Q8872" t="s">
        <v>10074</v>
      </c>
      <c r="R8872" t="s">
        <v>25575</v>
      </c>
      <c r="S8872" t="s">
        <v>19197</v>
      </c>
      <c r="T8872" t="s">
        <v>19197</v>
      </c>
      <c r="U8872" t="s">
        <v>19197</v>
      </c>
    </row>
    <row r="8873" spans="17:21">
      <c r="Q8873" t="s">
        <v>10075</v>
      </c>
      <c r="R8873" t="s">
        <v>25548</v>
      </c>
      <c r="S8873" t="s">
        <v>19197</v>
      </c>
      <c r="T8873" t="s">
        <v>19197</v>
      </c>
      <c r="U8873" t="s">
        <v>19197</v>
      </c>
    </row>
    <row r="8874" spans="17:21">
      <c r="Q8874" t="s">
        <v>10076</v>
      </c>
      <c r="R8874" t="s">
        <v>25549</v>
      </c>
      <c r="S8874" t="s">
        <v>31508</v>
      </c>
      <c r="T8874" t="s">
        <v>19197</v>
      </c>
      <c r="U8874" t="s">
        <v>31673</v>
      </c>
    </row>
    <row r="8875" spans="17:21">
      <c r="Q8875" t="s">
        <v>10077</v>
      </c>
      <c r="R8875" t="s">
        <v>25550</v>
      </c>
      <c r="S8875" t="s">
        <v>31508</v>
      </c>
      <c r="T8875" t="s">
        <v>19197</v>
      </c>
      <c r="U8875" t="s">
        <v>31673</v>
      </c>
    </row>
    <row r="8876" spans="17:21">
      <c r="Q8876" t="s">
        <v>10078</v>
      </c>
      <c r="R8876" t="s">
        <v>25576</v>
      </c>
      <c r="S8876" t="s">
        <v>31508</v>
      </c>
      <c r="T8876" t="s">
        <v>19197</v>
      </c>
      <c r="U8876" t="s">
        <v>31673</v>
      </c>
    </row>
    <row r="8877" spans="17:21">
      <c r="Q8877" t="s">
        <v>10079</v>
      </c>
      <c r="R8877" t="s">
        <v>25577</v>
      </c>
      <c r="S8877" t="s">
        <v>31508</v>
      </c>
      <c r="T8877" t="s">
        <v>19197</v>
      </c>
      <c r="U8877" t="s">
        <v>31673</v>
      </c>
    </row>
    <row r="8878" spans="17:21">
      <c r="Q8878" t="s">
        <v>10080</v>
      </c>
      <c r="R8878" t="s">
        <v>25553</v>
      </c>
      <c r="S8878" t="s">
        <v>31508</v>
      </c>
      <c r="T8878" t="s">
        <v>19197</v>
      </c>
      <c r="U8878" t="s">
        <v>31673</v>
      </c>
    </row>
    <row r="8879" spans="17:21">
      <c r="Q8879" t="s">
        <v>10081</v>
      </c>
      <c r="R8879" t="s">
        <v>25554</v>
      </c>
      <c r="S8879" t="s">
        <v>19197</v>
      </c>
      <c r="T8879" t="s">
        <v>19197</v>
      </c>
      <c r="U8879" t="s">
        <v>19197</v>
      </c>
    </row>
    <row r="8880" spans="17:21">
      <c r="Q8880" t="s">
        <v>10082</v>
      </c>
      <c r="R8880" t="s">
        <v>25549</v>
      </c>
      <c r="S8880" t="s">
        <v>31508</v>
      </c>
      <c r="T8880" t="s">
        <v>19197</v>
      </c>
      <c r="U8880" t="s">
        <v>31673</v>
      </c>
    </row>
    <row r="8881" spans="17:21">
      <c r="Q8881" t="s">
        <v>10083</v>
      </c>
      <c r="R8881" t="s">
        <v>25550</v>
      </c>
      <c r="S8881" t="s">
        <v>31508</v>
      </c>
      <c r="T8881" t="s">
        <v>19197</v>
      </c>
      <c r="U8881" t="s">
        <v>31673</v>
      </c>
    </row>
    <row r="8882" spans="17:21">
      <c r="Q8882" t="s">
        <v>10084</v>
      </c>
      <c r="R8882" t="s">
        <v>25551</v>
      </c>
      <c r="S8882" t="s">
        <v>31508</v>
      </c>
      <c r="T8882" t="s">
        <v>19197</v>
      </c>
      <c r="U8882" t="s">
        <v>31673</v>
      </c>
    </row>
    <row r="8883" spans="17:21">
      <c r="Q8883" t="s">
        <v>10085</v>
      </c>
      <c r="R8883" t="s">
        <v>25552</v>
      </c>
      <c r="S8883" t="s">
        <v>31508</v>
      </c>
      <c r="T8883" t="s">
        <v>19197</v>
      </c>
      <c r="U8883" t="s">
        <v>31673</v>
      </c>
    </row>
    <row r="8884" spans="17:21">
      <c r="Q8884" t="s">
        <v>10086</v>
      </c>
      <c r="R8884" t="s">
        <v>25553</v>
      </c>
      <c r="S8884" t="s">
        <v>31508</v>
      </c>
      <c r="T8884" t="s">
        <v>19197</v>
      </c>
      <c r="U8884" t="s">
        <v>31673</v>
      </c>
    </row>
    <row r="8885" spans="17:21">
      <c r="Q8885" t="s">
        <v>10087</v>
      </c>
      <c r="R8885" t="s">
        <v>25562</v>
      </c>
      <c r="S8885" t="s">
        <v>19197</v>
      </c>
      <c r="T8885" t="s">
        <v>19197</v>
      </c>
      <c r="U8885" t="s">
        <v>19197</v>
      </c>
    </row>
    <row r="8886" spans="17:21">
      <c r="Q8886" t="s">
        <v>10088</v>
      </c>
      <c r="R8886" t="s">
        <v>25563</v>
      </c>
      <c r="S8886" t="s">
        <v>31508</v>
      </c>
      <c r="T8886" t="s">
        <v>19197</v>
      </c>
      <c r="U8886" t="s">
        <v>31673</v>
      </c>
    </row>
    <row r="8887" spans="17:21">
      <c r="Q8887" t="s">
        <v>10089</v>
      </c>
      <c r="R8887" t="s">
        <v>25564</v>
      </c>
      <c r="S8887" t="s">
        <v>31508</v>
      </c>
      <c r="T8887" t="s">
        <v>19197</v>
      </c>
      <c r="U8887" t="s">
        <v>31673</v>
      </c>
    </row>
    <row r="8888" spans="17:21">
      <c r="Q8888" t="s">
        <v>10090</v>
      </c>
      <c r="R8888" t="s">
        <v>25578</v>
      </c>
      <c r="S8888" t="s">
        <v>31508</v>
      </c>
      <c r="T8888" t="s">
        <v>19197</v>
      </c>
      <c r="U8888" t="s">
        <v>31673</v>
      </c>
    </row>
    <row r="8889" spans="17:21">
      <c r="Q8889" t="s">
        <v>10091</v>
      </c>
      <c r="R8889" t="s">
        <v>25571</v>
      </c>
      <c r="S8889" t="s">
        <v>31508</v>
      </c>
      <c r="T8889" t="s">
        <v>19197</v>
      </c>
      <c r="U8889" t="s">
        <v>31673</v>
      </c>
    </row>
    <row r="8890" spans="17:21">
      <c r="Q8890" t="s">
        <v>10092</v>
      </c>
      <c r="R8890" t="s">
        <v>25567</v>
      </c>
      <c r="S8890" t="s">
        <v>31508</v>
      </c>
      <c r="T8890" t="s">
        <v>19197</v>
      </c>
      <c r="U8890" t="s">
        <v>31673</v>
      </c>
    </row>
    <row r="8891" spans="17:21">
      <c r="Q8891" t="s">
        <v>10093</v>
      </c>
      <c r="R8891" t="s">
        <v>25568</v>
      </c>
      <c r="S8891" t="s">
        <v>19197</v>
      </c>
      <c r="T8891" t="s">
        <v>19197</v>
      </c>
      <c r="U8891" t="s">
        <v>19197</v>
      </c>
    </row>
    <row r="8892" spans="17:21">
      <c r="Q8892" t="s">
        <v>10094</v>
      </c>
      <c r="R8892" t="s">
        <v>25563</v>
      </c>
      <c r="S8892" t="s">
        <v>31508</v>
      </c>
      <c r="T8892" t="s">
        <v>19197</v>
      </c>
      <c r="U8892" t="s">
        <v>31673</v>
      </c>
    </row>
    <row r="8893" spans="17:21">
      <c r="Q8893" t="s">
        <v>10095</v>
      </c>
      <c r="R8893" t="s">
        <v>25564</v>
      </c>
      <c r="S8893" t="s">
        <v>31508</v>
      </c>
      <c r="T8893" t="s">
        <v>19197</v>
      </c>
      <c r="U8893" t="s">
        <v>31673</v>
      </c>
    </row>
    <row r="8894" spans="17:21">
      <c r="Q8894" t="s">
        <v>10096</v>
      </c>
      <c r="R8894" t="s">
        <v>25579</v>
      </c>
      <c r="S8894" t="s">
        <v>31508</v>
      </c>
      <c r="T8894" t="s">
        <v>19197</v>
      </c>
      <c r="U8894" t="s">
        <v>31673</v>
      </c>
    </row>
    <row r="8895" spans="17:21">
      <c r="Q8895" t="s">
        <v>10097</v>
      </c>
      <c r="R8895" t="s">
        <v>25580</v>
      </c>
      <c r="S8895" t="s">
        <v>31508</v>
      </c>
      <c r="T8895" t="s">
        <v>19197</v>
      </c>
      <c r="U8895" t="s">
        <v>31673</v>
      </c>
    </row>
    <row r="8896" spans="17:21">
      <c r="Q8896" t="s">
        <v>10098</v>
      </c>
      <c r="R8896" t="s">
        <v>25581</v>
      </c>
      <c r="S8896" t="s">
        <v>31508</v>
      </c>
      <c r="T8896" t="s">
        <v>19197</v>
      </c>
      <c r="U8896" t="s">
        <v>31673</v>
      </c>
    </row>
    <row r="8897" spans="17:21">
      <c r="Q8897" t="s">
        <v>10099</v>
      </c>
      <c r="R8897" t="s">
        <v>25582</v>
      </c>
      <c r="S8897" t="s">
        <v>19197</v>
      </c>
      <c r="T8897" t="s">
        <v>19197</v>
      </c>
      <c r="U8897" t="s">
        <v>19197</v>
      </c>
    </row>
    <row r="8898" spans="17:21">
      <c r="Q8898" t="s">
        <v>10100</v>
      </c>
      <c r="R8898" t="s">
        <v>25583</v>
      </c>
      <c r="S8898" t="s">
        <v>31508</v>
      </c>
      <c r="T8898" t="s">
        <v>19197</v>
      </c>
      <c r="U8898" t="s">
        <v>31673</v>
      </c>
    </row>
    <row r="8899" spans="17:21">
      <c r="Q8899" t="s">
        <v>10101</v>
      </c>
      <c r="R8899" t="s">
        <v>18687</v>
      </c>
      <c r="S8899" t="s">
        <v>31508</v>
      </c>
      <c r="T8899" t="s">
        <v>19197</v>
      </c>
      <c r="U8899" t="s">
        <v>31673</v>
      </c>
    </row>
    <row r="8900" spans="17:21">
      <c r="Q8900" t="s">
        <v>10102</v>
      </c>
      <c r="R8900" t="s">
        <v>25584</v>
      </c>
      <c r="S8900" t="s">
        <v>19197</v>
      </c>
      <c r="T8900" t="s">
        <v>19197</v>
      </c>
      <c r="U8900" t="s">
        <v>19197</v>
      </c>
    </row>
    <row r="8901" spans="17:21">
      <c r="Q8901" t="s">
        <v>10103</v>
      </c>
      <c r="R8901" t="s">
        <v>25031</v>
      </c>
      <c r="S8901" t="s">
        <v>19197</v>
      </c>
      <c r="T8901" t="s">
        <v>19197</v>
      </c>
      <c r="U8901" t="s">
        <v>19197</v>
      </c>
    </row>
    <row r="8902" spans="17:21">
      <c r="Q8902" t="s">
        <v>10104</v>
      </c>
      <c r="R8902" t="s">
        <v>25585</v>
      </c>
      <c r="S8902" t="s">
        <v>31508</v>
      </c>
      <c r="T8902" t="s">
        <v>19197</v>
      </c>
      <c r="U8902" t="s">
        <v>31642</v>
      </c>
    </row>
    <row r="8903" spans="17:21">
      <c r="Q8903" t="s">
        <v>10105</v>
      </c>
      <c r="R8903" t="s">
        <v>25586</v>
      </c>
      <c r="S8903" t="s">
        <v>31508</v>
      </c>
      <c r="T8903" t="s">
        <v>19197</v>
      </c>
      <c r="U8903" t="s">
        <v>31642</v>
      </c>
    </row>
    <row r="8904" spans="17:21">
      <c r="Q8904" t="s">
        <v>10106</v>
      </c>
      <c r="R8904" t="s">
        <v>25587</v>
      </c>
      <c r="S8904" t="s">
        <v>31508</v>
      </c>
      <c r="T8904" t="s">
        <v>19197</v>
      </c>
      <c r="U8904" t="s">
        <v>31642</v>
      </c>
    </row>
    <row r="8905" spans="17:21">
      <c r="Q8905" t="s">
        <v>10107</v>
      </c>
      <c r="R8905" t="s">
        <v>25588</v>
      </c>
      <c r="S8905" t="s">
        <v>31508</v>
      </c>
      <c r="T8905" t="s">
        <v>19197</v>
      </c>
      <c r="U8905" t="s">
        <v>31642</v>
      </c>
    </row>
    <row r="8906" spans="17:21">
      <c r="Q8906" t="s">
        <v>10108</v>
      </c>
      <c r="R8906" t="s">
        <v>25589</v>
      </c>
      <c r="S8906" t="s">
        <v>19197</v>
      </c>
      <c r="T8906" t="s">
        <v>19197</v>
      </c>
      <c r="U8906" t="s">
        <v>19197</v>
      </c>
    </row>
    <row r="8907" spans="17:21">
      <c r="Q8907" t="s">
        <v>10109</v>
      </c>
      <c r="R8907" t="s">
        <v>25585</v>
      </c>
      <c r="S8907" t="s">
        <v>31508</v>
      </c>
      <c r="T8907" t="s">
        <v>19197</v>
      </c>
      <c r="U8907" t="s">
        <v>31642</v>
      </c>
    </row>
    <row r="8908" spans="17:21">
      <c r="Q8908" t="s">
        <v>10110</v>
      </c>
      <c r="R8908" t="s">
        <v>25586</v>
      </c>
      <c r="S8908" t="s">
        <v>31508</v>
      </c>
      <c r="T8908" t="s">
        <v>19197</v>
      </c>
      <c r="U8908" t="s">
        <v>31642</v>
      </c>
    </row>
    <row r="8909" spans="17:21">
      <c r="Q8909" t="s">
        <v>10111</v>
      </c>
      <c r="R8909" t="s">
        <v>25587</v>
      </c>
      <c r="S8909" t="s">
        <v>31508</v>
      </c>
      <c r="T8909" t="s">
        <v>19197</v>
      </c>
      <c r="U8909" t="s">
        <v>31642</v>
      </c>
    </row>
    <row r="8910" spans="17:21">
      <c r="Q8910" t="s">
        <v>10112</v>
      </c>
      <c r="R8910" t="s">
        <v>25588</v>
      </c>
      <c r="S8910" t="s">
        <v>31508</v>
      </c>
      <c r="T8910" t="s">
        <v>19197</v>
      </c>
      <c r="U8910" t="s">
        <v>31642</v>
      </c>
    </row>
    <row r="8911" spans="17:21">
      <c r="Q8911" t="s">
        <v>10113</v>
      </c>
      <c r="R8911" t="s">
        <v>25590</v>
      </c>
      <c r="S8911" t="s">
        <v>19197</v>
      </c>
      <c r="T8911" t="s">
        <v>19197</v>
      </c>
      <c r="U8911" t="s">
        <v>19197</v>
      </c>
    </row>
    <row r="8912" spans="17:21">
      <c r="Q8912" t="s">
        <v>10114</v>
      </c>
      <c r="R8912" t="s">
        <v>25591</v>
      </c>
      <c r="S8912" t="s">
        <v>31508</v>
      </c>
      <c r="T8912" t="s">
        <v>19197</v>
      </c>
      <c r="U8912" t="s">
        <v>31642</v>
      </c>
    </row>
    <row r="8913" spans="17:21">
      <c r="Q8913" t="s">
        <v>10115</v>
      </c>
      <c r="R8913" t="s">
        <v>25586</v>
      </c>
      <c r="S8913" t="s">
        <v>31508</v>
      </c>
      <c r="T8913" t="s">
        <v>19197</v>
      </c>
      <c r="U8913" t="s">
        <v>31642</v>
      </c>
    </row>
    <row r="8914" spans="17:21">
      <c r="Q8914" t="s">
        <v>10116</v>
      </c>
      <c r="R8914" t="s">
        <v>25587</v>
      </c>
      <c r="S8914" t="s">
        <v>31508</v>
      </c>
      <c r="T8914" t="s">
        <v>19197</v>
      </c>
      <c r="U8914" t="s">
        <v>31642</v>
      </c>
    </row>
    <row r="8915" spans="17:21">
      <c r="Q8915" t="s">
        <v>10117</v>
      </c>
      <c r="R8915" t="s">
        <v>25588</v>
      </c>
      <c r="S8915" t="s">
        <v>31508</v>
      </c>
      <c r="T8915" t="s">
        <v>19197</v>
      </c>
      <c r="U8915" t="s">
        <v>31642</v>
      </c>
    </row>
    <row r="8916" spans="17:21">
      <c r="Q8916" t="s">
        <v>10118</v>
      </c>
      <c r="R8916" t="s">
        <v>25592</v>
      </c>
      <c r="S8916" t="s">
        <v>19197</v>
      </c>
      <c r="T8916" t="s">
        <v>19197</v>
      </c>
      <c r="U8916" t="s">
        <v>19197</v>
      </c>
    </row>
    <row r="8917" spans="17:21">
      <c r="Q8917" t="s">
        <v>10119</v>
      </c>
      <c r="R8917" t="s">
        <v>25591</v>
      </c>
      <c r="S8917" t="s">
        <v>31508</v>
      </c>
      <c r="T8917" t="s">
        <v>19197</v>
      </c>
      <c r="U8917" t="s">
        <v>31642</v>
      </c>
    </row>
    <row r="8918" spans="17:21">
      <c r="Q8918" t="s">
        <v>10120</v>
      </c>
      <c r="R8918" t="s">
        <v>25586</v>
      </c>
      <c r="S8918" t="s">
        <v>31508</v>
      </c>
      <c r="T8918" t="s">
        <v>19197</v>
      </c>
      <c r="U8918" t="s">
        <v>31642</v>
      </c>
    </row>
    <row r="8919" spans="17:21">
      <c r="Q8919" t="s">
        <v>10121</v>
      </c>
      <c r="R8919" t="s">
        <v>25587</v>
      </c>
      <c r="S8919" t="s">
        <v>31508</v>
      </c>
      <c r="T8919" t="s">
        <v>19197</v>
      </c>
      <c r="U8919" t="s">
        <v>31642</v>
      </c>
    </row>
    <row r="8920" spans="17:21">
      <c r="Q8920" t="s">
        <v>10122</v>
      </c>
      <c r="R8920" t="s">
        <v>25588</v>
      </c>
      <c r="S8920" t="s">
        <v>31508</v>
      </c>
      <c r="T8920" t="s">
        <v>19197</v>
      </c>
      <c r="U8920" t="s">
        <v>31642</v>
      </c>
    </row>
    <row r="8921" spans="17:21">
      <c r="Q8921" t="s">
        <v>10123</v>
      </c>
      <c r="R8921" t="s">
        <v>25593</v>
      </c>
      <c r="S8921" t="s">
        <v>19197</v>
      </c>
      <c r="T8921" t="s">
        <v>19197</v>
      </c>
      <c r="U8921" t="s">
        <v>19197</v>
      </c>
    </row>
    <row r="8922" spans="17:21">
      <c r="Q8922" t="s">
        <v>10124</v>
      </c>
      <c r="R8922" t="s">
        <v>25591</v>
      </c>
      <c r="S8922" t="s">
        <v>31508</v>
      </c>
      <c r="T8922" t="s">
        <v>19197</v>
      </c>
      <c r="U8922" t="s">
        <v>31642</v>
      </c>
    </row>
    <row r="8923" spans="17:21">
      <c r="Q8923" t="s">
        <v>10125</v>
      </c>
      <c r="R8923" t="s">
        <v>25594</v>
      </c>
      <c r="S8923" t="s">
        <v>31508</v>
      </c>
      <c r="T8923" t="s">
        <v>19197</v>
      </c>
      <c r="U8923" t="s">
        <v>31642</v>
      </c>
    </row>
    <row r="8924" spans="17:21">
      <c r="Q8924" t="s">
        <v>10126</v>
      </c>
      <c r="R8924" t="s">
        <v>25588</v>
      </c>
      <c r="S8924" t="s">
        <v>31508</v>
      </c>
      <c r="T8924" t="s">
        <v>19197</v>
      </c>
      <c r="U8924" t="s">
        <v>31642</v>
      </c>
    </row>
    <row r="8925" spans="17:21">
      <c r="Q8925" t="s">
        <v>10127</v>
      </c>
      <c r="R8925" t="s">
        <v>25595</v>
      </c>
      <c r="S8925" t="s">
        <v>19197</v>
      </c>
      <c r="T8925" t="s">
        <v>19197</v>
      </c>
      <c r="U8925" t="s">
        <v>19197</v>
      </c>
    </row>
    <row r="8926" spans="17:21">
      <c r="Q8926" t="s">
        <v>10128</v>
      </c>
      <c r="R8926" t="s">
        <v>25031</v>
      </c>
      <c r="S8926" t="s">
        <v>19197</v>
      </c>
      <c r="T8926" t="s">
        <v>19197</v>
      </c>
      <c r="U8926" t="s">
        <v>19197</v>
      </c>
    </row>
    <row r="8927" spans="17:21">
      <c r="Q8927" t="s">
        <v>10129</v>
      </c>
      <c r="R8927" t="s">
        <v>25596</v>
      </c>
      <c r="S8927" t="s">
        <v>31508</v>
      </c>
      <c r="T8927" t="s">
        <v>19197</v>
      </c>
      <c r="U8927" t="s">
        <v>31642</v>
      </c>
    </row>
    <row r="8928" spans="17:21">
      <c r="Q8928" t="s">
        <v>10130</v>
      </c>
      <c r="R8928" t="s">
        <v>25587</v>
      </c>
      <c r="S8928" t="s">
        <v>31508</v>
      </c>
      <c r="T8928" t="s">
        <v>19197</v>
      </c>
      <c r="U8928" t="s">
        <v>31642</v>
      </c>
    </row>
    <row r="8929" spans="17:21">
      <c r="Q8929" t="s">
        <v>10131</v>
      </c>
      <c r="R8929" t="s">
        <v>25588</v>
      </c>
      <c r="S8929" t="s">
        <v>31508</v>
      </c>
      <c r="T8929" t="s">
        <v>19197</v>
      </c>
      <c r="U8929" t="s">
        <v>31642</v>
      </c>
    </row>
    <row r="8930" spans="17:21">
      <c r="Q8930" t="s">
        <v>10132</v>
      </c>
      <c r="R8930" t="s">
        <v>25589</v>
      </c>
      <c r="S8930" t="s">
        <v>19197</v>
      </c>
      <c r="T8930" t="s">
        <v>19197</v>
      </c>
      <c r="U8930" t="s">
        <v>19197</v>
      </c>
    </row>
    <row r="8931" spans="17:21">
      <c r="Q8931" t="s">
        <v>10133</v>
      </c>
      <c r="R8931" t="s">
        <v>25596</v>
      </c>
      <c r="S8931" t="s">
        <v>31508</v>
      </c>
      <c r="T8931" t="s">
        <v>19197</v>
      </c>
      <c r="U8931" t="s">
        <v>31642</v>
      </c>
    </row>
    <row r="8932" spans="17:21">
      <c r="Q8932" t="s">
        <v>10134</v>
      </c>
      <c r="R8932" t="s">
        <v>25587</v>
      </c>
      <c r="S8932" t="s">
        <v>31508</v>
      </c>
      <c r="T8932" t="s">
        <v>19197</v>
      </c>
      <c r="U8932" t="s">
        <v>31642</v>
      </c>
    </row>
    <row r="8933" spans="17:21">
      <c r="Q8933" t="s">
        <v>10135</v>
      </c>
      <c r="R8933" t="s">
        <v>25588</v>
      </c>
      <c r="S8933" t="s">
        <v>31508</v>
      </c>
      <c r="T8933" t="s">
        <v>19197</v>
      </c>
      <c r="U8933" t="s">
        <v>31642</v>
      </c>
    </row>
    <row r="8934" spans="17:21">
      <c r="Q8934" t="s">
        <v>10136</v>
      </c>
      <c r="R8934" t="s">
        <v>25590</v>
      </c>
      <c r="S8934" t="s">
        <v>19197</v>
      </c>
      <c r="T8934" t="s">
        <v>19197</v>
      </c>
      <c r="U8934" t="s">
        <v>19197</v>
      </c>
    </row>
    <row r="8935" spans="17:21">
      <c r="Q8935" t="s">
        <v>10137</v>
      </c>
      <c r="R8935" t="s">
        <v>25596</v>
      </c>
      <c r="S8935" t="s">
        <v>31508</v>
      </c>
      <c r="T8935" t="s">
        <v>19197</v>
      </c>
      <c r="U8935" t="s">
        <v>31642</v>
      </c>
    </row>
    <row r="8936" spans="17:21">
      <c r="Q8936" t="s">
        <v>10138</v>
      </c>
      <c r="R8936" t="s">
        <v>25587</v>
      </c>
      <c r="S8936" t="s">
        <v>31508</v>
      </c>
      <c r="T8936" t="s">
        <v>19197</v>
      </c>
      <c r="U8936" t="s">
        <v>31642</v>
      </c>
    </row>
    <row r="8937" spans="17:21">
      <c r="Q8937" t="s">
        <v>10139</v>
      </c>
      <c r="R8937" t="s">
        <v>25588</v>
      </c>
      <c r="S8937" t="s">
        <v>31508</v>
      </c>
      <c r="T8937" t="s">
        <v>19197</v>
      </c>
      <c r="U8937" t="s">
        <v>31642</v>
      </c>
    </row>
    <row r="8938" spans="17:21">
      <c r="Q8938" t="s">
        <v>10140</v>
      </c>
      <c r="R8938" t="s">
        <v>25592</v>
      </c>
      <c r="S8938" t="s">
        <v>19197</v>
      </c>
      <c r="T8938" t="s">
        <v>19197</v>
      </c>
      <c r="U8938" t="s">
        <v>19197</v>
      </c>
    </row>
    <row r="8939" spans="17:21">
      <c r="Q8939" t="s">
        <v>10141</v>
      </c>
      <c r="R8939" t="s">
        <v>25596</v>
      </c>
      <c r="S8939" t="s">
        <v>31508</v>
      </c>
      <c r="T8939" t="s">
        <v>19197</v>
      </c>
      <c r="U8939" t="s">
        <v>31642</v>
      </c>
    </row>
    <row r="8940" spans="17:21">
      <c r="Q8940" t="s">
        <v>10142</v>
      </c>
      <c r="R8940" t="s">
        <v>25597</v>
      </c>
      <c r="S8940" t="s">
        <v>31508</v>
      </c>
      <c r="T8940" t="s">
        <v>19197</v>
      </c>
      <c r="U8940" t="s">
        <v>31642</v>
      </c>
    </row>
    <row r="8941" spans="17:21">
      <c r="Q8941" t="s">
        <v>10143</v>
      </c>
      <c r="R8941" t="s">
        <v>25598</v>
      </c>
      <c r="S8941" t="s">
        <v>31508</v>
      </c>
      <c r="T8941" t="s">
        <v>19197</v>
      </c>
      <c r="U8941" t="s">
        <v>31642</v>
      </c>
    </row>
    <row r="8942" spans="17:21">
      <c r="Q8942" t="s">
        <v>10144</v>
      </c>
      <c r="R8942" t="s">
        <v>25588</v>
      </c>
      <c r="S8942" t="s">
        <v>31508</v>
      </c>
      <c r="T8942" t="s">
        <v>19197</v>
      </c>
      <c r="U8942" t="s">
        <v>31642</v>
      </c>
    </row>
    <row r="8943" spans="17:21">
      <c r="Q8943" t="s">
        <v>10145</v>
      </c>
      <c r="R8943" t="s">
        <v>25593</v>
      </c>
      <c r="S8943" t="s">
        <v>19197</v>
      </c>
      <c r="T8943" t="s">
        <v>19197</v>
      </c>
      <c r="U8943" t="s">
        <v>19197</v>
      </c>
    </row>
    <row r="8944" spans="17:21">
      <c r="Q8944" t="s">
        <v>10146</v>
      </c>
      <c r="R8944" t="s">
        <v>25596</v>
      </c>
      <c r="S8944" t="s">
        <v>31508</v>
      </c>
      <c r="T8944" t="s">
        <v>19197</v>
      </c>
      <c r="U8944" t="s">
        <v>31642</v>
      </c>
    </row>
    <row r="8945" spans="17:21">
      <c r="Q8945" t="s">
        <v>10147</v>
      </c>
      <c r="R8945" t="s">
        <v>25587</v>
      </c>
      <c r="S8945" t="s">
        <v>31508</v>
      </c>
      <c r="T8945" t="s">
        <v>19197</v>
      </c>
      <c r="U8945" t="s">
        <v>31642</v>
      </c>
    </row>
    <row r="8946" spans="17:21">
      <c r="Q8946" t="s">
        <v>10148</v>
      </c>
      <c r="R8946" t="s">
        <v>25588</v>
      </c>
      <c r="S8946" t="s">
        <v>31508</v>
      </c>
      <c r="T8946" t="s">
        <v>19197</v>
      </c>
      <c r="U8946" t="s">
        <v>31642</v>
      </c>
    </row>
    <row r="8947" spans="17:21">
      <c r="Q8947" t="s">
        <v>10149</v>
      </c>
      <c r="R8947" t="s">
        <v>25599</v>
      </c>
      <c r="S8947" t="s">
        <v>19197</v>
      </c>
      <c r="T8947" t="s">
        <v>19197</v>
      </c>
      <c r="U8947" t="s">
        <v>19197</v>
      </c>
    </row>
    <row r="8948" spans="17:21">
      <c r="Q8948" t="s">
        <v>10150</v>
      </c>
      <c r="R8948" t="s">
        <v>25031</v>
      </c>
      <c r="S8948" t="s">
        <v>19197</v>
      </c>
      <c r="T8948" t="s">
        <v>19197</v>
      </c>
      <c r="U8948" t="s">
        <v>19197</v>
      </c>
    </row>
    <row r="8949" spans="17:21">
      <c r="Q8949" t="s">
        <v>10151</v>
      </c>
      <c r="R8949" t="s">
        <v>25596</v>
      </c>
      <c r="S8949" t="s">
        <v>31508</v>
      </c>
      <c r="T8949" t="s">
        <v>19197</v>
      </c>
      <c r="U8949" t="s">
        <v>31642</v>
      </c>
    </row>
    <row r="8950" spans="17:21">
      <c r="Q8950" t="s">
        <v>10152</v>
      </c>
      <c r="R8950" t="s">
        <v>25588</v>
      </c>
      <c r="S8950" t="s">
        <v>31508</v>
      </c>
      <c r="T8950" t="s">
        <v>19197</v>
      </c>
      <c r="U8950" t="s">
        <v>31642</v>
      </c>
    </row>
    <row r="8951" spans="17:21">
      <c r="Q8951" t="s">
        <v>10153</v>
      </c>
      <c r="R8951" t="s">
        <v>25589</v>
      </c>
      <c r="S8951" t="s">
        <v>19197</v>
      </c>
      <c r="T8951" t="s">
        <v>19197</v>
      </c>
      <c r="U8951" t="s">
        <v>19197</v>
      </c>
    </row>
    <row r="8952" spans="17:21">
      <c r="Q8952" t="s">
        <v>10154</v>
      </c>
      <c r="R8952" t="s">
        <v>25596</v>
      </c>
      <c r="S8952" t="s">
        <v>31508</v>
      </c>
      <c r="T8952" t="s">
        <v>19197</v>
      </c>
      <c r="U8952" t="s">
        <v>31642</v>
      </c>
    </row>
    <row r="8953" spans="17:21">
      <c r="Q8953" t="s">
        <v>10155</v>
      </c>
      <c r="R8953" t="s">
        <v>25588</v>
      </c>
      <c r="S8953" t="s">
        <v>31508</v>
      </c>
      <c r="T8953" t="s">
        <v>19197</v>
      </c>
      <c r="U8953" t="s">
        <v>31642</v>
      </c>
    </row>
    <row r="8954" spans="17:21">
      <c r="Q8954" t="s">
        <v>10156</v>
      </c>
      <c r="R8954" t="s">
        <v>25590</v>
      </c>
      <c r="S8954" t="s">
        <v>19197</v>
      </c>
      <c r="T8954" t="s">
        <v>19197</v>
      </c>
      <c r="U8954" t="s">
        <v>19197</v>
      </c>
    </row>
    <row r="8955" spans="17:21">
      <c r="Q8955" t="s">
        <v>10157</v>
      </c>
      <c r="R8955" t="s">
        <v>25596</v>
      </c>
      <c r="S8955" t="s">
        <v>31508</v>
      </c>
      <c r="T8955" t="s">
        <v>19197</v>
      </c>
      <c r="U8955" t="s">
        <v>31642</v>
      </c>
    </row>
    <row r="8956" spans="17:21">
      <c r="Q8956" t="s">
        <v>10158</v>
      </c>
      <c r="R8956" t="s">
        <v>25587</v>
      </c>
      <c r="S8956" t="s">
        <v>31508</v>
      </c>
      <c r="T8956" t="s">
        <v>19197</v>
      </c>
      <c r="U8956" t="s">
        <v>31642</v>
      </c>
    </row>
    <row r="8957" spans="17:21">
      <c r="Q8957" t="s">
        <v>10159</v>
      </c>
      <c r="R8957" t="s">
        <v>25588</v>
      </c>
      <c r="S8957" t="s">
        <v>31508</v>
      </c>
      <c r="T8957" t="s">
        <v>19197</v>
      </c>
      <c r="U8957" t="s">
        <v>31642</v>
      </c>
    </row>
    <row r="8958" spans="17:21">
      <c r="Q8958" t="s">
        <v>10160</v>
      </c>
      <c r="R8958" t="s">
        <v>25592</v>
      </c>
      <c r="S8958" t="s">
        <v>19197</v>
      </c>
      <c r="T8958" t="s">
        <v>19197</v>
      </c>
      <c r="U8958" t="s">
        <v>19197</v>
      </c>
    </row>
    <row r="8959" spans="17:21">
      <c r="Q8959" t="s">
        <v>10161</v>
      </c>
      <c r="R8959" t="s">
        <v>25596</v>
      </c>
      <c r="S8959" t="s">
        <v>31508</v>
      </c>
      <c r="T8959" t="s">
        <v>19197</v>
      </c>
      <c r="U8959" t="s">
        <v>31642</v>
      </c>
    </row>
    <row r="8960" spans="17:21">
      <c r="Q8960" t="s">
        <v>10162</v>
      </c>
      <c r="R8960" t="s">
        <v>25588</v>
      </c>
      <c r="S8960" t="s">
        <v>31508</v>
      </c>
      <c r="T8960" t="s">
        <v>19197</v>
      </c>
      <c r="U8960" t="s">
        <v>31642</v>
      </c>
    </row>
    <row r="8961" spans="17:21">
      <c r="Q8961" t="s">
        <v>10163</v>
      </c>
      <c r="R8961" t="s">
        <v>25593</v>
      </c>
      <c r="S8961" t="s">
        <v>19197</v>
      </c>
      <c r="T8961" t="s">
        <v>19197</v>
      </c>
      <c r="U8961" t="s">
        <v>19197</v>
      </c>
    </row>
    <row r="8962" spans="17:21">
      <c r="Q8962" t="s">
        <v>10164</v>
      </c>
      <c r="R8962" t="s">
        <v>25596</v>
      </c>
      <c r="S8962" t="s">
        <v>31508</v>
      </c>
      <c r="T8962" t="s">
        <v>19197</v>
      </c>
      <c r="U8962" t="s">
        <v>31642</v>
      </c>
    </row>
    <row r="8963" spans="17:21">
      <c r="Q8963" t="s">
        <v>10165</v>
      </c>
      <c r="R8963" t="s">
        <v>25588</v>
      </c>
      <c r="S8963" t="s">
        <v>31508</v>
      </c>
      <c r="T8963" t="s">
        <v>19197</v>
      </c>
      <c r="U8963" t="s">
        <v>31642</v>
      </c>
    </row>
    <row r="8964" spans="17:21">
      <c r="Q8964" t="s">
        <v>10166</v>
      </c>
      <c r="R8964" t="s">
        <v>25600</v>
      </c>
      <c r="S8964" t="s">
        <v>19197</v>
      </c>
      <c r="T8964" t="s">
        <v>19197</v>
      </c>
      <c r="U8964" t="s">
        <v>19197</v>
      </c>
    </row>
    <row r="8965" spans="17:21">
      <c r="Q8965" t="s">
        <v>10167</v>
      </c>
      <c r="R8965" t="s">
        <v>25031</v>
      </c>
      <c r="S8965" t="s">
        <v>19197</v>
      </c>
      <c r="T8965" t="s">
        <v>19197</v>
      </c>
      <c r="U8965" t="s">
        <v>19197</v>
      </c>
    </row>
    <row r="8966" spans="17:21">
      <c r="Q8966" t="s">
        <v>10168</v>
      </c>
      <c r="R8966" t="s">
        <v>25596</v>
      </c>
      <c r="S8966" t="s">
        <v>31508</v>
      </c>
      <c r="T8966" t="s">
        <v>19197</v>
      </c>
      <c r="U8966" t="s">
        <v>31642</v>
      </c>
    </row>
    <row r="8967" spans="17:21">
      <c r="Q8967" t="s">
        <v>10169</v>
      </c>
      <c r="R8967" t="s">
        <v>25601</v>
      </c>
      <c r="S8967" t="s">
        <v>31508</v>
      </c>
      <c r="T8967" t="s">
        <v>19197</v>
      </c>
      <c r="U8967" t="s">
        <v>31642</v>
      </c>
    </row>
    <row r="8968" spans="17:21">
      <c r="Q8968" t="s">
        <v>10170</v>
      </c>
      <c r="R8968" t="s">
        <v>25588</v>
      </c>
      <c r="S8968" t="s">
        <v>31508</v>
      </c>
      <c r="T8968" t="s">
        <v>19197</v>
      </c>
      <c r="U8968" t="s">
        <v>31642</v>
      </c>
    </row>
    <row r="8969" spans="17:21">
      <c r="Q8969" t="s">
        <v>10171</v>
      </c>
      <c r="R8969" t="s">
        <v>25602</v>
      </c>
      <c r="S8969" t="s">
        <v>31508</v>
      </c>
      <c r="T8969" t="s">
        <v>19197</v>
      </c>
      <c r="U8969" t="s">
        <v>31844</v>
      </c>
    </row>
    <row r="8970" spans="17:21">
      <c r="Q8970" t="s">
        <v>10172</v>
      </c>
      <c r="R8970" t="s">
        <v>25590</v>
      </c>
      <c r="S8970" t="s">
        <v>19197</v>
      </c>
      <c r="T8970" t="s">
        <v>19197</v>
      </c>
      <c r="U8970" t="s">
        <v>19197</v>
      </c>
    </row>
    <row r="8971" spans="17:21">
      <c r="Q8971" t="s">
        <v>10173</v>
      </c>
      <c r="R8971" t="s">
        <v>25596</v>
      </c>
      <c r="S8971" t="s">
        <v>31508</v>
      </c>
      <c r="T8971" t="s">
        <v>19197</v>
      </c>
      <c r="U8971" t="s">
        <v>31642</v>
      </c>
    </row>
    <row r="8972" spans="17:21">
      <c r="Q8972" t="s">
        <v>10174</v>
      </c>
      <c r="R8972" t="s">
        <v>25587</v>
      </c>
      <c r="S8972" t="s">
        <v>31508</v>
      </c>
      <c r="T8972" t="s">
        <v>19197</v>
      </c>
      <c r="U8972" t="s">
        <v>31642</v>
      </c>
    </row>
    <row r="8973" spans="17:21">
      <c r="Q8973" t="s">
        <v>10175</v>
      </c>
      <c r="R8973" t="s">
        <v>25588</v>
      </c>
      <c r="S8973" t="s">
        <v>31508</v>
      </c>
      <c r="T8973" t="s">
        <v>19197</v>
      </c>
      <c r="U8973" t="s">
        <v>31642</v>
      </c>
    </row>
    <row r="8974" spans="17:21">
      <c r="Q8974" t="s">
        <v>10176</v>
      </c>
      <c r="R8974" t="s">
        <v>25592</v>
      </c>
      <c r="S8974" t="s">
        <v>19197</v>
      </c>
      <c r="T8974" t="s">
        <v>19197</v>
      </c>
      <c r="U8974" t="s">
        <v>19197</v>
      </c>
    </row>
    <row r="8975" spans="17:21">
      <c r="Q8975" t="s">
        <v>10177</v>
      </c>
      <c r="R8975" t="s">
        <v>25596</v>
      </c>
      <c r="S8975" t="s">
        <v>31508</v>
      </c>
      <c r="T8975" t="s">
        <v>19197</v>
      </c>
      <c r="U8975" t="s">
        <v>31642</v>
      </c>
    </row>
    <row r="8976" spans="17:21">
      <c r="Q8976" t="s">
        <v>10178</v>
      </c>
      <c r="R8976" t="s">
        <v>25597</v>
      </c>
      <c r="S8976" t="s">
        <v>31508</v>
      </c>
      <c r="T8976" t="s">
        <v>19197</v>
      </c>
      <c r="U8976" t="s">
        <v>31642</v>
      </c>
    </row>
    <row r="8977" spans="17:21">
      <c r="Q8977" t="s">
        <v>10179</v>
      </c>
      <c r="R8977" t="s">
        <v>25603</v>
      </c>
      <c r="S8977" t="s">
        <v>31508</v>
      </c>
      <c r="T8977" t="s">
        <v>19197</v>
      </c>
      <c r="U8977" t="s">
        <v>31642</v>
      </c>
    </row>
    <row r="8978" spans="17:21">
      <c r="Q8978" t="s">
        <v>10180</v>
      </c>
      <c r="R8978" t="s">
        <v>25588</v>
      </c>
      <c r="S8978" t="s">
        <v>31508</v>
      </c>
      <c r="T8978" t="s">
        <v>19197</v>
      </c>
      <c r="U8978" t="s">
        <v>31642</v>
      </c>
    </row>
    <row r="8979" spans="17:21">
      <c r="Q8979" t="s">
        <v>10181</v>
      </c>
      <c r="R8979" t="s">
        <v>25593</v>
      </c>
      <c r="S8979" t="s">
        <v>19197</v>
      </c>
      <c r="T8979" t="s">
        <v>19197</v>
      </c>
      <c r="U8979" t="s">
        <v>19197</v>
      </c>
    </row>
    <row r="8980" spans="17:21">
      <c r="Q8980" t="s">
        <v>10182</v>
      </c>
      <c r="R8980" t="s">
        <v>25596</v>
      </c>
      <c r="S8980" t="s">
        <v>31508</v>
      </c>
      <c r="T8980" t="s">
        <v>19197</v>
      </c>
      <c r="U8980" t="s">
        <v>31642</v>
      </c>
    </row>
    <row r="8981" spans="17:21">
      <c r="Q8981" t="s">
        <v>10183</v>
      </c>
      <c r="R8981" t="s">
        <v>25587</v>
      </c>
      <c r="S8981" t="s">
        <v>31508</v>
      </c>
      <c r="T8981" t="s">
        <v>19197</v>
      </c>
      <c r="U8981" t="s">
        <v>31642</v>
      </c>
    </row>
    <row r="8982" spans="17:21">
      <c r="Q8982" t="s">
        <v>10184</v>
      </c>
      <c r="R8982" t="s">
        <v>25588</v>
      </c>
      <c r="S8982" t="s">
        <v>31508</v>
      </c>
      <c r="T8982" t="s">
        <v>19197</v>
      </c>
      <c r="U8982" t="s">
        <v>31642</v>
      </c>
    </row>
    <row r="8983" spans="17:21">
      <c r="Q8983" t="s">
        <v>10185</v>
      </c>
      <c r="R8983" t="s">
        <v>25604</v>
      </c>
      <c r="S8983" t="s">
        <v>19197</v>
      </c>
      <c r="T8983" t="s">
        <v>19197</v>
      </c>
      <c r="U8983" t="s">
        <v>19197</v>
      </c>
    </row>
    <row r="8984" spans="17:21">
      <c r="Q8984" t="s">
        <v>10186</v>
      </c>
      <c r="R8984" t="s">
        <v>25605</v>
      </c>
      <c r="S8984" t="s">
        <v>19197</v>
      </c>
      <c r="T8984" t="s">
        <v>19197</v>
      </c>
      <c r="U8984" t="s">
        <v>19197</v>
      </c>
    </row>
    <row r="8985" spans="17:21">
      <c r="Q8985" t="s">
        <v>10187</v>
      </c>
      <c r="R8985" t="s">
        <v>25077</v>
      </c>
      <c r="S8985" t="s">
        <v>31508</v>
      </c>
      <c r="T8985" t="s">
        <v>19197</v>
      </c>
      <c r="U8985" t="s">
        <v>31642</v>
      </c>
    </row>
    <row r="8986" spans="17:21">
      <c r="Q8986" t="s">
        <v>10188</v>
      </c>
      <c r="R8986" t="s">
        <v>25606</v>
      </c>
      <c r="S8986" t="s">
        <v>31508</v>
      </c>
      <c r="T8986" t="s">
        <v>19197</v>
      </c>
      <c r="U8986" t="s">
        <v>31642</v>
      </c>
    </row>
    <row r="8987" spans="17:21">
      <c r="Q8987" t="s">
        <v>10189</v>
      </c>
      <c r="R8987" t="s">
        <v>25607</v>
      </c>
      <c r="S8987" t="s">
        <v>31508</v>
      </c>
      <c r="T8987" t="s">
        <v>19197</v>
      </c>
      <c r="U8987" t="s">
        <v>31642</v>
      </c>
    </row>
    <row r="8988" spans="17:21">
      <c r="Q8988" t="s">
        <v>10190</v>
      </c>
      <c r="R8988" t="s">
        <v>25608</v>
      </c>
      <c r="S8988" t="s">
        <v>31508</v>
      </c>
      <c r="T8988" t="s">
        <v>19197</v>
      </c>
      <c r="U8988" t="s">
        <v>31642</v>
      </c>
    </row>
    <row r="8989" spans="17:21">
      <c r="Q8989" t="s">
        <v>10191</v>
      </c>
      <c r="R8989" t="s">
        <v>25609</v>
      </c>
      <c r="S8989" t="s">
        <v>31508</v>
      </c>
      <c r="T8989" t="s">
        <v>19197</v>
      </c>
      <c r="U8989" t="s">
        <v>31642</v>
      </c>
    </row>
    <row r="8990" spans="17:21">
      <c r="Q8990" t="s">
        <v>10192</v>
      </c>
      <c r="R8990" t="s">
        <v>25610</v>
      </c>
      <c r="S8990" t="s">
        <v>19197</v>
      </c>
      <c r="T8990" t="s">
        <v>19197</v>
      </c>
      <c r="U8990" t="s">
        <v>19197</v>
      </c>
    </row>
    <row r="8991" spans="17:21">
      <c r="Q8991" t="s">
        <v>10193</v>
      </c>
      <c r="R8991" t="s">
        <v>25077</v>
      </c>
      <c r="S8991" t="s">
        <v>31508</v>
      </c>
      <c r="T8991" t="s">
        <v>19197</v>
      </c>
      <c r="U8991" t="s">
        <v>31642</v>
      </c>
    </row>
    <row r="8992" spans="17:21">
      <c r="Q8992" t="s">
        <v>10194</v>
      </c>
      <c r="R8992" t="s">
        <v>25606</v>
      </c>
      <c r="S8992" t="s">
        <v>31508</v>
      </c>
      <c r="T8992" t="s">
        <v>19197</v>
      </c>
      <c r="U8992" t="s">
        <v>31642</v>
      </c>
    </row>
    <row r="8993" spans="17:21">
      <c r="Q8993" t="s">
        <v>10195</v>
      </c>
      <c r="R8993" t="s">
        <v>25607</v>
      </c>
      <c r="S8993" t="s">
        <v>31508</v>
      </c>
      <c r="T8993" t="s">
        <v>19197</v>
      </c>
      <c r="U8993" t="s">
        <v>31642</v>
      </c>
    </row>
    <row r="8994" spans="17:21">
      <c r="Q8994" t="s">
        <v>10196</v>
      </c>
      <c r="R8994" t="s">
        <v>25608</v>
      </c>
      <c r="S8994" t="s">
        <v>31508</v>
      </c>
      <c r="T8994" t="s">
        <v>19197</v>
      </c>
      <c r="U8994" t="s">
        <v>31642</v>
      </c>
    </row>
    <row r="8995" spans="17:21">
      <c r="Q8995" t="s">
        <v>10197</v>
      </c>
      <c r="R8995" t="s">
        <v>25609</v>
      </c>
      <c r="S8995" t="s">
        <v>31508</v>
      </c>
      <c r="T8995" t="s">
        <v>19197</v>
      </c>
      <c r="U8995" t="s">
        <v>31642</v>
      </c>
    </row>
    <row r="8996" spans="17:21">
      <c r="Q8996" t="s">
        <v>10198</v>
      </c>
      <c r="R8996" t="s">
        <v>25611</v>
      </c>
      <c r="S8996" t="s">
        <v>19197</v>
      </c>
      <c r="T8996" t="s">
        <v>19197</v>
      </c>
      <c r="U8996" t="s">
        <v>19197</v>
      </c>
    </row>
    <row r="8997" spans="17:21">
      <c r="Q8997" t="s">
        <v>10199</v>
      </c>
      <c r="R8997" t="s">
        <v>25612</v>
      </c>
      <c r="S8997" t="s">
        <v>31508</v>
      </c>
      <c r="T8997" t="s">
        <v>19197</v>
      </c>
      <c r="U8997" t="s">
        <v>31673</v>
      </c>
    </row>
    <row r="8998" spans="17:21">
      <c r="Q8998" t="s">
        <v>10200</v>
      </c>
      <c r="R8998" t="s">
        <v>25613</v>
      </c>
      <c r="S8998" t="s">
        <v>19197</v>
      </c>
      <c r="T8998" t="s">
        <v>19197</v>
      </c>
      <c r="U8998" t="s">
        <v>19197</v>
      </c>
    </row>
    <row r="8999" spans="17:21">
      <c r="Q8999" t="s">
        <v>10201</v>
      </c>
      <c r="R8999" t="s">
        <v>25614</v>
      </c>
      <c r="S8999" t="s">
        <v>31508</v>
      </c>
      <c r="T8999" t="s">
        <v>19197</v>
      </c>
      <c r="U8999" t="s">
        <v>31673</v>
      </c>
    </row>
    <row r="9000" spans="17:21">
      <c r="Q9000" t="s">
        <v>10202</v>
      </c>
      <c r="R9000" t="s">
        <v>18693</v>
      </c>
      <c r="S9000" t="s">
        <v>31508</v>
      </c>
      <c r="T9000" t="s">
        <v>19197</v>
      </c>
      <c r="U9000" t="s">
        <v>31673</v>
      </c>
    </row>
    <row r="9001" spans="17:21">
      <c r="Q9001" t="s">
        <v>10203</v>
      </c>
      <c r="R9001" t="s">
        <v>25615</v>
      </c>
      <c r="S9001" t="s">
        <v>31508</v>
      </c>
      <c r="T9001" t="s">
        <v>19197</v>
      </c>
      <c r="U9001" t="s">
        <v>31673</v>
      </c>
    </row>
    <row r="9002" spans="17:21">
      <c r="Q9002" t="s">
        <v>10204</v>
      </c>
      <c r="R9002" t="s">
        <v>25616</v>
      </c>
      <c r="S9002" t="s">
        <v>19197</v>
      </c>
      <c r="T9002" t="s">
        <v>19197</v>
      </c>
      <c r="U9002" t="s">
        <v>19197</v>
      </c>
    </row>
    <row r="9003" spans="17:21">
      <c r="Q9003" t="s">
        <v>10205</v>
      </c>
      <c r="R9003" t="s">
        <v>25617</v>
      </c>
      <c r="S9003" t="s">
        <v>31508</v>
      </c>
      <c r="T9003" t="s">
        <v>19197</v>
      </c>
      <c r="U9003" t="s">
        <v>31673</v>
      </c>
    </row>
    <row r="9004" spans="17:21">
      <c r="Q9004" t="s">
        <v>10206</v>
      </c>
      <c r="R9004" t="s">
        <v>18687</v>
      </c>
      <c r="S9004" t="s">
        <v>31508</v>
      </c>
      <c r="T9004" t="s">
        <v>19197</v>
      </c>
      <c r="U9004" t="s">
        <v>31673</v>
      </c>
    </row>
    <row r="9005" spans="17:21">
      <c r="Q9005" t="s">
        <v>10207</v>
      </c>
      <c r="R9005" t="s">
        <v>25618</v>
      </c>
      <c r="S9005" t="s">
        <v>19197</v>
      </c>
      <c r="T9005" t="s">
        <v>19197</v>
      </c>
      <c r="U9005" t="s">
        <v>19197</v>
      </c>
    </row>
    <row r="9006" spans="17:21">
      <c r="Q9006" t="s">
        <v>10208</v>
      </c>
      <c r="R9006" t="s">
        <v>25619</v>
      </c>
      <c r="S9006" t="s">
        <v>31508</v>
      </c>
      <c r="T9006" t="s">
        <v>19197</v>
      </c>
      <c r="U9006" t="s">
        <v>31673</v>
      </c>
    </row>
    <row r="9007" spans="17:21">
      <c r="Q9007" t="s">
        <v>10209</v>
      </c>
      <c r="R9007" t="s">
        <v>18687</v>
      </c>
      <c r="S9007" t="s">
        <v>19197</v>
      </c>
      <c r="T9007" t="s">
        <v>19197</v>
      </c>
      <c r="U9007" t="s">
        <v>19197</v>
      </c>
    </row>
    <row r="9008" spans="17:21">
      <c r="Q9008" t="s">
        <v>10210</v>
      </c>
      <c r="R9008" t="s">
        <v>25620</v>
      </c>
      <c r="S9008" t="s">
        <v>31508</v>
      </c>
      <c r="T9008" t="s">
        <v>19197</v>
      </c>
      <c r="U9008" t="s">
        <v>31646</v>
      </c>
    </row>
    <row r="9009" spans="17:21">
      <c r="Q9009" t="s">
        <v>10211</v>
      </c>
      <c r="R9009" t="s">
        <v>25621</v>
      </c>
      <c r="S9009" t="s">
        <v>31508</v>
      </c>
      <c r="T9009" t="s">
        <v>19197</v>
      </c>
      <c r="U9009" t="s">
        <v>31646</v>
      </c>
    </row>
    <row r="9010" spans="17:21">
      <c r="Q9010" t="s">
        <v>10212</v>
      </c>
      <c r="R9010" t="s">
        <v>25622</v>
      </c>
      <c r="S9010" t="s">
        <v>31508</v>
      </c>
      <c r="T9010" t="s">
        <v>19197</v>
      </c>
      <c r="U9010" t="s">
        <v>31646</v>
      </c>
    </row>
    <row r="9011" spans="17:21">
      <c r="Q9011" t="s">
        <v>10213</v>
      </c>
      <c r="R9011" t="s">
        <v>25623</v>
      </c>
      <c r="S9011" t="s">
        <v>31508</v>
      </c>
      <c r="T9011" t="s">
        <v>19197</v>
      </c>
      <c r="U9011" t="s">
        <v>31646</v>
      </c>
    </row>
    <row r="9012" spans="17:21">
      <c r="Q9012" t="s">
        <v>10214</v>
      </c>
      <c r="R9012" t="s">
        <v>25624</v>
      </c>
      <c r="S9012" t="s">
        <v>31508</v>
      </c>
      <c r="T9012" t="s">
        <v>19197</v>
      </c>
      <c r="U9012" t="s">
        <v>31646</v>
      </c>
    </row>
    <row r="9013" spans="17:21">
      <c r="Q9013" t="s">
        <v>10215</v>
      </c>
      <c r="R9013" t="s">
        <v>25625</v>
      </c>
      <c r="S9013" t="s">
        <v>31508</v>
      </c>
      <c r="T9013" t="s">
        <v>19197</v>
      </c>
      <c r="U9013" t="s">
        <v>31646</v>
      </c>
    </row>
    <row r="9014" spans="17:21">
      <c r="Q9014" t="s">
        <v>10216</v>
      </c>
      <c r="R9014" t="s">
        <v>25626</v>
      </c>
      <c r="S9014" t="s">
        <v>31508</v>
      </c>
      <c r="T9014" t="s">
        <v>19197</v>
      </c>
      <c r="U9014" t="s">
        <v>31646</v>
      </c>
    </row>
    <row r="9015" spans="17:21">
      <c r="Q9015" t="s">
        <v>10217</v>
      </c>
      <c r="R9015" t="s">
        <v>25627</v>
      </c>
      <c r="S9015" t="s">
        <v>31508</v>
      </c>
      <c r="T9015" t="s">
        <v>19197</v>
      </c>
      <c r="U9015" t="s">
        <v>31646</v>
      </c>
    </row>
    <row r="9016" spans="17:21">
      <c r="Q9016" t="s">
        <v>10218</v>
      </c>
      <c r="R9016" t="s">
        <v>25628</v>
      </c>
      <c r="S9016" t="s">
        <v>31508</v>
      </c>
      <c r="T9016" t="s">
        <v>19197</v>
      </c>
      <c r="U9016" t="s">
        <v>31646</v>
      </c>
    </row>
    <row r="9017" spans="17:21">
      <c r="Q9017" t="s">
        <v>10219</v>
      </c>
      <c r="R9017" t="s">
        <v>25629</v>
      </c>
      <c r="S9017" t="s">
        <v>31508</v>
      </c>
      <c r="T9017" t="s">
        <v>19197</v>
      </c>
      <c r="U9017" t="s">
        <v>31646</v>
      </c>
    </row>
    <row r="9018" spans="17:21">
      <c r="Q9018" t="s">
        <v>10220</v>
      </c>
      <c r="R9018" t="s">
        <v>18703</v>
      </c>
      <c r="S9018" t="s">
        <v>31508</v>
      </c>
      <c r="T9018" t="s">
        <v>19197</v>
      </c>
      <c r="U9018" t="s">
        <v>31646</v>
      </c>
    </row>
    <row r="9019" spans="17:21">
      <c r="Q9019" t="s">
        <v>10221</v>
      </c>
      <c r="R9019" t="s">
        <v>25630</v>
      </c>
      <c r="S9019" t="s">
        <v>19197</v>
      </c>
      <c r="T9019" t="s">
        <v>19197</v>
      </c>
      <c r="U9019" t="s">
        <v>19197</v>
      </c>
    </row>
    <row r="9020" spans="17:21">
      <c r="Q9020" t="s">
        <v>10222</v>
      </c>
      <c r="R9020" t="s">
        <v>25631</v>
      </c>
      <c r="S9020" t="s">
        <v>31508</v>
      </c>
      <c r="T9020" t="s">
        <v>19197</v>
      </c>
      <c r="U9020" t="s">
        <v>31646</v>
      </c>
    </row>
    <row r="9021" spans="17:21">
      <c r="Q9021" t="s">
        <v>10223</v>
      </c>
      <c r="R9021" t="s">
        <v>25632</v>
      </c>
      <c r="S9021" t="s">
        <v>31508</v>
      </c>
      <c r="T9021" t="s">
        <v>19197</v>
      </c>
      <c r="U9021" t="s">
        <v>31646</v>
      </c>
    </row>
    <row r="9022" spans="17:21">
      <c r="Q9022" t="s">
        <v>10224</v>
      </c>
      <c r="R9022" t="s">
        <v>25633</v>
      </c>
      <c r="S9022" t="s">
        <v>31508</v>
      </c>
      <c r="T9022" t="s">
        <v>19197</v>
      </c>
      <c r="U9022" t="s">
        <v>31646</v>
      </c>
    </row>
    <row r="9023" spans="17:21">
      <c r="Q9023" t="s">
        <v>10225</v>
      </c>
      <c r="R9023" t="s">
        <v>25634</v>
      </c>
      <c r="S9023" t="s">
        <v>31508</v>
      </c>
      <c r="T9023" t="s">
        <v>19197</v>
      </c>
      <c r="U9023" t="s">
        <v>31646</v>
      </c>
    </row>
    <row r="9024" spans="17:21">
      <c r="Q9024" t="s">
        <v>10226</v>
      </c>
      <c r="R9024" t="s">
        <v>25635</v>
      </c>
      <c r="S9024" t="s">
        <v>31508</v>
      </c>
      <c r="T9024" t="s">
        <v>19197</v>
      </c>
      <c r="U9024" t="s">
        <v>31646</v>
      </c>
    </row>
    <row r="9025" spans="17:21">
      <c r="Q9025" t="s">
        <v>10227</v>
      </c>
      <c r="R9025" t="s">
        <v>25636</v>
      </c>
      <c r="S9025" t="s">
        <v>31508</v>
      </c>
      <c r="T9025" t="s">
        <v>19197</v>
      </c>
      <c r="U9025" t="s">
        <v>31646</v>
      </c>
    </row>
    <row r="9026" spans="17:21">
      <c r="Q9026" t="s">
        <v>10228</v>
      </c>
      <c r="R9026" t="s">
        <v>25637</v>
      </c>
      <c r="S9026" t="s">
        <v>31508</v>
      </c>
      <c r="T9026" t="s">
        <v>19197</v>
      </c>
      <c r="U9026" t="s">
        <v>31646</v>
      </c>
    </row>
    <row r="9027" spans="17:21">
      <c r="Q9027" t="s">
        <v>10229</v>
      </c>
      <c r="R9027" t="s">
        <v>25638</v>
      </c>
      <c r="S9027" t="s">
        <v>31508</v>
      </c>
      <c r="T9027" t="s">
        <v>19197</v>
      </c>
      <c r="U9027" t="s">
        <v>31646</v>
      </c>
    </row>
    <row r="9028" spans="17:21">
      <c r="Q9028" t="s">
        <v>10230</v>
      </c>
      <c r="R9028" t="s">
        <v>25639</v>
      </c>
      <c r="S9028" t="s">
        <v>31508</v>
      </c>
      <c r="T9028" t="s">
        <v>19197</v>
      </c>
      <c r="U9028" t="s">
        <v>31646</v>
      </c>
    </row>
    <row r="9029" spans="17:21">
      <c r="Q9029" t="s">
        <v>10231</v>
      </c>
      <c r="R9029" t="s">
        <v>25640</v>
      </c>
      <c r="S9029" t="s">
        <v>31508</v>
      </c>
      <c r="T9029" t="s">
        <v>19197</v>
      </c>
      <c r="U9029" t="s">
        <v>31646</v>
      </c>
    </row>
    <row r="9030" spans="17:21">
      <c r="Q9030" t="s">
        <v>10232</v>
      </c>
      <c r="R9030" t="s">
        <v>25641</v>
      </c>
      <c r="S9030" t="s">
        <v>31508</v>
      </c>
      <c r="T9030" t="s">
        <v>19197</v>
      </c>
      <c r="U9030" t="s">
        <v>31646</v>
      </c>
    </row>
    <row r="9031" spans="17:21">
      <c r="Q9031" t="s">
        <v>10233</v>
      </c>
      <c r="R9031" t="s">
        <v>25642</v>
      </c>
      <c r="S9031" t="s">
        <v>31508</v>
      </c>
      <c r="T9031" t="s">
        <v>19197</v>
      </c>
      <c r="U9031" t="s">
        <v>31646</v>
      </c>
    </row>
    <row r="9032" spans="17:21">
      <c r="Q9032" t="s">
        <v>10234</v>
      </c>
      <c r="R9032" t="s">
        <v>25643</v>
      </c>
      <c r="S9032" t="s">
        <v>31508</v>
      </c>
      <c r="T9032" t="s">
        <v>19197</v>
      </c>
      <c r="U9032" t="s">
        <v>31646</v>
      </c>
    </row>
    <row r="9033" spans="17:21">
      <c r="Q9033" t="s">
        <v>10235</v>
      </c>
      <c r="R9033" t="s">
        <v>25644</v>
      </c>
      <c r="S9033" t="s">
        <v>31508</v>
      </c>
      <c r="T9033" t="s">
        <v>19197</v>
      </c>
      <c r="U9033" t="s">
        <v>31646</v>
      </c>
    </row>
    <row r="9034" spans="17:21">
      <c r="Q9034" t="s">
        <v>10236</v>
      </c>
      <c r="R9034" t="s">
        <v>25645</v>
      </c>
      <c r="S9034" t="s">
        <v>31508</v>
      </c>
      <c r="T9034" t="s">
        <v>19197</v>
      </c>
      <c r="U9034" t="s">
        <v>31646</v>
      </c>
    </row>
    <row r="9035" spans="17:21">
      <c r="Q9035" t="s">
        <v>10237</v>
      </c>
      <c r="R9035" t="s">
        <v>25646</v>
      </c>
      <c r="S9035" t="s">
        <v>31508</v>
      </c>
      <c r="T9035" t="s">
        <v>19197</v>
      </c>
      <c r="U9035" t="s">
        <v>31646</v>
      </c>
    </row>
    <row r="9036" spans="17:21">
      <c r="Q9036" t="s">
        <v>10238</v>
      </c>
      <c r="R9036" t="s">
        <v>25647</v>
      </c>
      <c r="S9036" t="s">
        <v>31508</v>
      </c>
      <c r="T9036" t="s">
        <v>19197</v>
      </c>
      <c r="U9036" t="s">
        <v>31646</v>
      </c>
    </row>
    <row r="9037" spans="17:21">
      <c r="Q9037" t="s">
        <v>10239</v>
      </c>
      <c r="R9037" t="s">
        <v>25648</v>
      </c>
      <c r="S9037" t="s">
        <v>31508</v>
      </c>
      <c r="T9037" t="s">
        <v>19197</v>
      </c>
      <c r="U9037" t="s">
        <v>31646</v>
      </c>
    </row>
    <row r="9038" spans="17:21">
      <c r="Q9038" t="s">
        <v>10240</v>
      </c>
      <c r="R9038" t="s">
        <v>25649</v>
      </c>
      <c r="S9038" t="s">
        <v>31508</v>
      </c>
      <c r="T9038" t="s">
        <v>19197</v>
      </c>
      <c r="U9038" t="s">
        <v>31646</v>
      </c>
    </row>
    <row r="9039" spans="17:21">
      <c r="Q9039" t="s">
        <v>10241</v>
      </c>
      <c r="R9039" t="s">
        <v>25650</v>
      </c>
      <c r="S9039" t="s">
        <v>31508</v>
      </c>
      <c r="T9039" t="s">
        <v>19197</v>
      </c>
      <c r="U9039" t="s">
        <v>31646</v>
      </c>
    </row>
    <row r="9040" spans="17:21">
      <c r="Q9040" t="s">
        <v>10242</v>
      </c>
      <c r="R9040" t="s">
        <v>25651</v>
      </c>
      <c r="S9040" t="s">
        <v>31508</v>
      </c>
      <c r="T9040" t="s">
        <v>19197</v>
      </c>
      <c r="U9040" t="s">
        <v>31646</v>
      </c>
    </row>
    <row r="9041" spans="17:21">
      <c r="Q9041" t="s">
        <v>10243</v>
      </c>
      <c r="R9041" t="s">
        <v>25652</v>
      </c>
      <c r="S9041" t="s">
        <v>19197</v>
      </c>
      <c r="T9041" t="s">
        <v>19197</v>
      </c>
      <c r="U9041" t="s">
        <v>19197</v>
      </c>
    </row>
    <row r="9042" spans="17:21">
      <c r="Q9042" t="s">
        <v>10244</v>
      </c>
      <c r="R9042" t="s">
        <v>25653</v>
      </c>
      <c r="S9042" t="s">
        <v>31508</v>
      </c>
      <c r="T9042" t="s">
        <v>19197</v>
      </c>
      <c r="U9042" t="s">
        <v>31673</v>
      </c>
    </row>
    <row r="9043" spans="17:21">
      <c r="Q9043" t="s">
        <v>10245</v>
      </c>
      <c r="R9043" t="s">
        <v>25654</v>
      </c>
      <c r="S9043" t="s">
        <v>31508</v>
      </c>
      <c r="T9043" t="s">
        <v>19197</v>
      </c>
      <c r="U9043" t="s">
        <v>31673</v>
      </c>
    </row>
    <row r="9044" spans="17:21">
      <c r="Q9044" t="s">
        <v>10246</v>
      </c>
      <c r="R9044" t="s">
        <v>25655</v>
      </c>
      <c r="S9044" t="s">
        <v>19197</v>
      </c>
      <c r="T9044" t="s">
        <v>19197</v>
      </c>
      <c r="U9044" t="s">
        <v>19197</v>
      </c>
    </row>
    <row r="9045" spans="17:21">
      <c r="Q9045" t="s">
        <v>10247</v>
      </c>
      <c r="R9045" t="s">
        <v>25653</v>
      </c>
      <c r="S9045" t="s">
        <v>31508</v>
      </c>
      <c r="T9045" t="s">
        <v>19197</v>
      </c>
      <c r="U9045" t="s">
        <v>31673</v>
      </c>
    </row>
    <row r="9046" spans="17:21">
      <c r="Q9046" t="s">
        <v>10248</v>
      </c>
      <c r="R9046" t="s">
        <v>25656</v>
      </c>
      <c r="S9046" t="s">
        <v>31508</v>
      </c>
      <c r="T9046" t="s">
        <v>19197</v>
      </c>
      <c r="U9046" t="s">
        <v>31673</v>
      </c>
    </row>
    <row r="9047" spans="17:21">
      <c r="Q9047" t="s">
        <v>10249</v>
      </c>
      <c r="R9047" t="s">
        <v>25657</v>
      </c>
      <c r="S9047" t="s">
        <v>19197</v>
      </c>
      <c r="T9047" t="s">
        <v>19197</v>
      </c>
      <c r="U9047" t="s">
        <v>19197</v>
      </c>
    </row>
    <row r="9048" spans="17:21">
      <c r="Q9048" t="s">
        <v>10250</v>
      </c>
      <c r="R9048" t="s">
        <v>25658</v>
      </c>
      <c r="S9048" t="s">
        <v>31508</v>
      </c>
      <c r="T9048" t="s">
        <v>19197</v>
      </c>
      <c r="U9048" t="s">
        <v>31673</v>
      </c>
    </row>
    <row r="9049" spans="17:21">
      <c r="Q9049" t="s">
        <v>10251</v>
      </c>
      <c r="R9049" t="s">
        <v>25659</v>
      </c>
      <c r="S9049" t="s">
        <v>31508</v>
      </c>
      <c r="T9049" t="s">
        <v>19197</v>
      </c>
      <c r="U9049" t="s">
        <v>31673</v>
      </c>
    </row>
    <row r="9050" spans="17:21">
      <c r="Q9050" t="s">
        <v>10252</v>
      </c>
      <c r="R9050" t="s">
        <v>18687</v>
      </c>
      <c r="S9050" t="s">
        <v>31508</v>
      </c>
      <c r="T9050" t="s">
        <v>19197</v>
      </c>
      <c r="U9050" t="s">
        <v>31673</v>
      </c>
    </row>
    <row r="9051" spans="17:21">
      <c r="Q9051" t="s">
        <v>10253</v>
      </c>
      <c r="R9051" t="s">
        <v>25660</v>
      </c>
      <c r="S9051" t="s">
        <v>19197</v>
      </c>
      <c r="T9051" t="s">
        <v>19197</v>
      </c>
      <c r="U9051" t="s">
        <v>19197</v>
      </c>
    </row>
    <row r="9052" spans="17:21">
      <c r="Q9052" t="s">
        <v>10254</v>
      </c>
      <c r="R9052" t="s">
        <v>25661</v>
      </c>
      <c r="S9052" t="s">
        <v>19197</v>
      </c>
      <c r="T9052" t="s">
        <v>19197</v>
      </c>
      <c r="U9052" t="s">
        <v>19197</v>
      </c>
    </row>
    <row r="9053" spans="17:21">
      <c r="Q9053" t="s">
        <v>10255</v>
      </c>
      <c r="R9053" t="s">
        <v>25662</v>
      </c>
      <c r="S9053" t="s">
        <v>31508</v>
      </c>
      <c r="T9053" t="s">
        <v>19197</v>
      </c>
      <c r="U9053" t="s">
        <v>31673</v>
      </c>
    </row>
    <row r="9054" spans="17:21">
      <c r="Q9054" t="s">
        <v>10256</v>
      </c>
      <c r="R9054" t="s">
        <v>18693</v>
      </c>
      <c r="S9054" t="s">
        <v>19197</v>
      </c>
      <c r="T9054" t="s">
        <v>19197</v>
      </c>
      <c r="U9054" t="s">
        <v>19197</v>
      </c>
    </row>
    <row r="9055" spans="17:21">
      <c r="Q9055" t="s">
        <v>10257</v>
      </c>
      <c r="R9055" t="s">
        <v>25663</v>
      </c>
      <c r="S9055" t="s">
        <v>31508</v>
      </c>
      <c r="T9055" t="s">
        <v>19197</v>
      </c>
      <c r="U9055" t="s">
        <v>31646</v>
      </c>
    </row>
    <row r="9056" spans="17:21">
      <c r="Q9056" t="s">
        <v>10258</v>
      </c>
      <c r="R9056" t="s">
        <v>18703</v>
      </c>
      <c r="S9056" t="s">
        <v>31508</v>
      </c>
      <c r="T9056" t="s">
        <v>19197</v>
      </c>
      <c r="U9056" t="s">
        <v>31646</v>
      </c>
    </row>
    <row r="9057" spans="17:21">
      <c r="Q9057" t="s">
        <v>10259</v>
      </c>
      <c r="R9057" t="s">
        <v>25664</v>
      </c>
      <c r="S9057" t="s">
        <v>19197</v>
      </c>
      <c r="T9057" t="s">
        <v>19197</v>
      </c>
      <c r="U9057" t="s">
        <v>19197</v>
      </c>
    </row>
    <row r="9058" spans="17:21">
      <c r="Q9058" t="s">
        <v>10260</v>
      </c>
      <c r="R9058" t="s">
        <v>25662</v>
      </c>
      <c r="S9058" t="s">
        <v>31508</v>
      </c>
      <c r="T9058" t="s">
        <v>19197</v>
      </c>
      <c r="U9058" t="s">
        <v>31673</v>
      </c>
    </row>
    <row r="9059" spans="17:21">
      <c r="Q9059" t="s">
        <v>10261</v>
      </c>
      <c r="R9059" t="s">
        <v>18693</v>
      </c>
      <c r="S9059" t="s">
        <v>19197</v>
      </c>
      <c r="T9059" t="s">
        <v>19197</v>
      </c>
      <c r="U9059" t="s">
        <v>19197</v>
      </c>
    </row>
    <row r="9060" spans="17:21">
      <c r="Q9060" t="s">
        <v>10262</v>
      </c>
      <c r="R9060" t="s">
        <v>25663</v>
      </c>
      <c r="S9060" t="s">
        <v>31508</v>
      </c>
      <c r="T9060" t="s">
        <v>19197</v>
      </c>
      <c r="U9060" t="s">
        <v>31646</v>
      </c>
    </row>
    <row r="9061" spans="17:21">
      <c r="Q9061" t="s">
        <v>10263</v>
      </c>
      <c r="R9061" t="s">
        <v>25665</v>
      </c>
      <c r="S9061" t="s">
        <v>31508</v>
      </c>
      <c r="T9061" t="s">
        <v>19197</v>
      </c>
      <c r="U9061" t="s">
        <v>31646</v>
      </c>
    </row>
    <row r="9062" spans="17:21">
      <c r="Q9062" t="s">
        <v>10264</v>
      </c>
      <c r="R9062" t="s">
        <v>25666</v>
      </c>
      <c r="S9062" t="s">
        <v>31508</v>
      </c>
      <c r="T9062" t="s">
        <v>19197</v>
      </c>
      <c r="U9062" t="s">
        <v>31646</v>
      </c>
    </row>
    <row r="9063" spans="17:21">
      <c r="Q9063" t="s">
        <v>10265</v>
      </c>
      <c r="R9063" t="s">
        <v>18703</v>
      </c>
      <c r="S9063" t="s">
        <v>31508</v>
      </c>
      <c r="T9063" t="s">
        <v>19197</v>
      </c>
      <c r="U9063" t="s">
        <v>31646</v>
      </c>
    </row>
    <row r="9064" spans="17:21">
      <c r="Q9064" t="s">
        <v>10266</v>
      </c>
      <c r="R9064" t="s">
        <v>25667</v>
      </c>
      <c r="S9064" t="s">
        <v>19197</v>
      </c>
      <c r="T9064" t="s">
        <v>19197</v>
      </c>
      <c r="U9064" t="s">
        <v>19197</v>
      </c>
    </row>
    <row r="9065" spans="17:21">
      <c r="Q9065" t="s">
        <v>10267</v>
      </c>
      <c r="R9065" t="s">
        <v>25668</v>
      </c>
      <c r="S9065" t="s">
        <v>31508</v>
      </c>
      <c r="T9065" t="s">
        <v>19197</v>
      </c>
      <c r="U9065" t="s">
        <v>31642</v>
      </c>
    </row>
    <row r="9066" spans="17:21">
      <c r="Q9066" t="s">
        <v>10268</v>
      </c>
      <c r="R9066" t="s">
        <v>18687</v>
      </c>
      <c r="S9066" t="s">
        <v>19197</v>
      </c>
      <c r="T9066" t="s">
        <v>19197</v>
      </c>
      <c r="U9066" t="s">
        <v>19197</v>
      </c>
    </row>
    <row r="9067" spans="17:21">
      <c r="Q9067" t="s">
        <v>10269</v>
      </c>
      <c r="R9067" t="s">
        <v>25663</v>
      </c>
      <c r="S9067" t="s">
        <v>31508</v>
      </c>
      <c r="T9067" t="s">
        <v>19197</v>
      </c>
      <c r="U9067" t="s">
        <v>31646</v>
      </c>
    </row>
    <row r="9068" spans="17:21">
      <c r="Q9068" t="s">
        <v>10270</v>
      </c>
      <c r="R9068" t="s">
        <v>25665</v>
      </c>
      <c r="S9068" t="s">
        <v>31508</v>
      </c>
      <c r="T9068" t="s">
        <v>19197</v>
      </c>
      <c r="U9068" t="s">
        <v>31646</v>
      </c>
    </row>
    <row r="9069" spans="17:21">
      <c r="Q9069" t="s">
        <v>10271</v>
      </c>
      <c r="R9069" t="s">
        <v>25666</v>
      </c>
      <c r="S9069" t="s">
        <v>31508</v>
      </c>
      <c r="T9069" t="s">
        <v>19197</v>
      </c>
      <c r="U9069" t="s">
        <v>31646</v>
      </c>
    </row>
    <row r="9070" spans="17:21">
      <c r="Q9070" t="s">
        <v>10272</v>
      </c>
      <c r="R9070" t="s">
        <v>18703</v>
      </c>
      <c r="S9070" t="s">
        <v>31508</v>
      </c>
      <c r="T9070" t="s">
        <v>19197</v>
      </c>
      <c r="U9070" t="s">
        <v>31646</v>
      </c>
    </row>
    <row r="9071" spans="17:21">
      <c r="Q9071" t="s">
        <v>10273</v>
      </c>
      <c r="R9071" t="s">
        <v>25669</v>
      </c>
      <c r="S9071" t="s">
        <v>31508</v>
      </c>
      <c r="T9071" t="s">
        <v>19197</v>
      </c>
      <c r="U9071" t="s">
        <v>31642</v>
      </c>
    </row>
    <row r="9072" spans="17:21">
      <c r="Q9072" t="s">
        <v>10274</v>
      </c>
      <c r="R9072" t="s">
        <v>25670</v>
      </c>
      <c r="S9072" t="s">
        <v>19197</v>
      </c>
      <c r="T9072" t="s">
        <v>19197</v>
      </c>
      <c r="U9072" t="s">
        <v>19197</v>
      </c>
    </row>
    <row r="9073" spans="17:21">
      <c r="Q9073" t="s">
        <v>10275</v>
      </c>
      <c r="R9073" t="s">
        <v>25671</v>
      </c>
      <c r="S9073" t="s">
        <v>19197</v>
      </c>
      <c r="T9073" t="s">
        <v>19197</v>
      </c>
      <c r="U9073" t="s">
        <v>19197</v>
      </c>
    </row>
    <row r="9074" spans="17:21">
      <c r="Q9074" t="s">
        <v>10276</v>
      </c>
      <c r="R9074" t="s">
        <v>25672</v>
      </c>
      <c r="S9074" t="s">
        <v>31508</v>
      </c>
      <c r="T9074" t="s">
        <v>19197</v>
      </c>
      <c r="U9074" t="s">
        <v>31673</v>
      </c>
    </row>
    <row r="9075" spans="17:21">
      <c r="Q9075" t="s">
        <v>10277</v>
      </c>
      <c r="R9075" t="s">
        <v>18714</v>
      </c>
      <c r="S9075" t="s">
        <v>31508</v>
      </c>
      <c r="T9075" t="s">
        <v>19197</v>
      </c>
      <c r="U9075" t="s">
        <v>31673</v>
      </c>
    </row>
    <row r="9076" spans="17:21">
      <c r="Q9076" t="s">
        <v>10278</v>
      </c>
      <c r="R9076" t="s">
        <v>25673</v>
      </c>
      <c r="S9076" t="s">
        <v>19197</v>
      </c>
      <c r="T9076" t="s">
        <v>19197</v>
      </c>
      <c r="U9076" t="s">
        <v>19197</v>
      </c>
    </row>
    <row r="9077" spans="17:21">
      <c r="Q9077" t="s">
        <v>10279</v>
      </c>
      <c r="R9077" t="s">
        <v>25672</v>
      </c>
      <c r="S9077" t="s">
        <v>31508</v>
      </c>
      <c r="T9077" t="s">
        <v>19197</v>
      </c>
      <c r="U9077" t="s">
        <v>31673</v>
      </c>
    </row>
    <row r="9078" spans="17:21">
      <c r="Q9078" t="s">
        <v>10280</v>
      </c>
      <c r="R9078" t="s">
        <v>18714</v>
      </c>
      <c r="S9078" t="s">
        <v>31508</v>
      </c>
      <c r="T9078" t="s">
        <v>19197</v>
      </c>
      <c r="U9078" t="s">
        <v>31673</v>
      </c>
    </row>
    <row r="9079" spans="17:21">
      <c r="Q9079" t="s">
        <v>10281</v>
      </c>
      <c r="R9079" t="s">
        <v>25674</v>
      </c>
      <c r="S9079" t="s">
        <v>19197</v>
      </c>
      <c r="T9079" t="s">
        <v>19197</v>
      </c>
      <c r="U9079" t="s">
        <v>19197</v>
      </c>
    </row>
    <row r="9080" spans="17:21">
      <c r="Q9080" t="s">
        <v>10282</v>
      </c>
      <c r="R9080" t="s">
        <v>25675</v>
      </c>
      <c r="S9080" t="s">
        <v>19197</v>
      </c>
      <c r="T9080" t="s">
        <v>19197</v>
      </c>
      <c r="U9080" t="s">
        <v>19197</v>
      </c>
    </row>
    <row r="9081" spans="17:21">
      <c r="Q9081" t="s">
        <v>10283</v>
      </c>
      <c r="R9081" t="s">
        <v>25676</v>
      </c>
      <c r="S9081" t="s">
        <v>31508</v>
      </c>
      <c r="T9081" t="s">
        <v>19197</v>
      </c>
      <c r="U9081" t="s">
        <v>31648</v>
      </c>
    </row>
    <row r="9082" spans="17:21">
      <c r="Q9082" t="s">
        <v>10284</v>
      </c>
      <c r="R9082" t="s">
        <v>18693</v>
      </c>
      <c r="S9082" t="s">
        <v>31508</v>
      </c>
      <c r="T9082" t="s">
        <v>19197</v>
      </c>
      <c r="U9082" t="s">
        <v>31648</v>
      </c>
    </row>
    <row r="9083" spans="17:21">
      <c r="Q9083" t="s">
        <v>10285</v>
      </c>
      <c r="R9083" t="s">
        <v>25677</v>
      </c>
      <c r="S9083" t="s">
        <v>31508</v>
      </c>
      <c r="T9083" t="s">
        <v>19197</v>
      </c>
      <c r="U9083" t="s">
        <v>31673</v>
      </c>
    </row>
    <row r="9084" spans="17:21">
      <c r="Q9084" t="s">
        <v>10286</v>
      </c>
      <c r="R9084" t="s">
        <v>25678</v>
      </c>
      <c r="S9084" t="s">
        <v>19197</v>
      </c>
      <c r="T9084" t="s">
        <v>19197</v>
      </c>
      <c r="U9084" t="s">
        <v>19197</v>
      </c>
    </row>
    <row r="9085" spans="17:21">
      <c r="Q9085" t="s">
        <v>10287</v>
      </c>
      <c r="R9085" t="s">
        <v>25679</v>
      </c>
      <c r="S9085" t="s">
        <v>31508</v>
      </c>
      <c r="T9085" t="s">
        <v>19197</v>
      </c>
      <c r="U9085" t="s">
        <v>31673</v>
      </c>
    </row>
    <row r="9086" spans="17:21">
      <c r="Q9086" t="s">
        <v>10288</v>
      </c>
      <c r="R9086" t="s">
        <v>25680</v>
      </c>
      <c r="S9086" t="s">
        <v>31508</v>
      </c>
      <c r="T9086" t="s">
        <v>19197</v>
      </c>
      <c r="U9086" t="s">
        <v>31673</v>
      </c>
    </row>
    <row r="9087" spans="17:21">
      <c r="Q9087" t="s">
        <v>10289</v>
      </c>
      <c r="R9087" t="s">
        <v>25681</v>
      </c>
      <c r="S9087" t="s">
        <v>31508</v>
      </c>
      <c r="T9087" t="s">
        <v>19197</v>
      </c>
      <c r="U9087" t="s">
        <v>31673</v>
      </c>
    </row>
    <row r="9088" spans="17:21">
      <c r="Q9088" t="s">
        <v>10290</v>
      </c>
      <c r="R9088" t="s">
        <v>25682</v>
      </c>
      <c r="S9088" t="s">
        <v>31508</v>
      </c>
      <c r="T9088" t="s">
        <v>19197</v>
      </c>
      <c r="U9088" t="s">
        <v>31648</v>
      </c>
    </row>
    <row r="9089" spans="17:21">
      <c r="Q9089" t="s">
        <v>10291</v>
      </c>
      <c r="R9089" t="s">
        <v>18693</v>
      </c>
      <c r="S9089" t="s">
        <v>31508</v>
      </c>
      <c r="T9089" t="s">
        <v>19197</v>
      </c>
      <c r="U9089" t="s">
        <v>31673</v>
      </c>
    </row>
    <row r="9090" spans="17:21">
      <c r="Q9090" t="s">
        <v>10292</v>
      </c>
      <c r="R9090" t="s">
        <v>25683</v>
      </c>
      <c r="S9090" t="s">
        <v>19197</v>
      </c>
      <c r="T9090" t="s">
        <v>19197</v>
      </c>
      <c r="U9090" t="s">
        <v>19197</v>
      </c>
    </row>
    <row r="9091" spans="17:21">
      <c r="Q9091" t="s">
        <v>10293</v>
      </c>
      <c r="R9091" t="s">
        <v>25684</v>
      </c>
      <c r="S9091" t="s">
        <v>31508</v>
      </c>
      <c r="T9091" t="s">
        <v>19197</v>
      </c>
      <c r="U9091" t="s">
        <v>31648</v>
      </c>
    </row>
    <row r="9092" spans="17:21">
      <c r="Q9092" t="s">
        <v>10294</v>
      </c>
      <c r="R9092" t="s">
        <v>25685</v>
      </c>
      <c r="S9092" t="s">
        <v>31508</v>
      </c>
      <c r="T9092" t="s">
        <v>19197</v>
      </c>
      <c r="U9092" t="s">
        <v>31648</v>
      </c>
    </row>
    <row r="9093" spans="17:21">
      <c r="Q9093" t="s">
        <v>10295</v>
      </c>
      <c r="R9093" t="s">
        <v>25686</v>
      </c>
      <c r="S9093" t="s">
        <v>31508</v>
      </c>
      <c r="T9093" t="s">
        <v>19197</v>
      </c>
      <c r="U9093" t="s">
        <v>31648</v>
      </c>
    </row>
    <row r="9094" spans="17:21">
      <c r="Q9094" t="s">
        <v>10296</v>
      </c>
      <c r="R9094" t="s">
        <v>25687</v>
      </c>
      <c r="S9094" t="s">
        <v>31508</v>
      </c>
      <c r="T9094" t="s">
        <v>19197</v>
      </c>
      <c r="U9094" t="s">
        <v>31648</v>
      </c>
    </row>
    <row r="9095" spans="17:21">
      <c r="Q9095" t="s">
        <v>10297</v>
      </c>
      <c r="R9095" t="s">
        <v>25688</v>
      </c>
      <c r="S9095" t="s">
        <v>31508</v>
      </c>
      <c r="T9095" t="s">
        <v>19197</v>
      </c>
      <c r="U9095" t="s">
        <v>31648</v>
      </c>
    </row>
    <row r="9096" spans="17:21">
      <c r="Q9096" t="s">
        <v>10298</v>
      </c>
      <c r="R9096" t="s">
        <v>18693</v>
      </c>
      <c r="S9096" t="s">
        <v>19197</v>
      </c>
      <c r="T9096" t="s">
        <v>19197</v>
      </c>
      <c r="U9096" t="s">
        <v>19197</v>
      </c>
    </row>
    <row r="9097" spans="17:21">
      <c r="Q9097" t="s">
        <v>10299</v>
      </c>
      <c r="R9097" t="s">
        <v>25689</v>
      </c>
      <c r="S9097" t="s">
        <v>31508</v>
      </c>
      <c r="T9097" t="s">
        <v>19197</v>
      </c>
      <c r="U9097" t="s">
        <v>31646</v>
      </c>
    </row>
    <row r="9098" spans="17:21">
      <c r="Q9098" t="s">
        <v>10300</v>
      </c>
      <c r="R9098" t="s">
        <v>25690</v>
      </c>
      <c r="S9098" t="s">
        <v>31508</v>
      </c>
      <c r="T9098" t="s">
        <v>19197</v>
      </c>
      <c r="U9098" t="s">
        <v>31646</v>
      </c>
    </row>
    <row r="9099" spans="17:21">
      <c r="Q9099" t="s">
        <v>10301</v>
      </c>
      <c r="R9099" t="s">
        <v>18703</v>
      </c>
      <c r="S9099" t="s">
        <v>31508</v>
      </c>
      <c r="T9099" t="s">
        <v>19197</v>
      </c>
      <c r="U9099" t="s">
        <v>31646</v>
      </c>
    </row>
    <row r="9100" spans="17:21">
      <c r="Q9100" t="s">
        <v>10302</v>
      </c>
      <c r="R9100" t="s">
        <v>25691</v>
      </c>
      <c r="S9100" t="s">
        <v>19197</v>
      </c>
      <c r="T9100" t="s">
        <v>19197</v>
      </c>
      <c r="U9100" t="s">
        <v>19197</v>
      </c>
    </row>
    <row r="9101" spans="17:21">
      <c r="Q9101" t="s">
        <v>10303</v>
      </c>
      <c r="R9101" t="s">
        <v>25692</v>
      </c>
      <c r="S9101" t="s">
        <v>31508</v>
      </c>
      <c r="T9101" t="s">
        <v>19197</v>
      </c>
      <c r="U9101" t="s">
        <v>31673</v>
      </c>
    </row>
    <row r="9102" spans="17:21">
      <c r="Q9102" t="s">
        <v>10304</v>
      </c>
      <c r="R9102" t="s">
        <v>25681</v>
      </c>
      <c r="S9102" t="s">
        <v>31508</v>
      </c>
      <c r="T9102" t="s">
        <v>19197</v>
      </c>
      <c r="U9102" t="s">
        <v>31673</v>
      </c>
    </row>
    <row r="9103" spans="17:21">
      <c r="Q9103" t="s">
        <v>10305</v>
      </c>
      <c r="R9103" t="s">
        <v>25693</v>
      </c>
      <c r="S9103" t="s">
        <v>31508</v>
      </c>
      <c r="T9103" t="s">
        <v>19197</v>
      </c>
      <c r="U9103" t="s">
        <v>31652</v>
      </c>
    </row>
    <row r="9104" spans="17:21">
      <c r="Q9104" t="s">
        <v>10306</v>
      </c>
      <c r="R9104" t="s">
        <v>18693</v>
      </c>
      <c r="S9104" t="s">
        <v>31508</v>
      </c>
      <c r="T9104" t="s">
        <v>19197</v>
      </c>
      <c r="U9104" t="s">
        <v>31673</v>
      </c>
    </row>
    <row r="9105" spans="17:21">
      <c r="Q9105" t="s">
        <v>10307</v>
      </c>
      <c r="R9105" t="s">
        <v>25694</v>
      </c>
      <c r="S9105" t="s">
        <v>19197</v>
      </c>
      <c r="T9105" t="s">
        <v>19197</v>
      </c>
      <c r="U9105" t="s">
        <v>19197</v>
      </c>
    </row>
    <row r="9106" spans="17:21">
      <c r="Q9106" t="s">
        <v>10308</v>
      </c>
      <c r="R9106" t="s">
        <v>25692</v>
      </c>
      <c r="S9106" t="s">
        <v>19197</v>
      </c>
      <c r="T9106" t="s">
        <v>19197</v>
      </c>
      <c r="U9106" t="s">
        <v>19197</v>
      </c>
    </row>
    <row r="9107" spans="17:21">
      <c r="Q9107" t="s">
        <v>10309</v>
      </c>
      <c r="R9107" t="s">
        <v>25695</v>
      </c>
      <c r="S9107" t="s">
        <v>31508</v>
      </c>
      <c r="T9107" t="s">
        <v>19197</v>
      </c>
      <c r="U9107" t="s">
        <v>31646</v>
      </c>
    </row>
    <row r="9108" spans="17:21">
      <c r="Q9108" t="s">
        <v>10310</v>
      </c>
      <c r="R9108" t="s">
        <v>25696</v>
      </c>
      <c r="S9108" t="s">
        <v>31508</v>
      </c>
      <c r="T9108" t="s">
        <v>19197</v>
      </c>
      <c r="U9108" t="s">
        <v>31646</v>
      </c>
    </row>
    <row r="9109" spans="17:21">
      <c r="Q9109" t="s">
        <v>10311</v>
      </c>
      <c r="R9109" t="s">
        <v>25697</v>
      </c>
      <c r="S9109" t="s">
        <v>31508</v>
      </c>
      <c r="T9109" t="s">
        <v>19197</v>
      </c>
      <c r="U9109" t="s">
        <v>31646</v>
      </c>
    </row>
    <row r="9110" spans="17:21">
      <c r="Q9110" t="s">
        <v>10312</v>
      </c>
      <c r="R9110" t="s">
        <v>25698</v>
      </c>
      <c r="S9110" t="s">
        <v>31508</v>
      </c>
      <c r="T9110" t="s">
        <v>19197</v>
      </c>
      <c r="U9110" t="s">
        <v>31646</v>
      </c>
    </row>
    <row r="9111" spans="17:21">
      <c r="Q9111" t="s">
        <v>10313</v>
      </c>
      <c r="R9111" t="s">
        <v>25681</v>
      </c>
      <c r="S9111" t="s">
        <v>31508</v>
      </c>
      <c r="T9111" t="s">
        <v>19197</v>
      </c>
      <c r="U9111" t="s">
        <v>31673</v>
      </c>
    </row>
    <row r="9112" spans="17:21">
      <c r="Q9112" t="s">
        <v>10314</v>
      </c>
      <c r="R9112" t="s">
        <v>25693</v>
      </c>
      <c r="S9112" t="s">
        <v>31508</v>
      </c>
      <c r="T9112" t="s">
        <v>19197</v>
      </c>
      <c r="U9112" t="s">
        <v>31652</v>
      </c>
    </row>
    <row r="9113" spans="17:21">
      <c r="Q9113" t="s">
        <v>10315</v>
      </c>
      <c r="R9113" t="s">
        <v>18693</v>
      </c>
      <c r="S9113" t="s">
        <v>31508</v>
      </c>
      <c r="T9113" t="s">
        <v>19197</v>
      </c>
      <c r="U9113" t="s">
        <v>31673</v>
      </c>
    </row>
    <row r="9114" spans="17:21">
      <c r="Q9114" t="s">
        <v>10316</v>
      </c>
      <c r="R9114" t="s">
        <v>25699</v>
      </c>
      <c r="S9114" t="s">
        <v>19197</v>
      </c>
      <c r="T9114" t="s">
        <v>19197</v>
      </c>
      <c r="U9114" t="s">
        <v>19197</v>
      </c>
    </row>
    <row r="9115" spans="17:21">
      <c r="Q9115" t="s">
        <v>10317</v>
      </c>
      <c r="R9115" t="s">
        <v>25700</v>
      </c>
      <c r="S9115" t="s">
        <v>31508</v>
      </c>
      <c r="T9115" t="s">
        <v>19197</v>
      </c>
      <c r="U9115" t="s">
        <v>31673</v>
      </c>
    </row>
    <row r="9116" spans="17:21">
      <c r="Q9116" t="s">
        <v>10318</v>
      </c>
      <c r="R9116" t="s">
        <v>25701</v>
      </c>
      <c r="S9116" t="s">
        <v>19197</v>
      </c>
      <c r="T9116" t="s">
        <v>19197</v>
      </c>
      <c r="U9116" t="s">
        <v>19197</v>
      </c>
    </row>
    <row r="9117" spans="17:21">
      <c r="Q9117" t="s">
        <v>10319</v>
      </c>
      <c r="R9117" t="s">
        <v>25702</v>
      </c>
      <c r="S9117" t="s">
        <v>31508</v>
      </c>
      <c r="T9117" t="s">
        <v>19197</v>
      </c>
      <c r="U9117" t="s">
        <v>31673</v>
      </c>
    </row>
    <row r="9118" spans="17:21">
      <c r="Q9118" t="s">
        <v>10320</v>
      </c>
      <c r="R9118" t="s">
        <v>25703</v>
      </c>
      <c r="S9118" t="s">
        <v>31508</v>
      </c>
      <c r="T9118" t="s">
        <v>19197</v>
      </c>
      <c r="U9118" t="s">
        <v>31673</v>
      </c>
    </row>
    <row r="9119" spans="17:21">
      <c r="Q9119" t="s">
        <v>10321</v>
      </c>
      <c r="R9119" t="s">
        <v>24223</v>
      </c>
      <c r="S9119" t="s">
        <v>31508</v>
      </c>
      <c r="T9119" t="s">
        <v>19197</v>
      </c>
      <c r="U9119" t="s">
        <v>31673</v>
      </c>
    </row>
    <row r="9120" spans="17:21">
      <c r="Q9120" t="s">
        <v>10322</v>
      </c>
      <c r="R9120" t="s">
        <v>18693</v>
      </c>
      <c r="S9120" t="s">
        <v>31508</v>
      </c>
      <c r="T9120" t="s">
        <v>19197</v>
      </c>
      <c r="U9120" t="s">
        <v>31673</v>
      </c>
    </row>
    <row r="9121" spans="17:21">
      <c r="Q9121" t="s">
        <v>10323</v>
      </c>
      <c r="R9121" t="s">
        <v>25694</v>
      </c>
      <c r="S9121" t="s">
        <v>19197</v>
      </c>
      <c r="T9121" t="s">
        <v>19197</v>
      </c>
      <c r="U9121" t="s">
        <v>19197</v>
      </c>
    </row>
    <row r="9122" spans="17:21">
      <c r="Q9122" t="s">
        <v>10324</v>
      </c>
      <c r="R9122" t="s">
        <v>25704</v>
      </c>
      <c r="S9122" t="s">
        <v>31508</v>
      </c>
      <c r="T9122" t="s">
        <v>19197</v>
      </c>
      <c r="U9122" t="s">
        <v>31673</v>
      </c>
    </row>
    <row r="9123" spans="17:21">
      <c r="Q9123" t="s">
        <v>10325</v>
      </c>
      <c r="R9123" t="s">
        <v>24223</v>
      </c>
      <c r="S9123" t="s">
        <v>31508</v>
      </c>
      <c r="T9123" t="s">
        <v>19197</v>
      </c>
      <c r="U9123" t="s">
        <v>31673</v>
      </c>
    </row>
    <row r="9124" spans="17:21">
      <c r="Q9124" t="s">
        <v>10326</v>
      </c>
      <c r="R9124" t="s">
        <v>18693</v>
      </c>
      <c r="S9124" t="s">
        <v>31508</v>
      </c>
      <c r="T9124" t="s">
        <v>19197</v>
      </c>
      <c r="U9124" t="s">
        <v>31673</v>
      </c>
    </row>
    <row r="9125" spans="17:21">
      <c r="Q9125" t="s">
        <v>10327</v>
      </c>
      <c r="R9125" t="s">
        <v>25705</v>
      </c>
      <c r="S9125" t="s">
        <v>19197</v>
      </c>
      <c r="T9125" t="s">
        <v>19197</v>
      </c>
      <c r="U9125" t="s">
        <v>19197</v>
      </c>
    </row>
    <row r="9126" spans="17:21">
      <c r="Q9126" t="s">
        <v>10328</v>
      </c>
      <c r="R9126" t="s">
        <v>25706</v>
      </c>
      <c r="S9126" t="s">
        <v>31508</v>
      </c>
      <c r="T9126" t="s">
        <v>19197</v>
      </c>
      <c r="U9126" t="s">
        <v>31638</v>
      </c>
    </row>
    <row r="9127" spans="17:21">
      <c r="Q9127" t="s">
        <v>10329</v>
      </c>
      <c r="R9127" t="s">
        <v>25684</v>
      </c>
      <c r="S9127" t="s">
        <v>31508</v>
      </c>
      <c r="T9127" t="s">
        <v>19197</v>
      </c>
      <c r="U9127" t="s">
        <v>31648</v>
      </c>
    </row>
    <row r="9128" spans="17:21">
      <c r="Q9128" t="s">
        <v>10330</v>
      </c>
      <c r="R9128" t="s">
        <v>25707</v>
      </c>
      <c r="S9128" t="s">
        <v>31508</v>
      </c>
      <c r="T9128" t="s">
        <v>19197</v>
      </c>
      <c r="U9128" t="s">
        <v>31648</v>
      </c>
    </row>
    <row r="9129" spans="17:21">
      <c r="Q9129" t="s">
        <v>10331</v>
      </c>
      <c r="R9129" t="s">
        <v>18693</v>
      </c>
      <c r="S9129" t="s">
        <v>19197</v>
      </c>
      <c r="T9129" t="s">
        <v>19197</v>
      </c>
      <c r="U9129" t="s">
        <v>19197</v>
      </c>
    </row>
    <row r="9130" spans="17:21">
      <c r="Q9130" t="s">
        <v>10332</v>
      </c>
      <c r="R9130" t="s">
        <v>25708</v>
      </c>
      <c r="S9130" t="s">
        <v>31508</v>
      </c>
      <c r="T9130" t="s">
        <v>19197</v>
      </c>
      <c r="U9130" t="s">
        <v>31646</v>
      </c>
    </row>
    <row r="9131" spans="17:21">
      <c r="Q9131" t="s">
        <v>10333</v>
      </c>
      <c r="R9131" t="s">
        <v>25709</v>
      </c>
      <c r="S9131" t="s">
        <v>31508</v>
      </c>
      <c r="T9131" t="s">
        <v>19197</v>
      </c>
      <c r="U9131" t="s">
        <v>31646</v>
      </c>
    </row>
    <row r="9132" spans="17:21">
      <c r="Q9132" t="s">
        <v>10334</v>
      </c>
      <c r="R9132" t="s">
        <v>18703</v>
      </c>
      <c r="S9132" t="s">
        <v>31508</v>
      </c>
      <c r="T9132" t="s">
        <v>19197</v>
      </c>
      <c r="U9132" t="s">
        <v>31646</v>
      </c>
    </row>
    <row r="9133" spans="17:21">
      <c r="Q9133" t="s">
        <v>10335</v>
      </c>
      <c r="R9133" t="s">
        <v>18687</v>
      </c>
      <c r="S9133" t="s">
        <v>19197</v>
      </c>
      <c r="T9133" t="s">
        <v>19197</v>
      </c>
      <c r="U9133" t="s">
        <v>19197</v>
      </c>
    </row>
    <row r="9134" spans="17:21">
      <c r="Q9134" t="s">
        <v>10336</v>
      </c>
      <c r="R9134" t="s">
        <v>25710</v>
      </c>
      <c r="S9134" t="s">
        <v>31508</v>
      </c>
      <c r="T9134" t="s">
        <v>19197</v>
      </c>
      <c r="U9134" t="s">
        <v>31646</v>
      </c>
    </row>
    <row r="9135" spans="17:21">
      <c r="Q9135" t="s">
        <v>10337</v>
      </c>
      <c r="R9135" t="s">
        <v>25711</v>
      </c>
      <c r="S9135" t="s">
        <v>31508</v>
      </c>
      <c r="T9135" t="s">
        <v>19197</v>
      </c>
      <c r="U9135" t="s">
        <v>31646</v>
      </c>
    </row>
    <row r="9136" spans="17:21">
      <c r="Q9136" t="s">
        <v>10338</v>
      </c>
      <c r="R9136" t="s">
        <v>25712</v>
      </c>
      <c r="S9136" t="s">
        <v>31508</v>
      </c>
      <c r="T9136" t="s">
        <v>19197</v>
      </c>
      <c r="U9136" t="s">
        <v>31646</v>
      </c>
    </row>
    <row r="9137" spans="17:21">
      <c r="Q9137" t="s">
        <v>10339</v>
      </c>
      <c r="R9137" t="s">
        <v>25713</v>
      </c>
      <c r="S9137" t="s">
        <v>31508</v>
      </c>
      <c r="T9137" t="s">
        <v>19197</v>
      </c>
      <c r="U9137" t="s">
        <v>31646</v>
      </c>
    </row>
    <row r="9138" spans="17:21">
      <c r="Q9138" t="s">
        <v>10340</v>
      </c>
      <c r="R9138" t="s">
        <v>25714</v>
      </c>
      <c r="S9138" t="s">
        <v>31508</v>
      </c>
      <c r="T9138" t="s">
        <v>19197</v>
      </c>
      <c r="U9138" t="s">
        <v>31646</v>
      </c>
    </row>
    <row r="9139" spans="17:21">
      <c r="Q9139" t="s">
        <v>10341</v>
      </c>
      <c r="R9139" t="s">
        <v>25715</v>
      </c>
      <c r="S9139" t="s">
        <v>31508</v>
      </c>
      <c r="T9139" t="s">
        <v>19197</v>
      </c>
      <c r="U9139" t="s">
        <v>31646</v>
      </c>
    </row>
    <row r="9140" spans="17:21">
      <c r="Q9140" t="s">
        <v>10342</v>
      </c>
      <c r="R9140" t="s">
        <v>25716</v>
      </c>
      <c r="S9140" t="s">
        <v>31508</v>
      </c>
      <c r="T9140" t="s">
        <v>19197</v>
      </c>
      <c r="U9140" t="s">
        <v>31646</v>
      </c>
    </row>
    <row r="9141" spans="17:21">
      <c r="Q9141" t="s">
        <v>10343</v>
      </c>
      <c r="R9141" t="s">
        <v>25717</v>
      </c>
      <c r="S9141" t="s">
        <v>31508</v>
      </c>
      <c r="T9141" t="s">
        <v>19197</v>
      </c>
      <c r="U9141" t="s">
        <v>31646</v>
      </c>
    </row>
    <row r="9142" spans="17:21">
      <c r="Q9142" t="s">
        <v>10344</v>
      </c>
      <c r="R9142" t="s">
        <v>25718</v>
      </c>
      <c r="S9142" t="s">
        <v>31508</v>
      </c>
      <c r="T9142" t="s">
        <v>19197</v>
      </c>
      <c r="U9142" t="s">
        <v>31646</v>
      </c>
    </row>
    <row r="9143" spans="17:21">
      <c r="Q9143" t="s">
        <v>10345</v>
      </c>
      <c r="R9143" t="s">
        <v>18703</v>
      </c>
      <c r="S9143" t="s">
        <v>31508</v>
      </c>
      <c r="T9143" t="s">
        <v>19197</v>
      </c>
      <c r="U9143" t="s">
        <v>31646</v>
      </c>
    </row>
    <row r="9144" spans="17:21">
      <c r="Q9144" t="s">
        <v>10346</v>
      </c>
      <c r="R9144" t="s">
        <v>25719</v>
      </c>
      <c r="S9144" t="s">
        <v>19197</v>
      </c>
      <c r="T9144" t="s">
        <v>19197</v>
      </c>
      <c r="U9144" t="s">
        <v>19197</v>
      </c>
    </row>
    <row r="9145" spans="17:21">
      <c r="Q9145" t="s">
        <v>10347</v>
      </c>
      <c r="R9145" t="s">
        <v>25720</v>
      </c>
      <c r="S9145" t="s">
        <v>19197</v>
      </c>
      <c r="T9145" t="s">
        <v>19197</v>
      </c>
      <c r="U9145" t="s">
        <v>19197</v>
      </c>
    </row>
    <row r="9146" spans="17:21">
      <c r="Q9146" t="s">
        <v>10348</v>
      </c>
      <c r="R9146" t="s">
        <v>25721</v>
      </c>
      <c r="S9146" t="s">
        <v>31508</v>
      </c>
      <c r="T9146" t="s">
        <v>19197</v>
      </c>
      <c r="U9146" t="s">
        <v>31646</v>
      </c>
    </row>
    <row r="9147" spans="17:21">
      <c r="Q9147" t="s">
        <v>10349</v>
      </c>
      <c r="R9147" t="s">
        <v>25722</v>
      </c>
      <c r="S9147" t="s">
        <v>31508</v>
      </c>
      <c r="T9147" t="s">
        <v>19197</v>
      </c>
      <c r="U9147" t="s">
        <v>31646</v>
      </c>
    </row>
    <row r="9148" spans="17:21">
      <c r="Q9148" t="s">
        <v>10350</v>
      </c>
      <c r="R9148" t="s">
        <v>25723</v>
      </c>
      <c r="S9148" t="s">
        <v>31508</v>
      </c>
      <c r="T9148" t="s">
        <v>19197</v>
      </c>
      <c r="U9148" t="s">
        <v>31646</v>
      </c>
    </row>
    <row r="9149" spans="17:21">
      <c r="Q9149" t="s">
        <v>10351</v>
      </c>
      <c r="R9149" t="s">
        <v>18714</v>
      </c>
      <c r="S9149" t="s">
        <v>19197</v>
      </c>
      <c r="T9149" t="s">
        <v>19197</v>
      </c>
      <c r="U9149" t="s">
        <v>19197</v>
      </c>
    </row>
    <row r="9150" spans="17:21">
      <c r="Q9150" t="s">
        <v>10352</v>
      </c>
      <c r="R9150" t="s">
        <v>25724</v>
      </c>
      <c r="S9150" t="s">
        <v>31508</v>
      </c>
      <c r="T9150" t="s">
        <v>19197</v>
      </c>
      <c r="U9150" t="s">
        <v>31646</v>
      </c>
    </row>
    <row r="9151" spans="17:21">
      <c r="Q9151" t="s">
        <v>10353</v>
      </c>
      <c r="R9151" t="s">
        <v>25725</v>
      </c>
      <c r="S9151" t="s">
        <v>31508</v>
      </c>
      <c r="T9151" t="s">
        <v>19197</v>
      </c>
      <c r="U9151" t="s">
        <v>31646</v>
      </c>
    </row>
    <row r="9152" spans="17:21">
      <c r="Q9152" t="s">
        <v>10354</v>
      </c>
      <c r="R9152" t="s">
        <v>25726</v>
      </c>
      <c r="S9152" t="s">
        <v>31508</v>
      </c>
      <c r="T9152" t="s">
        <v>19197</v>
      </c>
      <c r="U9152" t="s">
        <v>31646</v>
      </c>
    </row>
    <row r="9153" spans="17:21">
      <c r="Q9153" t="s">
        <v>10355</v>
      </c>
      <c r="R9153" t="s">
        <v>18703</v>
      </c>
      <c r="S9153" t="s">
        <v>31508</v>
      </c>
      <c r="T9153" t="s">
        <v>19197</v>
      </c>
      <c r="U9153" t="s">
        <v>31646</v>
      </c>
    </row>
    <row r="9154" spans="17:21">
      <c r="Q9154" t="s">
        <v>10356</v>
      </c>
      <c r="R9154" t="s">
        <v>25727</v>
      </c>
      <c r="S9154" t="s">
        <v>31508</v>
      </c>
      <c r="T9154" t="s">
        <v>19197</v>
      </c>
      <c r="U9154" t="s">
        <v>31844</v>
      </c>
    </row>
    <row r="9155" spans="17:21">
      <c r="Q9155" t="s">
        <v>10357</v>
      </c>
      <c r="R9155" t="s">
        <v>25728</v>
      </c>
      <c r="S9155" t="s">
        <v>19197</v>
      </c>
      <c r="T9155" t="s">
        <v>19197</v>
      </c>
      <c r="U9155" t="s">
        <v>19197</v>
      </c>
    </row>
    <row r="9156" spans="17:21">
      <c r="Q9156" t="s">
        <v>10358</v>
      </c>
      <c r="R9156" t="s">
        <v>25729</v>
      </c>
      <c r="S9156" t="s">
        <v>31508</v>
      </c>
      <c r="T9156" t="s">
        <v>19197</v>
      </c>
      <c r="U9156" t="s">
        <v>31642</v>
      </c>
    </row>
    <row r="9157" spans="17:21">
      <c r="Q9157" t="s">
        <v>10359</v>
      </c>
      <c r="R9157" t="s">
        <v>25730</v>
      </c>
      <c r="S9157" t="s">
        <v>31508</v>
      </c>
      <c r="T9157" t="s">
        <v>19197</v>
      </c>
      <c r="U9157" t="s">
        <v>31642</v>
      </c>
    </row>
    <row r="9158" spans="17:21">
      <c r="Q9158" t="s">
        <v>10360</v>
      </c>
      <c r="R9158" t="s">
        <v>25731</v>
      </c>
      <c r="S9158" t="s">
        <v>31508</v>
      </c>
      <c r="T9158" t="s">
        <v>19197</v>
      </c>
      <c r="U9158" t="s">
        <v>31642</v>
      </c>
    </row>
    <row r="9159" spans="17:21">
      <c r="Q9159" t="s">
        <v>10361</v>
      </c>
      <c r="R9159" t="s">
        <v>25732</v>
      </c>
      <c r="S9159" t="s">
        <v>19197</v>
      </c>
      <c r="T9159" t="s">
        <v>19197</v>
      </c>
      <c r="U9159" t="s">
        <v>19197</v>
      </c>
    </row>
    <row r="9160" spans="17:21">
      <c r="Q9160" t="s">
        <v>10362</v>
      </c>
      <c r="R9160" t="s">
        <v>25662</v>
      </c>
      <c r="S9160" t="s">
        <v>31508</v>
      </c>
      <c r="T9160" t="s">
        <v>19197</v>
      </c>
      <c r="U9160" t="s">
        <v>31642</v>
      </c>
    </row>
    <row r="9161" spans="17:21">
      <c r="Q9161" t="s">
        <v>10363</v>
      </c>
      <c r="R9161" t="s">
        <v>25607</v>
      </c>
      <c r="S9161" t="s">
        <v>31508</v>
      </c>
      <c r="T9161" t="s">
        <v>19197</v>
      </c>
      <c r="U9161" t="s">
        <v>31642</v>
      </c>
    </row>
    <row r="9162" spans="17:21">
      <c r="Q9162" t="s">
        <v>10364</v>
      </c>
      <c r="R9162" t="s">
        <v>25608</v>
      </c>
      <c r="S9162" t="s">
        <v>31508</v>
      </c>
      <c r="T9162" t="s">
        <v>19197</v>
      </c>
      <c r="U9162" t="s">
        <v>31642</v>
      </c>
    </row>
    <row r="9163" spans="17:21">
      <c r="Q9163" t="s">
        <v>10365</v>
      </c>
      <c r="R9163" t="s">
        <v>25609</v>
      </c>
      <c r="S9163" t="s">
        <v>31508</v>
      </c>
      <c r="T9163" t="s">
        <v>19197</v>
      </c>
      <c r="U9163" t="s">
        <v>31642</v>
      </c>
    </row>
    <row r="9164" spans="17:21">
      <c r="Q9164" t="s">
        <v>10366</v>
      </c>
      <c r="R9164" t="s">
        <v>25733</v>
      </c>
      <c r="S9164" t="s">
        <v>19197</v>
      </c>
      <c r="T9164" t="s">
        <v>19197</v>
      </c>
      <c r="U9164" t="s">
        <v>19197</v>
      </c>
    </row>
    <row r="9165" spans="17:21">
      <c r="Q9165" t="s">
        <v>10367</v>
      </c>
      <c r="R9165" t="s">
        <v>25662</v>
      </c>
      <c r="S9165" t="s">
        <v>31508</v>
      </c>
      <c r="T9165" t="s">
        <v>19197</v>
      </c>
      <c r="U9165" t="s">
        <v>31642</v>
      </c>
    </row>
    <row r="9166" spans="17:21">
      <c r="Q9166" t="s">
        <v>10368</v>
      </c>
      <c r="R9166" t="s">
        <v>25607</v>
      </c>
      <c r="S9166" t="s">
        <v>31508</v>
      </c>
      <c r="T9166" t="s">
        <v>19197</v>
      </c>
      <c r="U9166" t="s">
        <v>31642</v>
      </c>
    </row>
    <row r="9167" spans="17:21">
      <c r="Q9167" t="s">
        <v>10369</v>
      </c>
      <c r="R9167" t="s">
        <v>25608</v>
      </c>
      <c r="S9167" t="s">
        <v>31508</v>
      </c>
      <c r="T9167" t="s">
        <v>19197</v>
      </c>
      <c r="U9167" t="s">
        <v>31642</v>
      </c>
    </row>
    <row r="9168" spans="17:21">
      <c r="Q9168" t="s">
        <v>10370</v>
      </c>
      <c r="R9168" t="s">
        <v>25609</v>
      </c>
      <c r="S9168" t="s">
        <v>31508</v>
      </c>
      <c r="T9168" t="s">
        <v>19197</v>
      </c>
      <c r="U9168" t="s">
        <v>31642</v>
      </c>
    </row>
    <row r="9169" spans="17:21">
      <c r="Q9169" t="s">
        <v>10371</v>
      </c>
      <c r="R9169" t="s">
        <v>25734</v>
      </c>
      <c r="S9169" t="s">
        <v>19197</v>
      </c>
      <c r="T9169" t="s">
        <v>19197</v>
      </c>
      <c r="U9169" t="s">
        <v>19197</v>
      </c>
    </row>
    <row r="9170" spans="17:21">
      <c r="Q9170" t="s">
        <v>10372</v>
      </c>
      <c r="R9170" t="s">
        <v>25735</v>
      </c>
      <c r="S9170" t="s">
        <v>31508</v>
      </c>
      <c r="T9170" t="s">
        <v>19197</v>
      </c>
      <c r="U9170" t="s">
        <v>31642</v>
      </c>
    </row>
    <row r="9171" spans="17:21">
      <c r="Q9171" t="s">
        <v>10373</v>
      </c>
      <c r="R9171" t="s">
        <v>18693</v>
      </c>
      <c r="S9171" t="s">
        <v>31508</v>
      </c>
      <c r="T9171" t="s">
        <v>19197</v>
      </c>
      <c r="U9171" t="s">
        <v>31642</v>
      </c>
    </row>
    <row r="9172" spans="17:21">
      <c r="Q9172" t="s">
        <v>10374</v>
      </c>
      <c r="R9172" t="s">
        <v>25736</v>
      </c>
      <c r="S9172" t="s">
        <v>19197</v>
      </c>
      <c r="T9172" t="s">
        <v>19197</v>
      </c>
      <c r="U9172" t="s">
        <v>19197</v>
      </c>
    </row>
    <row r="9173" spans="17:21">
      <c r="Q9173" t="s">
        <v>10375</v>
      </c>
      <c r="R9173" t="s">
        <v>25662</v>
      </c>
      <c r="S9173" t="s">
        <v>31508</v>
      </c>
      <c r="T9173" t="s">
        <v>19197</v>
      </c>
      <c r="U9173" t="s">
        <v>31642</v>
      </c>
    </row>
    <row r="9174" spans="17:21">
      <c r="Q9174" t="s">
        <v>10376</v>
      </c>
      <c r="R9174" t="s">
        <v>25607</v>
      </c>
      <c r="S9174" t="s">
        <v>31508</v>
      </c>
      <c r="T9174" t="s">
        <v>19197</v>
      </c>
      <c r="U9174" t="s">
        <v>31642</v>
      </c>
    </row>
    <row r="9175" spans="17:21">
      <c r="Q9175" t="s">
        <v>10377</v>
      </c>
      <c r="R9175" t="s">
        <v>25608</v>
      </c>
      <c r="S9175" t="s">
        <v>31508</v>
      </c>
      <c r="T9175" t="s">
        <v>19197</v>
      </c>
      <c r="U9175" t="s">
        <v>31642</v>
      </c>
    </row>
    <row r="9176" spans="17:21">
      <c r="Q9176" t="s">
        <v>10378</v>
      </c>
      <c r="R9176" t="s">
        <v>25609</v>
      </c>
      <c r="S9176" t="s">
        <v>31508</v>
      </c>
      <c r="T9176" t="s">
        <v>19197</v>
      </c>
      <c r="U9176" t="s">
        <v>31642</v>
      </c>
    </row>
    <row r="9177" spans="17:21">
      <c r="Q9177" t="s">
        <v>10379</v>
      </c>
      <c r="R9177" t="s">
        <v>25737</v>
      </c>
      <c r="S9177" t="s">
        <v>19197</v>
      </c>
      <c r="T9177" t="s">
        <v>19197</v>
      </c>
      <c r="U9177" t="s">
        <v>19197</v>
      </c>
    </row>
    <row r="9178" spans="17:21">
      <c r="Q9178" t="s">
        <v>10380</v>
      </c>
      <c r="R9178" t="s">
        <v>25662</v>
      </c>
      <c r="S9178" t="s">
        <v>31508</v>
      </c>
      <c r="T9178" t="s">
        <v>19197</v>
      </c>
      <c r="U9178" t="s">
        <v>31642</v>
      </c>
    </row>
    <row r="9179" spans="17:21">
      <c r="Q9179" t="s">
        <v>10381</v>
      </c>
      <c r="R9179" t="s">
        <v>25607</v>
      </c>
      <c r="S9179" t="s">
        <v>31508</v>
      </c>
      <c r="T9179" t="s">
        <v>19197</v>
      </c>
      <c r="U9179" t="s">
        <v>31642</v>
      </c>
    </row>
    <row r="9180" spans="17:21">
      <c r="Q9180" t="s">
        <v>10382</v>
      </c>
      <c r="R9180" t="s">
        <v>25608</v>
      </c>
      <c r="S9180" t="s">
        <v>31508</v>
      </c>
      <c r="T9180" t="s">
        <v>19197</v>
      </c>
      <c r="U9180" t="s">
        <v>31642</v>
      </c>
    </row>
    <row r="9181" spans="17:21">
      <c r="Q9181" t="s">
        <v>10383</v>
      </c>
      <c r="R9181" t="s">
        <v>25609</v>
      </c>
      <c r="S9181" t="s">
        <v>31508</v>
      </c>
      <c r="T9181" t="s">
        <v>19197</v>
      </c>
      <c r="U9181" t="s">
        <v>31642</v>
      </c>
    </row>
    <row r="9182" spans="17:21">
      <c r="Q9182" t="s">
        <v>10384</v>
      </c>
      <c r="R9182" t="s">
        <v>25738</v>
      </c>
      <c r="S9182" t="s">
        <v>19197</v>
      </c>
      <c r="T9182" t="s">
        <v>19197</v>
      </c>
      <c r="U9182" t="s">
        <v>19197</v>
      </c>
    </row>
    <row r="9183" spans="17:21">
      <c r="Q9183" t="s">
        <v>10385</v>
      </c>
      <c r="R9183" t="s">
        <v>25662</v>
      </c>
      <c r="S9183" t="s">
        <v>31508</v>
      </c>
      <c r="T9183" t="s">
        <v>19197</v>
      </c>
      <c r="U9183" t="s">
        <v>31642</v>
      </c>
    </row>
    <row r="9184" spans="17:21">
      <c r="Q9184" t="s">
        <v>10386</v>
      </c>
      <c r="R9184" t="s">
        <v>25607</v>
      </c>
      <c r="S9184" t="s">
        <v>31508</v>
      </c>
      <c r="T9184" t="s">
        <v>19197</v>
      </c>
      <c r="U9184" t="s">
        <v>31642</v>
      </c>
    </row>
    <row r="9185" spans="17:21">
      <c r="Q9185" t="s">
        <v>10387</v>
      </c>
      <c r="R9185" t="s">
        <v>25608</v>
      </c>
      <c r="S9185" t="s">
        <v>31508</v>
      </c>
      <c r="T9185" t="s">
        <v>19197</v>
      </c>
      <c r="U9185" t="s">
        <v>31642</v>
      </c>
    </row>
    <row r="9186" spans="17:21">
      <c r="Q9186" t="s">
        <v>10388</v>
      </c>
      <c r="R9186" t="s">
        <v>25609</v>
      </c>
      <c r="S9186" t="s">
        <v>31508</v>
      </c>
      <c r="T9186" t="s">
        <v>19197</v>
      </c>
      <c r="U9186" t="s">
        <v>31642</v>
      </c>
    </row>
    <row r="9187" spans="17:21">
      <c r="Q9187" t="s">
        <v>10389</v>
      </c>
      <c r="R9187" t="s">
        <v>25739</v>
      </c>
      <c r="S9187" t="s">
        <v>19197</v>
      </c>
      <c r="T9187" t="s">
        <v>19197</v>
      </c>
      <c r="U9187" t="s">
        <v>19197</v>
      </c>
    </row>
    <row r="9188" spans="17:21">
      <c r="Q9188" t="s">
        <v>10390</v>
      </c>
      <c r="R9188" t="s">
        <v>25740</v>
      </c>
      <c r="S9188" t="s">
        <v>31508</v>
      </c>
      <c r="T9188" t="s">
        <v>19197</v>
      </c>
      <c r="U9188" t="s">
        <v>31642</v>
      </c>
    </row>
    <row r="9189" spans="17:21">
      <c r="Q9189" t="s">
        <v>10391</v>
      </c>
      <c r="R9189" t="s">
        <v>25741</v>
      </c>
      <c r="S9189" t="s">
        <v>19197</v>
      </c>
      <c r="T9189" t="s">
        <v>19197</v>
      </c>
      <c r="U9189" t="s">
        <v>19197</v>
      </c>
    </row>
    <row r="9190" spans="17:21">
      <c r="Q9190" t="s">
        <v>10392</v>
      </c>
      <c r="R9190" t="s">
        <v>25662</v>
      </c>
      <c r="S9190" t="s">
        <v>31508</v>
      </c>
      <c r="T9190" t="s">
        <v>19197</v>
      </c>
      <c r="U9190" t="s">
        <v>31642</v>
      </c>
    </row>
    <row r="9191" spans="17:21">
      <c r="Q9191" t="s">
        <v>10393</v>
      </c>
      <c r="R9191" t="s">
        <v>25607</v>
      </c>
      <c r="S9191" t="s">
        <v>31508</v>
      </c>
      <c r="T9191" t="s">
        <v>19197</v>
      </c>
      <c r="U9191" t="s">
        <v>31642</v>
      </c>
    </row>
    <row r="9192" spans="17:21">
      <c r="Q9192" t="s">
        <v>10394</v>
      </c>
      <c r="R9192" t="s">
        <v>25608</v>
      </c>
      <c r="S9192" t="s">
        <v>31508</v>
      </c>
      <c r="T9192" t="s">
        <v>19197</v>
      </c>
      <c r="U9192" t="s">
        <v>31642</v>
      </c>
    </row>
    <row r="9193" spans="17:21">
      <c r="Q9193" t="s">
        <v>10395</v>
      </c>
      <c r="R9193" t="s">
        <v>25609</v>
      </c>
      <c r="S9193" t="s">
        <v>31508</v>
      </c>
      <c r="T9193" t="s">
        <v>19197</v>
      </c>
      <c r="U9193" t="s">
        <v>31642</v>
      </c>
    </row>
    <row r="9194" spans="17:21">
      <c r="Q9194" t="s">
        <v>10396</v>
      </c>
      <c r="R9194" t="s">
        <v>25738</v>
      </c>
      <c r="S9194" t="s">
        <v>19197</v>
      </c>
      <c r="T9194" t="s">
        <v>19197</v>
      </c>
      <c r="U9194" t="s">
        <v>19197</v>
      </c>
    </row>
    <row r="9195" spans="17:21">
      <c r="Q9195" t="s">
        <v>10397</v>
      </c>
      <c r="R9195" t="s">
        <v>25662</v>
      </c>
      <c r="S9195" t="s">
        <v>31508</v>
      </c>
      <c r="T9195" t="s">
        <v>19197</v>
      </c>
      <c r="U9195" t="s">
        <v>31642</v>
      </c>
    </row>
    <row r="9196" spans="17:21">
      <c r="Q9196" t="s">
        <v>10398</v>
      </c>
      <c r="R9196" t="s">
        <v>25607</v>
      </c>
      <c r="S9196" t="s">
        <v>31508</v>
      </c>
      <c r="T9196" t="s">
        <v>19197</v>
      </c>
      <c r="U9196" t="s">
        <v>31642</v>
      </c>
    </row>
    <row r="9197" spans="17:21">
      <c r="Q9197" t="s">
        <v>10399</v>
      </c>
      <c r="R9197" t="s">
        <v>25608</v>
      </c>
      <c r="S9197" t="s">
        <v>31508</v>
      </c>
      <c r="T9197" t="s">
        <v>19197</v>
      </c>
      <c r="U9197" t="s">
        <v>31642</v>
      </c>
    </row>
    <row r="9198" spans="17:21">
      <c r="Q9198" t="s">
        <v>10400</v>
      </c>
      <c r="R9198" t="s">
        <v>25609</v>
      </c>
      <c r="S9198" t="s">
        <v>31508</v>
      </c>
      <c r="T9198" t="s">
        <v>19197</v>
      </c>
      <c r="U9198" t="s">
        <v>31642</v>
      </c>
    </row>
    <row r="9199" spans="17:21">
      <c r="Q9199" t="s">
        <v>10401</v>
      </c>
      <c r="R9199" t="s">
        <v>25742</v>
      </c>
      <c r="S9199" t="s">
        <v>19197</v>
      </c>
      <c r="T9199" t="s">
        <v>19197</v>
      </c>
      <c r="U9199" t="s">
        <v>19197</v>
      </c>
    </row>
    <row r="9200" spans="17:21">
      <c r="Q9200" t="s">
        <v>10402</v>
      </c>
      <c r="R9200" t="s">
        <v>25743</v>
      </c>
      <c r="S9200" t="s">
        <v>19197</v>
      </c>
      <c r="T9200" t="s">
        <v>19197</v>
      </c>
      <c r="U9200" t="s">
        <v>19197</v>
      </c>
    </row>
    <row r="9201" spans="17:21">
      <c r="Q9201" t="s">
        <v>10403</v>
      </c>
      <c r="R9201" t="s">
        <v>25744</v>
      </c>
      <c r="S9201" t="s">
        <v>31508</v>
      </c>
      <c r="T9201" t="s">
        <v>19197</v>
      </c>
      <c r="U9201" t="s">
        <v>31666</v>
      </c>
    </row>
    <row r="9202" spans="17:21">
      <c r="Q9202" t="s">
        <v>10404</v>
      </c>
      <c r="R9202" t="s">
        <v>18693</v>
      </c>
      <c r="S9202" t="s">
        <v>31508</v>
      </c>
      <c r="T9202" t="s">
        <v>19197</v>
      </c>
      <c r="U9202" t="s">
        <v>31666</v>
      </c>
    </row>
    <row r="9203" spans="17:21">
      <c r="Q9203" t="s">
        <v>10405</v>
      </c>
      <c r="R9203" t="s">
        <v>25745</v>
      </c>
      <c r="S9203" t="s">
        <v>31508</v>
      </c>
      <c r="T9203" t="s">
        <v>19197</v>
      </c>
      <c r="U9203" t="s">
        <v>31673</v>
      </c>
    </row>
    <row r="9204" spans="17:21">
      <c r="Q9204" t="s">
        <v>10406</v>
      </c>
      <c r="R9204" t="s">
        <v>25746</v>
      </c>
      <c r="S9204" t="s">
        <v>31508</v>
      </c>
      <c r="T9204" t="s">
        <v>19197</v>
      </c>
      <c r="U9204" t="s">
        <v>31673</v>
      </c>
    </row>
    <row r="9205" spans="17:21">
      <c r="Q9205" t="s">
        <v>10407</v>
      </c>
      <c r="R9205" t="s">
        <v>25747</v>
      </c>
      <c r="S9205" t="s">
        <v>31508</v>
      </c>
      <c r="T9205" t="s">
        <v>19197</v>
      </c>
      <c r="U9205" t="s">
        <v>31648</v>
      </c>
    </row>
    <row r="9206" spans="17:21">
      <c r="Q9206" t="s">
        <v>10408</v>
      </c>
      <c r="R9206" t="s">
        <v>18687</v>
      </c>
      <c r="S9206" t="s">
        <v>31508</v>
      </c>
      <c r="T9206" t="s">
        <v>19197</v>
      </c>
      <c r="U9206" t="s">
        <v>31673</v>
      </c>
    </row>
    <row r="9207" spans="17:21">
      <c r="Q9207" t="s">
        <v>10409</v>
      </c>
      <c r="R9207" t="s">
        <v>25748</v>
      </c>
      <c r="S9207" t="s">
        <v>19197</v>
      </c>
      <c r="T9207" t="s">
        <v>19197</v>
      </c>
      <c r="U9207" t="s">
        <v>31673</v>
      </c>
    </row>
    <row r="9208" spans="17:21">
      <c r="Q9208" t="s">
        <v>10410</v>
      </c>
      <c r="R9208" t="s">
        <v>25749</v>
      </c>
      <c r="S9208" t="s">
        <v>31508</v>
      </c>
      <c r="T9208" t="s">
        <v>19197</v>
      </c>
      <c r="U9208" t="s">
        <v>31652</v>
      </c>
    </row>
    <row r="9209" spans="17:21">
      <c r="Q9209" t="s">
        <v>10411</v>
      </c>
      <c r="R9209" t="s">
        <v>24891</v>
      </c>
      <c r="S9209" t="s">
        <v>31508</v>
      </c>
      <c r="T9209" t="s">
        <v>19197</v>
      </c>
      <c r="U9209" t="s">
        <v>31652</v>
      </c>
    </row>
    <row r="9210" spans="17:21">
      <c r="Q9210" t="s">
        <v>10412</v>
      </c>
      <c r="R9210" t="s">
        <v>25750</v>
      </c>
      <c r="S9210" t="s">
        <v>19197</v>
      </c>
      <c r="T9210" t="s">
        <v>19197</v>
      </c>
      <c r="U9210" t="s">
        <v>19197</v>
      </c>
    </row>
    <row r="9211" spans="17:21">
      <c r="Q9211" t="s">
        <v>10413</v>
      </c>
      <c r="R9211" t="s">
        <v>25751</v>
      </c>
      <c r="S9211" t="s">
        <v>19197</v>
      </c>
      <c r="T9211" t="s">
        <v>19197</v>
      </c>
      <c r="U9211" t="s">
        <v>31675</v>
      </c>
    </row>
    <row r="9212" spans="17:21">
      <c r="Q9212" t="s">
        <v>10414</v>
      </c>
      <c r="R9212" t="s">
        <v>25676</v>
      </c>
      <c r="S9212" t="s">
        <v>31508</v>
      </c>
      <c r="T9212" t="s">
        <v>19197</v>
      </c>
      <c r="U9212" t="s">
        <v>31648</v>
      </c>
    </row>
    <row r="9213" spans="17:21">
      <c r="Q9213" t="s">
        <v>10415</v>
      </c>
      <c r="R9213" t="s">
        <v>25752</v>
      </c>
      <c r="S9213" t="s">
        <v>31508</v>
      </c>
      <c r="T9213" t="s">
        <v>19197</v>
      </c>
      <c r="U9213" t="s">
        <v>31644</v>
      </c>
    </row>
    <row r="9214" spans="17:21">
      <c r="Q9214" t="s">
        <v>10416</v>
      </c>
      <c r="R9214" t="s">
        <v>25745</v>
      </c>
      <c r="S9214" t="s">
        <v>31512</v>
      </c>
      <c r="T9214" t="s">
        <v>19197</v>
      </c>
      <c r="U9214" t="s">
        <v>31668</v>
      </c>
    </row>
    <row r="9215" spans="17:21">
      <c r="Q9215" t="s">
        <v>10417</v>
      </c>
      <c r="R9215" t="s">
        <v>25746</v>
      </c>
      <c r="S9215" t="s">
        <v>31512</v>
      </c>
      <c r="T9215" t="s">
        <v>19197</v>
      </c>
      <c r="U9215" t="s">
        <v>31668</v>
      </c>
    </row>
    <row r="9216" spans="17:21">
      <c r="Q9216" t="s">
        <v>10418</v>
      </c>
      <c r="R9216" t="s">
        <v>25753</v>
      </c>
      <c r="S9216" t="s">
        <v>31512</v>
      </c>
      <c r="T9216" t="s">
        <v>19197</v>
      </c>
      <c r="U9216" t="s">
        <v>31668</v>
      </c>
    </row>
    <row r="9217" spans="17:21">
      <c r="Q9217" t="s">
        <v>10419</v>
      </c>
      <c r="R9217" t="s">
        <v>18687</v>
      </c>
      <c r="S9217" t="s">
        <v>31512</v>
      </c>
      <c r="T9217" t="s">
        <v>19197</v>
      </c>
      <c r="U9217" t="s">
        <v>31644</v>
      </c>
    </row>
    <row r="9218" spans="17:21">
      <c r="Q9218" t="s">
        <v>10420</v>
      </c>
      <c r="R9218" t="s">
        <v>25754</v>
      </c>
      <c r="S9218" t="s">
        <v>19197</v>
      </c>
      <c r="T9218" t="s">
        <v>19197</v>
      </c>
      <c r="U9218" t="s">
        <v>19197</v>
      </c>
    </row>
    <row r="9219" spans="17:21">
      <c r="Q9219" t="s">
        <v>10421</v>
      </c>
      <c r="R9219" t="s">
        <v>25755</v>
      </c>
      <c r="S9219" t="s">
        <v>31508</v>
      </c>
      <c r="T9219" t="s">
        <v>19197</v>
      </c>
      <c r="U9219" t="s">
        <v>31673</v>
      </c>
    </row>
    <row r="9220" spans="17:21">
      <c r="Q9220" t="s">
        <v>10422</v>
      </c>
      <c r="R9220" t="s">
        <v>18687</v>
      </c>
      <c r="S9220" t="s">
        <v>31508</v>
      </c>
      <c r="T9220" t="s">
        <v>19197</v>
      </c>
      <c r="U9220" t="s">
        <v>31673</v>
      </c>
    </row>
    <row r="9221" spans="17:21">
      <c r="Q9221" t="s">
        <v>10423</v>
      </c>
      <c r="R9221" t="s">
        <v>25756</v>
      </c>
      <c r="S9221" t="s">
        <v>19197</v>
      </c>
      <c r="T9221" t="s">
        <v>19197</v>
      </c>
      <c r="U9221" t="s">
        <v>19197</v>
      </c>
    </row>
    <row r="9222" spans="17:21">
      <c r="Q9222" t="s">
        <v>10424</v>
      </c>
      <c r="R9222" t="s">
        <v>25757</v>
      </c>
      <c r="S9222" t="s">
        <v>31508</v>
      </c>
      <c r="T9222" t="s">
        <v>19197</v>
      </c>
      <c r="U9222" t="s">
        <v>31673</v>
      </c>
    </row>
    <row r="9223" spans="17:21">
      <c r="Q9223" t="s">
        <v>10425</v>
      </c>
      <c r="R9223" t="s">
        <v>25758</v>
      </c>
      <c r="S9223" t="s">
        <v>31508</v>
      </c>
      <c r="T9223" t="s">
        <v>19197</v>
      </c>
      <c r="U9223" t="s">
        <v>31673</v>
      </c>
    </row>
    <row r="9224" spans="17:21">
      <c r="Q9224" t="s">
        <v>10426</v>
      </c>
      <c r="R9224" t="s">
        <v>25759</v>
      </c>
      <c r="S9224" t="s">
        <v>19197</v>
      </c>
      <c r="T9224" t="s">
        <v>19197</v>
      </c>
      <c r="U9224" t="s">
        <v>19197</v>
      </c>
    </row>
    <row r="9225" spans="17:21">
      <c r="Q9225" t="s">
        <v>10427</v>
      </c>
      <c r="R9225" t="s">
        <v>25743</v>
      </c>
      <c r="S9225" t="s">
        <v>31508</v>
      </c>
      <c r="T9225" t="s">
        <v>19197</v>
      </c>
      <c r="U9225" t="s">
        <v>31673</v>
      </c>
    </row>
    <row r="9226" spans="17:21">
      <c r="Q9226" t="s">
        <v>10428</v>
      </c>
      <c r="R9226" t="s">
        <v>25745</v>
      </c>
      <c r="S9226" t="s">
        <v>31512</v>
      </c>
      <c r="T9226" t="s">
        <v>19197</v>
      </c>
      <c r="U9226" t="s">
        <v>31668</v>
      </c>
    </row>
    <row r="9227" spans="17:21">
      <c r="Q9227" t="s">
        <v>10429</v>
      </c>
      <c r="R9227" t="s">
        <v>25746</v>
      </c>
      <c r="S9227" t="s">
        <v>31508</v>
      </c>
      <c r="T9227" t="s">
        <v>19197</v>
      </c>
      <c r="U9227" t="s">
        <v>31673</v>
      </c>
    </row>
    <row r="9228" spans="17:21">
      <c r="Q9228" t="s">
        <v>10430</v>
      </c>
      <c r="R9228" t="s">
        <v>25753</v>
      </c>
      <c r="S9228" t="s">
        <v>31508</v>
      </c>
      <c r="T9228" t="s">
        <v>19197</v>
      </c>
      <c r="U9228" t="s">
        <v>31652</v>
      </c>
    </row>
    <row r="9229" spans="17:21">
      <c r="Q9229" t="s">
        <v>10431</v>
      </c>
      <c r="R9229" t="s">
        <v>18687</v>
      </c>
      <c r="S9229" t="s">
        <v>31508</v>
      </c>
      <c r="T9229" t="s">
        <v>19197</v>
      </c>
      <c r="U9229" t="s">
        <v>31644</v>
      </c>
    </row>
    <row r="9230" spans="17:21">
      <c r="Q9230" t="s">
        <v>10432</v>
      </c>
      <c r="R9230" t="s">
        <v>25760</v>
      </c>
      <c r="S9230" t="s">
        <v>31508</v>
      </c>
      <c r="T9230" t="s">
        <v>19197</v>
      </c>
      <c r="U9230" t="s">
        <v>31673</v>
      </c>
    </row>
    <row r="9231" spans="17:21">
      <c r="Q9231" t="s">
        <v>10433</v>
      </c>
      <c r="R9231" t="s">
        <v>25761</v>
      </c>
      <c r="S9231" t="s">
        <v>19197</v>
      </c>
      <c r="T9231" t="s">
        <v>19197</v>
      </c>
      <c r="U9231" t="s">
        <v>19197</v>
      </c>
    </row>
    <row r="9232" spans="17:21">
      <c r="Q9232" t="s">
        <v>10434</v>
      </c>
      <c r="R9232" t="s">
        <v>25762</v>
      </c>
      <c r="S9232" t="s">
        <v>19197</v>
      </c>
      <c r="T9232" t="s">
        <v>19197</v>
      </c>
      <c r="U9232" t="s">
        <v>19197</v>
      </c>
    </row>
    <row r="9233" spans="17:21">
      <c r="Q9233" t="s">
        <v>10435</v>
      </c>
      <c r="R9233" t="s">
        <v>25763</v>
      </c>
      <c r="S9233" t="s">
        <v>31508</v>
      </c>
      <c r="T9233" t="s">
        <v>19197</v>
      </c>
      <c r="U9233" t="s">
        <v>31638</v>
      </c>
    </row>
    <row r="9234" spans="17:21">
      <c r="Q9234" t="s">
        <v>10436</v>
      </c>
      <c r="R9234" t="s">
        <v>18714</v>
      </c>
      <c r="S9234" t="s">
        <v>31508</v>
      </c>
      <c r="T9234" t="s">
        <v>19197</v>
      </c>
      <c r="U9234" t="s">
        <v>31644</v>
      </c>
    </row>
    <row r="9235" spans="17:21">
      <c r="Q9235" t="s">
        <v>10437</v>
      </c>
      <c r="R9235" t="s">
        <v>25764</v>
      </c>
      <c r="S9235" t="s">
        <v>19197</v>
      </c>
      <c r="T9235" t="s">
        <v>19197</v>
      </c>
      <c r="U9235" t="s">
        <v>19197</v>
      </c>
    </row>
    <row r="9236" spans="17:21">
      <c r="Q9236" t="s">
        <v>10438</v>
      </c>
      <c r="R9236" t="s">
        <v>25763</v>
      </c>
      <c r="S9236" t="s">
        <v>31508</v>
      </c>
      <c r="T9236" t="s">
        <v>19197</v>
      </c>
      <c r="U9236" t="s">
        <v>31638</v>
      </c>
    </row>
    <row r="9237" spans="17:21">
      <c r="Q9237" t="s">
        <v>10439</v>
      </c>
      <c r="R9237" t="s">
        <v>18714</v>
      </c>
      <c r="S9237" t="s">
        <v>31508</v>
      </c>
      <c r="T9237" t="s">
        <v>19197</v>
      </c>
      <c r="U9237" t="s">
        <v>31638</v>
      </c>
    </row>
    <row r="9238" spans="17:21">
      <c r="Q9238" t="s">
        <v>10440</v>
      </c>
      <c r="R9238" t="s">
        <v>25765</v>
      </c>
      <c r="S9238" t="s">
        <v>19197</v>
      </c>
      <c r="T9238" t="s">
        <v>19197</v>
      </c>
      <c r="U9238" t="s">
        <v>19197</v>
      </c>
    </row>
    <row r="9239" spans="17:21">
      <c r="Q9239" t="s">
        <v>10441</v>
      </c>
      <c r="R9239" t="s">
        <v>25766</v>
      </c>
      <c r="S9239" t="s">
        <v>19197</v>
      </c>
      <c r="T9239" t="s">
        <v>19197</v>
      </c>
      <c r="U9239" t="s">
        <v>19197</v>
      </c>
    </row>
    <row r="9240" spans="17:21">
      <c r="Q9240" t="s">
        <v>10442</v>
      </c>
      <c r="R9240" t="s">
        <v>25767</v>
      </c>
      <c r="S9240" t="s">
        <v>31508</v>
      </c>
      <c r="T9240" t="s">
        <v>19197</v>
      </c>
      <c r="U9240" t="s">
        <v>31673</v>
      </c>
    </row>
    <row r="9241" spans="17:21">
      <c r="Q9241" t="s">
        <v>10443</v>
      </c>
      <c r="R9241" t="s">
        <v>25768</v>
      </c>
      <c r="S9241" t="s">
        <v>31508</v>
      </c>
      <c r="T9241" t="s">
        <v>19197</v>
      </c>
      <c r="U9241" t="s">
        <v>31673</v>
      </c>
    </row>
    <row r="9242" spans="17:21">
      <c r="Q9242" t="s">
        <v>10444</v>
      </c>
      <c r="R9242" t="s">
        <v>25769</v>
      </c>
      <c r="S9242" t="s">
        <v>19197</v>
      </c>
      <c r="T9242" t="s">
        <v>19197</v>
      </c>
      <c r="U9242" t="s">
        <v>19197</v>
      </c>
    </row>
    <row r="9243" spans="17:21">
      <c r="Q9243" t="s">
        <v>10445</v>
      </c>
      <c r="R9243" t="s">
        <v>25767</v>
      </c>
      <c r="S9243" t="s">
        <v>31508</v>
      </c>
      <c r="T9243" t="s">
        <v>19197</v>
      </c>
      <c r="U9243" t="s">
        <v>31673</v>
      </c>
    </row>
    <row r="9244" spans="17:21">
      <c r="Q9244" t="s">
        <v>10446</v>
      </c>
      <c r="R9244" t="s">
        <v>25768</v>
      </c>
      <c r="S9244" t="s">
        <v>31508</v>
      </c>
      <c r="T9244" t="s">
        <v>19197</v>
      </c>
      <c r="U9244" t="s">
        <v>31673</v>
      </c>
    </row>
    <row r="9245" spans="17:21">
      <c r="Q9245" t="s">
        <v>10447</v>
      </c>
      <c r="R9245" t="s">
        <v>25770</v>
      </c>
      <c r="S9245" t="s">
        <v>19197</v>
      </c>
      <c r="T9245" t="s">
        <v>19197</v>
      </c>
      <c r="U9245" t="s">
        <v>19197</v>
      </c>
    </row>
    <row r="9246" spans="17:21">
      <c r="Q9246" t="s">
        <v>10448</v>
      </c>
      <c r="R9246" t="s">
        <v>25767</v>
      </c>
      <c r="S9246" t="s">
        <v>31508</v>
      </c>
      <c r="T9246" t="s">
        <v>19197</v>
      </c>
      <c r="U9246" t="s">
        <v>31673</v>
      </c>
    </row>
    <row r="9247" spans="17:21">
      <c r="Q9247" t="s">
        <v>10449</v>
      </c>
      <c r="R9247" t="s">
        <v>25768</v>
      </c>
      <c r="S9247" t="s">
        <v>31508</v>
      </c>
      <c r="T9247" t="s">
        <v>19197</v>
      </c>
      <c r="U9247" t="s">
        <v>31673</v>
      </c>
    </row>
    <row r="9248" spans="17:21">
      <c r="Q9248" t="s">
        <v>10450</v>
      </c>
      <c r="R9248" t="s">
        <v>25771</v>
      </c>
      <c r="S9248" t="s">
        <v>19197</v>
      </c>
      <c r="T9248" t="s">
        <v>19197</v>
      </c>
      <c r="U9248" t="s">
        <v>19197</v>
      </c>
    </row>
    <row r="9249" spans="17:21">
      <c r="Q9249" t="s">
        <v>10451</v>
      </c>
      <c r="R9249" t="s">
        <v>25767</v>
      </c>
      <c r="S9249" t="s">
        <v>31508</v>
      </c>
      <c r="T9249" t="s">
        <v>19197</v>
      </c>
      <c r="U9249" t="s">
        <v>31673</v>
      </c>
    </row>
    <row r="9250" spans="17:21">
      <c r="Q9250" t="s">
        <v>10452</v>
      </c>
      <c r="R9250" t="s">
        <v>25768</v>
      </c>
      <c r="S9250" t="s">
        <v>31508</v>
      </c>
      <c r="T9250" t="s">
        <v>19197</v>
      </c>
      <c r="U9250" t="s">
        <v>31673</v>
      </c>
    </row>
    <row r="9251" spans="17:21">
      <c r="Q9251" t="s">
        <v>10453</v>
      </c>
      <c r="R9251" t="s">
        <v>25772</v>
      </c>
      <c r="S9251" t="s">
        <v>19197</v>
      </c>
      <c r="T9251" t="s">
        <v>19197</v>
      </c>
      <c r="U9251" t="s">
        <v>19197</v>
      </c>
    </row>
    <row r="9252" spans="17:21">
      <c r="Q9252" t="s">
        <v>10454</v>
      </c>
      <c r="R9252" t="s">
        <v>25773</v>
      </c>
      <c r="S9252" t="s">
        <v>31508</v>
      </c>
      <c r="T9252" t="s">
        <v>19197</v>
      </c>
      <c r="U9252" t="s">
        <v>31673</v>
      </c>
    </row>
    <row r="9253" spans="17:21">
      <c r="Q9253" t="s">
        <v>10455</v>
      </c>
      <c r="R9253" t="s">
        <v>25774</v>
      </c>
      <c r="S9253" t="s">
        <v>31508</v>
      </c>
      <c r="T9253" t="s">
        <v>19197</v>
      </c>
      <c r="U9253" t="s">
        <v>31673</v>
      </c>
    </row>
    <row r="9254" spans="17:21">
      <c r="Q9254" t="s">
        <v>10456</v>
      </c>
      <c r="R9254" t="s">
        <v>25775</v>
      </c>
      <c r="S9254" t="s">
        <v>31508</v>
      </c>
      <c r="T9254" t="s">
        <v>19197</v>
      </c>
      <c r="U9254" t="s">
        <v>31673</v>
      </c>
    </row>
    <row r="9255" spans="17:21">
      <c r="Q9255" t="s">
        <v>10457</v>
      </c>
      <c r="R9255" t="s">
        <v>18693</v>
      </c>
      <c r="S9255" t="s">
        <v>31508</v>
      </c>
      <c r="T9255" t="s">
        <v>19197</v>
      </c>
      <c r="U9255" t="s">
        <v>31644</v>
      </c>
    </row>
    <row r="9256" spans="17:21">
      <c r="Q9256" t="s">
        <v>10458</v>
      </c>
      <c r="R9256" t="s">
        <v>25776</v>
      </c>
      <c r="S9256" t="s">
        <v>19197</v>
      </c>
      <c r="T9256" t="s">
        <v>19197</v>
      </c>
      <c r="U9256" t="s">
        <v>19197</v>
      </c>
    </row>
    <row r="9257" spans="17:21">
      <c r="Q9257" t="s">
        <v>10459</v>
      </c>
      <c r="R9257" t="s">
        <v>25774</v>
      </c>
      <c r="S9257" t="s">
        <v>31508</v>
      </c>
      <c r="T9257" t="s">
        <v>19197</v>
      </c>
      <c r="U9257" t="s">
        <v>31673</v>
      </c>
    </row>
    <row r="9258" spans="17:21">
      <c r="Q9258" t="s">
        <v>10460</v>
      </c>
      <c r="R9258" t="s">
        <v>25775</v>
      </c>
      <c r="S9258" t="s">
        <v>31508</v>
      </c>
      <c r="T9258" t="s">
        <v>19197</v>
      </c>
      <c r="U9258" t="s">
        <v>31673</v>
      </c>
    </row>
    <row r="9259" spans="17:21">
      <c r="Q9259" t="s">
        <v>10461</v>
      </c>
      <c r="R9259" t="s">
        <v>18693</v>
      </c>
      <c r="S9259" t="s">
        <v>31508</v>
      </c>
      <c r="T9259" t="s">
        <v>19197</v>
      </c>
      <c r="U9259" t="s">
        <v>31644</v>
      </c>
    </row>
    <row r="9260" spans="17:21">
      <c r="Q9260" t="s">
        <v>10462</v>
      </c>
      <c r="R9260" t="s">
        <v>25777</v>
      </c>
      <c r="S9260" t="s">
        <v>19197</v>
      </c>
      <c r="T9260" t="s">
        <v>19197</v>
      </c>
      <c r="U9260" t="s">
        <v>19197</v>
      </c>
    </row>
    <row r="9261" spans="17:21">
      <c r="Q9261" t="s">
        <v>10463</v>
      </c>
      <c r="R9261" t="s">
        <v>25774</v>
      </c>
      <c r="S9261" t="s">
        <v>31508</v>
      </c>
      <c r="T9261" t="s">
        <v>19197</v>
      </c>
      <c r="U9261" t="s">
        <v>31673</v>
      </c>
    </row>
    <row r="9262" spans="17:21">
      <c r="Q9262" t="s">
        <v>10464</v>
      </c>
      <c r="R9262" t="s">
        <v>25775</v>
      </c>
      <c r="S9262" t="s">
        <v>31508</v>
      </c>
      <c r="T9262" t="s">
        <v>19197</v>
      </c>
      <c r="U9262" t="s">
        <v>31673</v>
      </c>
    </row>
    <row r="9263" spans="17:21">
      <c r="Q9263" t="s">
        <v>10465</v>
      </c>
      <c r="R9263" t="s">
        <v>18693</v>
      </c>
      <c r="S9263" t="s">
        <v>31508</v>
      </c>
      <c r="T9263" t="s">
        <v>19197</v>
      </c>
      <c r="U9263" t="s">
        <v>31673</v>
      </c>
    </row>
    <row r="9264" spans="17:21">
      <c r="Q9264" t="s">
        <v>10466</v>
      </c>
      <c r="R9264" t="s">
        <v>25778</v>
      </c>
      <c r="S9264" t="s">
        <v>19197</v>
      </c>
      <c r="T9264" t="s">
        <v>19197</v>
      </c>
      <c r="U9264" t="s">
        <v>19197</v>
      </c>
    </row>
    <row r="9265" spans="17:21">
      <c r="Q9265" t="s">
        <v>10467</v>
      </c>
      <c r="R9265" t="s">
        <v>25779</v>
      </c>
      <c r="S9265" t="s">
        <v>19197</v>
      </c>
      <c r="T9265" t="s">
        <v>19197</v>
      </c>
      <c r="U9265" t="s">
        <v>19197</v>
      </c>
    </row>
    <row r="9266" spans="17:21">
      <c r="Q9266" t="s">
        <v>10468</v>
      </c>
      <c r="R9266" t="s">
        <v>25767</v>
      </c>
      <c r="S9266" t="s">
        <v>31508</v>
      </c>
      <c r="T9266" t="s">
        <v>19197</v>
      </c>
      <c r="U9266" t="s">
        <v>31673</v>
      </c>
    </row>
    <row r="9267" spans="17:21">
      <c r="Q9267" t="s">
        <v>10469</v>
      </c>
      <c r="R9267" t="s">
        <v>25768</v>
      </c>
      <c r="S9267" t="s">
        <v>31508</v>
      </c>
      <c r="T9267" t="s">
        <v>19197</v>
      </c>
      <c r="U9267" t="s">
        <v>31673</v>
      </c>
    </row>
    <row r="9268" spans="17:21">
      <c r="Q9268" t="s">
        <v>10470</v>
      </c>
      <c r="R9268" t="s">
        <v>25780</v>
      </c>
      <c r="S9268" t="s">
        <v>31508</v>
      </c>
      <c r="T9268" t="s">
        <v>19197</v>
      </c>
      <c r="U9268" t="s">
        <v>31673</v>
      </c>
    </row>
    <row r="9269" spans="17:21">
      <c r="Q9269" t="s">
        <v>10471</v>
      </c>
      <c r="R9269" t="s">
        <v>25781</v>
      </c>
      <c r="S9269" t="s">
        <v>31508</v>
      </c>
      <c r="T9269" t="s">
        <v>19197</v>
      </c>
      <c r="U9269" t="s">
        <v>31673</v>
      </c>
    </row>
    <row r="9270" spans="17:21">
      <c r="Q9270" t="s">
        <v>10472</v>
      </c>
      <c r="R9270" t="s">
        <v>25782</v>
      </c>
      <c r="S9270" t="s">
        <v>31508</v>
      </c>
      <c r="T9270" t="s">
        <v>19197</v>
      </c>
      <c r="U9270" t="s">
        <v>31673</v>
      </c>
    </row>
    <row r="9271" spans="17:21">
      <c r="Q9271" t="s">
        <v>10473</v>
      </c>
      <c r="R9271" t="s">
        <v>25783</v>
      </c>
      <c r="S9271" t="s">
        <v>19197</v>
      </c>
      <c r="T9271" t="s">
        <v>19197</v>
      </c>
      <c r="U9271" t="s">
        <v>19197</v>
      </c>
    </row>
    <row r="9272" spans="17:21">
      <c r="Q9272" t="s">
        <v>10474</v>
      </c>
      <c r="R9272" t="s">
        <v>25784</v>
      </c>
      <c r="S9272" t="s">
        <v>31508</v>
      </c>
      <c r="T9272" t="s">
        <v>19197</v>
      </c>
      <c r="U9272" t="s">
        <v>31673</v>
      </c>
    </row>
    <row r="9273" spans="17:21">
      <c r="Q9273" t="s">
        <v>10475</v>
      </c>
      <c r="R9273" t="s">
        <v>25785</v>
      </c>
      <c r="S9273" t="s">
        <v>31508</v>
      </c>
      <c r="T9273" t="s">
        <v>19197</v>
      </c>
      <c r="U9273" t="s">
        <v>31673</v>
      </c>
    </row>
    <row r="9274" spans="17:21">
      <c r="Q9274" t="s">
        <v>10476</v>
      </c>
      <c r="R9274" t="s">
        <v>25764</v>
      </c>
      <c r="S9274" t="s">
        <v>31508</v>
      </c>
      <c r="T9274" t="s">
        <v>19197</v>
      </c>
      <c r="U9274" t="s">
        <v>31673</v>
      </c>
    </row>
    <row r="9275" spans="17:21">
      <c r="Q9275" t="s">
        <v>10477</v>
      </c>
      <c r="R9275" t="s">
        <v>25786</v>
      </c>
      <c r="S9275" t="s">
        <v>19197</v>
      </c>
      <c r="T9275" t="s">
        <v>19197</v>
      </c>
      <c r="U9275" t="s">
        <v>19197</v>
      </c>
    </row>
    <row r="9276" spans="17:21">
      <c r="Q9276" t="s">
        <v>10478</v>
      </c>
      <c r="R9276" t="s">
        <v>25787</v>
      </c>
      <c r="S9276" t="s">
        <v>19197</v>
      </c>
      <c r="T9276" t="s">
        <v>19197</v>
      </c>
      <c r="U9276" t="s">
        <v>19197</v>
      </c>
    </row>
    <row r="9277" spans="17:21">
      <c r="Q9277" t="s">
        <v>10479</v>
      </c>
      <c r="R9277" t="s">
        <v>25662</v>
      </c>
      <c r="S9277" t="s">
        <v>31512</v>
      </c>
      <c r="T9277" t="s">
        <v>19197</v>
      </c>
      <c r="U9277" t="s">
        <v>31668</v>
      </c>
    </row>
    <row r="9278" spans="17:21">
      <c r="Q9278" t="s">
        <v>10480</v>
      </c>
      <c r="R9278" t="s">
        <v>18693</v>
      </c>
      <c r="S9278" t="s">
        <v>19197</v>
      </c>
      <c r="T9278" t="s">
        <v>19197</v>
      </c>
      <c r="U9278" t="s">
        <v>19197</v>
      </c>
    </row>
    <row r="9279" spans="17:21">
      <c r="Q9279" t="s">
        <v>10481</v>
      </c>
      <c r="R9279" t="s">
        <v>25788</v>
      </c>
      <c r="S9279" t="s">
        <v>31516</v>
      </c>
      <c r="T9279" t="s">
        <v>19197</v>
      </c>
      <c r="U9279" t="s">
        <v>31646</v>
      </c>
    </row>
    <row r="9280" spans="17:21">
      <c r="Q9280" t="s">
        <v>10482</v>
      </c>
      <c r="R9280" t="s">
        <v>25789</v>
      </c>
      <c r="S9280" t="s">
        <v>31516</v>
      </c>
      <c r="T9280" t="s">
        <v>19197</v>
      </c>
      <c r="U9280" t="s">
        <v>31646</v>
      </c>
    </row>
    <row r="9281" spans="17:21">
      <c r="Q9281" t="s">
        <v>10483</v>
      </c>
      <c r="R9281" t="s">
        <v>25790</v>
      </c>
      <c r="S9281" t="s">
        <v>31516</v>
      </c>
      <c r="T9281" t="s">
        <v>19197</v>
      </c>
      <c r="U9281" t="s">
        <v>31646</v>
      </c>
    </row>
    <row r="9282" spans="17:21">
      <c r="Q9282" t="s">
        <v>10484</v>
      </c>
      <c r="R9282" t="s">
        <v>18703</v>
      </c>
      <c r="S9282" t="s">
        <v>31516</v>
      </c>
      <c r="T9282" t="s">
        <v>19197</v>
      </c>
      <c r="U9282" t="s">
        <v>31646</v>
      </c>
    </row>
    <row r="9283" spans="17:21">
      <c r="Q9283" t="s">
        <v>10485</v>
      </c>
      <c r="R9283" t="s">
        <v>25770</v>
      </c>
      <c r="S9283" t="s">
        <v>19197</v>
      </c>
      <c r="T9283" t="s">
        <v>19197</v>
      </c>
      <c r="U9283" t="s">
        <v>19197</v>
      </c>
    </row>
    <row r="9284" spans="17:21">
      <c r="Q9284" t="s">
        <v>10486</v>
      </c>
      <c r="R9284" t="s">
        <v>25662</v>
      </c>
      <c r="S9284" t="s">
        <v>31508</v>
      </c>
      <c r="T9284" t="s">
        <v>19197</v>
      </c>
      <c r="U9284" t="s">
        <v>31642</v>
      </c>
    </row>
    <row r="9285" spans="17:21">
      <c r="Q9285" t="s">
        <v>10487</v>
      </c>
      <c r="R9285" t="s">
        <v>18693</v>
      </c>
      <c r="S9285" t="s">
        <v>19197</v>
      </c>
      <c r="T9285" t="s">
        <v>19197</v>
      </c>
      <c r="U9285" t="s">
        <v>19197</v>
      </c>
    </row>
    <row r="9286" spans="17:21">
      <c r="Q9286" t="s">
        <v>10488</v>
      </c>
      <c r="R9286" t="s">
        <v>25788</v>
      </c>
      <c r="S9286" t="s">
        <v>31508</v>
      </c>
      <c r="T9286" t="s">
        <v>19197</v>
      </c>
      <c r="U9286" t="s">
        <v>31638</v>
      </c>
    </row>
    <row r="9287" spans="17:21">
      <c r="Q9287" t="s">
        <v>10489</v>
      </c>
      <c r="R9287" t="s">
        <v>25789</v>
      </c>
      <c r="S9287" t="s">
        <v>31508</v>
      </c>
      <c r="T9287" t="s">
        <v>19197</v>
      </c>
      <c r="U9287" t="s">
        <v>31646</v>
      </c>
    </row>
    <row r="9288" spans="17:21">
      <c r="Q9288" t="s">
        <v>10490</v>
      </c>
      <c r="R9288" t="s">
        <v>25790</v>
      </c>
      <c r="S9288" t="s">
        <v>31508</v>
      </c>
      <c r="T9288" t="s">
        <v>19197</v>
      </c>
      <c r="U9288" t="s">
        <v>31638</v>
      </c>
    </row>
    <row r="9289" spans="17:21">
      <c r="Q9289" t="s">
        <v>10491</v>
      </c>
      <c r="R9289" t="s">
        <v>18703</v>
      </c>
      <c r="S9289" t="s">
        <v>31508</v>
      </c>
      <c r="T9289" t="s">
        <v>19197</v>
      </c>
      <c r="U9289" t="s">
        <v>31646</v>
      </c>
    </row>
    <row r="9290" spans="17:21">
      <c r="Q9290" t="s">
        <v>10492</v>
      </c>
      <c r="R9290" t="s">
        <v>18706</v>
      </c>
      <c r="S9290" t="s">
        <v>19197</v>
      </c>
      <c r="T9290" t="s">
        <v>19197</v>
      </c>
      <c r="U9290" t="s">
        <v>19197</v>
      </c>
    </row>
    <row r="9291" spans="17:21">
      <c r="Q9291" t="s">
        <v>10493</v>
      </c>
      <c r="R9291" t="s">
        <v>25662</v>
      </c>
      <c r="S9291" t="s">
        <v>31508</v>
      </c>
      <c r="T9291" t="s">
        <v>19197</v>
      </c>
      <c r="U9291" t="s">
        <v>31642</v>
      </c>
    </row>
    <row r="9292" spans="17:21">
      <c r="Q9292" t="s">
        <v>10494</v>
      </c>
      <c r="R9292" t="s">
        <v>18693</v>
      </c>
      <c r="S9292" t="s">
        <v>19197</v>
      </c>
      <c r="T9292" t="s">
        <v>19197</v>
      </c>
      <c r="U9292" t="s">
        <v>19197</v>
      </c>
    </row>
    <row r="9293" spans="17:21">
      <c r="Q9293" t="s">
        <v>10495</v>
      </c>
      <c r="R9293" t="s">
        <v>25791</v>
      </c>
      <c r="S9293" t="s">
        <v>31508</v>
      </c>
      <c r="T9293" t="s">
        <v>19197</v>
      </c>
      <c r="U9293" t="s">
        <v>31638</v>
      </c>
    </row>
    <row r="9294" spans="17:21">
      <c r="Q9294" t="s">
        <v>10496</v>
      </c>
      <c r="R9294" t="s">
        <v>25789</v>
      </c>
      <c r="S9294" t="s">
        <v>31508</v>
      </c>
      <c r="T9294" t="s">
        <v>19197</v>
      </c>
      <c r="U9294" t="s">
        <v>31646</v>
      </c>
    </row>
    <row r="9295" spans="17:21">
      <c r="Q9295" t="s">
        <v>10497</v>
      </c>
      <c r="R9295" t="s">
        <v>25790</v>
      </c>
      <c r="S9295" t="s">
        <v>31508</v>
      </c>
      <c r="T9295" t="s">
        <v>19197</v>
      </c>
      <c r="U9295" t="s">
        <v>31638</v>
      </c>
    </row>
    <row r="9296" spans="17:21">
      <c r="Q9296" t="s">
        <v>10498</v>
      </c>
      <c r="R9296" t="s">
        <v>18703</v>
      </c>
      <c r="S9296" t="s">
        <v>31508</v>
      </c>
      <c r="T9296" t="s">
        <v>19197</v>
      </c>
      <c r="U9296" t="s">
        <v>31646</v>
      </c>
    </row>
    <row r="9297" spans="17:21">
      <c r="Q9297" t="s">
        <v>10499</v>
      </c>
      <c r="R9297" t="s">
        <v>25792</v>
      </c>
      <c r="S9297" t="s">
        <v>19197</v>
      </c>
      <c r="T9297" t="s">
        <v>19197</v>
      </c>
      <c r="U9297" t="s">
        <v>19197</v>
      </c>
    </row>
    <row r="9298" spans="17:21">
      <c r="Q9298" t="s">
        <v>10500</v>
      </c>
      <c r="R9298" t="s">
        <v>25793</v>
      </c>
      <c r="S9298" t="s">
        <v>19197</v>
      </c>
      <c r="T9298" t="s">
        <v>19197</v>
      </c>
      <c r="U9298" t="s">
        <v>19197</v>
      </c>
    </row>
    <row r="9299" spans="17:21">
      <c r="Q9299" t="s">
        <v>10501</v>
      </c>
      <c r="R9299" t="s">
        <v>25794</v>
      </c>
      <c r="S9299" t="s">
        <v>31508</v>
      </c>
      <c r="T9299" t="s">
        <v>19197</v>
      </c>
      <c r="U9299" t="s">
        <v>31642</v>
      </c>
    </row>
    <row r="9300" spans="17:21">
      <c r="Q9300" t="s">
        <v>10502</v>
      </c>
      <c r="R9300" t="s">
        <v>25795</v>
      </c>
      <c r="S9300" t="s">
        <v>31508</v>
      </c>
      <c r="T9300" t="s">
        <v>19197</v>
      </c>
      <c r="U9300" t="s">
        <v>31642</v>
      </c>
    </row>
    <row r="9301" spans="17:21">
      <c r="Q9301" t="s">
        <v>10503</v>
      </c>
      <c r="R9301" t="s">
        <v>25796</v>
      </c>
      <c r="S9301" t="s">
        <v>31508</v>
      </c>
      <c r="T9301" t="s">
        <v>19197</v>
      </c>
      <c r="U9301" t="s">
        <v>31642</v>
      </c>
    </row>
    <row r="9302" spans="17:21">
      <c r="Q9302" t="s">
        <v>10504</v>
      </c>
      <c r="R9302" t="s">
        <v>25797</v>
      </c>
      <c r="S9302" t="s">
        <v>31508</v>
      </c>
      <c r="T9302" t="s">
        <v>19197</v>
      </c>
      <c r="U9302" t="s">
        <v>31642</v>
      </c>
    </row>
    <row r="9303" spans="17:21">
      <c r="Q9303" t="s">
        <v>10505</v>
      </c>
      <c r="R9303" t="s">
        <v>25590</v>
      </c>
      <c r="S9303" t="s">
        <v>19197</v>
      </c>
      <c r="T9303" t="s">
        <v>19197</v>
      </c>
      <c r="U9303" t="s">
        <v>19197</v>
      </c>
    </row>
    <row r="9304" spans="17:21">
      <c r="Q9304" t="s">
        <v>10506</v>
      </c>
      <c r="R9304" t="s">
        <v>25794</v>
      </c>
      <c r="S9304" t="s">
        <v>31508</v>
      </c>
      <c r="T9304" t="s">
        <v>19197</v>
      </c>
      <c r="U9304" t="s">
        <v>31642</v>
      </c>
    </row>
    <row r="9305" spans="17:21">
      <c r="Q9305" t="s">
        <v>10507</v>
      </c>
      <c r="R9305" t="s">
        <v>25796</v>
      </c>
      <c r="S9305" t="s">
        <v>31508</v>
      </c>
      <c r="T9305" t="s">
        <v>19197</v>
      </c>
      <c r="U9305" t="s">
        <v>31642</v>
      </c>
    </row>
    <row r="9306" spans="17:21">
      <c r="Q9306" t="s">
        <v>10508</v>
      </c>
      <c r="R9306" t="s">
        <v>25797</v>
      </c>
      <c r="S9306" t="s">
        <v>31508</v>
      </c>
      <c r="T9306" t="s">
        <v>19197</v>
      </c>
      <c r="U9306" t="s">
        <v>31642</v>
      </c>
    </row>
    <row r="9307" spans="17:21">
      <c r="Q9307" t="s">
        <v>10509</v>
      </c>
      <c r="R9307" t="s">
        <v>25592</v>
      </c>
      <c r="S9307" t="s">
        <v>19197</v>
      </c>
      <c r="T9307" t="s">
        <v>19197</v>
      </c>
      <c r="U9307" t="s">
        <v>19197</v>
      </c>
    </row>
    <row r="9308" spans="17:21">
      <c r="Q9308" t="s">
        <v>10510</v>
      </c>
      <c r="R9308" t="s">
        <v>25794</v>
      </c>
      <c r="S9308" t="s">
        <v>31508</v>
      </c>
      <c r="T9308" t="s">
        <v>31586</v>
      </c>
      <c r="U9308" t="s">
        <v>31642</v>
      </c>
    </row>
    <row r="9309" spans="17:21">
      <c r="Q9309" t="s">
        <v>10511</v>
      </c>
      <c r="R9309" t="s">
        <v>25797</v>
      </c>
      <c r="S9309" t="s">
        <v>31508</v>
      </c>
      <c r="T9309" t="s">
        <v>19197</v>
      </c>
      <c r="U9309" t="s">
        <v>31642</v>
      </c>
    </row>
    <row r="9310" spans="17:21">
      <c r="Q9310" t="s">
        <v>10512</v>
      </c>
      <c r="R9310" t="s">
        <v>25593</v>
      </c>
      <c r="S9310" t="s">
        <v>19197</v>
      </c>
      <c r="T9310" t="s">
        <v>19197</v>
      </c>
      <c r="U9310" t="s">
        <v>19197</v>
      </c>
    </row>
    <row r="9311" spans="17:21">
      <c r="Q9311" t="s">
        <v>10513</v>
      </c>
      <c r="R9311" t="s">
        <v>25794</v>
      </c>
      <c r="S9311" t="s">
        <v>31508</v>
      </c>
      <c r="T9311" t="s">
        <v>19197</v>
      </c>
      <c r="U9311" t="s">
        <v>31642</v>
      </c>
    </row>
    <row r="9312" spans="17:21">
      <c r="Q9312" t="s">
        <v>10514</v>
      </c>
      <c r="R9312" t="s">
        <v>25797</v>
      </c>
      <c r="S9312" t="s">
        <v>31508</v>
      </c>
      <c r="T9312" t="s">
        <v>19197</v>
      </c>
      <c r="U9312" t="s">
        <v>31642</v>
      </c>
    </row>
    <row r="9313" spans="17:21">
      <c r="Q9313" t="s">
        <v>10515</v>
      </c>
      <c r="R9313" t="s">
        <v>25798</v>
      </c>
      <c r="S9313" t="s">
        <v>19197</v>
      </c>
      <c r="T9313" t="s">
        <v>19197</v>
      </c>
      <c r="U9313" t="s">
        <v>19197</v>
      </c>
    </row>
    <row r="9314" spans="17:21">
      <c r="Q9314" t="s">
        <v>10516</v>
      </c>
      <c r="R9314" t="s">
        <v>25793</v>
      </c>
      <c r="S9314" t="s">
        <v>19197</v>
      </c>
      <c r="T9314" t="s">
        <v>19197</v>
      </c>
      <c r="U9314" t="s">
        <v>19197</v>
      </c>
    </row>
    <row r="9315" spans="17:21">
      <c r="Q9315" t="s">
        <v>10517</v>
      </c>
      <c r="R9315" t="s">
        <v>25794</v>
      </c>
      <c r="S9315" t="s">
        <v>31508</v>
      </c>
      <c r="T9315" t="s">
        <v>19197</v>
      </c>
      <c r="U9315" t="s">
        <v>31642</v>
      </c>
    </row>
    <row r="9316" spans="17:21">
      <c r="Q9316" t="s">
        <v>10518</v>
      </c>
      <c r="R9316" t="s">
        <v>25795</v>
      </c>
      <c r="S9316" t="s">
        <v>31508</v>
      </c>
      <c r="T9316" t="s">
        <v>19197</v>
      </c>
      <c r="U9316" t="s">
        <v>31642</v>
      </c>
    </row>
    <row r="9317" spans="17:21">
      <c r="Q9317" t="s">
        <v>10519</v>
      </c>
      <c r="R9317" t="s">
        <v>25797</v>
      </c>
      <c r="S9317" t="s">
        <v>31508</v>
      </c>
      <c r="T9317" t="s">
        <v>19197</v>
      </c>
      <c r="U9317" t="s">
        <v>31644</v>
      </c>
    </row>
    <row r="9318" spans="17:21">
      <c r="Q9318" t="s">
        <v>10520</v>
      </c>
      <c r="R9318" t="s">
        <v>25590</v>
      </c>
      <c r="S9318" t="s">
        <v>19197</v>
      </c>
      <c r="T9318" t="s">
        <v>19197</v>
      </c>
      <c r="U9318" t="s">
        <v>19197</v>
      </c>
    </row>
    <row r="9319" spans="17:21">
      <c r="Q9319" t="s">
        <v>10521</v>
      </c>
      <c r="R9319" t="s">
        <v>25794</v>
      </c>
      <c r="S9319" t="s">
        <v>31508</v>
      </c>
      <c r="T9319" t="s">
        <v>19197</v>
      </c>
      <c r="U9319" t="s">
        <v>31642</v>
      </c>
    </row>
    <row r="9320" spans="17:21">
      <c r="Q9320" t="s">
        <v>10522</v>
      </c>
      <c r="R9320" t="s">
        <v>25799</v>
      </c>
      <c r="S9320" t="s">
        <v>31508</v>
      </c>
      <c r="T9320" t="s">
        <v>19197</v>
      </c>
      <c r="U9320" t="s">
        <v>31642</v>
      </c>
    </row>
    <row r="9321" spans="17:21">
      <c r="Q9321" t="s">
        <v>10523</v>
      </c>
      <c r="R9321" t="s">
        <v>25796</v>
      </c>
      <c r="S9321" t="s">
        <v>31508</v>
      </c>
      <c r="T9321" t="s">
        <v>19197</v>
      </c>
      <c r="U9321" t="s">
        <v>31642</v>
      </c>
    </row>
    <row r="9322" spans="17:21">
      <c r="Q9322" t="s">
        <v>10524</v>
      </c>
      <c r="R9322" t="s">
        <v>25797</v>
      </c>
      <c r="S9322" t="s">
        <v>31508</v>
      </c>
      <c r="T9322" t="s">
        <v>19197</v>
      </c>
      <c r="U9322" t="s">
        <v>31642</v>
      </c>
    </row>
    <row r="9323" spans="17:21">
      <c r="Q9323" t="s">
        <v>10525</v>
      </c>
      <c r="R9323" t="s">
        <v>25800</v>
      </c>
      <c r="S9323" t="s">
        <v>31508</v>
      </c>
      <c r="T9323" t="s">
        <v>19197</v>
      </c>
      <c r="U9323" t="s">
        <v>31844</v>
      </c>
    </row>
    <row r="9324" spans="17:21">
      <c r="Q9324" t="s">
        <v>10526</v>
      </c>
      <c r="R9324" t="s">
        <v>25593</v>
      </c>
      <c r="S9324" t="s">
        <v>19197</v>
      </c>
      <c r="T9324" t="s">
        <v>19197</v>
      </c>
      <c r="U9324" t="s">
        <v>19197</v>
      </c>
    </row>
    <row r="9325" spans="17:21">
      <c r="Q9325" t="s">
        <v>10527</v>
      </c>
      <c r="R9325" t="s">
        <v>25794</v>
      </c>
      <c r="S9325" t="s">
        <v>31508</v>
      </c>
      <c r="T9325" t="s">
        <v>19197</v>
      </c>
      <c r="U9325" t="s">
        <v>31642</v>
      </c>
    </row>
    <row r="9326" spans="17:21">
      <c r="Q9326" t="s">
        <v>10528</v>
      </c>
      <c r="R9326" t="s">
        <v>25801</v>
      </c>
      <c r="S9326" t="s">
        <v>31508</v>
      </c>
      <c r="T9326" t="s">
        <v>19197</v>
      </c>
      <c r="U9326" t="s">
        <v>31642</v>
      </c>
    </row>
    <row r="9327" spans="17:21">
      <c r="Q9327" t="s">
        <v>10529</v>
      </c>
      <c r="R9327" t="s">
        <v>25796</v>
      </c>
      <c r="S9327" t="s">
        <v>31508</v>
      </c>
      <c r="T9327" t="s">
        <v>19197</v>
      </c>
      <c r="U9327" t="s">
        <v>31642</v>
      </c>
    </row>
    <row r="9328" spans="17:21">
      <c r="Q9328" t="s">
        <v>10530</v>
      </c>
      <c r="R9328" t="s">
        <v>25797</v>
      </c>
      <c r="S9328" t="s">
        <v>31508</v>
      </c>
      <c r="T9328" t="s">
        <v>19197</v>
      </c>
      <c r="U9328" t="s">
        <v>31644</v>
      </c>
    </row>
    <row r="9329" spans="17:21">
      <c r="Q9329" t="s">
        <v>10531</v>
      </c>
      <c r="R9329" t="s">
        <v>25802</v>
      </c>
      <c r="S9329" t="s">
        <v>19197</v>
      </c>
      <c r="T9329" t="s">
        <v>19197</v>
      </c>
      <c r="U9329" t="s">
        <v>19197</v>
      </c>
    </row>
    <row r="9330" spans="17:21">
      <c r="Q9330" t="s">
        <v>10532</v>
      </c>
      <c r="R9330" t="s">
        <v>25803</v>
      </c>
      <c r="S9330" t="s">
        <v>19197</v>
      </c>
      <c r="T9330" t="s">
        <v>19197</v>
      </c>
      <c r="U9330" t="s">
        <v>19197</v>
      </c>
    </row>
    <row r="9331" spans="17:21">
      <c r="Q9331" t="s">
        <v>10533</v>
      </c>
      <c r="R9331" t="s">
        <v>25804</v>
      </c>
      <c r="S9331" t="s">
        <v>31508</v>
      </c>
      <c r="T9331" t="s">
        <v>19197</v>
      </c>
      <c r="U9331" t="s">
        <v>31642</v>
      </c>
    </row>
    <row r="9332" spans="17:21">
      <c r="Q9332" t="s">
        <v>10534</v>
      </c>
      <c r="R9332" t="s">
        <v>25805</v>
      </c>
      <c r="S9332" t="s">
        <v>31508</v>
      </c>
      <c r="T9332" t="s">
        <v>19197</v>
      </c>
      <c r="U9332" t="s">
        <v>31642</v>
      </c>
    </row>
    <row r="9333" spans="17:21">
      <c r="Q9333" t="s">
        <v>10535</v>
      </c>
      <c r="R9333" t="s">
        <v>25774</v>
      </c>
      <c r="S9333" t="s">
        <v>31508</v>
      </c>
      <c r="T9333" t="s">
        <v>19197</v>
      </c>
      <c r="U9333" t="s">
        <v>31642</v>
      </c>
    </row>
    <row r="9334" spans="17:21">
      <c r="Q9334" t="s">
        <v>10536</v>
      </c>
      <c r="R9334" t="s">
        <v>18693</v>
      </c>
      <c r="S9334" t="s">
        <v>19197</v>
      </c>
      <c r="T9334" t="s">
        <v>19197</v>
      </c>
      <c r="U9334" t="s">
        <v>19197</v>
      </c>
    </row>
    <row r="9335" spans="17:21">
      <c r="Q9335" t="s">
        <v>10537</v>
      </c>
      <c r="R9335" t="s">
        <v>25806</v>
      </c>
      <c r="S9335" t="s">
        <v>31508</v>
      </c>
      <c r="T9335" t="s">
        <v>19197</v>
      </c>
      <c r="U9335" t="s">
        <v>31646</v>
      </c>
    </row>
    <row r="9336" spans="17:21">
      <c r="Q9336" t="s">
        <v>10538</v>
      </c>
      <c r="R9336" t="s">
        <v>25807</v>
      </c>
      <c r="S9336" t="s">
        <v>31508</v>
      </c>
      <c r="T9336" t="s">
        <v>19197</v>
      </c>
      <c r="U9336" t="s">
        <v>31646</v>
      </c>
    </row>
    <row r="9337" spans="17:21">
      <c r="Q9337" t="s">
        <v>10539</v>
      </c>
      <c r="R9337" t="s">
        <v>25808</v>
      </c>
      <c r="S9337" t="s">
        <v>31508</v>
      </c>
      <c r="T9337" t="s">
        <v>19197</v>
      </c>
      <c r="U9337" t="s">
        <v>31646</v>
      </c>
    </row>
    <row r="9338" spans="17:21">
      <c r="Q9338" t="s">
        <v>10540</v>
      </c>
      <c r="R9338" t="s">
        <v>18703</v>
      </c>
      <c r="S9338" t="s">
        <v>31508</v>
      </c>
      <c r="T9338" t="s">
        <v>19197</v>
      </c>
      <c r="U9338" t="s">
        <v>31646</v>
      </c>
    </row>
    <row r="9339" spans="17:21">
      <c r="Q9339" t="s">
        <v>10541</v>
      </c>
      <c r="R9339" t="s">
        <v>25809</v>
      </c>
      <c r="S9339" t="s">
        <v>19197</v>
      </c>
      <c r="T9339" t="s">
        <v>19197</v>
      </c>
      <c r="U9339" t="s">
        <v>19197</v>
      </c>
    </row>
    <row r="9340" spans="17:21">
      <c r="Q9340" t="s">
        <v>10542</v>
      </c>
      <c r="R9340" t="s">
        <v>25805</v>
      </c>
      <c r="S9340" t="s">
        <v>31508</v>
      </c>
      <c r="T9340" t="s">
        <v>19197</v>
      </c>
      <c r="U9340" t="s">
        <v>31642</v>
      </c>
    </row>
    <row r="9341" spans="17:21">
      <c r="Q9341" t="s">
        <v>10543</v>
      </c>
      <c r="R9341" t="s">
        <v>25774</v>
      </c>
      <c r="S9341" t="s">
        <v>31508</v>
      </c>
      <c r="T9341" t="s">
        <v>19197</v>
      </c>
      <c r="U9341" t="s">
        <v>31642</v>
      </c>
    </row>
    <row r="9342" spans="17:21">
      <c r="Q9342" t="s">
        <v>10544</v>
      </c>
      <c r="R9342" t="s">
        <v>18693</v>
      </c>
      <c r="S9342" t="s">
        <v>19197</v>
      </c>
      <c r="T9342" t="s">
        <v>19197</v>
      </c>
      <c r="U9342" t="s">
        <v>19197</v>
      </c>
    </row>
    <row r="9343" spans="17:21">
      <c r="Q9343" t="s">
        <v>10545</v>
      </c>
      <c r="R9343" t="s">
        <v>25810</v>
      </c>
      <c r="S9343" t="s">
        <v>31508</v>
      </c>
      <c r="T9343" t="s">
        <v>19197</v>
      </c>
      <c r="U9343" t="s">
        <v>31646</v>
      </c>
    </row>
    <row r="9344" spans="17:21">
      <c r="Q9344" t="s">
        <v>10546</v>
      </c>
      <c r="R9344" t="s">
        <v>25811</v>
      </c>
      <c r="S9344" t="s">
        <v>31508</v>
      </c>
      <c r="T9344" t="s">
        <v>19197</v>
      </c>
      <c r="U9344" t="s">
        <v>31646</v>
      </c>
    </row>
    <row r="9345" spans="17:21">
      <c r="Q9345" t="s">
        <v>10547</v>
      </c>
      <c r="R9345" t="s">
        <v>25812</v>
      </c>
      <c r="S9345" t="s">
        <v>31508</v>
      </c>
      <c r="T9345" t="s">
        <v>19197</v>
      </c>
      <c r="U9345" t="s">
        <v>31646</v>
      </c>
    </row>
    <row r="9346" spans="17:21">
      <c r="Q9346" t="s">
        <v>10548</v>
      </c>
      <c r="R9346" t="s">
        <v>18703</v>
      </c>
      <c r="S9346" t="s">
        <v>31508</v>
      </c>
      <c r="T9346" t="s">
        <v>19197</v>
      </c>
      <c r="U9346" t="s">
        <v>31646</v>
      </c>
    </row>
    <row r="9347" spans="17:21">
      <c r="Q9347" t="s">
        <v>10549</v>
      </c>
      <c r="R9347" t="s">
        <v>25738</v>
      </c>
      <c r="S9347" t="s">
        <v>19197</v>
      </c>
      <c r="T9347" t="s">
        <v>19197</v>
      </c>
      <c r="U9347" t="s">
        <v>19197</v>
      </c>
    </row>
    <row r="9348" spans="17:21">
      <c r="Q9348" t="s">
        <v>10550</v>
      </c>
      <c r="R9348" t="s">
        <v>25805</v>
      </c>
      <c r="S9348" t="s">
        <v>31508</v>
      </c>
      <c r="T9348" t="s">
        <v>19197</v>
      </c>
      <c r="U9348" t="s">
        <v>31644</v>
      </c>
    </row>
    <row r="9349" spans="17:21">
      <c r="Q9349" t="s">
        <v>10551</v>
      </c>
      <c r="R9349" t="s">
        <v>18693</v>
      </c>
      <c r="S9349" t="s">
        <v>19197</v>
      </c>
      <c r="T9349" t="s">
        <v>19197</v>
      </c>
      <c r="U9349" t="s">
        <v>19197</v>
      </c>
    </row>
    <row r="9350" spans="17:21">
      <c r="Q9350" t="s">
        <v>10552</v>
      </c>
      <c r="R9350" t="s">
        <v>25813</v>
      </c>
      <c r="S9350" t="s">
        <v>31508</v>
      </c>
      <c r="T9350" t="s">
        <v>19197</v>
      </c>
      <c r="U9350" t="s">
        <v>31646</v>
      </c>
    </row>
    <row r="9351" spans="17:21">
      <c r="Q9351" t="s">
        <v>10553</v>
      </c>
      <c r="R9351" t="s">
        <v>25814</v>
      </c>
      <c r="S9351" t="s">
        <v>31508</v>
      </c>
      <c r="T9351" t="s">
        <v>19197</v>
      </c>
      <c r="U9351" t="s">
        <v>31646</v>
      </c>
    </row>
    <row r="9352" spans="17:21">
      <c r="Q9352" t="s">
        <v>10554</v>
      </c>
      <c r="R9352" t="s">
        <v>18703</v>
      </c>
      <c r="S9352" t="s">
        <v>31508</v>
      </c>
      <c r="T9352" t="s">
        <v>19197</v>
      </c>
      <c r="U9352" t="s">
        <v>31646</v>
      </c>
    </row>
    <row r="9353" spans="17:21">
      <c r="Q9353" t="s">
        <v>10555</v>
      </c>
      <c r="R9353" t="s">
        <v>25815</v>
      </c>
      <c r="S9353" t="s">
        <v>19197</v>
      </c>
      <c r="T9353" t="s">
        <v>19197</v>
      </c>
      <c r="U9353" t="s">
        <v>19197</v>
      </c>
    </row>
    <row r="9354" spans="17:21">
      <c r="Q9354" t="s">
        <v>10556</v>
      </c>
      <c r="R9354" t="s">
        <v>25779</v>
      </c>
      <c r="S9354" t="s">
        <v>19197</v>
      </c>
      <c r="T9354" t="s">
        <v>19197</v>
      </c>
      <c r="U9354" t="s">
        <v>19197</v>
      </c>
    </row>
    <row r="9355" spans="17:21">
      <c r="Q9355" t="s">
        <v>10557</v>
      </c>
      <c r="R9355" t="s">
        <v>25662</v>
      </c>
      <c r="S9355" t="s">
        <v>31508</v>
      </c>
      <c r="T9355" t="s">
        <v>19197</v>
      </c>
      <c r="U9355" t="s">
        <v>31642</v>
      </c>
    </row>
    <row r="9356" spans="17:21">
      <c r="Q9356" t="s">
        <v>10558</v>
      </c>
      <c r="R9356" t="s">
        <v>25607</v>
      </c>
      <c r="S9356" t="s">
        <v>31508</v>
      </c>
      <c r="T9356" t="s">
        <v>19197</v>
      </c>
      <c r="U9356" t="s">
        <v>31642</v>
      </c>
    </row>
    <row r="9357" spans="17:21">
      <c r="Q9357" t="s">
        <v>10559</v>
      </c>
      <c r="R9357" t="s">
        <v>25608</v>
      </c>
      <c r="S9357" t="s">
        <v>31508</v>
      </c>
      <c r="T9357" t="s">
        <v>19197</v>
      </c>
      <c r="U9357" t="s">
        <v>31642</v>
      </c>
    </row>
    <row r="9358" spans="17:21">
      <c r="Q9358" t="s">
        <v>10560</v>
      </c>
      <c r="R9358" t="s">
        <v>25609</v>
      </c>
      <c r="S9358" t="s">
        <v>31508</v>
      </c>
      <c r="T9358" t="s">
        <v>19197</v>
      </c>
      <c r="U9358" t="s">
        <v>31642</v>
      </c>
    </row>
    <row r="9359" spans="17:21">
      <c r="Q9359" t="s">
        <v>10561</v>
      </c>
      <c r="R9359" t="s">
        <v>25816</v>
      </c>
      <c r="S9359" t="s">
        <v>19197</v>
      </c>
      <c r="T9359" t="s">
        <v>19197</v>
      </c>
      <c r="U9359" t="s">
        <v>19197</v>
      </c>
    </row>
    <row r="9360" spans="17:21">
      <c r="Q9360" t="s">
        <v>10562</v>
      </c>
      <c r="R9360" t="s">
        <v>25662</v>
      </c>
      <c r="S9360" t="s">
        <v>31508</v>
      </c>
      <c r="T9360" t="s">
        <v>19197</v>
      </c>
      <c r="U9360" t="s">
        <v>31642</v>
      </c>
    </row>
    <row r="9361" spans="17:21">
      <c r="Q9361" t="s">
        <v>10563</v>
      </c>
      <c r="R9361" t="s">
        <v>25607</v>
      </c>
      <c r="S9361" t="s">
        <v>31508</v>
      </c>
      <c r="T9361" t="s">
        <v>19197</v>
      </c>
      <c r="U9361" t="s">
        <v>31642</v>
      </c>
    </row>
    <row r="9362" spans="17:21">
      <c r="Q9362" t="s">
        <v>10564</v>
      </c>
      <c r="R9362" t="s">
        <v>25608</v>
      </c>
      <c r="S9362" t="s">
        <v>31508</v>
      </c>
      <c r="T9362" t="s">
        <v>19197</v>
      </c>
      <c r="U9362" t="s">
        <v>31642</v>
      </c>
    </row>
    <row r="9363" spans="17:21">
      <c r="Q9363" t="s">
        <v>10565</v>
      </c>
      <c r="R9363" t="s">
        <v>25609</v>
      </c>
      <c r="S9363" t="s">
        <v>31508</v>
      </c>
      <c r="T9363" t="s">
        <v>19197</v>
      </c>
      <c r="U9363" t="s">
        <v>31642</v>
      </c>
    </row>
    <row r="9364" spans="17:21">
      <c r="Q9364" t="s">
        <v>10566</v>
      </c>
      <c r="R9364" t="s">
        <v>25817</v>
      </c>
      <c r="S9364" t="s">
        <v>19197</v>
      </c>
      <c r="T9364" t="s">
        <v>19197</v>
      </c>
      <c r="U9364" t="s">
        <v>19197</v>
      </c>
    </row>
    <row r="9365" spans="17:21">
      <c r="Q9365" t="s">
        <v>10567</v>
      </c>
      <c r="R9365" t="s">
        <v>25662</v>
      </c>
      <c r="S9365" t="s">
        <v>31508</v>
      </c>
      <c r="T9365" t="s">
        <v>19197</v>
      </c>
      <c r="U9365" t="s">
        <v>31642</v>
      </c>
    </row>
    <row r="9366" spans="17:21">
      <c r="Q9366" t="s">
        <v>10568</v>
      </c>
      <c r="R9366" t="s">
        <v>25607</v>
      </c>
      <c r="S9366" t="s">
        <v>31508</v>
      </c>
      <c r="T9366" t="s">
        <v>19197</v>
      </c>
      <c r="U9366" t="s">
        <v>31642</v>
      </c>
    </row>
    <row r="9367" spans="17:21">
      <c r="Q9367" t="s">
        <v>10569</v>
      </c>
      <c r="R9367" t="s">
        <v>25608</v>
      </c>
      <c r="S9367" t="s">
        <v>31508</v>
      </c>
      <c r="T9367" t="s">
        <v>19197</v>
      </c>
      <c r="U9367" t="s">
        <v>31642</v>
      </c>
    </row>
    <row r="9368" spans="17:21">
      <c r="Q9368" t="s">
        <v>10570</v>
      </c>
      <c r="R9368" t="s">
        <v>25609</v>
      </c>
      <c r="S9368" t="s">
        <v>31508</v>
      </c>
      <c r="T9368" t="s">
        <v>19197</v>
      </c>
      <c r="U9368" t="s">
        <v>31642</v>
      </c>
    </row>
    <row r="9369" spans="17:21">
      <c r="Q9369" t="s">
        <v>10571</v>
      </c>
      <c r="R9369" t="s">
        <v>25818</v>
      </c>
      <c r="S9369" t="s">
        <v>19197</v>
      </c>
      <c r="T9369" t="s">
        <v>19197</v>
      </c>
      <c r="U9369" t="s">
        <v>19197</v>
      </c>
    </row>
    <row r="9370" spans="17:21">
      <c r="Q9370" t="s">
        <v>10572</v>
      </c>
      <c r="R9370" t="s">
        <v>25662</v>
      </c>
      <c r="S9370" t="s">
        <v>31508</v>
      </c>
      <c r="T9370" t="s">
        <v>19197</v>
      </c>
      <c r="U9370" t="s">
        <v>31642</v>
      </c>
    </row>
    <row r="9371" spans="17:21">
      <c r="Q9371" t="s">
        <v>10573</v>
      </c>
      <c r="R9371" t="s">
        <v>25607</v>
      </c>
      <c r="S9371" t="s">
        <v>31508</v>
      </c>
      <c r="T9371" t="s">
        <v>19197</v>
      </c>
      <c r="U9371" t="s">
        <v>31642</v>
      </c>
    </row>
    <row r="9372" spans="17:21">
      <c r="Q9372" t="s">
        <v>10574</v>
      </c>
      <c r="R9372" t="s">
        <v>25608</v>
      </c>
      <c r="S9372" t="s">
        <v>31508</v>
      </c>
      <c r="T9372" t="s">
        <v>19197</v>
      </c>
      <c r="U9372" t="s">
        <v>31642</v>
      </c>
    </row>
    <row r="9373" spans="17:21">
      <c r="Q9373" t="s">
        <v>10575</v>
      </c>
      <c r="R9373" t="s">
        <v>25609</v>
      </c>
      <c r="S9373" t="s">
        <v>31508</v>
      </c>
      <c r="T9373" t="s">
        <v>19197</v>
      </c>
      <c r="U9373" t="s">
        <v>31642</v>
      </c>
    </row>
    <row r="9374" spans="17:21">
      <c r="Q9374" t="s">
        <v>10576</v>
      </c>
      <c r="R9374" t="s">
        <v>18706</v>
      </c>
      <c r="S9374" t="s">
        <v>19197</v>
      </c>
      <c r="T9374" t="s">
        <v>19197</v>
      </c>
      <c r="U9374" t="s">
        <v>19197</v>
      </c>
    </row>
    <row r="9375" spans="17:21">
      <c r="Q9375" t="s">
        <v>10577</v>
      </c>
      <c r="R9375" t="s">
        <v>25662</v>
      </c>
      <c r="S9375" t="s">
        <v>31508</v>
      </c>
      <c r="T9375" t="s">
        <v>19197</v>
      </c>
      <c r="U9375" t="s">
        <v>31642</v>
      </c>
    </row>
    <row r="9376" spans="17:21">
      <c r="Q9376" t="s">
        <v>10578</v>
      </c>
      <c r="R9376" t="s">
        <v>25607</v>
      </c>
      <c r="S9376" t="s">
        <v>31508</v>
      </c>
      <c r="T9376" t="s">
        <v>19197</v>
      </c>
      <c r="U9376" t="s">
        <v>31642</v>
      </c>
    </row>
    <row r="9377" spans="17:21">
      <c r="Q9377" t="s">
        <v>10579</v>
      </c>
      <c r="R9377" t="s">
        <v>25608</v>
      </c>
      <c r="S9377" t="s">
        <v>31508</v>
      </c>
      <c r="T9377" t="s">
        <v>19197</v>
      </c>
      <c r="U9377" t="s">
        <v>31642</v>
      </c>
    </row>
    <row r="9378" spans="17:21">
      <c r="Q9378" t="s">
        <v>10580</v>
      </c>
      <c r="R9378" t="s">
        <v>25609</v>
      </c>
      <c r="S9378" t="s">
        <v>31508</v>
      </c>
      <c r="T9378" t="s">
        <v>19197</v>
      </c>
      <c r="U9378" t="s">
        <v>31642</v>
      </c>
    </row>
    <row r="9379" spans="17:21">
      <c r="Q9379" t="s">
        <v>10581</v>
      </c>
      <c r="R9379" t="s">
        <v>25819</v>
      </c>
      <c r="S9379" t="s">
        <v>19197</v>
      </c>
      <c r="T9379" t="s">
        <v>19197</v>
      </c>
      <c r="U9379" t="s">
        <v>19197</v>
      </c>
    </row>
    <row r="9380" spans="17:21">
      <c r="Q9380" t="s">
        <v>10582</v>
      </c>
      <c r="R9380" t="s">
        <v>25820</v>
      </c>
      <c r="S9380" t="s">
        <v>19197</v>
      </c>
      <c r="T9380" t="s">
        <v>19197</v>
      </c>
      <c r="U9380" t="s">
        <v>19197</v>
      </c>
    </row>
    <row r="9381" spans="17:21">
      <c r="Q9381" t="s">
        <v>10583</v>
      </c>
      <c r="R9381" t="s">
        <v>25821</v>
      </c>
      <c r="S9381" t="s">
        <v>19197</v>
      </c>
      <c r="T9381" t="s">
        <v>19197</v>
      </c>
      <c r="U9381" t="s">
        <v>19197</v>
      </c>
    </row>
    <row r="9382" spans="17:21">
      <c r="Q9382" t="s">
        <v>10584</v>
      </c>
      <c r="R9382" t="s">
        <v>25822</v>
      </c>
      <c r="S9382" t="s">
        <v>31508</v>
      </c>
      <c r="T9382" t="s">
        <v>19197</v>
      </c>
      <c r="U9382" t="s">
        <v>31648</v>
      </c>
    </row>
    <row r="9383" spans="17:21">
      <c r="Q9383" t="s">
        <v>10585</v>
      </c>
      <c r="R9383" t="s">
        <v>18731</v>
      </c>
      <c r="S9383" t="s">
        <v>19197</v>
      </c>
      <c r="T9383" t="s">
        <v>19197</v>
      </c>
      <c r="U9383" t="s">
        <v>19197</v>
      </c>
    </row>
    <row r="9384" spans="17:21">
      <c r="Q9384" t="s">
        <v>10586</v>
      </c>
      <c r="R9384" t="s">
        <v>25823</v>
      </c>
      <c r="S9384" t="s">
        <v>31508</v>
      </c>
      <c r="T9384" t="s">
        <v>19197</v>
      </c>
      <c r="U9384" t="s">
        <v>31646</v>
      </c>
    </row>
    <row r="9385" spans="17:21">
      <c r="Q9385" t="s">
        <v>10587</v>
      </c>
      <c r="R9385" t="s">
        <v>18731</v>
      </c>
      <c r="S9385" t="s">
        <v>31508</v>
      </c>
      <c r="T9385" t="s">
        <v>19197</v>
      </c>
      <c r="U9385" t="s">
        <v>31646</v>
      </c>
    </row>
    <row r="9386" spans="17:21">
      <c r="Q9386" t="s">
        <v>10588</v>
      </c>
      <c r="R9386" t="s">
        <v>25824</v>
      </c>
      <c r="S9386" t="s">
        <v>19197</v>
      </c>
      <c r="T9386" t="s">
        <v>19197</v>
      </c>
      <c r="U9386" t="s">
        <v>19197</v>
      </c>
    </row>
    <row r="9387" spans="17:21">
      <c r="Q9387" t="s">
        <v>10589</v>
      </c>
      <c r="R9387" t="s">
        <v>25825</v>
      </c>
      <c r="S9387" t="s">
        <v>31508</v>
      </c>
      <c r="T9387" t="s">
        <v>19197</v>
      </c>
      <c r="U9387" t="s">
        <v>31646</v>
      </c>
    </row>
    <row r="9388" spans="17:21">
      <c r="Q9388" t="s">
        <v>10590</v>
      </c>
      <c r="R9388" t="s">
        <v>25825</v>
      </c>
      <c r="S9388" t="s">
        <v>31508</v>
      </c>
      <c r="T9388" t="s">
        <v>19197</v>
      </c>
      <c r="U9388" t="s">
        <v>31646</v>
      </c>
    </row>
    <row r="9389" spans="17:21">
      <c r="Q9389" t="s">
        <v>10591</v>
      </c>
      <c r="R9389" t="s">
        <v>18693</v>
      </c>
      <c r="S9389" t="s">
        <v>19197</v>
      </c>
      <c r="T9389" t="s">
        <v>19197</v>
      </c>
      <c r="U9389" t="s">
        <v>19197</v>
      </c>
    </row>
    <row r="9390" spans="17:21">
      <c r="Q9390" t="s">
        <v>10592</v>
      </c>
      <c r="R9390" t="s">
        <v>25826</v>
      </c>
      <c r="S9390" t="s">
        <v>31508</v>
      </c>
      <c r="T9390" t="s">
        <v>19197</v>
      </c>
      <c r="U9390" t="s">
        <v>31646</v>
      </c>
    </row>
    <row r="9391" spans="17:21">
      <c r="Q9391" t="s">
        <v>10593</v>
      </c>
      <c r="R9391" t="s">
        <v>25827</v>
      </c>
      <c r="S9391" t="s">
        <v>31508</v>
      </c>
      <c r="T9391" t="s">
        <v>19197</v>
      </c>
      <c r="U9391" t="s">
        <v>31646</v>
      </c>
    </row>
    <row r="9392" spans="17:21">
      <c r="Q9392" t="s">
        <v>10594</v>
      </c>
      <c r="R9392" t="s">
        <v>25828</v>
      </c>
      <c r="S9392" t="s">
        <v>31508</v>
      </c>
      <c r="T9392" t="s">
        <v>19197</v>
      </c>
      <c r="U9392" t="s">
        <v>31646</v>
      </c>
    </row>
    <row r="9393" spans="17:21">
      <c r="Q9393" t="s">
        <v>10595</v>
      </c>
      <c r="R9393" t="s">
        <v>19056</v>
      </c>
      <c r="S9393" t="s">
        <v>31508</v>
      </c>
      <c r="T9393" t="s">
        <v>19197</v>
      </c>
      <c r="U9393" t="s">
        <v>31646</v>
      </c>
    </row>
    <row r="9394" spans="17:21">
      <c r="Q9394" t="s">
        <v>10596</v>
      </c>
      <c r="R9394" t="s">
        <v>25829</v>
      </c>
      <c r="S9394" t="s">
        <v>31508</v>
      </c>
      <c r="T9394" t="s">
        <v>19197</v>
      </c>
      <c r="U9394" t="s">
        <v>31673</v>
      </c>
    </row>
    <row r="9395" spans="17:21">
      <c r="Q9395" t="s">
        <v>10597</v>
      </c>
      <c r="R9395" t="s">
        <v>25830</v>
      </c>
      <c r="S9395" t="s">
        <v>19197</v>
      </c>
      <c r="T9395" t="s">
        <v>19197</v>
      </c>
      <c r="U9395" t="s">
        <v>19197</v>
      </c>
    </row>
    <row r="9396" spans="17:21">
      <c r="Q9396" t="s">
        <v>10598</v>
      </c>
      <c r="R9396" t="s">
        <v>25831</v>
      </c>
      <c r="S9396" t="s">
        <v>31508</v>
      </c>
      <c r="T9396" t="s">
        <v>19197</v>
      </c>
      <c r="U9396" t="s">
        <v>31673</v>
      </c>
    </row>
    <row r="9397" spans="17:21">
      <c r="Q9397" t="s">
        <v>10599</v>
      </c>
      <c r="R9397" t="s">
        <v>25832</v>
      </c>
      <c r="S9397" t="s">
        <v>19197</v>
      </c>
      <c r="T9397" t="s">
        <v>19197</v>
      </c>
      <c r="U9397" t="s">
        <v>19197</v>
      </c>
    </row>
    <row r="9398" spans="17:21">
      <c r="Q9398" t="s">
        <v>10600</v>
      </c>
      <c r="R9398" t="s">
        <v>25833</v>
      </c>
      <c r="S9398" t="s">
        <v>19197</v>
      </c>
      <c r="T9398" t="s">
        <v>19197</v>
      </c>
      <c r="U9398" t="s">
        <v>19197</v>
      </c>
    </row>
    <row r="9399" spans="17:21">
      <c r="Q9399" t="s">
        <v>10601</v>
      </c>
      <c r="R9399" t="s">
        <v>25834</v>
      </c>
      <c r="S9399" t="s">
        <v>31508</v>
      </c>
      <c r="T9399" t="s">
        <v>19197</v>
      </c>
      <c r="U9399" t="s">
        <v>31646</v>
      </c>
    </row>
    <row r="9400" spans="17:21">
      <c r="Q9400" t="s">
        <v>10602</v>
      </c>
      <c r="R9400" t="s">
        <v>25835</v>
      </c>
      <c r="S9400" t="s">
        <v>31508</v>
      </c>
      <c r="T9400" t="s">
        <v>19197</v>
      </c>
      <c r="U9400" t="s">
        <v>31646</v>
      </c>
    </row>
    <row r="9401" spans="17:21">
      <c r="Q9401" t="s">
        <v>10603</v>
      </c>
      <c r="R9401" t="s">
        <v>25836</v>
      </c>
      <c r="S9401" t="s">
        <v>31508</v>
      </c>
      <c r="T9401" t="s">
        <v>19197</v>
      </c>
      <c r="U9401" t="s">
        <v>31646</v>
      </c>
    </row>
    <row r="9402" spans="17:21">
      <c r="Q9402" t="s">
        <v>10604</v>
      </c>
      <c r="R9402" t="s">
        <v>25837</v>
      </c>
      <c r="S9402" t="s">
        <v>31508</v>
      </c>
      <c r="T9402" t="s">
        <v>19197</v>
      </c>
      <c r="U9402" t="s">
        <v>31646</v>
      </c>
    </row>
    <row r="9403" spans="17:21">
      <c r="Q9403" t="s">
        <v>10605</v>
      </c>
      <c r="R9403" t="s">
        <v>25838</v>
      </c>
      <c r="S9403" t="s">
        <v>19197</v>
      </c>
      <c r="T9403" t="s">
        <v>19197</v>
      </c>
      <c r="U9403" t="s">
        <v>19197</v>
      </c>
    </row>
    <row r="9404" spans="17:21">
      <c r="Q9404" t="s">
        <v>10606</v>
      </c>
      <c r="R9404" t="s">
        <v>25839</v>
      </c>
      <c r="S9404" t="s">
        <v>31508</v>
      </c>
      <c r="T9404" t="s">
        <v>19197</v>
      </c>
      <c r="U9404" t="s">
        <v>31646</v>
      </c>
    </row>
    <row r="9405" spans="17:21">
      <c r="Q9405" t="s">
        <v>10607</v>
      </c>
      <c r="R9405" t="s">
        <v>25840</v>
      </c>
      <c r="S9405" t="s">
        <v>31508</v>
      </c>
      <c r="T9405" t="s">
        <v>19197</v>
      </c>
      <c r="U9405" t="s">
        <v>31646</v>
      </c>
    </row>
    <row r="9406" spans="17:21">
      <c r="Q9406" t="s">
        <v>10608</v>
      </c>
      <c r="R9406" t="s">
        <v>25841</v>
      </c>
      <c r="S9406" t="s">
        <v>31508</v>
      </c>
      <c r="T9406" t="s">
        <v>19197</v>
      </c>
      <c r="U9406" t="s">
        <v>31646</v>
      </c>
    </row>
    <row r="9407" spans="17:21">
      <c r="Q9407" t="s">
        <v>10609</v>
      </c>
      <c r="R9407" t="s">
        <v>25842</v>
      </c>
      <c r="S9407" t="s">
        <v>31508</v>
      </c>
      <c r="T9407" t="s">
        <v>19197</v>
      </c>
      <c r="U9407" t="s">
        <v>31646</v>
      </c>
    </row>
    <row r="9408" spans="17:21">
      <c r="Q9408" t="s">
        <v>10610</v>
      </c>
      <c r="R9408" t="s">
        <v>25843</v>
      </c>
      <c r="S9408" t="s">
        <v>31508</v>
      </c>
      <c r="T9408" t="s">
        <v>19197</v>
      </c>
      <c r="U9408" t="s">
        <v>31646</v>
      </c>
    </row>
    <row r="9409" spans="17:21">
      <c r="Q9409" t="s">
        <v>10611</v>
      </c>
      <c r="R9409" t="s">
        <v>18687</v>
      </c>
      <c r="S9409" t="s">
        <v>19197</v>
      </c>
      <c r="T9409" t="s">
        <v>19197</v>
      </c>
      <c r="U9409" t="s">
        <v>19197</v>
      </c>
    </row>
    <row r="9410" spans="17:21">
      <c r="Q9410" t="s">
        <v>10612</v>
      </c>
      <c r="R9410" t="s">
        <v>25844</v>
      </c>
      <c r="S9410" t="s">
        <v>31508</v>
      </c>
      <c r="T9410" t="s">
        <v>19197</v>
      </c>
      <c r="U9410" t="s">
        <v>31646</v>
      </c>
    </row>
    <row r="9411" spans="17:21">
      <c r="Q9411" t="s">
        <v>10613</v>
      </c>
      <c r="R9411" t="s">
        <v>25845</v>
      </c>
      <c r="S9411" t="s">
        <v>31508</v>
      </c>
      <c r="T9411" t="s">
        <v>19197</v>
      </c>
      <c r="U9411" t="s">
        <v>31646</v>
      </c>
    </row>
    <row r="9412" spans="17:21">
      <c r="Q9412" t="s">
        <v>10614</v>
      </c>
      <c r="R9412" t="s">
        <v>25846</v>
      </c>
      <c r="S9412" t="s">
        <v>31508</v>
      </c>
      <c r="T9412" t="s">
        <v>19197</v>
      </c>
      <c r="U9412" t="s">
        <v>31646</v>
      </c>
    </row>
    <row r="9413" spans="17:21">
      <c r="Q9413" t="s">
        <v>10615</v>
      </c>
      <c r="R9413" t="s">
        <v>18703</v>
      </c>
      <c r="S9413" t="s">
        <v>31508</v>
      </c>
      <c r="T9413" t="s">
        <v>19197</v>
      </c>
      <c r="U9413" t="s">
        <v>31646</v>
      </c>
    </row>
    <row r="9414" spans="17:21">
      <c r="Q9414" t="s">
        <v>10616</v>
      </c>
      <c r="R9414" t="s">
        <v>25847</v>
      </c>
      <c r="S9414" t="s">
        <v>19197</v>
      </c>
      <c r="T9414" t="s">
        <v>19197</v>
      </c>
      <c r="U9414" t="s">
        <v>19197</v>
      </c>
    </row>
    <row r="9415" spans="17:21">
      <c r="Q9415" t="s">
        <v>10617</v>
      </c>
      <c r="R9415" t="s">
        <v>25848</v>
      </c>
      <c r="S9415" t="s">
        <v>19197</v>
      </c>
      <c r="T9415" t="s">
        <v>19197</v>
      </c>
      <c r="U9415" t="s">
        <v>19197</v>
      </c>
    </row>
    <row r="9416" spans="17:21">
      <c r="Q9416" t="s">
        <v>10618</v>
      </c>
      <c r="R9416" t="s">
        <v>25849</v>
      </c>
      <c r="S9416" t="s">
        <v>19197</v>
      </c>
      <c r="T9416" t="s">
        <v>19197</v>
      </c>
      <c r="U9416" t="s">
        <v>19197</v>
      </c>
    </row>
    <row r="9417" spans="17:21">
      <c r="Q9417" t="s">
        <v>10619</v>
      </c>
      <c r="R9417" t="s">
        <v>25850</v>
      </c>
      <c r="S9417" t="s">
        <v>31512</v>
      </c>
      <c r="T9417" t="s">
        <v>19197</v>
      </c>
      <c r="U9417" t="s">
        <v>31668</v>
      </c>
    </row>
    <row r="9418" spans="17:21">
      <c r="Q9418" t="s">
        <v>10620</v>
      </c>
      <c r="R9418" t="s">
        <v>25851</v>
      </c>
      <c r="S9418" t="s">
        <v>31512</v>
      </c>
      <c r="T9418" t="s">
        <v>19197</v>
      </c>
      <c r="U9418" t="s">
        <v>31668</v>
      </c>
    </row>
    <row r="9419" spans="17:21">
      <c r="Q9419" t="s">
        <v>10621</v>
      </c>
      <c r="R9419" t="s">
        <v>25852</v>
      </c>
      <c r="S9419" t="s">
        <v>31512</v>
      </c>
      <c r="T9419" t="s">
        <v>19197</v>
      </c>
      <c r="U9419" t="s">
        <v>31668</v>
      </c>
    </row>
    <row r="9420" spans="17:21">
      <c r="Q9420" t="s">
        <v>10622</v>
      </c>
      <c r="R9420" t="s">
        <v>25853</v>
      </c>
      <c r="S9420" t="s">
        <v>31512</v>
      </c>
      <c r="T9420" t="s">
        <v>19197</v>
      </c>
      <c r="U9420" t="s">
        <v>31668</v>
      </c>
    </row>
    <row r="9421" spans="17:21">
      <c r="Q9421" t="s">
        <v>10623</v>
      </c>
      <c r="R9421" t="s">
        <v>25854</v>
      </c>
      <c r="S9421" t="s">
        <v>31512</v>
      </c>
      <c r="T9421" t="s">
        <v>19197</v>
      </c>
      <c r="U9421" t="s">
        <v>31638</v>
      </c>
    </row>
    <row r="9422" spans="17:21">
      <c r="Q9422" t="s">
        <v>10624</v>
      </c>
      <c r="R9422" t="s">
        <v>25855</v>
      </c>
      <c r="S9422" t="s">
        <v>19197</v>
      </c>
      <c r="T9422" t="s">
        <v>19197</v>
      </c>
      <c r="U9422" t="s">
        <v>19197</v>
      </c>
    </row>
    <row r="9423" spans="17:21">
      <c r="Q9423" t="s">
        <v>10625</v>
      </c>
      <c r="R9423" t="s">
        <v>25856</v>
      </c>
      <c r="S9423" t="s">
        <v>31514</v>
      </c>
      <c r="T9423" t="s">
        <v>19197</v>
      </c>
      <c r="U9423" t="s">
        <v>31646</v>
      </c>
    </row>
    <row r="9424" spans="17:21">
      <c r="Q9424" t="s">
        <v>10626</v>
      </c>
      <c r="R9424" t="s">
        <v>25857</v>
      </c>
      <c r="S9424" t="s">
        <v>31514</v>
      </c>
      <c r="T9424" t="s">
        <v>19197</v>
      </c>
      <c r="U9424" t="s">
        <v>31646</v>
      </c>
    </row>
    <row r="9425" spans="17:21">
      <c r="Q9425" t="s">
        <v>10627</v>
      </c>
      <c r="R9425" t="s">
        <v>25858</v>
      </c>
      <c r="S9425" t="s">
        <v>31514</v>
      </c>
      <c r="T9425" t="s">
        <v>19197</v>
      </c>
      <c r="U9425" t="s">
        <v>31646</v>
      </c>
    </row>
    <row r="9426" spans="17:21">
      <c r="Q9426" t="s">
        <v>10628</v>
      </c>
      <c r="R9426" t="s">
        <v>25859</v>
      </c>
      <c r="S9426" t="s">
        <v>31514</v>
      </c>
      <c r="T9426" t="s">
        <v>19197</v>
      </c>
      <c r="U9426" t="s">
        <v>31646</v>
      </c>
    </row>
    <row r="9427" spans="17:21">
      <c r="Q9427" t="s">
        <v>10629</v>
      </c>
      <c r="R9427" t="s">
        <v>25860</v>
      </c>
      <c r="S9427" t="s">
        <v>31514</v>
      </c>
      <c r="T9427" t="s">
        <v>19197</v>
      </c>
      <c r="U9427" t="s">
        <v>31638</v>
      </c>
    </row>
    <row r="9428" spans="17:21">
      <c r="Q9428" t="s">
        <v>10630</v>
      </c>
      <c r="R9428" t="s">
        <v>25861</v>
      </c>
      <c r="S9428" t="s">
        <v>19197</v>
      </c>
      <c r="T9428" t="s">
        <v>19197</v>
      </c>
      <c r="U9428" t="s">
        <v>19197</v>
      </c>
    </row>
    <row r="9429" spans="17:21">
      <c r="Q9429" t="s">
        <v>10631</v>
      </c>
      <c r="R9429" t="s">
        <v>25862</v>
      </c>
      <c r="S9429" t="s">
        <v>31512</v>
      </c>
      <c r="T9429" t="s">
        <v>19197</v>
      </c>
      <c r="U9429" t="s">
        <v>31668</v>
      </c>
    </row>
    <row r="9430" spans="17:21">
      <c r="Q9430" t="s">
        <v>10632</v>
      </c>
      <c r="R9430" t="s">
        <v>25863</v>
      </c>
      <c r="S9430" t="s">
        <v>31512</v>
      </c>
      <c r="T9430" t="s">
        <v>19197</v>
      </c>
      <c r="U9430" t="s">
        <v>31668</v>
      </c>
    </row>
    <row r="9431" spans="17:21">
      <c r="Q9431" t="s">
        <v>10633</v>
      </c>
      <c r="R9431" t="s">
        <v>25864</v>
      </c>
      <c r="S9431" t="s">
        <v>31512</v>
      </c>
      <c r="T9431" t="s">
        <v>19197</v>
      </c>
      <c r="U9431" t="s">
        <v>31668</v>
      </c>
    </row>
    <row r="9432" spans="17:21">
      <c r="Q9432" t="s">
        <v>10634</v>
      </c>
      <c r="R9432" t="s">
        <v>25865</v>
      </c>
      <c r="S9432" t="s">
        <v>31512</v>
      </c>
      <c r="T9432" t="s">
        <v>19197</v>
      </c>
      <c r="U9432" t="s">
        <v>31668</v>
      </c>
    </row>
    <row r="9433" spans="17:21">
      <c r="Q9433" t="s">
        <v>10635</v>
      </c>
      <c r="R9433" t="s">
        <v>25866</v>
      </c>
      <c r="S9433" t="s">
        <v>31512</v>
      </c>
      <c r="T9433" t="s">
        <v>19197</v>
      </c>
      <c r="U9433" t="s">
        <v>31638</v>
      </c>
    </row>
    <row r="9434" spans="17:21">
      <c r="Q9434" t="s">
        <v>10636</v>
      </c>
      <c r="R9434" t="s">
        <v>25867</v>
      </c>
      <c r="S9434" t="s">
        <v>19197</v>
      </c>
      <c r="T9434" t="s">
        <v>19197</v>
      </c>
      <c r="U9434" t="s">
        <v>19197</v>
      </c>
    </row>
    <row r="9435" spans="17:21">
      <c r="Q9435" t="s">
        <v>10637</v>
      </c>
      <c r="R9435" t="s">
        <v>25868</v>
      </c>
      <c r="S9435" t="s">
        <v>31512</v>
      </c>
      <c r="T9435" t="s">
        <v>19197</v>
      </c>
      <c r="U9435" t="s">
        <v>31668</v>
      </c>
    </row>
    <row r="9436" spans="17:21">
      <c r="Q9436" t="s">
        <v>10638</v>
      </c>
      <c r="R9436" t="s">
        <v>25869</v>
      </c>
      <c r="S9436" t="s">
        <v>31512</v>
      </c>
      <c r="T9436" t="s">
        <v>19197</v>
      </c>
      <c r="U9436" t="s">
        <v>31668</v>
      </c>
    </row>
    <row r="9437" spans="17:21">
      <c r="Q9437" t="s">
        <v>10639</v>
      </c>
      <c r="R9437" t="s">
        <v>25866</v>
      </c>
      <c r="S9437" t="s">
        <v>31512</v>
      </c>
      <c r="T9437" t="s">
        <v>19197</v>
      </c>
      <c r="U9437" t="s">
        <v>31668</v>
      </c>
    </row>
    <row r="9438" spans="17:21">
      <c r="Q9438" t="s">
        <v>10640</v>
      </c>
      <c r="R9438" t="s">
        <v>25865</v>
      </c>
      <c r="S9438" t="s">
        <v>31512</v>
      </c>
      <c r="T9438" t="s">
        <v>19197</v>
      </c>
      <c r="U9438" t="s">
        <v>31668</v>
      </c>
    </row>
    <row r="9439" spans="17:21">
      <c r="Q9439" t="s">
        <v>10641</v>
      </c>
      <c r="R9439" t="s">
        <v>25870</v>
      </c>
      <c r="S9439" t="s">
        <v>31512</v>
      </c>
      <c r="T9439" t="s">
        <v>19197</v>
      </c>
      <c r="U9439" t="s">
        <v>31638</v>
      </c>
    </row>
    <row r="9440" spans="17:21">
      <c r="Q9440" t="s">
        <v>10642</v>
      </c>
      <c r="R9440" t="s">
        <v>18706</v>
      </c>
      <c r="S9440" t="s">
        <v>19197</v>
      </c>
      <c r="T9440" t="s">
        <v>19197</v>
      </c>
      <c r="U9440" t="s">
        <v>19197</v>
      </c>
    </row>
    <row r="9441" spans="17:21">
      <c r="Q9441" t="s">
        <v>10643</v>
      </c>
      <c r="R9441" t="s">
        <v>25849</v>
      </c>
      <c r="S9441" t="s">
        <v>19197</v>
      </c>
      <c r="T9441" t="s">
        <v>19197</v>
      </c>
      <c r="U9441" t="s">
        <v>19197</v>
      </c>
    </row>
    <row r="9442" spans="17:21">
      <c r="Q9442" t="s">
        <v>10644</v>
      </c>
      <c r="R9442" t="s">
        <v>25871</v>
      </c>
      <c r="S9442" t="s">
        <v>31512</v>
      </c>
      <c r="T9442" t="s">
        <v>19197</v>
      </c>
      <c r="U9442" t="s">
        <v>31668</v>
      </c>
    </row>
    <row r="9443" spans="17:21">
      <c r="Q9443" t="s">
        <v>10645</v>
      </c>
      <c r="R9443" t="s">
        <v>25851</v>
      </c>
      <c r="S9443" t="s">
        <v>31512</v>
      </c>
      <c r="T9443" t="s">
        <v>19197</v>
      </c>
      <c r="U9443" t="s">
        <v>31668</v>
      </c>
    </row>
    <row r="9444" spans="17:21">
      <c r="Q9444" t="s">
        <v>10646</v>
      </c>
      <c r="R9444" t="s">
        <v>25852</v>
      </c>
      <c r="S9444" t="s">
        <v>31512</v>
      </c>
      <c r="T9444" t="s">
        <v>19197</v>
      </c>
      <c r="U9444" t="s">
        <v>31668</v>
      </c>
    </row>
    <row r="9445" spans="17:21">
      <c r="Q9445" t="s">
        <v>10647</v>
      </c>
      <c r="R9445" t="s">
        <v>25872</v>
      </c>
      <c r="S9445" t="s">
        <v>31512</v>
      </c>
      <c r="T9445" t="s">
        <v>19197</v>
      </c>
      <c r="U9445" t="s">
        <v>31668</v>
      </c>
    </row>
    <row r="9446" spans="17:21">
      <c r="Q9446" t="s">
        <v>10648</v>
      </c>
      <c r="R9446" t="s">
        <v>25873</v>
      </c>
      <c r="S9446" t="s">
        <v>31512</v>
      </c>
      <c r="T9446" t="s">
        <v>19197</v>
      </c>
      <c r="U9446" t="s">
        <v>31638</v>
      </c>
    </row>
    <row r="9447" spans="17:21">
      <c r="Q9447" t="s">
        <v>10649</v>
      </c>
      <c r="R9447" t="s">
        <v>25855</v>
      </c>
      <c r="S9447" t="s">
        <v>19197</v>
      </c>
      <c r="T9447" t="s">
        <v>19197</v>
      </c>
      <c r="U9447" t="s">
        <v>19197</v>
      </c>
    </row>
    <row r="9448" spans="17:21">
      <c r="Q9448" t="s">
        <v>10650</v>
      </c>
      <c r="R9448" t="s">
        <v>25858</v>
      </c>
      <c r="S9448" t="s">
        <v>31508</v>
      </c>
      <c r="T9448" t="s">
        <v>19197</v>
      </c>
      <c r="U9448" t="s">
        <v>31646</v>
      </c>
    </row>
    <row r="9449" spans="17:21">
      <c r="Q9449" t="s">
        <v>10651</v>
      </c>
      <c r="R9449" t="s">
        <v>25874</v>
      </c>
      <c r="S9449" t="s">
        <v>31508</v>
      </c>
      <c r="T9449" t="s">
        <v>19197</v>
      </c>
      <c r="U9449" t="s">
        <v>31646</v>
      </c>
    </row>
    <row r="9450" spans="17:21">
      <c r="Q9450" t="s">
        <v>10652</v>
      </c>
      <c r="R9450" t="s">
        <v>25875</v>
      </c>
      <c r="S9450" t="s">
        <v>31508</v>
      </c>
      <c r="T9450" t="s">
        <v>19197</v>
      </c>
      <c r="U9450" t="s">
        <v>31646</v>
      </c>
    </row>
    <row r="9451" spans="17:21">
      <c r="Q9451" t="s">
        <v>10653</v>
      </c>
      <c r="R9451" t="s">
        <v>25876</v>
      </c>
      <c r="S9451" t="s">
        <v>31508</v>
      </c>
      <c r="T9451" t="s">
        <v>19197</v>
      </c>
      <c r="U9451" t="s">
        <v>31646</v>
      </c>
    </row>
    <row r="9452" spans="17:21">
      <c r="Q9452" t="s">
        <v>10654</v>
      </c>
      <c r="R9452" t="s">
        <v>25863</v>
      </c>
      <c r="S9452" t="s">
        <v>31508</v>
      </c>
      <c r="T9452" t="s">
        <v>19197</v>
      </c>
      <c r="U9452" t="s">
        <v>31638</v>
      </c>
    </row>
    <row r="9453" spans="17:21">
      <c r="Q9453" t="s">
        <v>10655</v>
      </c>
      <c r="R9453" t="s">
        <v>25861</v>
      </c>
      <c r="S9453" t="s">
        <v>19197</v>
      </c>
      <c r="T9453" t="s">
        <v>19197</v>
      </c>
      <c r="U9453" t="s">
        <v>19197</v>
      </c>
    </row>
    <row r="9454" spans="17:21">
      <c r="Q9454" t="s">
        <v>10656</v>
      </c>
      <c r="R9454" t="s">
        <v>25858</v>
      </c>
      <c r="S9454" t="s">
        <v>31512</v>
      </c>
      <c r="T9454" t="s">
        <v>19197</v>
      </c>
      <c r="U9454" t="s">
        <v>31668</v>
      </c>
    </row>
    <row r="9455" spans="17:21">
      <c r="Q9455" t="s">
        <v>10657</v>
      </c>
      <c r="R9455" t="s">
        <v>25874</v>
      </c>
      <c r="S9455" t="s">
        <v>31512</v>
      </c>
      <c r="T9455" t="s">
        <v>19197</v>
      </c>
      <c r="U9455" t="s">
        <v>31668</v>
      </c>
    </row>
    <row r="9456" spans="17:21">
      <c r="Q9456" t="s">
        <v>10658</v>
      </c>
      <c r="R9456" t="s">
        <v>25875</v>
      </c>
      <c r="S9456" t="s">
        <v>31512</v>
      </c>
      <c r="T9456" t="s">
        <v>19197</v>
      </c>
      <c r="U9456" t="s">
        <v>31668</v>
      </c>
    </row>
    <row r="9457" spans="17:21">
      <c r="Q9457" t="s">
        <v>10659</v>
      </c>
      <c r="R9457" t="s">
        <v>25859</v>
      </c>
      <c r="S9457" t="s">
        <v>31512</v>
      </c>
      <c r="T9457" t="s">
        <v>19197</v>
      </c>
      <c r="U9457" t="s">
        <v>31668</v>
      </c>
    </row>
    <row r="9458" spans="17:21">
      <c r="Q9458" t="s">
        <v>10660</v>
      </c>
      <c r="R9458" t="s">
        <v>25863</v>
      </c>
      <c r="S9458" t="s">
        <v>31512</v>
      </c>
      <c r="T9458" t="s">
        <v>19197</v>
      </c>
      <c r="U9458" t="s">
        <v>31638</v>
      </c>
    </row>
    <row r="9459" spans="17:21">
      <c r="Q9459" t="s">
        <v>10661</v>
      </c>
      <c r="R9459" t="s">
        <v>25867</v>
      </c>
      <c r="S9459" t="s">
        <v>19197</v>
      </c>
      <c r="T9459" t="s">
        <v>19197</v>
      </c>
      <c r="U9459" t="s">
        <v>19197</v>
      </c>
    </row>
    <row r="9460" spans="17:21">
      <c r="Q9460" t="s">
        <v>10662</v>
      </c>
      <c r="R9460" t="s">
        <v>25877</v>
      </c>
      <c r="S9460" t="s">
        <v>31512</v>
      </c>
      <c r="T9460" t="s">
        <v>19197</v>
      </c>
      <c r="U9460" t="s">
        <v>31668</v>
      </c>
    </row>
    <row r="9461" spans="17:21">
      <c r="Q9461" t="s">
        <v>10663</v>
      </c>
      <c r="R9461" t="s">
        <v>25878</v>
      </c>
      <c r="S9461" t="s">
        <v>31512</v>
      </c>
      <c r="T9461" t="s">
        <v>19197</v>
      </c>
      <c r="U9461" t="s">
        <v>31668</v>
      </c>
    </row>
    <row r="9462" spans="17:21">
      <c r="Q9462" t="s">
        <v>10664</v>
      </c>
      <c r="R9462" t="s">
        <v>25879</v>
      </c>
      <c r="S9462" t="s">
        <v>31512</v>
      </c>
      <c r="T9462" t="s">
        <v>19197</v>
      </c>
      <c r="U9462" t="s">
        <v>31668</v>
      </c>
    </row>
    <row r="9463" spans="17:21">
      <c r="Q9463" t="s">
        <v>10665</v>
      </c>
      <c r="R9463" t="s">
        <v>25865</v>
      </c>
      <c r="S9463" t="s">
        <v>31512</v>
      </c>
      <c r="T9463" t="s">
        <v>19197</v>
      </c>
      <c r="U9463" t="s">
        <v>31668</v>
      </c>
    </row>
    <row r="9464" spans="17:21">
      <c r="Q9464" t="s">
        <v>10666</v>
      </c>
      <c r="R9464" t="s">
        <v>25880</v>
      </c>
      <c r="S9464" t="s">
        <v>31512</v>
      </c>
      <c r="T9464" t="s">
        <v>19197</v>
      </c>
      <c r="U9464" t="s">
        <v>31638</v>
      </c>
    </row>
    <row r="9465" spans="17:21">
      <c r="Q9465" t="s">
        <v>10667</v>
      </c>
      <c r="R9465" t="s">
        <v>25881</v>
      </c>
      <c r="S9465" t="s">
        <v>19197</v>
      </c>
      <c r="T9465" t="s">
        <v>19197</v>
      </c>
      <c r="U9465" t="s">
        <v>19197</v>
      </c>
    </row>
    <row r="9466" spans="17:21">
      <c r="Q9466" t="s">
        <v>10668</v>
      </c>
      <c r="R9466" t="s">
        <v>25882</v>
      </c>
      <c r="S9466" t="s">
        <v>19197</v>
      </c>
      <c r="T9466" t="s">
        <v>19197</v>
      </c>
      <c r="U9466" t="s">
        <v>19197</v>
      </c>
    </row>
    <row r="9467" spans="17:21">
      <c r="Q9467" t="s">
        <v>10669</v>
      </c>
      <c r="R9467" t="s">
        <v>25883</v>
      </c>
      <c r="S9467" t="s">
        <v>31508</v>
      </c>
      <c r="T9467" t="s">
        <v>19197</v>
      </c>
      <c r="U9467" t="s">
        <v>31646</v>
      </c>
    </row>
    <row r="9468" spans="17:21">
      <c r="Q9468" t="s">
        <v>10670</v>
      </c>
      <c r="R9468" t="s">
        <v>25884</v>
      </c>
      <c r="S9468" t="s">
        <v>31508</v>
      </c>
      <c r="T9468" t="s">
        <v>19197</v>
      </c>
      <c r="U9468" t="s">
        <v>31646</v>
      </c>
    </row>
    <row r="9469" spans="17:21">
      <c r="Q9469" t="s">
        <v>10671</v>
      </c>
      <c r="R9469" t="s">
        <v>25885</v>
      </c>
      <c r="S9469" t="s">
        <v>31508</v>
      </c>
      <c r="T9469" t="s">
        <v>19197</v>
      </c>
      <c r="U9469" t="s">
        <v>31646</v>
      </c>
    </row>
    <row r="9470" spans="17:21">
      <c r="Q9470" t="s">
        <v>10672</v>
      </c>
      <c r="R9470" t="s">
        <v>25886</v>
      </c>
      <c r="S9470" t="s">
        <v>31508</v>
      </c>
      <c r="T9470" t="s">
        <v>19197</v>
      </c>
      <c r="U9470" t="s">
        <v>31638</v>
      </c>
    </row>
    <row r="9471" spans="17:21">
      <c r="Q9471" t="s">
        <v>10673</v>
      </c>
      <c r="R9471" t="s">
        <v>18687</v>
      </c>
      <c r="S9471" t="s">
        <v>19197</v>
      </c>
      <c r="T9471" t="s">
        <v>19197</v>
      </c>
      <c r="U9471" t="s">
        <v>19197</v>
      </c>
    </row>
    <row r="9472" spans="17:21">
      <c r="Q9472" t="s">
        <v>10674</v>
      </c>
      <c r="R9472" t="s">
        <v>25887</v>
      </c>
      <c r="S9472" t="s">
        <v>31508</v>
      </c>
      <c r="T9472" t="s">
        <v>19197</v>
      </c>
      <c r="U9472" t="s">
        <v>31646</v>
      </c>
    </row>
    <row r="9473" spans="17:21">
      <c r="Q9473" t="s">
        <v>10675</v>
      </c>
      <c r="R9473" t="s">
        <v>25888</v>
      </c>
      <c r="S9473" t="s">
        <v>31508</v>
      </c>
      <c r="T9473" t="s">
        <v>19197</v>
      </c>
      <c r="U9473" t="s">
        <v>31646</v>
      </c>
    </row>
    <row r="9474" spans="17:21">
      <c r="Q9474" t="s">
        <v>10676</v>
      </c>
      <c r="R9474" t="s">
        <v>19274</v>
      </c>
      <c r="S9474" t="s">
        <v>31508</v>
      </c>
      <c r="T9474" t="s">
        <v>19197</v>
      </c>
      <c r="U9474" t="s">
        <v>31646</v>
      </c>
    </row>
    <row r="9475" spans="17:21">
      <c r="Q9475" t="s">
        <v>10677</v>
      </c>
      <c r="R9475" t="s">
        <v>25889</v>
      </c>
      <c r="S9475" t="s">
        <v>31508</v>
      </c>
      <c r="T9475" t="s">
        <v>19197</v>
      </c>
      <c r="U9475" t="s">
        <v>31644</v>
      </c>
    </row>
    <row r="9476" spans="17:21">
      <c r="Q9476" t="s">
        <v>10678</v>
      </c>
      <c r="R9476" t="s">
        <v>25890</v>
      </c>
      <c r="S9476" t="s">
        <v>19197</v>
      </c>
      <c r="T9476" t="s">
        <v>19197</v>
      </c>
      <c r="U9476" t="s">
        <v>19197</v>
      </c>
    </row>
    <row r="9477" spans="17:21">
      <c r="Q9477" t="s">
        <v>10679</v>
      </c>
      <c r="R9477" t="s">
        <v>25891</v>
      </c>
      <c r="S9477" t="s">
        <v>19197</v>
      </c>
      <c r="T9477" t="s">
        <v>19197</v>
      </c>
      <c r="U9477" t="s">
        <v>19197</v>
      </c>
    </row>
    <row r="9478" spans="17:21">
      <c r="Q9478" t="s">
        <v>10680</v>
      </c>
      <c r="R9478" t="s">
        <v>25892</v>
      </c>
      <c r="S9478" t="s">
        <v>31508</v>
      </c>
      <c r="T9478" t="s">
        <v>19197</v>
      </c>
      <c r="U9478" t="s">
        <v>31646</v>
      </c>
    </row>
    <row r="9479" spans="17:21">
      <c r="Q9479" t="s">
        <v>10681</v>
      </c>
      <c r="R9479" t="s">
        <v>25893</v>
      </c>
      <c r="S9479" t="s">
        <v>31508</v>
      </c>
      <c r="T9479" t="s">
        <v>19197</v>
      </c>
      <c r="U9479" t="s">
        <v>31646</v>
      </c>
    </row>
    <row r="9480" spans="17:21">
      <c r="Q9480" t="s">
        <v>10682</v>
      </c>
      <c r="R9480" t="s">
        <v>25894</v>
      </c>
      <c r="S9480" t="s">
        <v>31508</v>
      </c>
      <c r="T9480" t="s">
        <v>19197</v>
      </c>
      <c r="U9480" t="s">
        <v>31646</v>
      </c>
    </row>
    <row r="9481" spans="17:21">
      <c r="Q9481" t="s">
        <v>10683</v>
      </c>
      <c r="R9481" t="s">
        <v>25895</v>
      </c>
      <c r="S9481" t="s">
        <v>31508</v>
      </c>
      <c r="T9481" t="s">
        <v>19197</v>
      </c>
      <c r="U9481" t="s">
        <v>31646</v>
      </c>
    </row>
    <row r="9482" spans="17:21">
      <c r="Q9482" t="s">
        <v>10684</v>
      </c>
      <c r="R9482" t="s">
        <v>25896</v>
      </c>
      <c r="S9482" t="s">
        <v>31508</v>
      </c>
      <c r="T9482" t="s">
        <v>19197</v>
      </c>
      <c r="U9482" t="s">
        <v>31646</v>
      </c>
    </row>
    <row r="9483" spans="17:21">
      <c r="Q9483" t="s">
        <v>10685</v>
      </c>
      <c r="R9483" t="s">
        <v>25897</v>
      </c>
      <c r="S9483" t="s">
        <v>31508</v>
      </c>
      <c r="T9483" t="s">
        <v>19197</v>
      </c>
      <c r="U9483" t="s">
        <v>31673</v>
      </c>
    </row>
    <row r="9484" spans="17:21">
      <c r="Q9484" t="s">
        <v>10686</v>
      </c>
      <c r="R9484" t="s">
        <v>25898</v>
      </c>
      <c r="S9484" t="s">
        <v>31508</v>
      </c>
      <c r="T9484" t="s">
        <v>19197</v>
      </c>
      <c r="U9484" t="s">
        <v>31673</v>
      </c>
    </row>
    <row r="9485" spans="17:21">
      <c r="Q9485" t="s">
        <v>10687</v>
      </c>
      <c r="R9485" t="s">
        <v>25899</v>
      </c>
      <c r="S9485" t="s">
        <v>19197</v>
      </c>
      <c r="T9485" t="s">
        <v>19197</v>
      </c>
      <c r="U9485" t="s">
        <v>19197</v>
      </c>
    </row>
    <row r="9486" spans="17:21">
      <c r="Q9486" t="s">
        <v>10688</v>
      </c>
      <c r="R9486" t="s">
        <v>25900</v>
      </c>
      <c r="S9486" t="s">
        <v>19197</v>
      </c>
      <c r="T9486" t="s">
        <v>19197</v>
      </c>
      <c r="U9486" t="s">
        <v>19197</v>
      </c>
    </row>
    <row r="9487" spans="17:21">
      <c r="Q9487" t="s">
        <v>10689</v>
      </c>
      <c r="R9487" t="s">
        <v>25901</v>
      </c>
      <c r="S9487" t="s">
        <v>19197</v>
      </c>
      <c r="T9487" t="s">
        <v>19197</v>
      </c>
      <c r="U9487" t="s">
        <v>19197</v>
      </c>
    </row>
    <row r="9488" spans="17:21">
      <c r="Q9488" t="s">
        <v>10690</v>
      </c>
      <c r="R9488" t="s">
        <v>25902</v>
      </c>
      <c r="S9488" t="s">
        <v>31508</v>
      </c>
      <c r="T9488" t="s">
        <v>19197</v>
      </c>
      <c r="U9488" t="s">
        <v>31673</v>
      </c>
    </row>
    <row r="9489" spans="17:21">
      <c r="Q9489" t="s">
        <v>10691</v>
      </c>
      <c r="R9489" t="s">
        <v>25903</v>
      </c>
      <c r="S9489" t="s">
        <v>31512</v>
      </c>
      <c r="T9489" t="s">
        <v>19197</v>
      </c>
      <c r="U9489" t="s">
        <v>31695</v>
      </c>
    </row>
    <row r="9490" spans="17:21">
      <c r="Q9490" t="s">
        <v>10692</v>
      </c>
      <c r="R9490" t="s">
        <v>18693</v>
      </c>
      <c r="S9490" t="s">
        <v>19197</v>
      </c>
      <c r="T9490" t="s">
        <v>19197</v>
      </c>
      <c r="U9490" t="s">
        <v>19197</v>
      </c>
    </row>
    <row r="9491" spans="17:21">
      <c r="Q9491" t="s">
        <v>10693</v>
      </c>
      <c r="R9491" t="s">
        <v>25904</v>
      </c>
      <c r="S9491" t="s">
        <v>31508</v>
      </c>
      <c r="T9491" t="s">
        <v>19197</v>
      </c>
      <c r="U9491" t="s">
        <v>31673</v>
      </c>
    </row>
    <row r="9492" spans="17:21">
      <c r="Q9492" t="s">
        <v>10694</v>
      </c>
      <c r="R9492" t="s">
        <v>25903</v>
      </c>
      <c r="S9492" t="s">
        <v>31512</v>
      </c>
      <c r="T9492" t="s">
        <v>19197</v>
      </c>
      <c r="U9492" t="s">
        <v>31695</v>
      </c>
    </row>
    <row r="9493" spans="17:21">
      <c r="Q9493" t="s">
        <v>10695</v>
      </c>
      <c r="R9493" t="s">
        <v>25905</v>
      </c>
      <c r="S9493" t="s">
        <v>19197</v>
      </c>
      <c r="T9493" t="s">
        <v>19197</v>
      </c>
      <c r="U9493" t="s">
        <v>19197</v>
      </c>
    </row>
    <row r="9494" spans="17:21">
      <c r="Q9494" t="s">
        <v>10696</v>
      </c>
      <c r="R9494" t="s">
        <v>25901</v>
      </c>
      <c r="S9494" t="s">
        <v>19197</v>
      </c>
      <c r="T9494" t="s">
        <v>19197</v>
      </c>
      <c r="U9494" t="s">
        <v>19197</v>
      </c>
    </row>
    <row r="9495" spans="17:21">
      <c r="Q9495" t="s">
        <v>10697</v>
      </c>
      <c r="R9495" t="s">
        <v>25904</v>
      </c>
      <c r="S9495" t="s">
        <v>19197</v>
      </c>
      <c r="T9495" t="s">
        <v>19197</v>
      </c>
      <c r="U9495" t="s">
        <v>19197</v>
      </c>
    </row>
    <row r="9496" spans="17:21">
      <c r="Q9496" t="s">
        <v>10698</v>
      </c>
      <c r="R9496" t="s">
        <v>25906</v>
      </c>
      <c r="S9496" t="s">
        <v>31508</v>
      </c>
      <c r="T9496" t="s">
        <v>19197</v>
      </c>
      <c r="U9496" t="s">
        <v>31646</v>
      </c>
    </row>
    <row r="9497" spans="17:21">
      <c r="Q9497" t="s">
        <v>10699</v>
      </c>
      <c r="R9497" t="s">
        <v>25907</v>
      </c>
      <c r="S9497" t="s">
        <v>31508</v>
      </c>
      <c r="T9497" t="s">
        <v>19197</v>
      </c>
      <c r="U9497" t="s">
        <v>31646</v>
      </c>
    </row>
    <row r="9498" spans="17:21">
      <c r="Q9498" t="s">
        <v>10700</v>
      </c>
      <c r="R9498" t="s">
        <v>25903</v>
      </c>
      <c r="S9498" t="s">
        <v>19197</v>
      </c>
      <c r="T9498" t="s">
        <v>19197</v>
      </c>
      <c r="U9498" t="s">
        <v>19197</v>
      </c>
    </row>
    <row r="9499" spans="17:21">
      <c r="Q9499" t="s">
        <v>10701</v>
      </c>
      <c r="R9499" t="s">
        <v>25908</v>
      </c>
      <c r="S9499" t="s">
        <v>31512</v>
      </c>
      <c r="T9499" t="s">
        <v>19197</v>
      </c>
      <c r="U9499" t="s">
        <v>31646</v>
      </c>
    </row>
    <row r="9500" spans="17:21">
      <c r="Q9500" t="s">
        <v>10702</v>
      </c>
      <c r="R9500" t="s">
        <v>25909</v>
      </c>
      <c r="S9500" t="s">
        <v>31512</v>
      </c>
      <c r="T9500" t="s">
        <v>19197</v>
      </c>
      <c r="U9500" t="s">
        <v>31646</v>
      </c>
    </row>
    <row r="9501" spans="17:21">
      <c r="Q9501" t="s">
        <v>10703</v>
      </c>
      <c r="R9501" t="s">
        <v>18693</v>
      </c>
      <c r="S9501" t="s">
        <v>19197</v>
      </c>
      <c r="T9501" t="s">
        <v>19197</v>
      </c>
      <c r="U9501" t="s">
        <v>19197</v>
      </c>
    </row>
    <row r="9502" spans="17:21">
      <c r="Q9502" t="s">
        <v>10704</v>
      </c>
      <c r="R9502" t="s">
        <v>25904</v>
      </c>
      <c r="S9502" t="s">
        <v>31508</v>
      </c>
      <c r="T9502" t="s">
        <v>19197</v>
      </c>
      <c r="U9502" t="s">
        <v>31673</v>
      </c>
    </row>
    <row r="9503" spans="17:21">
      <c r="Q9503" t="s">
        <v>10705</v>
      </c>
      <c r="R9503" t="s">
        <v>25903</v>
      </c>
      <c r="S9503" t="s">
        <v>31516</v>
      </c>
      <c r="T9503" t="s">
        <v>19197</v>
      </c>
      <c r="U9503" t="s">
        <v>31695</v>
      </c>
    </row>
    <row r="9504" spans="17:21">
      <c r="Q9504" t="s">
        <v>10706</v>
      </c>
      <c r="R9504" t="s">
        <v>25910</v>
      </c>
      <c r="S9504" t="s">
        <v>19197</v>
      </c>
      <c r="T9504" t="s">
        <v>19197</v>
      </c>
      <c r="U9504" t="s">
        <v>19197</v>
      </c>
    </row>
    <row r="9505" spans="17:21">
      <c r="Q9505" t="s">
        <v>10707</v>
      </c>
      <c r="R9505" t="s">
        <v>25904</v>
      </c>
      <c r="S9505" t="s">
        <v>19197</v>
      </c>
      <c r="T9505" t="s">
        <v>19197</v>
      </c>
      <c r="U9505" t="s">
        <v>19197</v>
      </c>
    </row>
    <row r="9506" spans="17:21">
      <c r="Q9506" t="s">
        <v>10708</v>
      </c>
      <c r="R9506" t="s">
        <v>25911</v>
      </c>
      <c r="S9506" t="s">
        <v>31508</v>
      </c>
      <c r="T9506" t="s">
        <v>19197</v>
      </c>
      <c r="U9506" t="s">
        <v>31646</v>
      </c>
    </row>
    <row r="9507" spans="17:21">
      <c r="Q9507" t="s">
        <v>10709</v>
      </c>
      <c r="R9507" t="s">
        <v>25912</v>
      </c>
      <c r="S9507" t="s">
        <v>31508</v>
      </c>
      <c r="T9507" t="s">
        <v>19197</v>
      </c>
      <c r="U9507" t="s">
        <v>31646</v>
      </c>
    </row>
    <row r="9508" spans="17:21">
      <c r="Q9508" t="s">
        <v>10710</v>
      </c>
      <c r="R9508" t="s">
        <v>25913</v>
      </c>
      <c r="S9508" t="s">
        <v>31508</v>
      </c>
      <c r="T9508" t="s">
        <v>19197</v>
      </c>
      <c r="U9508" t="s">
        <v>31646</v>
      </c>
    </row>
    <row r="9509" spans="17:21">
      <c r="Q9509" t="s">
        <v>10711</v>
      </c>
      <c r="R9509" t="s">
        <v>25914</v>
      </c>
      <c r="S9509" t="s">
        <v>31508</v>
      </c>
      <c r="T9509" t="s">
        <v>19197</v>
      </c>
      <c r="U9509" t="s">
        <v>31646</v>
      </c>
    </row>
    <row r="9510" spans="17:21">
      <c r="Q9510" t="s">
        <v>10712</v>
      </c>
      <c r="R9510" t="s">
        <v>25903</v>
      </c>
      <c r="S9510" t="s">
        <v>19197</v>
      </c>
      <c r="T9510" t="s">
        <v>19197</v>
      </c>
      <c r="U9510" t="s">
        <v>19197</v>
      </c>
    </row>
    <row r="9511" spans="17:21">
      <c r="Q9511" t="s">
        <v>10713</v>
      </c>
      <c r="R9511" t="s">
        <v>25915</v>
      </c>
      <c r="S9511" t="s">
        <v>31512</v>
      </c>
      <c r="T9511" t="s">
        <v>19197</v>
      </c>
      <c r="U9511" t="s">
        <v>31646</v>
      </c>
    </row>
    <row r="9512" spans="17:21">
      <c r="Q9512" t="s">
        <v>10714</v>
      </c>
      <c r="R9512" t="s">
        <v>25916</v>
      </c>
      <c r="S9512" t="s">
        <v>31512</v>
      </c>
      <c r="T9512" t="s">
        <v>19197</v>
      </c>
      <c r="U9512" t="s">
        <v>31646</v>
      </c>
    </row>
    <row r="9513" spans="17:21">
      <c r="Q9513" t="s">
        <v>10715</v>
      </c>
      <c r="R9513" t="s">
        <v>25917</v>
      </c>
      <c r="S9513" t="s">
        <v>31512</v>
      </c>
      <c r="T9513" t="s">
        <v>19197</v>
      </c>
      <c r="U9513" t="s">
        <v>31646</v>
      </c>
    </row>
    <row r="9514" spans="17:21">
      <c r="Q9514" t="s">
        <v>10716</v>
      </c>
      <c r="R9514" t="s">
        <v>25918</v>
      </c>
      <c r="S9514" t="s">
        <v>31512</v>
      </c>
      <c r="T9514" t="s">
        <v>19197</v>
      </c>
      <c r="U9514" t="s">
        <v>31646</v>
      </c>
    </row>
    <row r="9515" spans="17:21">
      <c r="Q9515" t="s">
        <v>10717</v>
      </c>
      <c r="R9515" t="s">
        <v>18687</v>
      </c>
      <c r="S9515" t="s">
        <v>19197</v>
      </c>
      <c r="T9515" t="s">
        <v>19197</v>
      </c>
      <c r="U9515" t="s">
        <v>19197</v>
      </c>
    </row>
    <row r="9516" spans="17:21">
      <c r="Q9516" t="s">
        <v>10718</v>
      </c>
      <c r="R9516" t="s">
        <v>25904</v>
      </c>
      <c r="S9516" t="s">
        <v>19197</v>
      </c>
      <c r="T9516" t="s">
        <v>19197</v>
      </c>
      <c r="U9516" t="s">
        <v>19197</v>
      </c>
    </row>
    <row r="9517" spans="17:21">
      <c r="Q9517" t="s">
        <v>10719</v>
      </c>
      <c r="R9517" t="s">
        <v>25919</v>
      </c>
      <c r="S9517" t="s">
        <v>31508</v>
      </c>
      <c r="T9517" t="s">
        <v>19197</v>
      </c>
      <c r="U9517" t="s">
        <v>31646</v>
      </c>
    </row>
    <row r="9518" spans="17:21">
      <c r="Q9518" t="s">
        <v>10720</v>
      </c>
      <c r="R9518" t="s">
        <v>25920</v>
      </c>
      <c r="S9518" t="s">
        <v>31508</v>
      </c>
      <c r="T9518" t="s">
        <v>19197</v>
      </c>
      <c r="U9518" t="s">
        <v>31646</v>
      </c>
    </row>
    <row r="9519" spans="17:21">
      <c r="Q9519" t="s">
        <v>10721</v>
      </c>
      <c r="R9519" t="s">
        <v>25921</v>
      </c>
      <c r="S9519" t="s">
        <v>31508</v>
      </c>
      <c r="T9519" t="s">
        <v>19197</v>
      </c>
      <c r="U9519" t="s">
        <v>31638</v>
      </c>
    </row>
    <row r="9520" spans="17:21">
      <c r="Q9520" t="s">
        <v>10722</v>
      </c>
      <c r="R9520" t="s">
        <v>25922</v>
      </c>
      <c r="S9520" t="s">
        <v>19197</v>
      </c>
      <c r="T9520" t="s">
        <v>19197</v>
      </c>
      <c r="U9520" t="s">
        <v>19197</v>
      </c>
    </row>
    <row r="9521" spans="17:21">
      <c r="Q9521" t="s">
        <v>10723</v>
      </c>
      <c r="R9521" t="s">
        <v>25923</v>
      </c>
      <c r="S9521" t="s">
        <v>31508</v>
      </c>
      <c r="T9521" t="s">
        <v>19197</v>
      </c>
      <c r="U9521" t="s">
        <v>31646</v>
      </c>
    </row>
    <row r="9522" spans="17:21">
      <c r="Q9522" t="s">
        <v>10724</v>
      </c>
      <c r="R9522" t="s">
        <v>25924</v>
      </c>
      <c r="S9522" t="s">
        <v>31508</v>
      </c>
      <c r="T9522" t="s">
        <v>19197</v>
      </c>
      <c r="U9522" t="s">
        <v>31646</v>
      </c>
    </row>
    <row r="9523" spans="17:21">
      <c r="Q9523" t="s">
        <v>10725</v>
      </c>
      <c r="R9523" t="s">
        <v>18985</v>
      </c>
      <c r="S9523" t="s">
        <v>19197</v>
      </c>
      <c r="T9523" t="s">
        <v>19197</v>
      </c>
      <c r="U9523" t="s">
        <v>19197</v>
      </c>
    </row>
    <row r="9524" spans="17:21">
      <c r="Q9524" t="s">
        <v>10726</v>
      </c>
      <c r="R9524" t="s">
        <v>25925</v>
      </c>
      <c r="S9524" t="s">
        <v>31508</v>
      </c>
      <c r="T9524" t="s">
        <v>19197</v>
      </c>
      <c r="U9524" t="s">
        <v>31646</v>
      </c>
    </row>
    <row r="9525" spans="17:21">
      <c r="Q9525" t="s">
        <v>10727</v>
      </c>
      <c r="R9525" t="s">
        <v>25926</v>
      </c>
      <c r="S9525" t="s">
        <v>31508</v>
      </c>
      <c r="T9525" t="s">
        <v>19197</v>
      </c>
      <c r="U9525" t="s">
        <v>31646</v>
      </c>
    </row>
    <row r="9526" spans="17:21">
      <c r="Q9526" t="s">
        <v>10728</v>
      </c>
      <c r="R9526" t="s">
        <v>25927</v>
      </c>
      <c r="S9526" t="s">
        <v>31508</v>
      </c>
      <c r="T9526" t="s">
        <v>19197</v>
      </c>
      <c r="U9526" t="s">
        <v>31646</v>
      </c>
    </row>
    <row r="9527" spans="17:21">
      <c r="Q9527" t="s">
        <v>10729</v>
      </c>
      <c r="R9527" t="s">
        <v>20841</v>
      </c>
      <c r="S9527" t="s">
        <v>31508</v>
      </c>
      <c r="T9527" t="s">
        <v>19197</v>
      </c>
      <c r="U9527" t="s">
        <v>31646</v>
      </c>
    </row>
    <row r="9528" spans="17:21">
      <c r="Q9528" t="s">
        <v>10730</v>
      </c>
      <c r="R9528" t="s">
        <v>25928</v>
      </c>
      <c r="S9528" t="s">
        <v>19197</v>
      </c>
      <c r="T9528" t="s">
        <v>19197</v>
      </c>
      <c r="U9528" t="s">
        <v>19197</v>
      </c>
    </row>
    <row r="9529" spans="17:21">
      <c r="Q9529" t="s">
        <v>10731</v>
      </c>
      <c r="R9529" t="s">
        <v>25929</v>
      </c>
      <c r="S9529" t="s">
        <v>19197</v>
      </c>
      <c r="T9529" t="s">
        <v>19197</v>
      </c>
      <c r="U9529" t="s">
        <v>19197</v>
      </c>
    </row>
    <row r="9530" spans="17:21">
      <c r="Q9530" t="s">
        <v>10732</v>
      </c>
      <c r="R9530" t="s">
        <v>25930</v>
      </c>
      <c r="S9530" t="s">
        <v>31508</v>
      </c>
      <c r="T9530" t="s">
        <v>19197</v>
      </c>
      <c r="U9530" t="s">
        <v>31673</v>
      </c>
    </row>
    <row r="9531" spans="17:21">
      <c r="Q9531" t="s">
        <v>10733</v>
      </c>
      <c r="R9531" t="s">
        <v>18693</v>
      </c>
      <c r="S9531" t="s">
        <v>19197</v>
      </c>
      <c r="T9531" t="s">
        <v>19197</v>
      </c>
      <c r="U9531" t="s">
        <v>19197</v>
      </c>
    </row>
    <row r="9532" spans="17:21">
      <c r="Q9532" t="s">
        <v>10734</v>
      </c>
      <c r="R9532" t="s">
        <v>25931</v>
      </c>
      <c r="S9532" t="s">
        <v>31508</v>
      </c>
      <c r="T9532" t="s">
        <v>19197</v>
      </c>
      <c r="U9532" t="s">
        <v>31646</v>
      </c>
    </row>
    <row r="9533" spans="17:21">
      <c r="Q9533" t="s">
        <v>10735</v>
      </c>
      <c r="R9533" t="s">
        <v>25932</v>
      </c>
      <c r="S9533" t="s">
        <v>31508</v>
      </c>
      <c r="T9533" t="s">
        <v>19197</v>
      </c>
      <c r="U9533" t="s">
        <v>31646</v>
      </c>
    </row>
    <row r="9534" spans="17:21">
      <c r="Q9534" t="s">
        <v>10736</v>
      </c>
      <c r="R9534" t="s">
        <v>20841</v>
      </c>
      <c r="S9534" t="s">
        <v>31508</v>
      </c>
      <c r="T9534" t="s">
        <v>19197</v>
      </c>
      <c r="U9534" t="s">
        <v>31646</v>
      </c>
    </row>
    <row r="9535" spans="17:21">
      <c r="Q9535" t="s">
        <v>10737</v>
      </c>
      <c r="R9535" t="s">
        <v>18687</v>
      </c>
      <c r="S9535" t="s">
        <v>19197</v>
      </c>
      <c r="T9535" t="s">
        <v>19197</v>
      </c>
      <c r="U9535" t="s">
        <v>19197</v>
      </c>
    </row>
    <row r="9536" spans="17:21">
      <c r="Q9536" t="s">
        <v>10738</v>
      </c>
      <c r="R9536" t="s">
        <v>25933</v>
      </c>
      <c r="S9536" t="s">
        <v>31508</v>
      </c>
      <c r="T9536" t="s">
        <v>19197</v>
      </c>
      <c r="U9536" t="s">
        <v>31646</v>
      </c>
    </row>
    <row r="9537" spans="17:21">
      <c r="Q9537" t="s">
        <v>10739</v>
      </c>
      <c r="R9537" t="s">
        <v>20058</v>
      </c>
      <c r="S9537" t="s">
        <v>31508</v>
      </c>
      <c r="T9537" t="s">
        <v>19197</v>
      </c>
      <c r="U9537" t="s">
        <v>31646</v>
      </c>
    </row>
    <row r="9538" spans="17:21">
      <c r="Q9538" t="s">
        <v>10740</v>
      </c>
      <c r="R9538" t="s">
        <v>25934</v>
      </c>
      <c r="S9538" t="s">
        <v>19197</v>
      </c>
      <c r="T9538" t="s">
        <v>19197</v>
      </c>
      <c r="U9538" t="s">
        <v>19197</v>
      </c>
    </row>
    <row r="9539" spans="17:21">
      <c r="Q9539" t="s">
        <v>10741</v>
      </c>
      <c r="R9539" t="s">
        <v>25935</v>
      </c>
      <c r="S9539" t="s">
        <v>31508</v>
      </c>
      <c r="T9539" t="s">
        <v>19197</v>
      </c>
      <c r="U9539" t="s">
        <v>31673</v>
      </c>
    </row>
    <row r="9540" spans="17:21">
      <c r="Q9540" t="s">
        <v>10742</v>
      </c>
      <c r="R9540" t="s">
        <v>25936</v>
      </c>
      <c r="S9540" t="s">
        <v>31508</v>
      </c>
      <c r="T9540" t="s">
        <v>19197</v>
      </c>
      <c r="U9540" t="s">
        <v>31673</v>
      </c>
    </row>
    <row r="9541" spans="17:21">
      <c r="Q9541" t="s">
        <v>10743</v>
      </c>
      <c r="R9541" t="s">
        <v>25937</v>
      </c>
      <c r="S9541" t="s">
        <v>31508</v>
      </c>
      <c r="T9541" t="s">
        <v>19197</v>
      </c>
      <c r="U9541" t="s">
        <v>31673</v>
      </c>
    </row>
    <row r="9542" spans="17:21">
      <c r="Q9542" t="s">
        <v>10744</v>
      </c>
      <c r="R9542" t="s">
        <v>18714</v>
      </c>
      <c r="S9542" t="s">
        <v>31508</v>
      </c>
      <c r="T9542" t="s">
        <v>19197</v>
      </c>
      <c r="U9542" t="s">
        <v>31673</v>
      </c>
    </row>
    <row r="9543" spans="17:21">
      <c r="Q9543" t="s">
        <v>10745</v>
      </c>
      <c r="R9543" t="s">
        <v>25938</v>
      </c>
      <c r="S9543" t="s">
        <v>19197</v>
      </c>
      <c r="T9543" t="s">
        <v>19197</v>
      </c>
      <c r="U9543" t="s">
        <v>19197</v>
      </c>
    </row>
    <row r="9544" spans="17:21">
      <c r="Q9544" t="s">
        <v>10746</v>
      </c>
      <c r="R9544" t="s">
        <v>25939</v>
      </c>
      <c r="S9544" t="s">
        <v>19197</v>
      </c>
      <c r="T9544" t="s">
        <v>19197</v>
      </c>
      <c r="U9544" t="s">
        <v>19197</v>
      </c>
    </row>
    <row r="9545" spans="17:21">
      <c r="Q9545" t="s">
        <v>10747</v>
      </c>
      <c r="R9545" t="s">
        <v>25940</v>
      </c>
      <c r="S9545" t="s">
        <v>31508</v>
      </c>
      <c r="T9545" t="s">
        <v>19197</v>
      </c>
      <c r="U9545" t="s">
        <v>31646</v>
      </c>
    </row>
    <row r="9546" spans="17:21">
      <c r="Q9546" t="s">
        <v>10748</v>
      </c>
      <c r="R9546" t="s">
        <v>25941</v>
      </c>
      <c r="S9546" t="s">
        <v>31508</v>
      </c>
      <c r="T9546" t="s">
        <v>19197</v>
      </c>
      <c r="U9546" t="s">
        <v>31646</v>
      </c>
    </row>
    <row r="9547" spans="17:21">
      <c r="Q9547" t="s">
        <v>10749</v>
      </c>
      <c r="R9547" t="s">
        <v>25942</v>
      </c>
      <c r="S9547" t="s">
        <v>31508</v>
      </c>
      <c r="T9547" t="s">
        <v>19197</v>
      </c>
      <c r="U9547" t="s">
        <v>31646</v>
      </c>
    </row>
    <row r="9548" spans="17:21">
      <c r="Q9548" t="s">
        <v>10750</v>
      </c>
      <c r="R9548" t="s">
        <v>25943</v>
      </c>
      <c r="S9548" t="s">
        <v>31508</v>
      </c>
      <c r="T9548" t="s">
        <v>19197</v>
      </c>
      <c r="U9548" t="s">
        <v>31646</v>
      </c>
    </row>
    <row r="9549" spans="17:21">
      <c r="Q9549" t="s">
        <v>10751</v>
      </c>
      <c r="R9549" t="s">
        <v>25944</v>
      </c>
      <c r="S9549" t="s">
        <v>19197</v>
      </c>
      <c r="T9549" t="s">
        <v>19197</v>
      </c>
      <c r="U9549" t="s">
        <v>19197</v>
      </c>
    </row>
    <row r="9550" spans="17:21">
      <c r="Q9550" t="s">
        <v>10752</v>
      </c>
      <c r="R9550" t="s">
        <v>25945</v>
      </c>
      <c r="S9550" t="s">
        <v>31508</v>
      </c>
      <c r="T9550" t="s">
        <v>19197</v>
      </c>
      <c r="U9550" t="s">
        <v>31646</v>
      </c>
    </row>
    <row r="9551" spans="17:21">
      <c r="Q9551" t="s">
        <v>10753</v>
      </c>
      <c r="R9551" t="s">
        <v>25946</v>
      </c>
      <c r="S9551" t="s">
        <v>31508</v>
      </c>
      <c r="T9551" t="s">
        <v>19197</v>
      </c>
      <c r="U9551" t="s">
        <v>31646</v>
      </c>
    </row>
    <row r="9552" spans="17:21">
      <c r="Q9552" t="s">
        <v>10754</v>
      </c>
      <c r="R9552" t="s">
        <v>25947</v>
      </c>
      <c r="S9552" t="s">
        <v>31508</v>
      </c>
      <c r="T9552" t="s">
        <v>19197</v>
      </c>
      <c r="U9552" t="s">
        <v>31646</v>
      </c>
    </row>
    <row r="9553" spans="17:21">
      <c r="Q9553" t="s">
        <v>10755</v>
      </c>
      <c r="R9553" t="s">
        <v>25948</v>
      </c>
      <c r="S9553" t="s">
        <v>31508</v>
      </c>
      <c r="T9553" t="s">
        <v>19197</v>
      </c>
      <c r="U9553" t="s">
        <v>31646</v>
      </c>
    </row>
    <row r="9554" spans="17:21">
      <c r="Q9554" t="s">
        <v>10756</v>
      </c>
      <c r="R9554" t="s">
        <v>25949</v>
      </c>
      <c r="S9554" t="s">
        <v>31508</v>
      </c>
      <c r="T9554" t="s">
        <v>19197</v>
      </c>
      <c r="U9554" t="s">
        <v>31646</v>
      </c>
    </row>
    <row r="9555" spans="17:21">
      <c r="Q9555" t="s">
        <v>10757</v>
      </c>
      <c r="R9555" t="s">
        <v>25950</v>
      </c>
      <c r="S9555" t="s">
        <v>31508</v>
      </c>
      <c r="T9555" t="s">
        <v>19197</v>
      </c>
      <c r="U9555" t="s">
        <v>31646</v>
      </c>
    </row>
    <row r="9556" spans="17:21">
      <c r="Q9556" t="s">
        <v>10758</v>
      </c>
      <c r="R9556" t="s">
        <v>25951</v>
      </c>
      <c r="S9556" t="s">
        <v>31508</v>
      </c>
      <c r="T9556" t="s">
        <v>19197</v>
      </c>
      <c r="U9556" t="s">
        <v>31646</v>
      </c>
    </row>
    <row r="9557" spans="17:21">
      <c r="Q9557" t="s">
        <v>10759</v>
      </c>
      <c r="R9557" t="s">
        <v>25952</v>
      </c>
      <c r="S9557" t="s">
        <v>31508</v>
      </c>
      <c r="T9557" t="s">
        <v>19197</v>
      </c>
      <c r="U9557" t="s">
        <v>31646</v>
      </c>
    </row>
    <row r="9558" spans="17:21">
      <c r="Q9558" t="s">
        <v>10760</v>
      </c>
      <c r="R9558" t="s">
        <v>25027</v>
      </c>
      <c r="S9558" t="s">
        <v>31508</v>
      </c>
      <c r="T9558" t="s">
        <v>19197</v>
      </c>
      <c r="U9558" t="s">
        <v>31638</v>
      </c>
    </row>
    <row r="9559" spans="17:21">
      <c r="Q9559" t="s">
        <v>10761</v>
      </c>
      <c r="R9559" t="s">
        <v>25953</v>
      </c>
      <c r="S9559" t="s">
        <v>19197</v>
      </c>
      <c r="T9559" t="s">
        <v>19197</v>
      </c>
      <c r="U9559" t="s">
        <v>19197</v>
      </c>
    </row>
    <row r="9560" spans="17:21">
      <c r="Q9560" t="s">
        <v>10762</v>
      </c>
      <c r="R9560" t="s">
        <v>25954</v>
      </c>
      <c r="S9560" t="s">
        <v>19197</v>
      </c>
      <c r="T9560" t="s">
        <v>19197</v>
      </c>
      <c r="U9560" t="s">
        <v>19197</v>
      </c>
    </row>
    <row r="9561" spans="17:21">
      <c r="Q9561" t="s">
        <v>10763</v>
      </c>
      <c r="R9561" t="s">
        <v>25955</v>
      </c>
      <c r="S9561" t="s">
        <v>31528</v>
      </c>
      <c r="T9561" t="s">
        <v>19197</v>
      </c>
      <c r="U9561" t="s">
        <v>31668</v>
      </c>
    </row>
    <row r="9562" spans="17:21">
      <c r="Q9562" t="s">
        <v>10764</v>
      </c>
      <c r="R9562" t="s">
        <v>25956</v>
      </c>
      <c r="S9562" t="s">
        <v>31528</v>
      </c>
      <c r="T9562" t="s">
        <v>19197</v>
      </c>
      <c r="U9562" t="s">
        <v>31668</v>
      </c>
    </row>
    <row r="9563" spans="17:21">
      <c r="Q9563" t="s">
        <v>10765</v>
      </c>
      <c r="R9563" t="s">
        <v>25955</v>
      </c>
      <c r="S9563" t="s">
        <v>31528</v>
      </c>
      <c r="T9563" t="s">
        <v>19197</v>
      </c>
      <c r="U9563" t="s">
        <v>31668</v>
      </c>
    </row>
    <row r="9564" spans="17:21">
      <c r="Q9564" t="s">
        <v>10766</v>
      </c>
      <c r="R9564" t="s">
        <v>25027</v>
      </c>
      <c r="S9564" t="s">
        <v>31528</v>
      </c>
      <c r="T9564" t="s">
        <v>19197</v>
      </c>
      <c r="U9564" t="s">
        <v>31638</v>
      </c>
    </row>
    <row r="9565" spans="17:21">
      <c r="Q9565" t="s">
        <v>10767</v>
      </c>
      <c r="R9565" t="s">
        <v>25957</v>
      </c>
      <c r="S9565" t="s">
        <v>31516</v>
      </c>
      <c r="T9565" t="s">
        <v>19197</v>
      </c>
      <c r="U9565" t="s">
        <v>31695</v>
      </c>
    </row>
    <row r="9566" spans="17:21">
      <c r="Q9566" t="s">
        <v>10768</v>
      </c>
      <c r="R9566" t="s">
        <v>25958</v>
      </c>
      <c r="S9566" t="s">
        <v>19197</v>
      </c>
      <c r="T9566" t="s">
        <v>19197</v>
      </c>
      <c r="U9566" t="s">
        <v>19197</v>
      </c>
    </row>
    <row r="9567" spans="17:21">
      <c r="Q9567" t="s">
        <v>10769</v>
      </c>
      <c r="R9567" t="s">
        <v>25833</v>
      </c>
      <c r="S9567" t="s">
        <v>19197</v>
      </c>
      <c r="T9567" t="s">
        <v>19197</v>
      </c>
      <c r="U9567" t="s">
        <v>19197</v>
      </c>
    </row>
    <row r="9568" spans="17:21">
      <c r="Q9568" t="s">
        <v>10770</v>
      </c>
      <c r="R9568" t="s">
        <v>25959</v>
      </c>
      <c r="S9568" t="s">
        <v>19197</v>
      </c>
      <c r="T9568" t="s">
        <v>19197</v>
      </c>
      <c r="U9568" t="s">
        <v>19197</v>
      </c>
    </row>
    <row r="9569" spans="17:21">
      <c r="Q9569" t="s">
        <v>10771</v>
      </c>
      <c r="R9569" t="s">
        <v>25960</v>
      </c>
      <c r="S9569" t="s">
        <v>31514</v>
      </c>
      <c r="T9569" t="s">
        <v>19197</v>
      </c>
      <c r="U9569" t="s">
        <v>31646</v>
      </c>
    </row>
    <row r="9570" spans="17:21">
      <c r="Q9570" t="s">
        <v>10772</v>
      </c>
      <c r="R9570" t="s">
        <v>25961</v>
      </c>
      <c r="S9570" t="s">
        <v>31514</v>
      </c>
      <c r="T9570" t="s">
        <v>19197</v>
      </c>
      <c r="U9570" t="s">
        <v>31646</v>
      </c>
    </row>
    <row r="9571" spans="17:21">
      <c r="Q9571" t="s">
        <v>10773</v>
      </c>
      <c r="R9571" t="s">
        <v>25962</v>
      </c>
      <c r="S9571" t="s">
        <v>31514</v>
      </c>
      <c r="T9571" t="s">
        <v>19197</v>
      </c>
      <c r="U9571" t="s">
        <v>31646</v>
      </c>
    </row>
    <row r="9572" spans="17:21">
      <c r="Q9572" t="s">
        <v>10774</v>
      </c>
      <c r="R9572" t="s">
        <v>25963</v>
      </c>
      <c r="S9572" t="s">
        <v>31514</v>
      </c>
      <c r="T9572" t="s">
        <v>19197</v>
      </c>
      <c r="U9572" t="s">
        <v>31646</v>
      </c>
    </row>
    <row r="9573" spans="17:21">
      <c r="Q9573" t="s">
        <v>10775</v>
      </c>
      <c r="R9573" t="s">
        <v>25964</v>
      </c>
      <c r="S9573" t="s">
        <v>31514</v>
      </c>
      <c r="T9573" t="s">
        <v>19197</v>
      </c>
      <c r="U9573" t="s">
        <v>31646</v>
      </c>
    </row>
    <row r="9574" spans="17:21">
      <c r="Q9574" t="s">
        <v>10776</v>
      </c>
      <c r="R9574" t="s">
        <v>25965</v>
      </c>
      <c r="S9574" t="s">
        <v>19197</v>
      </c>
      <c r="T9574" t="s">
        <v>19197</v>
      </c>
      <c r="U9574" t="s">
        <v>19197</v>
      </c>
    </row>
    <row r="9575" spans="17:21">
      <c r="Q9575" t="s">
        <v>10777</v>
      </c>
      <c r="R9575" t="s">
        <v>25966</v>
      </c>
      <c r="S9575" t="s">
        <v>31512</v>
      </c>
      <c r="T9575" t="s">
        <v>19197</v>
      </c>
      <c r="U9575" t="s">
        <v>31668</v>
      </c>
    </row>
    <row r="9576" spans="17:21">
      <c r="Q9576" t="s">
        <v>10778</v>
      </c>
      <c r="R9576" t="s">
        <v>25967</v>
      </c>
      <c r="S9576" t="s">
        <v>31512</v>
      </c>
      <c r="T9576" t="s">
        <v>19197</v>
      </c>
      <c r="U9576" t="s">
        <v>31668</v>
      </c>
    </row>
    <row r="9577" spans="17:21">
      <c r="Q9577" t="s">
        <v>10779</v>
      </c>
      <c r="R9577" t="s">
        <v>18714</v>
      </c>
      <c r="S9577" t="s">
        <v>19197</v>
      </c>
      <c r="T9577" t="s">
        <v>19197</v>
      </c>
      <c r="U9577" t="s">
        <v>19197</v>
      </c>
    </row>
    <row r="9578" spans="17:21">
      <c r="Q9578" t="s">
        <v>10780</v>
      </c>
      <c r="R9578" t="s">
        <v>25968</v>
      </c>
      <c r="S9578" t="s">
        <v>31514</v>
      </c>
      <c r="T9578" t="s">
        <v>19197</v>
      </c>
      <c r="U9578" t="s">
        <v>31646</v>
      </c>
    </row>
    <row r="9579" spans="17:21">
      <c r="Q9579" t="s">
        <v>10781</v>
      </c>
      <c r="R9579" t="s">
        <v>21111</v>
      </c>
      <c r="S9579" t="s">
        <v>31514</v>
      </c>
      <c r="T9579" t="s">
        <v>19197</v>
      </c>
      <c r="U9579" t="s">
        <v>31646</v>
      </c>
    </row>
    <row r="9580" spans="17:21">
      <c r="Q9580" t="s">
        <v>10782</v>
      </c>
      <c r="R9580" t="s">
        <v>25969</v>
      </c>
      <c r="S9580" t="s">
        <v>19197</v>
      </c>
      <c r="T9580" t="s">
        <v>19197</v>
      </c>
      <c r="U9580" t="s">
        <v>19197</v>
      </c>
    </row>
    <row r="9581" spans="17:21">
      <c r="Q9581" t="s">
        <v>10783</v>
      </c>
      <c r="R9581" t="s">
        <v>25970</v>
      </c>
      <c r="S9581" t="s">
        <v>19197</v>
      </c>
      <c r="T9581" t="s">
        <v>19197</v>
      </c>
      <c r="U9581" t="s">
        <v>19197</v>
      </c>
    </row>
    <row r="9582" spans="17:21">
      <c r="Q9582" t="s">
        <v>10784</v>
      </c>
      <c r="R9582" t="s">
        <v>25971</v>
      </c>
      <c r="S9582" t="s">
        <v>31512</v>
      </c>
      <c r="T9582" t="s">
        <v>19197</v>
      </c>
      <c r="U9582" t="s">
        <v>31668</v>
      </c>
    </row>
    <row r="9583" spans="17:21">
      <c r="Q9583" t="s">
        <v>10785</v>
      </c>
      <c r="R9583" t="s">
        <v>25972</v>
      </c>
      <c r="S9583" t="s">
        <v>31512</v>
      </c>
      <c r="T9583" t="s">
        <v>19197</v>
      </c>
      <c r="U9583" t="s">
        <v>31668</v>
      </c>
    </row>
    <row r="9584" spans="17:21">
      <c r="Q9584" t="s">
        <v>10786</v>
      </c>
      <c r="R9584" t="s">
        <v>25973</v>
      </c>
      <c r="S9584" t="s">
        <v>31512</v>
      </c>
      <c r="T9584" t="s">
        <v>19197</v>
      </c>
      <c r="U9584" t="s">
        <v>31668</v>
      </c>
    </row>
    <row r="9585" spans="17:21">
      <c r="Q9585" t="s">
        <v>10787</v>
      </c>
      <c r="R9585" t="s">
        <v>25974</v>
      </c>
      <c r="S9585" t="s">
        <v>31512</v>
      </c>
      <c r="T9585" t="s">
        <v>19197</v>
      </c>
      <c r="U9585" t="s">
        <v>31668</v>
      </c>
    </row>
    <row r="9586" spans="17:21">
      <c r="Q9586" t="s">
        <v>10788</v>
      </c>
      <c r="R9586" t="s">
        <v>25975</v>
      </c>
      <c r="S9586" t="s">
        <v>31512</v>
      </c>
      <c r="T9586" t="s">
        <v>19197</v>
      </c>
      <c r="U9586" t="s">
        <v>31668</v>
      </c>
    </row>
    <row r="9587" spans="17:21">
      <c r="Q9587" t="s">
        <v>10789</v>
      </c>
      <c r="R9587" t="s">
        <v>25974</v>
      </c>
      <c r="S9587" t="s">
        <v>31512</v>
      </c>
      <c r="T9587" t="s">
        <v>19197</v>
      </c>
      <c r="U9587" t="s">
        <v>31668</v>
      </c>
    </row>
    <row r="9588" spans="17:21">
      <c r="Q9588" t="s">
        <v>10790</v>
      </c>
      <c r="R9588" t="s">
        <v>25976</v>
      </c>
      <c r="S9588" t="s">
        <v>19197</v>
      </c>
      <c r="T9588" t="s">
        <v>19197</v>
      </c>
      <c r="U9588" t="s">
        <v>19197</v>
      </c>
    </row>
    <row r="9589" spans="17:21">
      <c r="Q9589" t="s">
        <v>10791</v>
      </c>
      <c r="R9589" t="s">
        <v>25977</v>
      </c>
      <c r="S9589" t="s">
        <v>31512</v>
      </c>
      <c r="T9589" t="s">
        <v>19197</v>
      </c>
      <c r="U9589" t="s">
        <v>31646</v>
      </c>
    </row>
    <row r="9590" spans="17:21">
      <c r="Q9590" t="s">
        <v>10792</v>
      </c>
      <c r="R9590" t="s">
        <v>25978</v>
      </c>
      <c r="S9590" t="s">
        <v>31512</v>
      </c>
      <c r="T9590" t="s">
        <v>19197</v>
      </c>
      <c r="U9590" t="s">
        <v>31646</v>
      </c>
    </row>
    <row r="9591" spans="17:21">
      <c r="Q9591" t="s">
        <v>10793</v>
      </c>
      <c r="R9591" t="s">
        <v>18714</v>
      </c>
      <c r="S9591" t="s">
        <v>19197</v>
      </c>
      <c r="T9591" t="s">
        <v>19197</v>
      </c>
      <c r="U9591" t="s">
        <v>19197</v>
      </c>
    </row>
    <row r="9592" spans="17:21">
      <c r="Q9592" t="s">
        <v>10794</v>
      </c>
      <c r="R9592" t="s">
        <v>25979</v>
      </c>
      <c r="S9592" t="s">
        <v>31514</v>
      </c>
      <c r="T9592" t="s">
        <v>19197</v>
      </c>
      <c r="U9592" t="s">
        <v>31646</v>
      </c>
    </row>
    <row r="9593" spans="17:21">
      <c r="Q9593" t="s">
        <v>10795</v>
      </c>
      <c r="R9593" t="s">
        <v>25980</v>
      </c>
      <c r="S9593" t="s">
        <v>31514</v>
      </c>
      <c r="T9593" t="s">
        <v>19197</v>
      </c>
      <c r="U9593" t="s">
        <v>31646</v>
      </c>
    </row>
    <row r="9594" spans="17:21">
      <c r="Q9594" t="s">
        <v>10796</v>
      </c>
      <c r="R9594" t="s">
        <v>25981</v>
      </c>
      <c r="S9594" t="s">
        <v>31514</v>
      </c>
      <c r="T9594" t="s">
        <v>19197</v>
      </c>
      <c r="U9594" t="s">
        <v>31646</v>
      </c>
    </row>
    <row r="9595" spans="17:21">
      <c r="Q9595" t="s">
        <v>10797</v>
      </c>
      <c r="R9595" t="s">
        <v>21111</v>
      </c>
      <c r="S9595" t="s">
        <v>31514</v>
      </c>
      <c r="T9595" t="s">
        <v>19197</v>
      </c>
      <c r="U9595" t="s">
        <v>31646</v>
      </c>
    </row>
    <row r="9596" spans="17:21">
      <c r="Q9596" t="s">
        <v>10798</v>
      </c>
      <c r="R9596" t="s">
        <v>25838</v>
      </c>
      <c r="S9596" t="s">
        <v>19197</v>
      </c>
      <c r="T9596" t="s">
        <v>19197</v>
      </c>
      <c r="U9596" t="s">
        <v>19197</v>
      </c>
    </row>
    <row r="9597" spans="17:21">
      <c r="Q9597" t="s">
        <v>10799</v>
      </c>
      <c r="R9597" t="s">
        <v>25946</v>
      </c>
      <c r="S9597" t="s">
        <v>31514</v>
      </c>
      <c r="T9597" t="s">
        <v>19197</v>
      </c>
      <c r="U9597" t="s">
        <v>31646</v>
      </c>
    </row>
    <row r="9598" spans="17:21">
      <c r="Q9598" t="s">
        <v>10800</v>
      </c>
      <c r="R9598" t="s">
        <v>25982</v>
      </c>
      <c r="S9598" t="s">
        <v>31514</v>
      </c>
      <c r="T9598" t="s">
        <v>19197</v>
      </c>
      <c r="U9598" t="s">
        <v>31646</v>
      </c>
    </row>
    <row r="9599" spans="17:21">
      <c r="Q9599" t="s">
        <v>10801</v>
      </c>
      <c r="R9599" t="s">
        <v>25945</v>
      </c>
      <c r="S9599" t="s">
        <v>31514</v>
      </c>
      <c r="T9599" t="s">
        <v>19197</v>
      </c>
      <c r="U9599" t="s">
        <v>31646</v>
      </c>
    </row>
    <row r="9600" spans="17:21">
      <c r="Q9600" t="s">
        <v>10802</v>
      </c>
      <c r="R9600" t="s">
        <v>25983</v>
      </c>
      <c r="S9600" t="s">
        <v>19197</v>
      </c>
      <c r="T9600" t="s">
        <v>19197</v>
      </c>
      <c r="U9600" t="s">
        <v>19197</v>
      </c>
    </row>
    <row r="9601" spans="17:21">
      <c r="Q9601" t="s">
        <v>10803</v>
      </c>
      <c r="R9601" t="s">
        <v>25833</v>
      </c>
      <c r="S9601" t="s">
        <v>19197</v>
      </c>
      <c r="T9601" t="s">
        <v>19197</v>
      </c>
      <c r="U9601" t="s">
        <v>19197</v>
      </c>
    </row>
    <row r="9602" spans="17:21">
      <c r="Q9602" t="s">
        <v>10804</v>
      </c>
      <c r="R9602" t="s">
        <v>25959</v>
      </c>
      <c r="S9602" t="s">
        <v>19197</v>
      </c>
      <c r="T9602" t="s">
        <v>19197</v>
      </c>
      <c r="U9602" t="s">
        <v>19197</v>
      </c>
    </row>
    <row r="9603" spans="17:21">
      <c r="Q9603" t="s">
        <v>10805</v>
      </c>
      <c r="R9603" t="s">
        <v>25984</v>
      </c>
      <c r="S9603" t="s">
        <v>31512</v>
      </c>
      <c r="T9603" t="s">
        <v>19197</v>
      </c>
      <c r="U9603" t="s">
        <v>31668</v>
      </c>
    </row>
    <row r="9604" spans="17:21">
      <c r="Q9604" t="s">
        <v>10806</v>
      </c>
      <c r="R9604" t="s">
        <v>25985</v>
      </c>
      <c r="S9604" t="s">
        <v>31512</v>
      </c>
      <c r="T9604" t="s">
        <v>19197</v>
      </c>
      <c r="U9604" t="s">
        <v>31668</v>
      </c>
    </row>
    <row r="9605" spans="17:21">
      <c r="Q9605" t="s">
        <v>10807</v>
      </c>
      <c r="R9605" t="s">
        <v>25965</v>
      </c>
      <c r="S9605" t="s">
        <v>19197</v>
      </c>
      <c r="T9605" t="s">
        <v>19197</v>
      </c>
      <c r="U9605" t="s">
        <v>19197</v>
      </c>
    </row>
    <row r="9606" spans="17:21">
      <c r="Q9606" t="s">
        <v>10808</v>
      </c>
      <c r="R9606" t="s">
        <v>25986</v>
      </c>
      <c r="S9606" t="s">
        <v>31512</v>
      </c>
      <c r="T9606" t="s">
        <v>19197</v>
      </c>
      <c r="U9606" t="s">
        <v>31668</v>
      </c>
    </row>
    <row r="9607" spans="17:21">
      <c r="Q9607" t="s">
        <v>10809</v>
      </c>
      <c r="R9607" t="s">
        <v>25987</v>
      </c>
      <c r="S9607" t="s">
        <v>31512</v>
      </c>
      <c r="T9607" t="s">
        <v>19197</v>
      </c>
      <c r="U9607" t="s">
        <v>31668</v>
      </c>
    </row>
    <row r="9608" spans="17:21">
      <c r="Q9608" t="s">
        <v>10810</v>
      </c>
      <c r="R9608" t="s">
        <v>18714</v>
      </c>
      <c r="S9608" t="s">
        <v>19197</v>
      </c>
      <c r="T9608" t="s">
        <v>19197</v>
      </c>
      <c r="U9608" t="s">
        <v>19197</v>
      </c>
    </row>
    <row r="9609" spans="17:21">
      <c r="Q9609" t="s">
        <v>10811</v>
      </c>
      <c r="R9609" t="s">
        <v>25988</v>
      </c>
      <c r="S9609" t="s">
        <v>31514</v>
      </c>
      <c r="T9609" t="s">
        <v>19197</v>
      </c>
      <c r="U9609" t="s">
        <v>31646</v>
      </c>
    </row>
    <row r="9610" spans="17:21">
      <c r="Q9610" t="s">
        <v>10812</v>
      </c>
      <c r="R9610" t="s">
        <v>21111</v>
      </c>
      <c r="S9610" t="s">
        <v>31514</v>
      </c>
      <c r="T9610" t="s">
        <v>19197</v>
      </c>
      <c r="U9610" t="s">
        <v>31646</v>
      </c>
    </row>
    <row r="9611" spans="17:21">
      <c r="Q9611" t="s">
        <v>10813</v>
      </c>
      <c r="R9611" t="s">
        <v>25969</v>
      </c>
      <c r="S9611" t="s">
        <v>19197</v>
      </c>
      <c r="T9611" t="s">
        <v>19197</v>
      </c>
      <c r="U9611" t="s">
        <v>19197</v>
      </c>
    </row>
    <row r="9612" spans="17:21">
      <c r="Q9612" t="s">
        <v>10814</v>
      </c>
      <c r="R9612" t="s">
        <v>25970</v>
      </c>
      <c r="S9612" t="s">
        <v>19197</v>
      </c>
      <c r="T9612" t="s">
        <v>19197</v>
      </c>
      <c r="U9612" t="s">
        <v>19197</v>
      </c>
    </row>
    <row r="9613" spans="17:21">
      <c r="Q9613" t="s">
        <v>10815</v>
      </c>
      <c r="R9613" t="s">
        <v>25989</v>
      </c>
      <c r="S9613" t="s">
        <v>31512</v>
      </c>
      <c r="T9613" t="s">
        <v>19197</v>
      </c>
      <c r="U9613" t="s">
        <v>31668</v>
      </c>
    </row>
    <row r="9614" spans="17:21">
      <c r="Q9614" t="s">
        <v>10816</v>
      </c>
      <c r="R9614" t="s">
        <v>25990</v>
      </c>
      <c r="S9614" t="s">
        <v>31512</v>
      </c>
      <c r="T9614" t="s">
        <v>19197</v>
      </c>
      <c r="U9614" t="s">
        <v>31668</v>
      </c>
    </row>
    <row r="9615" spans="17:21">
      <c r="Q9615" t="s">
        <v>10817</v>
      </c>
      <c r="R9615" t="s">
        <v>25991</v>
      </c>
      <c r="S9615" t="s">
        <v>31512</v>
      </c>
      <c r="T9615" t="s">
        <v>19197</v>
      </c>
      <c r="U9615" t="s">
        <v>31668</v>
      </c>
    </row>
    <row r="9616" spans="17:21">
      <c r="Q9616" t="s">
        <v>10818</v>
      </c>
      <c r="R9616" t="s">
        <v>25991</v>
      </c>
      <c r="S9616" t="s">
        <v>31512</v>
      </c>
      <c r="T9616" t="s">
        <v>19197</v>
      </c>
      <c r="U9616" t="s">
        <v>31668</v>
      </c>
    </row>
    <row r="9617" spans="17:21">
      <c r="Q9617" t="s">
        <v>10819</v>
      </c>
      <c r="R9617" t="s">
        <v>25992</v>
      </c>
      <c r="S9617" t="s">
        <v>31512</v>
      </c>
      <c r="T9617" t="s">
        <v>19197</v>
      </c>
      <c r="U9617" t="s">
        <v>31668</v>
      </c>
    </row>
    <row r="9618" spans="17:21">
      <c r="Q9618" t="s">
        <v>10820</v>
      </c>
      <c r="R9618" t="s">
        <v>25993</v>
      </c>
      <c r="S9618" t="s">
        <v>31512</v>
      </c>
      <c r="T9618" t="s">
        <v>19197</v>
      </c>
      <c r="U9618" t="s">
        <v>31668</v>
      </c>
    </row>
    <row r="9619" spans="17:21">
      <c r="Q9619" t="s">
        <v>10821</v>
      </c>
      <c r="R9619" t="s">
        <v>25994</v>
      </c>
      <c r="S9619" t="s">
        <v>19197</v>
      </c>
      <c r="T9619" t="s">
        <v>19197</v>
      </c>
      <c r="U9619" t="s">
        <v>19197</v>
      </c>
    </row>
    <row r="9620" spans="17:21">
      <c r="Q9620" t="s">
        <v>10822</v>
      </c>
      <c r="R9620" t="s">
        <v>25995</v>
      </c>
      <c r="S9620" t="s">
        <v>19197</v>
      </c>
      <c r="T9620" t="s">
        <v>19197</v>
      </c>
      <c r="U9620" t="s">
        <v>19197</v>
      </c>
    </row>
    <row r="9621" spans="17:21">
      <c r="Q9621" t="s">
        <v>10823</v>
      </c>
      <c r="R9621" t="s">
        <v>25996</v>
      </c>
      <c r="S9621" t="s">
        <v>31512</v>
      </c>
      <c r="T9621" t="s">
        <v>19197</v>
      </c>
      <c r="U9621" t="s">
        <v>31646</v>
      </c>
    </row>
    <row r="9622" spans="17:21">
      <c r="Q9622" t="s">
        <v>10824</v>
      </c>
      <c r="R9622" t="s">
        <v>25997</v>
      </c>
      <c r="S9622" t="s">
        <v>31512</v>
      </c>
      <c r="T9622" t="s">
        <v>19197</v>
      </c>
      <c r="U9622" t="s">
        <v>31646</v>
      </c>
    </row>
    <row r="9623" spans="17:21">
      <c r="Q9623" t="s">
        <v>10825</v>
      </c>
      <c r="R9623" t="s">
        <v>18899</v>
      </c>
      <c r="S9623" t="s">
        <v>31512</v>
      </c>
      <c r="T9623" t="s">
        <v>19197</v>
      </c>
      <c r="U9623" t="s">
        <v>31695</v>
      </c>
    </row>
    <row r="9624" spans="17:21">
      <c r="Q9624" t="s">
        <v>10826</v>
      </c>
      <c r="R9624" t="s">
        <v>25998</v>
      </c>
      <c r="S9624" t="s">
        <v>31512</v>
      </c>
      <c r="T9624" t="s">
        <v>19197</v>
      </c>
      <c r="U9624" t="s">
        <v>31695</v>
      </c>
    </row>
    <row r="9625" spans="17:21">
      <c r="Q9625" t="s">
        <v>10827</v>
      </c>
      <c r="R9625" t="s">
        <v>18714</v>
      </c>
      <c r="S9625" t="s">
        <v>31514</v>
      </c>
      <c r="T9625" t="s">
        <v>19197</v>
      </c>
      <c r="U9625" t="s">
        <v>31673</v>
      </c>
    </row>
    <row r="9626" spans="17:21">
      <c r="Q9626" t="s">
        <v>10828</v>
      </c>
      <c r="R9626" t="s">
        <v>25838</v>
      </c>
      <c r="S9626" t="s">
        <v>19197</v>
      </c>
      <c r="T9626" t="s">
        <v>19197</v>
      </c>
      <c r="U9626" t="s">
        <v>19197</v>
      </c>
    </row>
    <row r="9627" spans="17:21">
      <c r="Q9627" t="s">
        <v>10829</v>
      </c>
      <c r="R9627" t="s">
        <v>25999</v>
      </c>
      <c r="S9627" t="s">
        <v>19197</v>
      </c>
      <c r="T9627" t="s">
        <v>19197</v>
      </c>
      <c r="U9627" t="s">
        <v>19197</v>
      </c>
    </row>
    <row r="9628" spans="17:21">
      <c r="Q9628" t="s">
        <v>10830</v>
      </c>
      <c r="R9628" t="s">
        <v>26000</v>
      </c>
      <c r="S9628" t="s">
        <v>31512</v>
      </c>
      <c r="T9628" t="s">
        <v>19197</v>
      </c>
      <c r="U9628" t="s">
        <v>31695</v>
      </c>
    </row>
    <row r="9629" spans="17:21">
      <c r="Q9629" t="s">
        <v>10831</v>
      </c>
      <c r="R9629" t="s">
        <v>18899</v>
      </c>
      <c r="S9629" t="s">
        <v>19197</v>
      </c>
      <c r="T9629" t="s">
        <v>19197</v>
      </c>
      <c r="U9629" t="s">
        <v>19197</v>
      </c>
    </row>
    <row r="9630" spans="17:21">
      <c r="Q9630" t="s">
        <v>10832</v>
      </c>
      <c r="R9630" t="s">
        <v>26001</v>
      </c>
      <c r="S9630" t="s">
        <v>31514</v>
      </c>
      <c r="T9630" t="s">
        <v>19197</v>
      </c>
      <c r="U9630" t="s">
        <v>31646</v>
      </c>
    </row>
    <row r="9631" spans="17:21">
      <c r="Q9631" t="s">
        <v>10833</v>
      </c>
      <c r="R9631" t="s">
        <v>26002</v>
      </c>
      <c r="S9631" t="s">
        <v>31514</v>
      </c>
      <c r="T9631" t="s">
        <v>19197</v>
      </c>
      <c r="U9631" t="s">
        <v>31646</v>
      </c>
    </row>
    <row r="9632" spans="17:21">
      <c r="Q9632" t="s">
        <v>10834</v>
      </c>
      <c r="R9632" t="s">
        <v>26003</v>
      </c>
      <c r="S9632" t="s">
        <v>31514</v>
      </c>
      <c r="T9632" t="s">
        <v>19197</v>
      </c>
      <c r="U9632" t="s">
        <v>31646</v>
      </c>
    </row>
    <row r="9633" spans="17:21">
      <c r="Q9633" t="s">
        <v>10835</v>
      </c>
      <c r="R9633" t="s">
        <v>26004</v>
      </c>
      <c r="S9633" t="s">
        <v>31514</v>
      </c>
      <c r="T9633" t="s">
        <v>19197</v>
      </c>
      <c r="U9633" t="s">
        <v>31646</v>
      </c>
    </row>
    <row r="9634" spans="17:21">
      <c r="Q9634" t="s">
        <v>10836</v>
      </c>
      <c r="R9634" t="s">
        <v>21111</v>
      </c>
      <c r="S9634" t="s">
        <v>31514</v>
      </c>
      <c r="T9634" t="s">
        <v>19197</v>
      </c>
      <c r="U9634" t="s">
        <v>31646</v>
      </c>
    </row>
    <row r="9635" spans="17:21">
      <c r="Q9635" t="s">
        <v>10837</v>
      </c>
      <c r="R9635" t="s">
        <v>18714</v>
      </c>
      <c r="S9635" t="s">
        <v>19197</v>
      </c>
      <c r="T9635" t="s">
        <v>19197</v>
      </c>
      <c r="U9635" t="s">
        <v>19197</v>
      </c>
    </row>
    <row r="9636" spans="17:21">
      <c r="Q9636" t="s">
        <v>10838</v>
      </c>
      <c r="R9636" t="s">
        <v>26005</v>
      </c>
      <c r="S9636" t="s">
        <v>31512</v>
      </c>
      <c r="T9636" t="s">
        <v>19197</v>
      </c>
      <c r="U9636" t="s">
        <v>31668</v>
      </c>
    </row>
    <row r="9637" spans="17:21">
      <c r="Q9637" t="s">
        <v>10839</v>
      </c>
      <c r="R9637" t="s">
        <v>26006</v>
      </c>
      <c r="S9637" t="s">
        <v>31512</v>
      </c>
      <c r="T9637" t="s">
        <v>19197</v>
      </c>
      <c r="U9637" t="s">
        <v>31668</v>
      </c>
    </row>
    <row r="9638" spans="17:21">
      <c r="Q9638" t="s">
        <v>10840</v>
      </c>
      <c r="R9638" t="s">
        <v>26007</v>
      </c>
      <c r="S9638" t="s">
        <v>31512</v>
      </c>
      <c r="T9638" t="s">
        <v>19197</v>
      </c>
      <c r="U9638" t="s">
        <v>31668</v>
      </c>
    </row>
    <row r="9639" spans="17:21">
      <c r="Q9639" t="s">
        <v>10841</v>
      </c>
      <c r="R9639" t="s">
        <v>26008</v>
      </c>
      <c r="S9639" t="s">
        <v>31512</v>
      </c>
      <c r="T9639" t="s">
        <v>19197</v>
      </c>
      <c r="U9639" t="s">
        <v>31668</v>
      </c>
    </row>
    <row r="9640" spans="17:21">
      <c r="Q9640" t="s">
        <v>10842</v>
      </c>
      <c r="R9640" t="s">
        <v>26009</v>
      </c>
      <c r="S9640" t="s">
        <v>31512</v>
      </c>
      <c r="T9640" t="s">
        <v>19197</v>
      </c>
      <c r="U9640" t="s">
        <v>31668</v>
      </c>
    </row>
    <row r="9641" spans="17:21">
      <c r="Q9641" t="s">
        <v>10843</v>
      </c>
      <c r="R9641" t="s">
        <v>21111</v>
      </c>
      <c r="S9641" t="s">
        <v>31512</v>
      </c>
      <c r="T9641" t="s">
        <v>19197</v>
      </c>
      <c r="U9641" t="s">
        <v>31668</v>
      </c>
    </row>
    <row r="9642" spans="17:21">
      <c r="Q9642" t="s">
        <v>10844</v>
      </c>
      <c r="R9642" t="s">
        <v>26010</v>
      </c>
      <c r="S9642" t="s">
        <v>19197</v>
      </c>
      <c r="T9642" t="s">
        <v>19197</v>
      </c>
      <c r="U9642" t="s">
        <v>19197</v>
      </c>
    </row>
    <row r="9643" spans="17:21">
      <c r="Q9643" t="s">
        <v>10845</v>
      </c>
      <c r="R9643" t="s">
        <v>26011</v>
      </c>
      <c r="S9643" t="s">
        <v>31508</v>
      </c>
      <c r="T9643" t="s">
        <v>19197</v>
      </c>
      <c r="U9643" t="s">
        <v>31646</v>
      </c>
    </row>
    <row r="9644" spans="17:21">
      <c r="Q9644" t="s">
        <v>10846</v>
      </c>
      <c r="R9644" t="s">
        <v>26012</v>
      </c>
      <c r="S9644" t="s">
        <v>31508</v>
      </c>
      <c r="T9644" t="s">
        <v>19197</v>
      </c>
      <c r="U9644" t="s">
        <v>31646</v>
      </c>
    </row>
    <row r="9645" spans="17:21">
      <c r="Q9645" t="s">
        <v>10847</v>
      </c>
      <c r="R9645" t="s">
        <v>26013</v>
      </c>
      <c r="S9645" t="s">
        <v>31508</v>
      </c>
      <c r="T9645" t="s">
        <v>19197</v>
      </c>
      <c r="U9645" t="s">
        <v>31646</v>
      </c>
    </row>
    <row r="9646" spans="17:21">
      <c r="Q9646" t="s">
        <v>10848</v>
      </c>
      <c r="R9646" t="s">
        <v>26014</v>
      </c>
      <c r="S9646" t="s">
        <v>31508</v>
      </c>
      <c r="T9646" t="s">
        <v>19197</v>
      </c>
      <c r="U9646" t="s">
        <v>31646</v>
      </c>
    </row>
    <row r="9647" spans="17:21">
      <c r="Q9647" t="s">
        <v>10849</v>
      </c>
      <c r="R9647" t="s">
        <v>26015</v>
      </c>
      <c r="S9647" t="s">
        <v>31508</v>
      </c>
      <c r="T9647" t="s">
        <v>19197</v>
      </c>
      <c r="U9647" t="s">
        <v>31646</v>
      </c>
    </row>
    <row r="9648" spans="17:21">
      <c r="Q9648" t="s">
        <v>10850</v>
      </c>
      <c r="R9648" t="s">
        <v>26016</v>
      </c>
      <c r="S9648" t="s">
        <v>31508</v>
      </c>
      <c r="T9648" t="s">
        <v>19197</v>
      </c>
      <c r="U9648" t="s">
        <v>31646</v>
      </c>
    </row>
    <row r="9649" spans="17:21">
      <c r="Q9649" t="s">
        <v>10851</v>
      </c>
      <c r="R9649" t="s">
        <v>26017</v>
      </c>
      <c r="S9649" t="s">
        <v>31508</v>
      </c>
      <c r="T9649" t="s">
        <v>19197</v>
      </c>
      <c r="U9649" t="s">
        <v>31646</v>
      </c>
    </row>
    <row r="9650" spans="17:21">
      <c r="Q9650" t="s">
        <v>10852</v>
      </c>
      <c r="R9650" t="s">
        <v>26018</v>
      </c>
      <c r="S9650" t="s">
        <v>31508</v>
      </c>
      <c r="T9650" t="s">
        <v>19197</v>
      </c>
      <c r="U9650" t="s">
        <v>31646</v>
      </c>
    </row>
    <row r="9651" spans="17:21">
      <c r="Q9651" t="s">
        <v>10853</v>
      </c>
      <c r="R9651" t="s">
        <v>26019</v>
      </c>
      <c r="S9651" t="s">
        <v>31508</v>
      </c>
      <c r="T9651" t="s">
        <v>19197</v>
      </c>
      <c r="U9651" t="s">
        <v>31646</v>
      </c>
    </row>
    <row r="9652" spans="17:21">
      <c r="Q9652" t="s">
        <v>10854</v>
      </c>
      <c r="R9652" t="s">
        <v>26020</v>
      </c>
      <c r="S9652" t="s">
        <v>31508</v>
      </c>
      <c r="T9652" t="s">
        <v>19197</v>
      </c>
      <c r="U9652" t="s">
        <v>31646</v>
      </c>
    </row>
    <row r="9653" spans="17:21">
      <c r="Q9653" t="s">
        <v>10855</v>
      </c>
      <c r="R9653" t="s">
        <v>26021</v>
      </c>
      <c r="S9653" t="s">
        <v>31508</v>
      </c>
      <c r="T9653" t="s">
        <v>19197</v>
      </c>
      <c r="U9653" t="s">
        <v>31646</v>
      </c>
    </row>
    <row r="9654" spans="17:21">
      <c r="Q9654" t="s">
        <v>10856</v>
      </c>
      <c r="R9654" t="s">
        <v>26022</v>
      </c>
      <c r="S9654" t="s">
        <v>31508</v>
      </c>
      <c r="T9654" t="s">
        <v>19197</v>
      </c>
      <c r="U9654" t="s">
        <v>31646</v>
      </c>
    </row>
    <row r="9655" spans="17:21">
      <c r="Q9655" t="s">
        <v>10857</v>
      </c>
      <c r="R9655" t="s">
        <v>26023</v>
      </c>
      <c r="S9655" t="s">
        <v>19197</v>
      </c>
      <c r="T9655" t="s">
        <v>19197</v>
      </c>
      <c r="U9655" t="s">
        <v>19197</v>
      </c>
    </row>
    <row r="9656" spans="17:21">
      <c r="Q9656" t="s">
        <v>10858</v>
      </c>
      <c r="R9656" t="s">
        <v>25833</v>
      </c>
      <c r="S9656" t="s">
        <v>19197</v>
      </c>
      <c r="T9656" t="s">
        <v>19197</v>
      </c>
      <c r="U9656" t="s">
        <v>19197</v>
      </c>
    </row>
    <row r="9657" spans="17:21">
      <c r="Q9657" t="s">
        <v>10859</v>
      </c>
      <c r="R9657" t="s">
        <v>25959</v>
      </c>
      <c r="S9657" t="s">
        <v>19197</v>
      </c>
      <c r="T9657" t="s">
        <v>19197</v>
      </c>
      <c r="U9657" t="s">
        <v>19197</v>
      </c>
    </row>
    <row r="9658" spans="17:21">
      <c r="Q9658" t="s">
        <v>10860</v>
      </c>
      <c r="R9658" t="s">
        <v>26024</v>
      </c>
      <c r="S9658" t="s">
        <v>31512</v>
      </c>
      <c r="T9658" t="s">
        <v>19197</v>
      </c>
      <c r="U9658" t="s">
        <v>31668</v>
      </c>
    </row>
    <row r="9659" spans="17:21">
      <c r="Q9659" t="s">
        <v>10861</v>
      </c>
      <c r="R9659" t="s">
        <v>26025</v>
      </c>
      <c r="S9659" t="s">
        <v>31512</v>
      </c>
      <c r="T9659" t="s">
        <v>19197</v>
      </c>
      <c r="U9659" t="s">
        <v>31668</v>
      </c>
    </row>
    <row r="9660" spans="17:21">
      <c r="Q9660" t="s">
        <v>10862</v>
      </c>
      <c r="R9660" t="s">
        <v>26026</v>
      </c>
      <c r="S9660" t="s">
        <v>31512</v>
      </c>
      <c r="T9660" t="s">
        <v>19197</v>
      </c>
      <c r="U9660" t="s">
        <v>31668</v>
      </c>
    </row>
    <row r="9661" spans="17:21">
      <c r="Q9661" t="s">
        <v>10863</v>
      </c>
      <c r="R9661" t="s">
        <v>26027</v>
      </c>
      <c r="S9661" t="s">
        <v>31512</v>
      </c>
      <c r="T9661" t="s">
        <v>19197</v>
      </c>
      <c r="U9661" t="s">
        <v>31668</v>
      </c>
    </row>
    <row r="9662" spans="17:21">
      <c r="Q9662" t="s">
        <v>10864</v>
      </c>
      <c r="R9662" t="s">
        <v>26028</v>
      </c>
      <c r="S9662" t="s">
        <v>31512</v>
      </c>
      <c r="T9662" t="s">
        <v>19197</v>
      </c>
      <c r="U9662" t="s">
        <v>31668</v>
      </c>
    </row>
    <row r="9663" spans="17:21">
      <c r="Q9663" t="s">
        <v>10865</v>
      </c>
      <c r="R9663" t="s">
        <v>26029</v>
      </c>
      <c r="S9663" t="s">
        <v>31512</v>
      </c>
      <c r="T9663" t="s">
        <v>19197</v>
      </c>
      <c r="U9663" t="s">
        <v>31668</v>
      </c>
    </row>
    <row r="9664" spans="17:21">
      <c r="Q9664" t="s">
        <v>10866</v>
      </c>
      <c r="R9664" t="s">
        <v>25965</v>
      </c>
      <c r="S9664" t="s">
        <v>19197</v>
      </c>
      <c r="T9664" t="s">
        <v>19197</v>
      </c>
      <c r="U9664" t="s">
        <v>19197</v>
      </c>
    </row>
    <row r="9665" spans="17:21">
      <c r="Q9665" t="s">
        <v>10867</v>
      </c>
      <c r="R9665" t="s">
        <v>26030</v>
      </c>
      <c r="S9665" t="s">
        <v>31514</v>
      </c>
      <c r="T9665" t="s">
        <v>19197</v>
      </c>
      <c r="U9665" t="s">
        <v>31646</v>
      </c>
    </row>
    <row r="9666" spans="17:21">
      <c r="Q9666" t="s">
        <v>10868</v>
      </c>
      <c r="R9666" t="s">
        <v>26031</v>
      </c>
      <c r="S9666" t="s">
        <v>31514</v>
      </c>
      <c r="T9666" t="s">
        <v>19197</v>
      </c>
      <c r="U9666" t="s">
        <v>31646</v>
      </c>
    </row>
    <row r="9667" spans="17:21">
      <c r="Q9667" t="s">
        <v>10869</v>
      </c>
      <c r="R9667" t="s">
        <v>26032</v>
      </c>
      <c r="S9667" t="s">
        <v>31514</v>
      </c>
      <c r="T9667" t="s">
        <v>19197</v>
      </c>
      <c r="U9667" t="s">
        <v>31646</v>
      </c>
    </row>
    <row r="9668" spans="17:21">
      <c r="Q9668" t="s">
        <v>10870</v>
      </c>
      <c r="R9668" t="s">
        <v>26033</v>
      </c>
      <c r="S9668" t="s">
        <v>31514</v>
      </c>
      <c r="T9668" t="s">
        <v>19197</v>
      </c>
      <c r="U9668" t="s">
        <v>31646</v>
      </c>
    </row>
    <row r="9669" spans="17:21">
      <c r="Q9669" t="s">
        <v>10871</v>
      </c>
      <c r="R9669" t="s">
        <v>26034</v>
      </c>
      <c r="S9669" t="s">
        <v>31514</v>
      </c>
      <c r="T9669" t="s">
        <v>19197</v>
      </c>
      <c r="U9669" t="s">
        <v>31646</v>
      </c>
    </row>
    <row r="9670" spans="17:21">
      <c r="Q9670" t="s">
        <v>10872</v>
      </c>
      <c r="R9670" t="s">
        <v>26035</v>
      </c>
      <c r="S9670" t="s">
        <v>31514</v>
      </c>
      <c r="T9670" t="s">
        <v>19197</v>
      </c>
      <c r="U9670" t="s">
        <v>31646</v>
      </c>
    </row>
    <row r="9671" spans="17:21">
      <c r="Q9671" t="s">
        <v>10873</v>
      </c>
      <c r="R9671" t="s">
        <v>18714</v>
      </c>
      <c r="S9671" t="s">
        <v>19197</v>
      </c>
      <c r="T9671" t="s">
        <v>19197</v>
      </c>
      <c r="U9671" t="s">
        <v>19197</v>
      </c>
    </row>
    <row r="9672" spans="17:21">
      <c r="Q9672" t="s">
        <v>10874</v>
      </c>
      <c r="R9672" t="s">
        <v>26036</v>
      </c>
      <c r="S9672" t="s">
        <v>31514</v>
      </c>
      <c r="T9672" t="s">
        <v>19197</v>
      </c>
      <c r="U9672" t="s">
        <v>31646</v>
      </c>
    </row>
    <row r="9673" spans="17:21">
      <c r="Q9673" t="s">
        <v>10875</v>
      </c>
      <c r="R9673" t="s">
        <v>26037</v>
      </c>
      <c r="S9673" t="s">
        <v>31514</v>
      </c>
      <c r="T9673" t="s">
        <v>19197</v>
      </c>
      <c r="U9673" t="s">
        <v>31646</v>
      </c>
    </row>
    <row r="9674" spans="17:21">
      <c r="Q9674" t="s">
        <v>10876</v>
      </c>
      <c r="R9674" t="s">
        <v>21111</v>
      </c>
      <c r="S9674" t="s">
        <v>31514</v>
      </c>
      <c r="T9674" t="s">
        <v>19197</v>
      </c>
      <c r="U9674" t="s">
        <v>31646</v>
      </c>
    </row>
    <row r="9675" spans="17:21">
      <c r="Q9675" t="s">
        <v>10877</v>
      </c>
      <c r="R9675" t="s">
        <v>25969</v>
      </c>
      <c r="S9675" t="s">
        <v>19197</v>
      </c>
      <c r="T9675" t="s">
        <v>19197</v>
      </c>
      <c r="U9675" t="s">
        <v>19197</v>
      </c>
    </row>
    <row r="9676" spans="17:21">
      <c r="Q9676" t="s">
        <v>10878</v>
      </c>
      <c r="R9676" t="s">
        <v>26038</v>
      </c>
      <c r="S9676" t="s">
        <v>19197</v>
      </c>
      <c r="T9676" t="s">
        <v>19197</v>
      </c>
      <c r="U9676" t="s">
        <v>19197</v>
      </c>
    </row>
    <row r="9677" spans="17:21">
      <c r="Q9677" t="s">
        <v>10879</v>
      </c>
      <c r="R9677" t="s">
        <v>26039</v>
      </c>
      <c r="S9677" t="s">
        <v>31514</v>
      </c>
      <c r="T9677" t="s">
        <v>19197</v>
      </c>
      <c r="U9677" t="s">
        <v>31646</v>
      </c>
    </row>
    <row r="9678" spans="17:21">
      <c r="Q9678" t="s">
        <v>10880</v>
      </c>
      <c r="R9678" t="s">
        <v>26040</v>
      </c>
      <c r="S9678" t="s">
        <v>31514</v>
      </c>
      <c r="T9678" t="s">
        <v>19197</v>
      </c>
      <c r="U9678" t="s">
        <v>31646</v>
      </c>
    </row>
    <row r="9679" spans="17:21">
      <c r="Q9679" t="s">
        <v>10881</v>
      </c>
      <c r="R9679" t="s">
        <v>26041</v>
      </c>
      <c r="S9679" t="s">
        <v>31514</v>
      </c>
      <c r="T9679" t="s">
        <v>19197</v>
      </c>
      <c r="U9679" t="s">
        <v>31646</v>
      </c>
    </row>
    <row r="9680" spans="17:21">
      <c r="Q9680" t="s">
        <v>10882</v>
      </c>
      <c r="R9680" t="s">
        <v>26042</v>
      </c>
      <c r="S9680" t="s">
        <v>31514</v>
      </c>
      <c r="T9680" t="s">
        <v>19197</v>
      </c>
      <c r="U9680" t="s">
        <v>31646</v>
      </c>
    </row>
    <row r="9681" spans="17:21">
      <c r="Q9681" t="s">
        <v>10883</v>
      </c>
      <c r="R9681" t="s">
        <v>26043</v>
      </c>
      <c r="S9681" t="s">
        <v>31514</v>
      </c>
      <c r="T9681" t="s">
        <v>19197</v>
      </c>
      <c r="U9681" t="s">
        <v>31646</v>
      </c>
    </row>
    <row r="9682" spans="17:21">
      <c r="Q9682" t="s">
        <v>10884</v>
      </c>
      <c r="R9682" t="s">
        <v>26044</v>
      </c>
      <c r="S9682" t="s">
        <v>31514</v>
      </c>
      <c r="T9682" t="s">
        <v>19197</v>
      </c>
      <c r="U9682" t="s">
        <v>31646</v>
      </c>
    </row>
    <row r="9683" spans="17:21">
      <c r="Q9683" t="s">
        <v>10885</v>
      </c>
      <c r="R9683" t="s">
        <v>25998</v>
      </c>
      <c r="S9683" t="s">
        <v>31512</v>
      </c>
      <c r="T9683" t="s">
        <v>19197</v>
      </c>
      <c r="U9683" t="s">
        <v>31695</v>
      </c>
    </row>
    <row r="9684" spans="17:21">
      <c r="Q9684" t="s">
        <v>10886</v>
      </c>
      <c r="R9684" t="s">
        <v>18714</v>
      </c>
      <c r="S9684" t="s">
        <v>19197</v>
      </c>
      <c r="T9684" t="s">
        <v>19197</v>
      </c>
      <c r="U9684" t="s">
        <v>19197</v>
      </c>
    </row>
    <row r="9685" spans="17:21">
      <c r="Q9685" t="s">
        <v>10887</v>
      </c>
      <c r="R9685" t="s">
        <v>26045</v>
      </c>
      <c r="S9685" t="s">
        <v>31514</v>
      </c>
      <c r="T9685" t="s">
        <v>19197</v>
      </c>
      <c r="U9685" t="s">
        <v>31646</v>
      </c>
    </row>
    <row r="9686" spans="17:21">
      <c r="Q9686" t="s">
        <v>10888</v>
      </c>
      <c r="R9686" t="s">
        <v>21111</v>
      </c>
      <c r="S9686" t="s">
        <v>31514</v>
      </c>
      <c r="T9686" t="s">
        <v>19197</v>
      </c>
      <c r="U9686" t="s">
        <v>31646</v>
      </c>
    </row>
    <row r="9687" spans="17:21">
      <c r="Q9687" t="s">
        <v>10889</v>
      </c>
      <c r="R9687" t="s">
        <v>25838</v>
      </c>
      <c r="S9687" t="s">
        <v>19197</v>
      </c>
      <c r="T9687" t="s">
        <v>19197</v>
      </c>
      <c r="U9687" t="s">
        <v>19197</v>
      </c>
    </row>
    <row r="9688" spans="17:21">
      <c r="Q9688" t="s">
        <v>10890</v>
      </c>
      <c r="R9688" t="s">
        <v>25999</v>
      </c>
      <c r="S9688" t="s">
        <v>19197</v>
      </c>
      <c r="T9688" t="s">
        <v>19197</v>
      </c>
      <c r="U9688" t="s">
        <v>19197</v>
      </c>
    </row>
    <row r="9689" spans="17:21">
      <c r="Q9689" t="s">
        <v>10891</v>
      </c>
      <c r="R9689" t="s">
        <v>26000</v>
      </c>
      <c r="S9689" t="s">
        <v>31512</v>
      </c>
      <c r="T9689" t="s">
        <v>19197</v>
      </c>
      <c r="U9689" t="s">
        <v>31695</v>
      </c>
    </row>
    <row r="9690" spans="17:21">
      <c r="Q9690" t="s">
        <v>10892</v>
      </c>
      <c r="R9690" t="s">
        <v>18899</v>
      </c>
      <c r="S9690" t="s">
        <v>19197</v>
      </c>
      <c r="T9690" t="s">
        <v>19197</v>
      </c>
      <c r="U9690" t="s">
        <v>19197</v>
      </c>
    </row>
    <row r="9691" spans="17:21">
      <c r="Q9691" t="s">
        <v>10893</v>
      </c>
      <c r="R9691" t="s">
        <v>26046</v>
      </c>
      <c r="S9691" t="s">
        <v>31514</v>
      </c>
      <c r="T9691" t="s">
        <v>19197</v>
      </c>
      <c r="U9691" t="s">
        <v>31646</v>
      </c>
    </row>
    <row r="9692" spans="17:21">
      <c r="Q9692" t="s">
        <v>10894</v>
      </c>
      <c r="R9692" t="s">
        <v>26047</v>
      </c>
      <c r="S9692" t="s">
        <v>31514</v>
      </c>
      <c r="T9692" t="s">
        <v>19197</v>
      </c>
      <c r="U9692" t="s">
        <v>31646</v>
      </c>
    </row>
    <row r="9693" spans="17:21">
      <c r="Q9693" t="s">
        <v>10895</v>
      </c>
      <c r="R9693" t="s">
        <v>26048</v>
      </c>
      <c r="S9693" t="s">
        <v>31514</v>
      </c>
      <c r="T9693" t="s">
        <v>19197</v>
      </c>
      <c r="U9693" t="s">
        <v>31646</v>
      </c>
    </row>
    <row r="9694" spans="17:21">
      <c r="Q9694" t="s">
        <v>10896</v>
      </c>
      <c r="R9694" t="s">
        <v>26049</v>
      </c>
      <c r="S9694" t="s">
        <v>31514</v>
      </c>
      <c r="T9694" t="s">
        <v>19197</v>
      </c>
      <c r="U9694" t="s">
        <v>31646</v>
      </c>
    </row>
    <row r="9695" spans="17:21">
      <c r="Q9695" t="s">
        <v>10897</v>
      </c>
      <c r="R9695" t="s">
        <v>26050</v>
      </c>
      <c r="S9695" t="s">
        <v>31514</v>
      </c>
      <c r="T9695" t="s">
        <v>19197</v>
      </c>
      <c r="U9695" t="s">
        <v>31646</v>
      </c>
    </row>
    <row r="9696" spans="17:21">
      <c r="Q9696" t="s">
        <v>10898</v>
      </c>
      <c r="R9696" t="s">
        <v>21111</v>
      </c>
      <c r="S9696" t="s">
        <v>31514</v>
      </c>
      <c r="T9696" t="s">
        <v>19197</v>
      </c>
      <c r="U9696" t="s">
        <v>31646</v>
      </c>
    </row>
    <row r="9697" spans="17:21">
      <c r="Q9697" t="s">
        <v>10899</v>
      </c>
      <c r="R9697" t="s">
        <v>18714</v>
      </c>
      <c r="S9697" t="s">
        <v>19197</v>
      </c>
      <c r="T9697" t="s">
        <v>19197</v>
      </c>
      <c r="U9697" t="s">
        <v>19197</v>
      </c>
    </row>
    <row r="9698" spans="17:21">
      <c r="Q9698" t="s">
        <v>10900</v>
      </c>
      <c r="R9698" t="s">
        <v>26051</v>
      </c>
      <c r="S9698" t="s">
        <v>31514</v>
      </c>
      <c r="T9698" t="s">
        <v>19197</v>
      </c>
      <c r="U9698" t="s">
        <v>31646</v>
      </c>
    </row>
    <row r="9699" spans="17:21">
      <c r="Q9699" t="s">
        <v>10901</v>
      </c>
      <c r="R9699" t="s">
        <v>26048</v>
      </c>
      <c r="S9699" t="s">
        <v>31514</v>
      </c>
      <c r="T9699" t="s">
        <v>19197</v>
      </c>
      <c r="U9699" t="s">
        <v>31646</v>
      </c>
    </row>
    <row r="9700" spans="17:21">
      <c r="Q9700" t="s">
        <v>10902</v>
      </c>
      <c r="R9700" t="s">
        <v>26052</v>
      </c>
      <c r="S9700" t="s">
        <v>31514</v>
      </c>
      <c r="T9700" t="s">
        <v>19197</v>
      </c>
      <c r="U9700" t="s">
        <v>31646</v>
      </c>
    </row>
    <row r="9701" spans="17:21">
      <c r="Q9701" t="s">
        <v>10903</v>
      </c>
      <c r="R9701" t="s">
        <v>26053</v>
      </c>
      <c r="S9701" t="s">
        <v>31514</v>
      </c>
      <c r="T9701" t="s">
        <v>19197</v>
      </c>
      <c r="U9701" t="s">
        <v>31646</v>
      </c>
    </row>
    <row r="9702" spans="17:21">
      <c r="Q9702" t="s">
        <v>10904</v>
      </c>
      <c r="R9702" t="s">
        <v>26054</v>
      </c>
      <c r="S9702" t="s">
        <v>31514</v>
      </c>
      <c r="T9702" t="s">
        <v>19197</v>
      </c>
      <c r="U9702" t="s">
        <v>31646</v>
      </c>
    </row>
    <row r="9703" spans="17:21">
      <c r="Q9703" t="s">
        <v>10905</v>
      </c>
      <c r="R9703" t="s">
        <v>21111</v>
      </c>
      <c r="S9703" t="s">
        <v>31514</v>
      </c>
      <c r="T9703" t="s">
        <v>19197</v>
      </c>
      <c r="U9703" t="s">
        <v>31646</v>
      </c>
    </row>
    <row r="9704" spans="17:21">
      <c r="Q9704" t="s">
        <v>10906</v>
      </c>
      <c r="R9704" t="s">
        <v>26055</v>
      </c>
      <c r="S9704" t="s">
        <v>19197</v>
      </c>
      <c r="T9704" t="s">
        <v>19197</v>
      </c>
      <c r="U9704" t="s">
        <v>19197</v>
      </c>
    </row>
    <row r="9705" spans="17:21">
      <c r="Q9705" t="s">
        <v>10907</v>
      </c>
      <c r="R9705" t="s">
        <v>25939</v>
      </c>
      <c r="S9705" t="s">
        <v>19197</v>
      </c>
      <c r="T9705" t="s">
        <v>19197</v>
      </c>
      <c r="U9705" t="s">
        <v>19197</v>
      </c>
    </row>
    <row r="9706" spans="17:21">
      <c r="Q9706" t="s">
        <v>10908</v>
      </c>
      <c r="R9706" t="s">
        <v>25940</v>
      </c>
      <c r="S9706" t="s">
        <v>31519</v>
      </c>
      <c r="T9706" t="s">
        <v>19197</v>
      </c>
      <c r="U9706" t="s">
        <v>31646</v>
      </c>
    </row>
    <row r="9707" spans="17:21">
      <c r="Q9707" t="s">
        <v>10909</v>
      </c>
      <c r="R9707" t="s">
        <v>25941</v>
      </c>
      <c r="S9707" t="s">
        <v>31519</v>
      </c>
      <c r="T9707" t="s">
        <v>19197</v>
      </c>
      <c r="U9707" t="s">
        <v>31646</v>
      </c>
    </row>
    <row r="9708" spans="17:21">
      <c r="Q9708" t="s">
        <v>10910</v>
      </c>
      <c r="R9708" t="s">
        <v>25942</v>
      </c>
      <c r="S9708" t="s">
        <v>31519</v>
      </c>
      <c r="T9708" t="s">
        <v>19197</v>
      </c>
      <c r="U9708" t="s">
        <v>31646</v>
      </c>
    </row>
    <row r="9709" spans="17:21">
      <c r="Q9709" t="s">
        <v>10911</v>
      </c>
      <c r="R9709" t="s">
        <v>25943</v>
      </c>
      <c r="S9709" t="s">
        <v>31519</v>
      </c>
      <c r="T9709" t="s">
        <v>19197</v>
      </c>
      <c r="U9709" t="s">
        <v>31646</v>
      </c>
    </row>
    <row r="9710" spans="17:21">
      <c r="Q9710" t="s">
        <v>10912</v>
      </c>
      <c r="R9710" t="s">
        <v>25743</v>
      </c>
      <c r="S9710" t="s">
        <v>19197</v>
      </c>
      <c r="T9710" t="s">
        <v>19197</v>
      </c>
      <c r="U9710" t="s">
        <v>19197</v>
      </c>
    </row>
    <row r="9711" spans="17:21">
      <c r="Q9711" t="s">
        <v>10913</v>
      </c>
      <c r="R9711" t="s">
        <v>26056</v>
      </c>
      <c r="S9711" t="s">
        <v>31514</v>
      </c>
      <c r="T9711" t="s">
        <v>19197</v>
      </c>
      <c r="U9711" t="s">
        <v>31666</v>
      </c>
    </row>
    <row r="9712" spans="17:21">
      <c r="Q9712" t="s">
        <v>10914</v>
      </c>
      <c r="R9712" t="s">
        <v>20712</v>
      </c>
      <c r="S9712" t="s">
        <v>31514</v>
      </c>
      <c r="T9712" t="s">
        <v>19197</v>
      </c>
      <c r="U9712" t="s">
        <v>31666</v>
      </c>
    </row>
    <row r="9713" spans="17:21">
      <c r="Q9713" t="s">
        <v>10915</v>
      </c>
      <c r="R9713" t="s">
        <v>26057</v>
      </c>
      <c r="S9713" t="s">
        <v>19197</v>
      </c>
      <c r="T9713" t="s">
        <v>19197</v>
      </c>
      <c r="U9713" t="s">
        <v>19197</v>
      </c>
    </row>
    <row r="9714" spans="17:21">
      <c r="Q9714" t="s">
        <v>10916</v>
      </c>
      <c r="R9714" t="s">
        <v>26056</v>
      </c>
      <c r="S9714" t="s">
        <v>31514</v>
      </c>
      <c r="T9714" t="s">
        <v>19197</v>
      </c>
      <c r="U9714" t="s">
        <v>31666</v>
      </c>
    </row>
    <row r="9715" spans="17:21">
      <c r="Q9715" t="s">
        <v>10917</v>
      </c>
      <c r="R9715" t="s">
        <v>24014</v>
      </c>
      <c r="S9715" t="s">
        <v>19197</v>
      </c>
      <c r="T9715" t="s">
        <v>19197</v>
      </c>
      <c r="U9715" t="s">
        <v>19197</v>
      </c>
    </row>
    <row r="9716" spans="17:21">
      <c r="Q9716" t="s">
        <v>10918</v>
      </c>
      <c r="R9716" t="s">
        <v>26058</v>
      </c>
      <c r="S9716" t="s">
        <v>31514</v>
      </c>
      <c r="T9716" t="s">
        <v>19197</v>
      </c>
      <c r="U9716" t="s">
        <v>31666</v>
      </c>
    </row>
    <row r="9717" spans="17:21">
      <c r="Q9717" t="s">
        <v>10919</v>
      </c>
      <c r="R9717" t="s">
        <v>26059</v>
      </c>
      <c r="S9717" t="s">
        <v>31514</v>
      </c>
      <c r="T9717" t="s">
        <v>19197</v>
      </c>
      <c r="U9717" t="s">
        <v>31666</v>
      </c>
    </row>
    <row r="9718" spans="17:21">
      <c r="Q9718" t="s">
        <v>10920</v>
      </c>
      <c r="R9718" t="s">
        <v>25998</v>
      </c>
      <c r="S9718" t="s">
        <v>31514</v>
      </c>
      <c r="T9718" t="s">
        <v>19197</v>
      </c>
      <c r="U9718" t="s">
        <v>31666</v>
      </c>
    </row>
    <row r="9719" spans="17:21">
      <c r="Q9719" t="s">
        <v>10921</v>
      </c>
      <c r="R9719" t="s">
        <v>18714</v>
      </c>
      <c r="S9719" t="s">
        <v>31514</v>
      </c>
      <c r="T9719" t="s">
        <v>19197</v>
      </c>
      <c r="U9719" t="s">
        <v>31666</v>
      </c>
    </row>
    <row r="9720" spans="17:21">
      <c r="Q9720" t="s">
        <v>10922</v>
      </c>
      <c r="R9720" t="s">
        <v>25944</v>
      </c>
      <c r="S9720" t="s">
        <v>19197</v>
      </c>
      <c r="T9720" t="s">
        <v>19197</v>
      </c>
      <c r="U9720" t="s">
        <v>19197</v>
      </c>
    </row>
    <row r="9721" spans="17:21">
      <c r="Q9721" t="s">
        <v>10923</v>
      </c>
      <c r="R9721" t="s">
        <v>25999</v>
      </c>
      <c r="S9721" t="s">
        <v>19197</v>
      </c>
      <c r="T9721" t="s">
        <v>19197</v>
      </c>
      <c r="U9721" t="s">
        <v>19197</v>
      </c>
    </row>
    <row r="9722" spans="17:21">
      <c r="Q9722" t="s">
        <v>10924</v>
      </c>
      <c r="R9722" t="s">
        <v>26060</v>
      </c>
      <c r="S9722" t="s">
        <v>31512</v>
      </c>
      <c r="T9722" t="s">
        <v>19197</v>
      </c>
      <c r="U9722" t="s">
        <v>31695</v>
      </c>
    </row>
    <row r="9723" spans="17:21">
      <c r="Q9723" t="s">
        <v>10925</v>
      </c>
      <c r="R9723" t="s">
        <v>18899</v>
      </c>
      <c r="S9723" t="s">
        <v>19197</v>
      </c>
      <c r="T9723" t="s">
        <v>19197</v>
      </c>
      <c r="U9723" t="s">
        <v>19197</v>
      </c>
    </row>
    <row r="9724" spans="17:21">
      <c r="Q9724" t="s">
        <v>10926</v>
      </c>
      <c r="R9724" t="s">
        <v>26061</v>
      </c>
      <c r="S9724" t="s">
        <v>31514</v>
      </c>
      <c r="T9724" t="s">
        <v>19197</v>
      </c>
      <c r="U9724" t="s">
        <v>31646</v>
      </c>
    </row>
    <row r="9725" spans="17:21">
      <c r="Q9725" t="s">
        <v>10927</v>
      </c>
      <c r="R9725" t="s">
        <v>26062</v>
      </c>
      <c r="S9725" t="s">
        <v>31514</v>
      </c>
      <c r="T9725" t="s">
        <v>19197</v>
      </c>
      <c r="U9725" t="s">
        <v>31646</v>
      </c>
    </row>
    <row r="9726" spans="17:21">
      <c r="Q9726" t="s">
        <v>10928</v>
      </c>
      <c r="R9726" t="s">
        <v>26063</v>
      </c>
      <c r="S9726" t="s">
        <v>31514</v>
      </c>
      <c r="T9726" t="s">
        <v>19197</v>
      </c>
      <c r="U9726" t="s">
        <v>31646</v>
      </c>
    </row>
    <row r="9727" spans="17:21">
      <c r="Q9727" t="s">
        <v>10929</v>
      </c>
      <c r="R9727" t="s">
        <v>26064</v>
      </c>
      <c r="S9727" t="s">
        <v>31514</v>
      </c>
      <c r="T9727" t="s">
        <v>19197</v>
      </c>
      <c r="U9727" t="s">
        <v>31646</v>
      </c>
    </row>
    <row r="9728" spans="17:21">
      <c r="Q9728" t="s">
        <v>10930</v>
      </c>
      <c r="R9728" t="s">
        <v>26065</v>
      </c>
      <c r="S9728" t="s">
        <v>31514</v>
      </c>
      <c r="T9728" t="s">
        <v>19197</v>
      </c>
      <c r="U9728" t="s">
        <v>31646</v>
      </c>
    </row>
    <row r="9729" spans="17:21">
      <c r="Q9729" t="s">
        <v>10931</v>
      </c>
      <c r="R9729" t="s">
        <v>21111</v>
      </c>
      <c r="S9729" t="s">
        <v>31514</v>
      </c>
      <c r="T9729" t="s">
        <v>19197</v>
      </c>
      <c r="U9729" t="s">
        <v>31646</v>
      </c>
    </row>
    <row r="9730" spans="17:21">
      <c r="Q9730" t="s">
        <v>10932</v>
      </c>
      <c r="R9730" t="s">
        <v>18714</v>
      </c>
      <c r="S9730" t="s">
        <v>19197</v>
      </c>
      <c r="T9730" t="s">
        <v>19197</v>
      </c>
      <c r="U9730" t="s">
        <v>19197</v>
      </c>
    </row>
    <row r="9731" spans="17:21">
      <c r="Q9731" t="s">
        <v>10933</v>
      </c>
      <c r="R9731" t="s">
        <v>26066</v>
      </c>
      <c r="S9731" t="s">
        <v>31514</v>
      </c>
      <c r="T9731" t="s">
        <v>19197</v>
      </c>
      <c r="U9731" t="s">
        <v>31646</v>
      </c>
    </row>
    <row r="9732" spans="17:21">
      <c r="Q9732" t="s">
        <v>10934</v>
      </c>
      <c r="R9732" t="s">
        <v>26067</v>
      </c>
      <c r="S9732" t="s">
        <v>31514</v>
      </c>
      <c r="T9732" t="s">
        <v>19197</v>
      </c>
      <c r="U9732" t="s">
        <v>31646</v>
      </c>
    </row>
    <row r="9733" spans="17:21">
      <c r="Q9733" t="s">
        <v>10935</v>
      </c>
      <c r="R9733" t="s">
        <v>26068</v>
      </c>
      <c r="S9733" t="s">
        <v>31514</v>
      </c>
      <c r="T9733" t="s">
        <v>19197</v>
      </c>
      <c r="U9733" t="s">
        <v>31646</v>
      </c>
    </row>
    <row r="9734" spans="17:21">
      <c r="Q9734" t="s">
        <v>10936</v>
      </c>
      <c r="R9734" t="s">
        <v>26069</v>
      </c>
      <c r="S9734" t="s">
        <v>31514</v>
      </c>
      <c r="T9734" t="s">
        <v>19197</v>
      </c>
      <c r="U9734" t="s">
        <v>31646</v>
      </c>
    </row>
    <row r="9735" spans="17:21">
      <c r="Q9735" t="s">
        <v>10937</v>
      </c>
      <c r="R9735" t="s">
        <v>21111</v>
      </c>
      <c r="S9735" t="s">
        <v>31514</v>
      </c>
      <c r="T9735" t="s">
        <v>19197</v>
      </c>
      <c r="U9735" t="s">
        <v>31646</v>
      </c>
    </row>
    <row r="9736" spans="17:21">
      <c r="Q9736" t="s">
        <v>10938</v>
      </c>
      <c r="R9736" t="s">
        <v>26070</v>
      </c>
      <c r="S9736" t="s">
        <v>19197</v>
      </c>
      <c r="T9736" t="s">
        <v>19197</v>
      </c>
      <c r="U9736" t="s">
        <v>19197</v>
      </c>
    </row>
    <row r="9737" spans="17:21">
      <c r="Q9737" t="s">
        <v>10939</v>
      </c>
      <c r="R9737" t="s">
        <v>26071</v>
      </c>
      <c r="S9737" t="s">
        <v>31514</v>
      </c>
      <c r="T9737" t="s">
        <v>19197</v>
      </c>
      <c r="U9737" t="s">
        <v>31638</v>
      </c>
    </row>
    <row r="9738" spans="17:21">
      <c r="Q9738" t="s">
        <v>10940</v>
      </c>
      <c r="R9738" t="s">
        <v>26072</v>
      </c>
      <c r="S9738" t="s">
        <v>31514</v>
      </c>
      <c r="T9738" t="s">
        <v>19197</v>
      </c>
      <c r="U9738" t="s">
        <v>31652</v>
      </c>
    </row>
    <row r="9739" spans="17:21">
      <c r="Q9739" t="s">
        <v>10941</v>
      </c>
      <c r="R9739" t="s">
        <v>18687</v>
      </c>
      <c r="S9739" t="s">
        <v>31512</v>
      </c>
      <c r="T9739" t="s">
        <v>19197</v>
      </c>
      <c r="U9739" t="s">
        <v>31638</v>
      </c>
    </row>
    <row r="9740" spans="17:21">
      <c r="Q9740" t="s">
        <v>10942</v>
      </c>
      <c r="R9740" t="s">
        <v>26073</v>
      </c>
      <c r="S9740" t="s">
        <v>19197</v>
      </c>
      <c r="T9740" t="s">
        <v>19197</v>
      </c>
      <c r="U9740" t="s">
        <v>19197</v>
      </c>
    </row>
    <row r="9741" spans="17:21">
      <c r="Q9741" t="s">
        <v>10943</v>
      </c>
      <c r="R9741" t="s">
        <v>26074</v>
      </c>
      <c r="S9741" t="s">
        <v>19197</v>
      </c>
      <c r="T9741" t="s">
        <v>19197</v>
      </c>
      <c r="U9741" t="s">
        <v>19197</v>
      </c>
    </row>
    <row r="9742" spans="17:21">
      <c r="Q9742" t="s">
        <v>10944</v>
      </c>
      <c r="R9742" t="s">
        <v>26075</v>
      </c>
      <c r="S9742" t="s">
        <v>31512</v>
      </c>
      <c r="T9742" t="s">
        <v>19197</v>
      </c>
      <c r="U9742" t="s">
        <v>31695</v>
      </c>
    </row>
    <row r="9743" spans="17:21">
      <c r="Q9743" t="s">
        <v>10945</v>
      </c>
      <c r="R9743" t="s">
        <v>26000</v>
      </c>
      <c r="S9743" t="s">
        <v>31512</v>
      </c>
      <c r="T9743" t="s">
        <v>19197</v>
      </c>
      <c r="U9743" t="s">
        <v>31695</v>
      </c>
    </row>
    <row r="9744" spans="17:21">
      <c r="Q9744" t="s">
        <v>10946</v>
      </c>
      <c r="R9744" t="s">
        <v>18899</v>
      </c>
      <c r="S9744" t="s">
        <v>19197</v>
      </c>
      <c r="T9744" t="s">
        <v>19197</v>
      </c>
      <c r="U9744" t="s">
        <v>19197</v>
      </c>
    </row>
    <row r="9745" spans="17:21">
      <c r="Q9745" t="s">
        <v>10947</v>
      </c>
      <c r="R9745" t="s">
        <v>26076</v>
      </c>
      <c r="S9745" t="s">
        <v>31514</v>
      </c>
      <c r="T9745" t="s">
        <v>19197</v>
      </c>
      <c r="U9745" t="s">
        <v>31646</v>
      </c>
    </row>
    <row r="9746" spans="17:21">
      <c r="Q9746" t="s">
        <v>10948</v>
      </c>
      <c r="R9746" t="s">
        <v>26077</v>
      </c>
      <c r="S9746" t="s">
        <v>31514</v>
      </c>
      <c r="T9746" t="s">
        <v>19197</v>
      </c>
      <c r="U9746" t="s">
        <v>31646</v>
      </c>
    </row>
    <row r="9747" spans="17:21">
      <c r="Q9747" t="s">
        <v>10949</v>
      </c>
      <c r="R9747" t="s">
        <v>26078</v>
      </c>
      <c r="S9747" t="s">
        <v>31514</v>
      </c>
      <c r="T9747" t="s">
        <v>19197</v>
      </c>
      <c r="U9747" t="s">
        <v>31646</v>
      </c>
    </row>
    <row r="9748" spans="17:21">
      <c r="Q9748" t="s">
        <v>10950</v>
      </c>
      <c r="R9748" t="s">
        <v>26079</v>
      </c>
      <c r="S9748" t="s">
        <v>31514</v>
      </c>
      <c r="T9748" t="s">
        <v>19197</v>
      </c>
      <c r="U9748" t="s">
        <v>31646</v>
      </c>
    </row>
    <row r="9749" spans="17:21">
      <c r="Q9749" t="s">
        <v>10951</v>
      </c>
      <c r="R9749" t="s">
        <v>21111</v>
      </c>
      <c r="S9749" t="s">
        <v>31514</v>
      </c>
      <c r="T9749" t="s">
        <v>19197</v>
      </c>
      <c r="U9749" t="s">
        <v>31646</v>
      </c>
    </row>
    <row r="9750" spans="17:21">
      <c r="Q9750" t="s">
        <v>10952</v>
      </c>
      <c r="R9750" t="s">
        <v>26080</v>
      </c>
      <c r="S9750" t="s">
        <v>31512</v>
      </c>
      <c r="T9750" t="s">
        <v>19197</v>
      </c>
      <c r="U9750" t="s">
        <v>31668</v>
      </c>
    </row>
    <row r="9751" spans="17:21">
      <c r="Q9751" t="s">
        <v>10953</v>
      </c>
      <c r="R9751" t="s">
        <v>26081</v>
      </c>
      <c r="S9751" t="s">
        <v>31514</v>
      </c>
      <c r="T9751" t="s">
        <v>19197</v>
      </c>
      <c r="U9751" t="s">
        <v>31673</v>
      </c>
    </row>
    <row r="9752" spans="17:21">
      <c r="Q9752" t="s">
        <v>10954</v>
      </c>
      <c r="R9752" t="s">
        <v>18714</v>
      </c>
      <c r="S9752" t="s">
        <v>31514</v>
      </c>
      <c r="T9752" t="s">
        <v>19197</v>
      </c>
      <c r="U9752" t="s">
        <v>31673</v>
      </c>
    </row>
    <row r="9753" spans="17:21">
      <c r="Q9753" t="s">
        <v>10955</v>
      </c>
      <c r="R9753" t="s">
        <v>26082</v>
      </c>
      <c r="S9753" t="s">
        <v>19197</v>
      </c>
      <c r="T9753" t="s">
        <v>19197</v>
      </c>
      <c r="U9753" t="s">
        <v>19197</v>
      </c>
    </row>
    <row r="9754" spans="17:21">
      <c r="Q9754" t="s">
        <v>10956</v>
      </c>
      <c r="R9754" t="s">
        <v>25939</v>
      </c>
      <c r="S9754" t="s">
        <v>19197</v>
      </c>
      <c r="T9754" t="s">
        <v>19197</v>
      </c>
      <c r="U9754" t="s">
        <v>19197</v>
      </c>
    </row>
    <row r="9755" spans="17:21">
      <c r="Q9755" t="s">
        <v>10957</v>
      </c>
      <c r="R9755" t="s">
        <v>26083</v>
      </c>
      <c r="S9755" t="s">
        <v>31512</v>
      </c>
      <c r="T9755" t="s">
        <v>19197</v>
      </c>
      <c r="U9755" t="s">
        <v>31695</v>
      </c>
    </row>
    <row r="9756" spans="17:21">
      <c r="Q9756" t="s">
        <v>10958</v>
      </c>
      <c r="R9756" t="s">
        <v>18714</v>
      </c>
      <c r="S9756" t="s">
        <v>31508</v>
      </c>
      <c r="T9756" t="s">
        <v>19197</v>
      </c>
      <c r="U9756" t="s">
        <v>31642</v>
      </c>
    </row>
    <row r="9757" spans="17:21">
      <c r="Q9757" t="s">
        <v>10959</v>
      </c>
      <c r="R9757" t="s">
        <v>26084</v>
      </c>
      <c r="S9757" t="s">
        <v>19197</v>
      </c>
      <c r="T9757" t="s">
        <v>19197</v>
      </c>
      <c r="U9757" t="s">
        <v>19197</v>
      </c>
    </row>
    <row r="9758" spans="17:21">
      <c r="Q9758" t="s">
        <v>10960</v>
      </c>
      <c r="R9758" t="s">
        <v>26085</v>
      </c>
      <c r="S9758" t="s">
        <v>31508</v>
      </c>
      <c r="T9758" t="s">
        <v>19197</v>
      </c>
      <c r="U9758" t="s">
        <v>31642</v>
      </c>
    </row>
    <row r="9759" spans="17:21">
      <c r="Q9759" t="s">
        <v>10961</v>
      </c>
      <c r="R9759" t="s">
        <v>26086</v>
      </c>
      <c r="S9759" t="s">
        <v>31508</v>
      </c>
      <c r="T9759" t="s">
        <v>19197</v>
      </c>
      <c r="U9759" t="s">
        <v>31642</v>
      </c>
    </row>
    <row r="9760" spans="17:21">
      <c r="Q9760" t="s">
        <v>10962</v>
      </c>
      <c r="R9760" t="s">
        <v>26087</v>
      </c>
      <c r="S9760" t="s">
        <v>31508</v>
      </c>
      <c r="T9760" t="s">
        <v>19197</v>
      </c>
      <c r="U9760" t="s">
        <v>31642</v>
      </c>
    </row>
    <row r="9761" spans="17:21">
      <c r="Q9761" t="s">
        <v>10963</v>
      </c>
      <c r="R9761" t="s">
        <v>26088</v>
      </c>
      <c r="S9761" t="s">
        <v>31508</v>
      </c>
      <c r="T9761" t="s">
        <v>19197</v>
      </c>
      <c r="U9761" t="s">
        <v>31642</v>
      </c>
    </row>
    <row r="9762" spans="17:21">
      <c r="Q9762" t="s">
        <v>10964</v>
      </c>
      <c r="R9762" t="s">
        <v>26089</v>
      </c>
      <c r="S9762" t="s">
        <v>31508</v>
      </c>
      <c r="T9762" t="s">
        <v>19197</v>
      </c>
      <c r="U9762" t="s">
        <v>31752</v>
      </c>
    </row>
    <row r="9763" spans="17:21">
      <c r="Q9763" t="s">
        <v>10965</v>
      </c>
      <c r="R9763" t="s">
        <v>26090</v>
      </c>
      <c r="S9763" t="s">
        <v>19197</v>
      </c>
      <c r="T9763" t="s">
        <v>19197</v>
      </c>
      <c r="U9763" t="s">
        <v>19197</v>
      </c>
    </row>
    <row r="9764" spans="17:21">
      <c r="Q9764" t="s">
        <v>10966</v>
      </c>
      <c r="R9764" t="s">
        <v>26085</v>
      </c>
      <c r="S9764" t="s">
        <v>31508</v>
      </c>
      <c r="T9764" t="s">
        <v>19197</v>
      </c>
      <c r="U9764" t="s">
        <v>31642</v>
      </c>
    </row>
    <row r="9765" spans="17:21">
      <c r="Q9765" t="s">
        <v>10967</v>
      </c>
      <c r="R9765" t="s">
        <v>26086</v>
      </c>
      <c r="S9765" t="s">
        <v>31508</v>
      </c>
      <c r="T9765" t="s">
        <v>19197</v>
      </c>
      <c r="U9765" t="s">
        <v>31642</v>
      </c>
    </row>
    <row r="9766" spans="17:21">
      <c r="Q9766" t="s">
        <v>10968</v>
      </c>
      <c r="R9766" t="s">
        <v>26087</v>
      </c>
      <c r="S9766" t="s">
        <v>31508</v>
      </c>
      <c r="T9766" t="s">
        <v>19197</v>
      </c>
      <c r="U9766" t="s">
        <v>31642</v>
      </c>
    </row>
    <row r="9767" spans="17:21">
      <c r="Q9767" t="s">
        <v>10969</v>
      </c>
      <c r="R9767" t="s">
        <v>26088</v>
      </c>
      <c r="S9767" t="s">
        <v>31508</v>
      </c>
      <c r="T9767" t="s">
        <v>19197</v>
      </c>
      <c r="U9767" t="s">
        <v>31642</v>
      </c>
    </row>
    <row r="9768" spans="17:21">
      <c r="Q9768" t="s">
        <v>10970</v>
      </c>
      <c r="R9768" t="s">
        <v>26089</v>
      </c>
      <c r="S9768" t="s">
        <v>31508</v>
      </c>
      <c r="T9768" t="s">
        <v>19197</v>
      </c>
      <c r="U9768" t="s">
        <v>31752</v>
      </c>
    </row>
    <row r="9769" spans="17:21">
      <c r="Q9769" t="s">
        <v>10971</v>
      </c>
      <c r="R9769" t="s">
        <v>25944</v>
      </c>
      <c r="S9769" t="s">
        <v>19197</v>
      </c>
      <c r="T9769" t="s">
        <v>19197</v>
      </c>
      <c r="U9769" t="s">
        <v>19197</v>
      </c>
    </row>
    <row r="9770" spans="17:21">
      <c r="Q9770" t="s">
        <v>10972</v>
      </c>
      <c r="R9770" t="s">
        <v>26091</v>
      </c>
      <c r="S9770" t="s">
        <v>19197</v>
      </c>
      <c r="T9770" t="s">
        <v>19197</v>
      </c>
      <c r="U9770" t="s">
        <v>19197</v>
      </c>
    </row>
    <row r="9771" spans="17:21">
      <c r="Q9771" t="s">
        <v>10973</v>
      </c>
      <c r="R9771" t="s">
        <v>26083</v>
      </c>
      <c r="S9771" t="s">
        <v>31512</v>
      </c>
      <c r="T9771" t="s">
        <v>19197</v>
      </c>
      <c r="U9771" t="s">
        <v>31695</v>
      </c>
    </row>
    <row r="9772" spans="17:21">
      <c r="Q9772" t="s">
        <v>10974</v>
      </c>
      <c r="R9772" t="s">
        <v>18899</v>
      </c>
      <c r="S9772" t="s">
        <v>31508</v>
      </c>
      <c r="T9772" t="s">
        <v>19197</v>
      </c>
      <c r="U9772" t="s">
        <v>31642</v>
      </c>
    </row>
    <row r="9773" spans="17:21">
      <c r="Q9773" t="s">
        <v>10975</v>
      </c>
      <c r="R9773" t="s">
        <v>18714</v>
      </c>
      <c r="S9773" t="s">
        <v>31508</v>
      </c>
      <c r="T9773" t="s">
        <v>19197</v>
      </c>
      <c r="U9773" t="s">
        <v>31642</v>
      </c>
    </row>
    <row r="9774" spans="17:21">
      <c r="Q9774" t="s">
        <v>10976</v>
      </c>
      <c r="R9774" t="s">
        <v>26092</v>
      </c>
      <c r="S9774" t="s">
        <v>19197</v>
      </c>
      <c r="T9774" t="s">
        <v>19197</v>
      </c>
      <c r="U9774" t="s">
        <v>19197</v>
      </c>
    </row>
    <row r="9775" spans="17:21">
      <c r="Q9775" t="s">
        <v>10977</v>
      </c>
      <c r="R9775" t="s">
        <v>26093</v>
      </c>
      <c r="S9775" t="s">
        <v>31508</v>
      </c>
      <c r="T9775" t="s">
        <v>19197</v>
      </c>
      <c r="U9775" t="s">
        <v>31666</v>
      </c>
    </row>
    <row r="9776" spans="17:21">
      <c r="Q9776" t="s">
        <v>10978</v>
      </c>
      <c r="R9776" t="s">
        <v>26094</v>
      </c>
      <c r="S9776" t="s">
        <v>31508</v>
      </c>
      <c r="T9776" t="s">
        <v>19197</v>
      </c>
      <c r="U9776" t="s">
        <v>31673</v>
      </c>
    </row>
    <row r="9777" spans="17:21">
      <c r="Q9777" t="s">
        <v>10979</v>
      </c>
      <c r="R9777" t="s">
        <v>26095</v>
      </c>
      <c r="S9777" t="s">
        <v>31508</v>
      </c>
      <c r="T9777" t="s">
        <v>19197</v>
      </c>
      <c r="U9777" t="s">
        <v>31638</v>
      </c>
    </row>
    <row r="9778" spans="17:21">
      <c r="Q9778" t="s">
        <v>10980</v>
      </c>
      <c r="R9778" t="s">
        <v>26096</v>
      </c>
      <c r="S9778" t="s">
        <v>31508</v>
      </c>
      <c r="T9778" t="s">
        <v>19197</v>
      </c>
      <c r="U9778" t="s">
        <v>31638</v>
      </c>
    </row>
    <row r="9779" spans="17:21">
      <c r="Q9779" t="s">
        <v>10981</v>
      </c>
      <c r="R9779" t="s">
        <v>26097</v>
      </c>
      <c r="S9779" t="s">
        <v>19197</v>
      </c>
      <c r="T9779" t="s">
        <v>19197</v>
      </c>
      <c r="U9779" t="s">
        <v>19197</v>
      </c>
    </row>
    <row r="9780" spans="17:21">
      <c r="Q9780" t="s">
        <v>10982</v>
      </c>
      <c r="R9780" t="s">
        <v>26098</v>
      </c>
      <c r="S9780" t="s">
        <v>31508</v>
      </c>
      <c r="T9780" t="s">
        <v>19197</v>
      </c>
      <c r="U9780" t="s">
        <v>31673</v>
      </c>
    </row>
    <row r="9781" spans="17:21">
      <c r="Q9781" t="s">
        <v>10983</v>
      </c>
      <c r="R9781" t="s">
        <v>26099</v>
      </c>
      <c r="S9781" t="s">
        <v>19197</v>
      </c>
      <c r="T9781" t="s">
        <v>19197</v>
      </c>
      <c r="U9781" t="s">
        <v>19197</v>
      </c>
    </row>
    <row r="9782" spans="17:21">
      <c r="Q9782" t="s">
        <v>10984</v>
      </c>
      <c r="R9782" t="s">
        <v>25824</v>
      </c>
      <c r="S9782" t="s">
        <v>31508</v>
      </c>
      <c r="T9782" t="s">
        <v>19197</v>
      </c>
      <c r="U9782" t="s">
        <v>31673</v>
      </c>
    </row>
    <row r="9783" spans="17:21">
      <c r="Q9783" t="s">
        <v>10985</v>
      </c>
      <c r="R9783" t="s">
        <v>25838</v>
      </c>
      <c r="S9783" t="s">
        <v>31508</v>
      </c>
      <c r="T9783" t="s">
        <v>19197</v>
      </c>
      <c r="U9783" t="s">
        <v>31638</v>
      </c>
    </row>
    <row r="9784" spans="17:21">
      <c r="Q9784" t="s">
        <v>10986</v>
      </c>
      <c r="R9784" t="s">
        <v>26100</v>
      </c>
      <c r="S9784" t="s">
        <v>31508</v>
      </c>
      <c r="T9784" t="s">
        <v>19197</v>
      </c>
      <c r="U9784" t="s">
        <v>31638</v>
      </c>
    </row>
    <row r="9785" spans="17:21">
      <c r="Q9785" t="s">
        <v>10987</v>
      </c>
      <c r="R9785" t="s">
        <v>26101</v>
      </c>
      <c r="S9785" t="s">
        <v>31508</v>
      </c>
      <c r="T9785" t="s">
        <v>19197</v>
      </c>
      <c r="U9785" t="s">
        <v>31638</v>
      </c>
    </row>
    <row r="9786" spans="17:21">
      <c r="Q9786" t="s">
        <v>10988</v>
      </c>
      <c r="R9786" t="s">
        <v>26102</v>
      </c>
      <c r="S9786" t="s">
        <v>19197</v>
      </c>
      <c r="T9786" t="s">
        <v>19197</v>
      </c>
      <c r="U9786" t="s">
        <v>19197</v>
      </c>
    </row>
    <row r="9787" spans="17:21">
      <c r="Q9787" t="s">
        <v>10989</v>
      </c>
      <c r="R9787" t="s">
        <v>26103</v>
      </c>
      <c r="S9787" t="s">
        <v>31512</v>
      </c>
      <c r="T9787" t="s">
        <v>19197</v>
      </c>
      <c r="U9787" t="s">
        <v>31668</v>
      </c>
    </row>
    <row r="9788" spans="17:21">
      <c r="Q9788" t="s">
        <v>10990</v>
      </c>
      <c r="R9788" t="s">
        <v>26104</v>
      </c>
      <c r="S9788" t="s">
        <v>31508</v>
      </c>
      <c r="T9788" t="s">
        <v>19197</v>
      </c>
      <c r="U9788" t="s">
        <v>31673</v>
      </c>
    </row>
    <row r="9789" spans="17:21">
      <c r="Q9789" t="s">
        <v>10991</v>
      </c>
      <c r="R9789" t="s">
        <v>25738</v>
      </c>
      <c r="S9789" t="s">
        <v>19197</v>
      </c>
      <c r="T9789" t="s">
        <v>19197</v>
      </c>
      <c r="U9789" t="s">
        <v>19197</v>
      </c>
    </row>
    <row r="9790" spans="17:21">
      <c r="Q9790" t="s">
        <v>10992</v>
      </c>
      <c r="R9790" t="s">
        <v>25821</v>
      </c>
      <c r="S9790" t="s">
        <v>31508</v>
      </c>
      <c r="T9790" t="s">
        <v>19197</v>
      </c>
      <c r="U9790" t="s">
        <v>31673</v>
      </c>
    </row>
    <row r="9791" spans="17:21">
      <c r="Q9791" t="s">
        <v>10993</v>
      </c>
      <c r="R9791" t="s">
        <v>25824</v>
      </c>
      <c r="S9791" t="s">
        <v>31508</v>
      </c>
      <c r="T9791" t="s">
        <v>19197</v>
      </c>
      <c r="U9791" t="s">
        <v>31673</v>
      </c>
    </row>
    <row r="9792" spans="17:21">
      <c r="Q9792" t="s">
        <v>10994</v>
      </c>
      <c r="R9792" t="s">
        <v>25838</v>
      </c>
      <c r="S9792" t="s">
        <v>31508</v>
      </c>
      <c r="T9792" t="s">
        <v>19197</v>
      </c>
      <c r="U9792" t="s">
        <v>31640</v>
      </c>
    </row>
    <row r="9793" spans="17:21">
      <c r="Q9793" t="s">
        <v>10995</v>
      </c>
      <c r="R9793" t="s">
        <v>26105</v>
      </c>
      <c r="S9793" t="s">
        <v>31508</v>
      </c>
      <c r="T9793" t="s">
        <v>19197</v>
      </c>
      <c r="U9793" t="s">
        <v>31673</v>
      </c>
    </row>
    <row r="9794" spans="17:21">
      <c r="Q9794" t="s">
        <v>10996</v>
      </c>
      <c r="R9794" t="s">
        <v>26106</v>
      </c>
      <c r="S9794" t="s">
        <v>19197</v>
      </c>
      <c r="T9794" t="s">
        <v>19197</v>
      </c>
      <c r="U9794" t="s">
        <v>19197</v>
      </c>
    </row>
    <row r="9795" spans="17:21">
      <c r="Q9795" t="s">
        <v>10997</v>
      </c>
      <c r="R9795" t="s">
        <v>26107</v>
      </c>
      <c r="S9795" t="s">
        <v>31508</v>
      </c>
      <c r="T9795" t="s">
        <v>19197</v>
      </c>
      <c r="U9795" t="s">
        <v>31644</v>
      </c>
    </row>
    <row r="9796" spans="17:21">
      <c r="Q9796" t="s">
        <v>10998</v>
      </c>
      <c r="R9796" t="s">
        <v>18687</v>
      </c>
      <c r="S9796" t="s">
        <v>31508</v>
      </c>
      <c r="T9796" t="s">
        <v>19197</v>
      </c>
      <c r="U9796" t="s">
        <v>31845</v>
      </c>
    </row>
    <row r="9797" spans="17:21">
      <c r="Q9797" t="s">
        <v>10999</v>
      </c>
      <c r="R9797" t="s">
        <v>26108</v>
      </c>
      <c r="S9797" t="s">
        <v>19197</v>
      </c>
      <c r="T9797" t="s">
        <v>19197</v>
      </c>
      <c r="U9797" t="s">
        <v>19197</v>
      </c>
    </row>
    <row r="9798" spans="17:21">
      <c r="Q9798" t="s">
        <v>11000</v>
      </c>
      <c r="R9798" t="s">
        <v>26109</v>
      </c>
      <c r="S9798" t="s">
        <v>31508</v>
      </c>
      <c r="T9798" t="s">
        <v>19197</v>
      </c>
      <c r="U9798" t="s">
        <v>31644</v>
      </c>
    </row>
    <row r="9799" spans="17:21">
      <c r="Q9799" t="s">
        <v>11001</v>
      </c>
      <c r="R9799" t="s">
        <v>18687</v>
      </c>
      <c r="S9799" t="s">
        <v>31508</v>
      </c>
      <c r="T9799" t="s">
        <v>19197</v>
      </c>
      <c r="U9799" t="s">
        <v>31644</v>
      </c>
    </row>
    <row r="9800" spans="17:21">
      <c r="Q9800" t="s">
        <v>11002</v>
      </c>
      <c r="R9800" t="s">
        <v>26110</v>
      </c>
      <c r="S9800" t="s">
        <v>31508</v>
      </c>
      <c r="T9800" t="s">
        <v>19197</v>
      </c>
      <c r="U9800" t="s">
        <v>31673</v>
      </c>
    </row>
    <row r="9801" spans="17:21">
      <c r="Q9801" t="s">
        <v>11003</v>
      </c>
      <c r="R9801" t="s">
        <v>26111</v>
      </c>
      <c r="S9801" t="s">
        <v>19197</v>
      </c>
      <c r="T9801" t="s">
        <v>19197</v>
      </c>
      <c r="U9801" t="s">
        <v>19197</v>
      </c>
    </row>
    <row r="9802" spans="17:21">
      <c r="Q9802" t="s">
        <v>11004</v>
      </c>
      <c r="R9802" t="s">
        <v>26112</v>
      </c>
      <c r="S9802" t="s">
        <v>31508</v>
      </c>
      <c r="T9802" t="s">
        <v>31608</v>
      </c>
      <c r="U9802" t="s">
        <v>31644</v>
      </c>
    </row>
    <row r="9803" spans="17:21">
      <c r="Q9803" t="s">
        <v>11005</v>
      </c>
      <c r="R9803" t="s">
        <v>26113</v>
      </c>
      <c r="S9803" t="s">
        <v>19197</v>
      </c>
      <c r="T9803" t="s">
        <v>19197</v>
      </c>
      <c r="U9803" t="s">
        <v>19197</v>
      </c>
    </row>
    <row r="9804" spans="17:21">
      <c r="Q9804" t="s">
        <v>11006</v>
      </c>
      <c r="R9804" t="s">
        <v>25821</v>
      </c>
      <c r="S9804" t="s">
        <v>31508</v>
      </c>
      <c r="T9804" t="s">
        <v>31608</v>
      </c>
      <c r="U9804" t="s">
        <v>31644</v>
      </c>
    </row>
    <row r="9805" spans="17:21">
      <c r="Q9805" t="s">
        <v>11007</v>
      </c>
      <c r="R9805" t="s">
        <v>25824</v>
      </c>
      <c r="S9805" t="s">
        <v>31508</v>
      </c>
      <c r="T9805" t="s">
        <v>19197</v>
      </c>
      <c r="U9805" t="s">
        <v>31644</v>
      </c>
    </row>
    <row r="9806" spans="17:21">
      <c r="Q9806" t="s">
        <v>11008</v>
      </c>
      <c r="R9806" t="s">
        <v>25838</v>
      </c>
      <c r="S9806" t="s">
        <v>31508</v>
      </c>
      <c r="T9806" t="s">
        <v>19197</v>
      </c>
      <c r="U9806" t="s">
        <v>31644</v>
      </c>
    </row>
    <row r="9807" spans="17:21">
      <c r="Q9807" t="s">
        <v>11009</v>
      </c>
      <c r="R9807" t="s">
        <v>26114</v>
      </c>
      <c r="S9807" t="s">
        <v>31508</v>
      </c>
      <c r="T9807" t="s">
        <v>19197</v>
      </c>
      <c r="U9807" t="s">
        <v>31644</v>
      </c>
    </row>
    <row r="9808" spans="17:21">
      <c r="Q9808" t="s">
        <v>11010</v>
      </c>
      <c r="R9808" t="s">
        <v>26115</v>
      </c>
      <c r="S9808" t="s">
        <v>19197</v>
      </c>
      <c r="T9808" t="s">
        <v>19197</v>
      </c>
      <c r="U9808" t="s">
        <v>19197</v>
      </c>
    </row>
    <row r="9809" spans="17:21">
      <c r="Q9809" t="s">
        <v>11011</v>
      </c>
      <c r="R9809" t="s">
        <v>26116</v>
      </c>
      <c r="S9809" t="s">
        <v>31508</v>
      </c>
      <c r="T9809" t="s">
        <v>19197</v>
      </c>
      <c r="U9809" t="s">
        <v>31673</v>
      </c>
    </row>
    <row r="9810" spans="17:21">
      <c r="Q9810" t="s">
        <v>11012</v>
      </c>
      <c r="R9810" t="s">
        <v>18687</v>
      </c>
      <c r="S9810" t="s">
        <v>19197</v>
      </c>
      <c r="T9810" t="s">
        <v>19197</v>
      </c>
      <c r="U9810" t="s">
        <v>19197</v>
      </c>
    </row>
    <row r="9811" spans="17:21">
      <c r="Q9811" t="s">
        <v>11013</v>
      </c>
      <c r="R9811" t="s">
        <v>26117</v>
      </c>
      <c r="S9811" t="s">
        <v>31508</v>
      </c>
      <c r="T9811" t="s">
        <v>19197</v>
      </c>
      <c r="U9811" t="s">
        <v>31673</v>
      </c>
    </row>
    <row r="9812" spans="17:21">
      <c r="Q9812" t="s">
        <v>11014</v>
      </c>
      <c r="R9812" t="s">
        <v>26118</v>
      </c>
      <c r="S9812" t="s">
        <v>31508</v>
      </c>
      <c r="T9812" t="s">
        <v>19197</v>
      </c>
      <c r="U9812" t="s">
        <v>31673</v>
      </c>
    </row>
    <row r="9813" spans="17:21">
      <c r="Q9813" t="s">
        <v>11015</v>
      </c>
      <c r="R9813" t="s">
        <v>26119</v>
      </c>
      <c r="S9813" t="s">
        <v>31508</v>
      </c>
      <c r="T9813" t="s">
        <v>19197</v>
      </c>
      <c r="U9813" t="s">
        <v>31673</v>
      </c>
    </row>
    <row r="9814" spans="17:21">
      <c r="Q9814" t="s">
        <v>11016</v>
      </c>
      <c r="R9814" t="s">
        <v>26120</v>
      </c>
      <c r="S9814" t="s">
        <v>19197</v>
      </c>
      <c r="T9814" t="s">
        <v>19197</v>
      </c>
      <c r="U9814" t="s">
        <v>19197</v>
      </c>
    </row>
    <row r="9815" spans="17:21">
      <c r="Q9815" t="s">
        <v>11017</v>
      </c>
      <c r="R9815" t="s">
        <v>25743</v>
      </c>
      <c r="S9815" t="s">
        <v>31508</v>
      </c>
      <c r="T9815" t="s">
        <v>19197</v>
      </c>
      <c r="U9815" t="s">
        <v>31673</v>
      </c>
    </row>
    <row r="9816" spans="17:21">
      <c r="Q9816" t="s">
        <v>11018</v>
      </c>
      <c r="R9816" t="s">
        <v>25745</v>
      </c>
      <c r="S9816" t="s">
        <v>31508</v>
      </c>
      <c r="T9816" t="s">
        <v>19197</v>
      </c>
      <c r="U9816" t="s">
        <v>31673</v>
      </c>
    </row>
    <row r="9817" spans="17:21">
      <c r="Q9817" t="s">
        <v>11019</v>
      </c>
      <c r="R9817" t="s">
        <v>18687</v>
      </c>
      <c r="S9817" t="s">
        <v>31508</v>
      </c>
      <c r="T9817" t="s">
        <v>19197</v>
      </c>
      <c r="U9817" t="s">
        <v>31673</v>
      </c>
    </row>
    <row r="9818" spans="17:21">
      <c r="Q9818" t="s">
        <v>11020</v>
      </c>
      <c r="R9818" t="s">
        <v>26121</v>
      </c>
      <c r="S9818" t="s">
        <v>19197</v>
      </c>
      <c r="T9818" t="s">
        <v>19197</v>
      </c>
      <c r="U9818" t="s">
        <v>19197</v>
      </c>
    </row>
    <row r="9819" spans="17:21">
      <c r="Q9819" t="s">
        <v>11021</v>
      </c>
      <c r="R9819" t="s">
        <v>26122</v>
      </c>
      <c r="S9819" t="s">
        <v>31516</v>
      </c>
      <c r="T9819" t="s">
        <v>19197</v>
      </c>
      <c r="U9819" t="s">
        <v>31668</v>
      </c>
    </row>
    <row r="9820" spans="17:21">
      <c r="Q9820" t="s">
        <v>11022</v>
      </c>
      <c r="R9820" t="s">
        <v>26123</v>
      </c>
      <c r="S9820" t="s">
        <v>31508</v>
      </c>
      <c r="T9820" t="s">
        <v>19197</v>
      </c>
      <c r="U9820" t="s">
        <v>31673</v>
      </c>
    </row>
    <row r="9821" spans="17:21">
      <c r="Q9821" t="s">
        <v>11023</v>
      </c>
      <c r="R9821" t="s">
        <v>18687</v>
      </c>
      <c r="S9821" t="s">
        <v>31508</v>
      </c>
      <c r="T9821" t="s">
        <v>19197</v>
      </c>
      <c r="U9821" t="s">
        <v>31673</v>
      </c>
    </row>
    <row r="9822" spans="17:21">
      <c r="Q9822" t="s">
        <v>11024</v>
      </c>
      <c r="R9822" t="s">
        <v>26124</v>
      </c>
      <c r="S9822" t="s">
        <v>19197</v>
      </c>
      <c r="T9822" t="s">
        <v>19197</v>
      </c>
      <c r="U9822" t="s">
        <v>19197</v>
      </c>
    </row>
    <row r="9823" spans="17:21">
      <c r="Q9823" t="s">
        <v>11025</v>
      </c>
      <c r="R9823" t="s">
        <v>26125</v>
      </c>
      <c r="S9823" t="s">
        <v>31508</v>
      </c>
      <c r="T9823" t="s">
        <v>19197</v>
      </c>
      <c r="U9823" t="s">
        <v>31673</v>
      </c>
    </row>
    <row r="9824" spans="17:21">
      <c r="Q9824" t="s">
        <v>11026</v>
      </c>
      <c r="R9824" t="s">
        <v>18687</v>
      </c>
      <c r="S9824" t="s">
        <v>31508</v>
      </c>
      <c r="T9824" t="s">
        <v>19197</v>
      </c>
      <c r="U9824" t="s">
        <v>31673</v>
      </c>
    </row>
    <row r="9825" spans="17:21">
      <c r="Q9825" t="s">
        <v>11027</v>
      </c>
      <c r="R9825" t="s">
        <v>26126</v>
      </c>
      <c r="S9825" t="s">
        <v>19197</v>
      </c>
      <c r="T9825" t="s">
        <v>19197</v>
      </c>
      <c r="U9825" t="s">
        <v>19197</v>
      </c>
    </row>
    <row r="9826" spans="17:21">
      <c r="Q9826" t="s">
        <v>11028</v>
      </c>
      <c r="R9826" t="s">
        <v>26127</v>
      </c>
      <c r="S9826" t="s">
        <v>31508</v>
      </c>
      <c r="T9826" t="s">
        <v>19197</v>
      </c>
      <c r="U9826" t="s">
        <v>31673</v>
      </c>
    </row>
    <row r="9827" spans="17:21">
      <c r="Q9827" t="s">
        <v>11029</v>
      </c>
      <c r="R9827" t="s">
        <v>26128</v>
      </c>
      <c r="S9827" t="s">
        <v>31508</v>
      </c>
      <c r="T9827" t="s">
        <v>19197</v>
      </c>
      <c r="U9827" t="s">
        <v>31673</v>
      </c>
    </row>
    <row r="9828" spans="17:21">
      <c r="Q9828" t="s">
        <v>11030</v>
      </c>
      <c r="R9828" t="s">
        <v>26129</v>
      </c>
      <c r="S9828" t="s">
        <v>31508</v>
      </c>
      <c r="T9828" t="s">
        <v>19197</v>
      </c>
      <c r="U9828" t="s">
        <v>31648</v>
      </c>
    </row>
    <row r="9829" spans="17:21">
      <c r="Q9829" t="s">
        <v>11031</v>
      </c>
      <c r="R9829" t="s">
        <v>26130</v>
      </c>
      <c r="S9829" t="s">
        <v>31508</v>
      </c>
      <c r="T9829" t="s">
        <v>19197</v>
      </c>
      <c r="U9829" t="s">
        <v>31673</v>
      </c>
    </row>
    <row r="9830" spans="17:21">
      <c r="Q9830" t="s">
        <v>11032</v>
      </c>
      <c r="R9830" t="s">
        <v>26131</v>
      </c>
      <c r="S9830" t="s">
        <v>19197</v>
      </c>
      <c r="T9830" t="s">
        <v>19197</v>
      </c>
      <c r="U9830" t="s">
        <v>19197</v>
      </c>
    </row>
    <row r="9831" spans="17:21">
      <c r="Q9831" t="s">
        <v>11033</v>
      </c>
      <c r="R9831" t="s">
        <v>26132</v>
      </c>
      <c r="S9831" t="s">
        <v>31512</v>
      </c>
      <c r="T9831" t="s">
        <v>19197</v>
      </c>
      <c r="U9831" t="s">
        <v>31668</v>
      </c>
    </row>
    <row r="9832" spans="17:21">
      <c r="Q9832" t="s">
        <v>11034</v>
      </c>
      <c r="R9832" t="s">
        <v>18706</v>
      </c>
      <c r="S9832" t="s">
        <v>19197</v>
      </c>
      <c r="T9832" t="s">
        <v>19197</v>
      </c>
      <c r="U9832" t="s">
        <v>19197</v>
      </c>
    </row>
    <row r="9833" spans="17:21">
      <c r="Q9833" t="s">
        <v>11035</v>
      </c>
      <c r="R9833" t="s">
        <v>26133</v>
      </c>
      <c r="S9833" t="s">
        <v>31508</v>
      </c>
      <c r="T9833" t="s">
        <v>19197</v>
      </c>
      <c r="U9833" t="s">
        <v>31673</v>
      </c>
    </row>
    <row r="9834" spans="17:21">
      <c r="Q9834" t="s">
        <v>11036</v>
      </c>
      <c r="R9834" t="s">
        <v>18693</v>
      </c>
      <c r="S9834" t="s">
        <v>31508</v>
      </c>
      <c r="T9834" t="s">
        <v>19197</v>
      </c>
      <c r="U9834" t="s">
        <v>31673</v>
      </c>
    </row>
    <row r="9835" spans="17:21">
      <c r="Q9835" t="s">
        <v>11037</v>
      </c>
      <c r="R9835" t="s">
        <v>26134</v>
      </c>
      <c r="S9835" t="s">
        <v>19197</v>
      </c>
      <c r="T9835" t="s">
        <v>19197</v>
      </c>
      <c r="U9835" t="s">
        <v>19197</v>
      </c>
    </row>
    <row r="9836" spans="17:21">
      <c r="Q9836" t="s">
        <v>11038</v>
      </c>
      <c r="R9836" t="s">
        <v>26135</v>
      </c>
      <c r="S9836" t="s">
        <v>19197</v>
      </c>
      <c r="T9836" t="s">
        <v>19197</v>
      </c>
      <c r="U9836" t="s">
        <v>19197</v>
      </c>
    </row>
    <row r="9837" spans="17:21">
      <c r="Q9837" t="s">
        <v>11039</v>
      </c>
      <c r="R9837" t="s">
        <v>26136</v>
      </c>
      <c r="S9837" t="s">
        <v>31508</v>
      </c>
      <c r="T9837" t="s">
        <v>31575</v>
      </c>
      <c r="U9837" t="s">
        <v>31673</v>
      </c>
    </row>
    <row r="9838" spans="17:21">
      <c r="Q9838" t="s">
        <v>11040</v>
      </c>
      <c r="R9838" t="s">
        <v>26137</v>
      </c>
      <c r="S9838" t="s">
        <v>31508</v>
      </c>
      <c r="T9838" t="s">
        <v>19197</v>
      </c>
      <c r="U9838" t="s">
        <v>31673</v>
      </c>
    </row>
    <row r="9839" spans="17:21">
      <c r="Q9839" t="s">
        <v>11041</v>
      </c>
      <c r="R9839" t="s">
        <v>26138</v>
      </c>
      <c r="S9839" t="s">
        <v>31508</v>
      </c>
      <c r="T9839" t="s">
        <v>19197</v>
      </c>
      <c r="U9839" t="s">
        <v>31673</v>
      </c>
    </row>
    <row r="9840" spans="17:21">
      <c r="Q9840" t="s">
        <v>11042</v>
      </c>
      <c r="R9840" t="s">
        <v>26139</v>
      </c>
      <c r="S9840" t="s">
        <v>31508</v>
      </c>
      <c r="T9840" t="s">
        <v>19197</v>
      </c>
      <c r="U9840" t="s">
        <v>31673</v>
      </c>
    </row>
    <row r="9841" spans="17:21">
      <c r="Q9841" t="s">
        <v>11043</v>
      </c>
      <c r="R9841" t="s">
        <v>26140</v>
      </c>
      <c r="S9841" t="s">
        <v>31508</v>
      </c>
      <c r="T9841" t="s">
        <v>19197</v>
      </c>
      <c r="U9841" t="s">
        <v>31673</v>
      </c>
    </row>
    <row r="9842" spans="17:21">
      <c r="Q9842" t="s">
        <v>11044</v>
      </c>
      <c r="R9842" t="s">
        <v>22874</v>
      </c>
      <c r="S9842" t="s">
        <v>19197</v>
      </c>
      <c r="T9842" t="s">
        <v>19197</v>
      </c>
      <c r="U9842" t="s">
        <v>19197</v>
      </c>
    </row>
    <row r="9843" spans="17:21">
      <c r="Q9843" t="s">
        <v>11045</v>
      </c>
      <c r="R9843" t="s">
        <v>26141</v>
      </c>
      <c r="S9843" t="s">
        <v>31508</v>
      </c>
      <c r="T9843" t="s">
        <v>19197</v>
      </c>
      <c r="U9843" t="s">
        <v>31646</v>
      </c>
    </row>
    <row r="9844" spans="17:21">
      <c r="Q9844" t="s">
        <v>11046</v>
      </c>
      <c r="R9844" t="s">
        <v>21111</v>
      </c>
      <c r="S9844" t="s">
        <v>31508</v>
      </c>
      <c r="T9844" t="s">
        <v>19197</v>
      </c>
      <c r="U9844" t="s">
        <v>31646</v>
      </c>
    </row>
    <row r="9845" spans="17:21">
      <c r="Q9845" t="s">
        <v>11047</v>
      </c>
      <c r="R9845" t="s">
        <v>26142</v>
      </c>
      <c r="S9845" t="s">
        <v>31508</v>
      </c>
      <c r="T9845" t="s">
        <v>19197</v>
      </c>
      <c r="U9845" t="s">
        <v>31673</v>
      </c>
    </row>
    <row r="9846" spans="17:21">
      <c r="Q9846" t="s">
        <v>11048</v>
      </c>
      <c r="R9846" t="s">
        <v>26143</v>
      </c>
      <c r="S9846" t="s">
        <v>31508</v>
      </c>
      <c r="T9846" t="s">
        <v>19197</v>
      </c>
      <c r="U9846" t="s">
        <v>31644</v>
      </c>
    </row>
    <row r="9847" spans="17:21">
      <c r="Q9847" t="s">
        <v>11049</v>
      </c>
      <c r="R9847" t="s">
        <v>26144</v>
      </c>
      <c r="S9847" t="s">
        <v>19197</v>
      </c>
      <c r="T9847" t="s">
        <v>19197</v>
      </c>
      <c r="U9847" t="s">
        <v>19197</v>
      </c>
    </row>
    <row r="9848" spans="17:21">
      <c r="Q9848" t="s">
        <v>11050</v>
      </c>
      <c r="R9848" t="s">
        <v>26145</v>
      </c>
      <c r="S9848" t="s">
        <v>31508</v>
      </c>
      <c r="T9848" t="s">
        <v>19197</v>
      </c>
      <c r="U9848" t="s">
        <v>31673</v>
      </c>
    </row>
    <row r="9849" spans="17:21">
      <c r="Q9849" t="s">
        <v>11051</v>
      </c>
      <c r="R9849" t="s">
        <v>18714</v>
      </c>
      <c r="S9849" t="s">
        <v>31508</v>
      </c>
      <c r="T9849" t="s">
        <v>19197</v>
      </c>
      <c r="U9849" t="s">
        <v>31673</v>
      </c>
    </row>
    <row r="9850" spans="17:21">
      <c r="Q9850" t="s">
        <v>11052</v>
      </c>
      <c r="R9850" t="s">
        <v>26146</v>
      </c>
      <c r="S9850" t="s">
        <v>31508</v>
      </c>
      <c r="T9850" t="s">
        <v>19197</v>
      </c>
      <c r="U9850" t="s">
        <v>31673</v>
      </c>
    </row>
    <row r="9851" spans="17:21">
      <c r="Q9851" t="s">
        <v>11053</v>
      </c>
      <c r="R9851" t="s">
        <v>26147</v>
      </c>
      <c r="S9851" t="s">
        <v>19197</v>
      </c>
      <c r="T9851" t="s">
        <v>19197</v>
      </c>
      <c r="U9851" t="s">
        <v>19197</v>
      </c>
    </row>
    <row r="9852" spans="17:21">
      <c r="Q9852" t="s">
        <v>11054</v>
      </c>
      <c r="R9852" t="s">
        <v>26148</v>
      </c>
      <c r="S9852" t="s">
        <v>31508</v>
      </c>
      <c r="T9852" t="s">
        <v>19197</v>
      </c>
      <c r="U9852" t="s">
        <v>31644</v>
      </c>
    </row>
    <row r="9853" spans="17:21">
      <c r="Q9853" t="s">
        <v>11055</v>
      </c>
      <c r="R9853" t="s">
        <v>26149</v>
      </c>
      <c r="S9853" t="s">
        <v>31508</v>
      </c>
      <c r="T9853" t="s">
        <v>19197</v>
      </c>
      <c r="U9853" t="s">
        <v>31673</v>
      </c>
    </row>
    <row r="9854" spans="17:21">
      <c r="Q9854" t="s">
        <v>11056</v>
      </c>
      <c r="R9854" t="s">
        <v>26150</v>
      </c>
      <c r="S9854" t="s">
        <v>19197</v>
      </c>
      <c r="T9854" t="s">
        <v>19197</v>
      </c>
      <c r="U9854" t="s">
        <v>19197</v>
      </c>
    </row>
    <row r="9855" spans="17:21">
      <c r="Q9855" t="s">
        <v>11057</v>
      </c>
      <c r="R9855" t="s">
        <v>26151</v>
      </c>
      <c r="S9855" t="s">
        <v>31508</v>
      </c>
      <c r="T9855" t="s">
        <v>19197</v>
      </c>
      <c r="U9855" t="s">
        <v>31673</v>
      </c>
    </row>
    <row r="9856" spans="17:21">
      <c r="Q9856" t="s">
        <v>11058</v>
      </c>
      <c r="R9856" t="s">
        <v>26152</v>
      </c>
      <c r="S9856" t="s">
        <v>31508</v>
      </c>
      <c r="T9856" t="s">
        <v>19197</v>
      </c>
      <c r="U9856" t="s">
        <v>31673</v>
      </c>
    </row>
    <row r="9857" spans="17:21">
      <c r="Q9857" t="s">
        <v>11059</v>
      </c>
      <c r="R9857" t="s">
        <v>26153</v>
      </c>
      <c r="S9857" t="s">
        <v>31508</v>
      </c>
      <c r="T9857" t="s">
        <v>19197</v>
      </c>
      <c r="U9857" t="s">
        <v>31673</v>
      </c>
    </row>
    <row r="9858" spans="17:21">
      <c r="Q9858" t="s">
        <v>11060</v>
      </c>
      <c r="R9858" t="s">
        <v>18687</v>
      </c>
      <c r="S9858" t="s">
        <v>31508</v>
      </c>
      <c r="T9858" t="s">
        <v>19197</v>
      </c>
      <c r="U9858" t="s">
        <v>31644</v>
      </c>
    </row>
    <row r="9859" spans="17:21">
      <c r="Q9859" t="s">
        <v>11061</v>
      </c>
      <c r="R9859" t="s">
        <v>26154</v>
      </c>
      <c r="S9859" t="s">
        <v>19197</v>
      </c>
      <c r="T9859" t="s">
        <v>19197</v>
      </c>
      <c r="U9859" t="s">
        <v>19197</v>
      </c>
    </row>
    <row r="9860" spans="17:21">
      <c r="Q9860" t="s">
        <v>11062</v>
      </c>
      <c r="R9860" t="s">
        <v>26155</v>
      </c>
      <c r="S9860" t="s">
        <v>19197</v>
      </c>
      <c r="T9860" t="s">
        <v>19197</v>
      </c>
      <c r="U9860" t="s">
        <v>19197</v>
      </c>
    </row>
    <row r="9861" spans="17:21">
      <c r="Q9861" t="s">
        <v>11063</v>
      </c>
      <c r="R9861" t="s">
        <v>26156</v>
      </c>
      <c r="S9861" t="s">
        <v>31508</v>
      </c>
      <c r="T9861" t="s">
        <v>19197</v>
      </c>
      <c r="U9861" t="s">
        <v>31646</v>
      </c>
    </row>
    <row r="9862" spans="17:21">
      <c r="Q9862" t="s">
        <v>11064</v>
      </c>
      <c r="R9862" t="s">
        <v>26157</v>
      </c>
      <c r="S9862" t="s">
        <v>31508</v>
      </c>
      <c r="T9862" t="s">
        <v>19197</v>
      </c>
      <c r="U9862" t="s">
        <v>31646</v>
      </c>
    </row>
    <row r="9863" spans="17:21">
      <c r="Q9863" t="s">
        <v>11065</v>
      </c>
      <c r="R9863" t="s">
        <v>26158</v>
      </c>
      <c r="S9863" t="s">
        <v>31508</v>
      </c>
      <c r="T9863" t="s">
        <v>19197</v>
      </c>
      <c r="U9863" t="s">
        <v>31646</v>
      </c>
    </row>
    <row r="9864" spans="17:21">
      <c r="Q9864" t="s">
        <v>11066</v>
      </c>
      <c r="R9864" t="s">
        <v>26159</v>
      </c>
      <c r="S9864" t="s">
        <v>31508</v>
      </c>
      <c r="T9864" t="s">
        <v>19197</v>
      </c>
      <c r="U9864" t="s">
        <v>31646</v>
      </c>
    </row>
    <row r="9865" spans="17:21">
      <c r="Q9865" t="s">
        <v>11067</v>
      </c>
      <c r="R9865" t="s">
        <v>26160</v>
      </c>
      <c r="S9865" t="s">
        <v>19197</v>
      </c>
      <c r="T9865" t="s">
        <v>19197</v>
      </c>
      <c r="U9865" t="s">
        <v>19197</v>
      </c>
    </row>
    <row r="9866" spans="17:21">
      <c r="Q9866" t="s">
        <v>11068</v>
      </c>
      <c r="R9866" t="s">
        <v>25821</v>
      </c>
      <c r="S9866" t="s">
        <v>31508</v>
      </c>
      <c r="T9866" t="s">
        <v>19197</v>
      </c>
      <c r="U9866" t="s">
        <v>31673</v>
      </c>
    </row>
    <row r="9867" spans="17:21">
      <c r="Q9867" t="s">
        <v>11069</v>
      </c>
      <c r="R9867" t="s">
        <v>25824</v>
      </c>
      <c r="S9867" t="s">
        <v>31508</v>
      </c>
      <c r="T9867" t="s">
        <v>19197</v>
      </c>
      <c r="U9867" t="s">
        <v>31673</v>
      </c>
    </row>
    <row r="9868" spans="17:21">
      <c r="Q9868" t="s">
        <v>11070</v>
      </c>
      <c r="R9868" t="s">
        <v>25838</v>
      </c>
      <c r="S9868" t="s">
        <v>31508</v>
      </c>
      <c r="T9868" t="s">
        <v>19197</v>
      </c>
      <c r="U9868" t="s">
        <v>31673</v>
      </c>
    </row>
    <row r="9869" spans="17:21">
      <c r="Q9869" t="s">
        <v>11071</v>
      </c>
      <c r="R9869" t="s">
        <v>18706</v>
      </c>
      <c r="S9869" t="s">
        <v>19197</v>
      </c>
      <c r="T9869" t="s">
        <v>19197</v>
      </c>
      <c r="U9869" t="s">
        <v>19197</v>
      </c>
    </row>
    <row r="9870" spans="17:21">
      <c r="Q9870" t="s">
        <v>11072</v>
      </c>
      <c r="R9870" t="s">
        <v>25821</v>
      </c>
      <c r="S9870" t="s">
        <v>31508</v>
      </c>
      <c r="T9870" t="s">
        <v>19197</v>
      </c>
      <c r="U9870" t="s">
        <v>31673</v>
      </c>
    </row>
    <row r="9871" spans="17:21">
      <c r="Q9871" t="s">
        <v>11073</v>
      </c>
      <c r="R9871" t="s">
        <v>25824</v>
      </c>
      <c r="S9871" t="s">
        <v>31508</v>
      </c>
      <c r="T9871" t="s">
        <v>19197</v>
      </c>
      <c r="U9871" t="s">
        <v>31673</v>
      </c>
    </row>
    <row r="9872" spans="17:21">
      <c r="Q9872" t="s">
        <v>11074</v>
      </c>
      <c r="R9872" t="s">
        <v>25838</v>
      </c>
      <c r="S9872" t="s">
        <v>31508</v>
      </c>
      <c r="T9872" t="s">
        <v>19197</v>
      </c>
      <c r="U9872" t="s">
        <v>31673</v>
      </c>
    </row>
    <row r="9873" spans="17:21">
      <c r="Q9873" t="s">
        <v>11075</v>
      </c>
      <c r="R9873" t="s">
        <v>26161</v>
      </c>
      <c r="S9873" t="s">
        <v>19197</v>
      </c>
      <c r="T9873" t="s">
        <v>19197</v>
      </c>
      <c r="U9873" t="s">
        <v>19197</v>
      </c>
    </row>
    <row r="9874" spans="17:21">
      <c r="Q9874" t="s">
        <v>11076</v>
      </c>
      <c r="R9874" t="s">
        <v>26162</v>
      </c>
      <c r="S9874" t="s">
        <v>31508</v>
      </c>
      <c r="T9874" t="s">
        <v>19197</v>
      </c>
      <c r="U9874" t="s">
        <v>31673</v>
      </c>
    </row>
    <row r="9875" spans="17:21">
      <c r="Q9875" t="s">
        <v>11077</v>
      </c>
      <c r="R9875" t="s">
        <v>18687</v>
      </c>
      <c r="S9875" t="s">
        <v>31508</v>
      </c>
      <c r="T9875" t="s">
        <v>19197</v>
      </c>
      <c r="U9875" t="s">
        <v>31673</v>
      </c>
    </row>
    <row r="9876" spans="17:21">
      <c r="Q9876" t="s">
        <v>11078</v>
      </c>
      <c r="R9876" t="s">
        <v>26163</v>
      </c>
      <c r="S9876" t="s">
        <v>19197</v>
      </c>
      <c r="T9876" t="s">
        <v>19197</v>
      </c>
      <c r="U9876" t="s">
        <v>19197</v>
      </c>
    </row>
    <row r="9877" spans="17:21">
      <c r="Q9877" t="s">
        <v>11079</v>
      </c>
      <c r="R9877" t="s">
        <v>26164</v>
      </c>
      <c r="S9877" t="s">
        <v>19197</v>
      </c>
      <c r="T9877" t="s">
        <v>19197</v>
      </c>
      <c r="U9877" t="s">
        <v>19197</v>
      </c>
    </row>
    <row r="9878" spans="17:21">
      <c r="Q9878" t="s">
        <v>11080</v>
      </c>
      <c r="R9878" t="s">
        <v>26165</v>
      </c>
      <c r="S9878" t="s">
        <v>31508</v>
      </c>
      <c r="T9878" t="s">
        <v>19197</v>
      </c>
      <c r="U9878" t="s">
        <v>31646</v>
      </c>
    </row>
    <row r="9879" spans="17:21">
      <c r="Q9879" t="s">
        <v>11081</v>
      </c>
      <c r="R9879" t="s">
        <v>26166</v>
      </c>
      <c r="S9879" t="s">
        <v>31508</v>
      </c>
      <c r="T9879" t="s">
        <v>19197</v>
      </c>
      <c r="U9879" t="s">
        <v>31646</v>
      </c>
    </row>
    <row r="9880" spans="17:21">
      <c r="Q9880" t="s">
        <v>11082</v>
      </c>
      <c r="R9880" t="s">
        <v>26167</v>
      </c>
      <c r="S9880" t="s">
        <v>19197</v>
      </c>
      <c r="T9880" t="s">
        <v>19197</v>
      </c>
      <c r="U9880" t="s">
        <v>19197</v>
      </c>
    </row>
    <row r="9881" spans="17:21">
      <c r="Q9881" t="s">
        <v>11083</v>
      </c>
      <c r="R9881" t="s">
        <v>26168</v>
      </c>
      <c r="S9881" t="s">
        <v>31508</v>
      </c>
      <c r="T9881" t="s">
        <v>19197</v>
      </c>
      <c r="U9881" t="s">
        <v>31646</v>
      </c>
    </row>
    <row r="9882" spans="17:21">
      <c r="Q9882" t="s">
        <v>11084</v>
      </c>
      <c r="R9882" t="s">
        <v>26166</v>
      </c>
      <c r="S9882" t="s">
        <v>31508</v>
      </c>
      <c r="T9882" t="s">
        <v>19197</v>
      </c>
      <c r="U9882" t="s">
        <v>31646</v>
      </c>
    </row>
    <row r="9883" spans="17:21">
      <c r="Q9883" t="s">
        <v>11085</v>
      </c>
      <c r="R9883" t="s">
        <v>25757</v>
      </c>
      <c r="S9883" t="s">
        <v>19197</v>
      </c>
      <c r="T9883" t="s">
        <v>19197</v>
      </c>
      <c r="U9883" t="s">
        <v>19197</v>
      </c>
    </row>
    <row r="9884" spans="17:21">
      <c r="Q9884" t="s">
        <v>11086</v>
      </c>
      <c r="R9884" t="s">
        <v>26165</v>
      </c>
      <c r="S9884" t="s">
        <v>31508</v>
      </c>
      <c r="T9884" t="s">
        <v>19197</v>
      </c>
      <c r="U9884" t="s">
        <v>31646</v>
      </c>
    </row>
    <row r="9885" spans="17:21">
      <c r="Q9885" t="s">
        <v>11087</v>
      </c>
      <c r="R9885" t="s">
        <v>26166</v>
      </c>
      <c r="S9885" t="s">
        <v>31508</v>
      </c>
      <c r="T9885" t="s">
        <v>19197</v>
      </c>
      <c r="U9885" t="s">
        <v>31646</v>
      </c>
    </row>
    <row r="9886" spans="17:21">
      <c r="Q9886" t="s">
        <v>11088</v>
      </c>
      <c r="R9886" t="s">
        <v>26169</v>
      </c>
      <c r="S9886" t="s">
        <v>19197</v>
      </c>
      <c r="T9886" t="s">
        <v>19197</v>
      </c>
      <c r="U9886" t="s">
        <v>19197</v>
      </c>
    </row>
    <row r="9887" spans="17:21">
      <c r="Q9887" t="s">
        <v>11089</v>
      </c>
      <c r="R9887" t="s">
        <v>26165</v>
      </c>
      <c r="S9887" t="s">
        <v>31508</v>
      </c>
      <c r="T9887" t="s">
        <v>19197</v>
      </c>
      <c r="U9887" t="s">
        <v>31646</v>
      </c>
    </row>
    <row r="9888" spans="17:21">
      <c r="Q9888" t="s">
        <v>11090</v>
      </c>
      <c r="R9888" t="s">
        <v>26170</v>
      </c>
      <c r="S9888" t="s">
        <v>31508</v>
      </c>
      <c r="T9888" t="s">
        <v>19197</v>
      </c>
      <c r="U9888" t="s">
        <v>31646</v>
      </c>
    </row>
    <row r="9889" spans="17:21">
      <c r="Q9889" t="s">
        <v>11091</v>
      </c>
      <c r="R9889" t="s">
        <v>18687</v>
      </c>
      <c r="S9889" t="s">
        <v>31508</v>
      </c>
      <c r="T9889" t="s">
        <v>19197</v>
      </c>
      <c r="U9889" t="s">
        <v>31673</v>
      </c>
    </row>
    <row r="9890" spans="17:21">
      <c r="Q9890" t="s">
        <v>11092</v>
      </c>
      <c r="R9890" t="s">
        <v>26171</v>
      </c>
      <c r="S9890" t="s">
        <v>19197</v>
      </c>
      <c r="T9890" t="s">
        <v>19197</v>
      </c>
      <c r="U9890" t="s">
        <v>19197</v>
      </c>
    </row>
    <row r="9891" spans="17:21">
      <c r="Q9891" t="s">
        <v>11093</v>
      </c>
      <c r="R9891" t="s">
        <v>26172</v>
      </c>
      <c r="S9891" t="s">
        <v>31508</v>
      </c>
      <c r="T9891" t="s">
        <v>19197</v>
      </c>
      <c r="U9891" t="s">
        <v>31673</v>
      </c>
    </row>
    <row r="9892" spans="17:21">
      <c r="Q9892" t="s">
        <v>11094</v>
      </c>
      <c r="R9892" t="s">
        <v>18687</v>
      </c>
      <c r="S9892" t="s">
        <v>31508</v>
      </c>
      <c r="T9892" t="s">
        <v>19197</v>
      </c>
      <c r="U9892" t="s">
        <v>31673</v>
      </c>
    </row>
    <row r="9893" spans="17:21">
      <c r="Q9893" t="s">
        <v>11095</v>
      </c>
      <c r="R9893" t="s">
        <v>26173</v>
      </c>
      <c r="S9893" t="s">
        <v>19197</v>
      </c>
      <c r="T9893" t="s">
        <v>19197</v>
      </c>
      <c r="U9893" t="s">
        <v>19197</v>
      </c>
    </row>
    <row r="9894" spans="17:21">
      <c r="Q9894" t="s">
        <v>11096</v>
      </c>
      <c r="R9894" t="s">
        <v>26084</v>
      </c>
      <c r="S9894" t="s">
        <v>19197</v>
      </c>
      <c r="T9894" t="s">
        <v>19197</v>
      </c>
      <c r="U9894" t="s">
        <v>19197</v>
      </c>
    </row>
    <row r="9895" spans="17:21">
      <c r="Q9895" t="s">
        <v>11097</v>
      </c>
      <c r="R9895" t="s">
        <v>25662</v>
      </c>
      <c r="S9895" t="s">
        <v>31508</v>
      </c>
      <c r="T9895" t="s">
        <v>19197</v>
      </c>
      <c r="U9895" t="s">
        <v>31673</v>
      </c>
    </row>
    <row r="9896" spans="17:21">
      <c r="Q9896" t="s">
        <v>11098</v>
      </c>
      <c r="R9896" t="s">
        <v>25607</v>
      </c>
      <c r="S9896" t="s">
        <v>31508</v>
      </c>
      <c r="T9896" t="s">
        <v>19197</v>
      </c>
      <c r="U9896" t="s">
        <v>31673</v>
      </c>
    </row>
    <row r="9897" spans="17:21">
      <c r="Q9897" t="s">
        <v>11099</v>
      </c>
      <c r="R9897" t="s">
        <v>25608</v>
      </c>
      <c r="S9897" t="s">
        <v>31508</v>
      </c>
      <c r="T9897" t="s">
        <v>31586</v>
      </c>
      <c r="U9897" t="s">
        <v>31673</v>
      </c>
    </row>
    <row r="9898" spans="17:21">
      <c r="Q9898" t="s">
        <v>11100</v>
      </c>
      <c r="R9898" t="s">
        <v>25609</v>
      </c>
      <c r="S9898" t="s">
        <v>31508</v>
      </c>
      <c r="T9898" t="s">
        <v>19197</v>
      </c>
      <c r="U9898" t="s">
        <v>31673</v>
      </c>
    </row>
    <row r="9899" spans="17:21">
      <c r="Q9899" t="s">
        <v>11101</v>
      </c>
      <c r="R9899" t="s">
        <v>26174</v>
      </c>
      <c r="S9899" t="s">
        <v>19197</v>
      </c>
      <c r="T9899" t="s">
        <v>19197</v>
      </c>
      <c r="U9899" t="s">
        <v>19197</v>
      </c>
    </row>
    <row r="9900" spans="17:21">
      <c r="Q9900" t="s">
        <v>11102</v>
      </c>
      <c r="R9900" t="s">
        <v>26175</v>
      </c>
      <c r="S9900" t="s">
        <v>31508</v>
      </c>
      <c r="T9900" t="s">
        <v>19197</v>
      </c>
      <c r="U9900" t="s">
        <v>31652</v>
      </c>
    </row>
    <row r="9901" spans="17:21">
      <c r="Q9901" t="s">
        <v>11103</v>
      </c>
      <c r="R9901" t="s">
        <v>26176</v>
      </c>
      <c r="S9901" t="s">
        <v>31508</v>
      </c>
      <c r="T9901" t="s">
        <v>19197</v>
      </c>
      <c r="U9901" t="s">
        <v>31652</v>
      </c>
    </row>
    <row r="9902" spans="17:21">
      <c r="Q9902" t="s">
        <v>11104</v>
      </c>
      <c r="R9902" t="s">
        <v>26177</v>
      </c>
      <c r="S9902" t="s">
        <v>31508</v>
      </c>
      <c r="T9902" t="s">
        <v>19197</v>
      </c>
      <c r="U9902" t="s">
        <v>31652</v>
      </c>
    </row>
    <row r="9903" spans="17:21">
      <c r="Q9903" t="s">
        <v>11105</v>
      </c>
      <c r="R9903" t="s">
        <v>26178</v>
      </c>
      <c r="S9903" t="s">
        <v>31508</v>
      </c>
      <c r="T9903" t="s">
        <v>19197</v>
      </c>
      <c r="U9903" t="s">
        <v>31652</v>
      </c>
    </row>
    <row r="9904" spans="17:21">
      <c r="Q9904" t="s">
        <v>11106</v>
      </c>
      <c r="R9904" t="s">
        <v>26179</v>
      </c>
      <c r="S9904" t="s">
        <v>31508</v>
      </c>
      <c r="T9904" t="s">
        <v>19197</v>
      </c>
      <c r="U9904" t="s">
        <v>31652</v>
      </c>
    </row>
    <row r="9905" spans="17:21">
      <c r="Q9905" t="s">
        <v>11107</v>
      </c>
      <c r="R9905" t="s">
        <v>26180</v>
      </c>
      <c r="S9905" t="s">
        <v>19197</v>
      </c>
      <c r="T9905" t="s">
        <v>19197</v>
      </c>
      <c r="U9905" t="s">
        <v>19197</v>
      </c>
    </row>
    <row r="9906" spans="17:21">
      <c r="Q9906" t="s">
        <v>11108</v>
      </c>
      <c r="R9906" t="s">
        <v>25662</v>
      </c>
      <c r="S9906" t="s">
        <v>31508</v>
      </c>
      <c r="T9906" t="s">
        <v>19197</v>
      </c>
      <c r="U9906" t="s">
        <v>31673</v>
      </c>
    </row>
    <row r="9907" spans="17:21">
      <c r="Q9907" t="s">
        <v>11109</v>
      </c>
      <c r="R9907" t="s">
        <v>25607</v>
      </c>
      <c r="S9907" t="s">
        <v>31508</v>
      </c>
      <c r="T9907" t="s">
        <v>19197</v>
      </c>
      <c r="U9907" t="s">
        <v>31673</v>
      </c>
    </row>
    <row r="9908" spans="17:21">
      <c r="Q9908" t="s">
        <v>11110</v>
      </c>
      <c r="R9908" t="s">
        <v>26181</v>
      </c>
      <c r="S9908" t="s">
        <v>31508</v>
      </c>
      <c r="T9908" t="s">
        <v>19197</v>
      </c>
      <c r="U9908" t="s">
        <v>31673</v>
      </c>
    </row>
    <row r="9909" spans="17:21">
      <c r="Q9909" t="s">
        <v>11111</v>
      </c>
      <c r="R9909" t="s">
        <v>25609</v>
      </c>
      <c r="S9909" t="s">
        <v>31508</v>
      </c>
      <c r="T9909" t="s">
        <v>19197</v>
      </c>
      <c r="U9909" t="s">
        <v>31673</v>
      </c>
    </row>
    <row r="9910" spans="17:21">
      <c r="Q9910" t="s">
        <v>11112</v>
      </c>
      <c r="R9910" t="s">
        <v>18687</v>
      </c>
      <c r="S9910" t="s">
        <v>31508</v>
      </c>
      <c r="T9910" t="s">
        <v>19197</v>
      </c>
      <c r="U9910" t="s">
        <v>31673</v>
      </c>
    </row>
    <row r="9911" spans="17:21">
      <c r="Q9911" t="s">
        <v>11113</v>
      </c>
      <c r="R9911" t="s">
        <v>26182</v>
      </c>
      <c r="S9911" t="s">
        <v>19197</v>
      </c>
      <c r="T9911" t="s">
        <v>19197</v>
      </c>
      <c r="U9911" t="s">
        <v>19197</v>
      </c>
    </row>
    <row r="9912" spans="17:21">
      <c r="Q9912" t="s">
        <v>11114</v>
      </c>
      <c r="R9912" t="s">
        <v>26183</v>
      </c>
      <c r="S9912" t="s">
        <v>31508</v>
      </c>
      <c r="T9912" t="s">
        <v>19197</v>
      </c>
      <c r="U9912" t="s">
        <v>31673</v>
      </c>
    </row>
    <row r="9913" spans="17:21">
      <c r="Q9913" t="s">
        <v>11115</v>
      </c>
      <c r="R9913" t="s">
        <v>26084</v>
      </c>
      <c r="S9913" t="s">
        <v>19197</v>
      </c>
      <c r="T9913" t="s">
        <v>19197</v>
      </c>
      <c r="U9913" t="s">
        <v>19197</v>
      </c>
    </row>
    <row r="9914" spans="17:21">
      <c r="Q9914" t="s">
        <v>11116</v>
      </c>
      <c r="R9914" t="s">
        <v>25662</v>
      </c>
      <c r="S9914" t="s">
        <v>31508</v>
      </c>
      <c r="T9914" t="s">
        <v>19197</v>
      </c>
      <c r="U9914" t="s">
        <v>31673</v>
      </c>
    </row>
    <row r="9915" spans="17:21">
      <c r="Q9915" t="s">
        <v>11117</v>
      </c>
      <c r="R9915" t="s">
        <v>25607</v>
      </c>
      <c r="S9915" t="s">
        <v>31508</v>
      </c>
      <c r="T9915" t="s">
        <v>19197</v>
      </c>
      <c r="U9915" t="s">
        <v>31673</v>
      </c>
    </row>
    <row r="9916" spans="17:21">
      <c r="Q9916" t="s">
        <v>11118</v>
      </c>
      <c r="R9916" t="s">
        <v>25608</v>
      </c>
      <c r="S9916" t="s">
        <v>31508</v>
      </c>
      <c r="T9916" t="s">
        <v>19197</v>
      </c>
      <c r="U9916" t="s">
        <v>31673</v>
      </c>
    </row>
    <row r="9917" spans="17:21">
      <c r="Q9917" t="s">
        <v>11119</v>
      </c>
      <c r="R9917" t="s">
        <v>25609</v>
      </c>
      <c r="S9917" t="s">
        <v>31508</v>
      </c>
      <c r="T9917" t="s">
        <v>19197</v>
      </c>
      <c r="U9917" t="s">
        <v>31673</v>
      </c>
    </row>
    <row r="9918" spans="17:21">
      <c r="Q9918" t="s">
        <v>11120</v>
      </c>
      <c r="R9918" t="s">
        <v>26174</v>
      </c>
      <c r="S9918" t="s">
        <v>19197</v>
      </c>
      <c r="T9918" t="s">
        <v>19197</v>
      </c>
      <c r="U9918" t="s">
        <v>19197</v>
      </c>
    </row>
    <row r="9919" spans="17:21">
      <c r="Q9919" t="s">
        <v>11121</v>
      </c>
      <c r="R9919" t="s">
        <v>25662</v>
      </c>
      <c r="S9919" t="s">
        <v>31508</v>
      </c>
      <c r="T9919" t="s">
        <v>19197</v>
      </c>
      <c r="U9919" t="s">
        <v>31673</v>
      </c>
    </row>
    <row r="9920" spans="17:21">
      <c r="Q9920" t="s">
        <v>11122</v>
      </c>
      <c r="R9920" t="s">
        <v>25607</v>
      </c>
      <c r="S9920" t="s">
        <v>31508</v>
      </c>
      <c r="T9920" t="s">
        <v>19197</v>
      </c>
      <c r="U9920" t="s">
        <v>31673</v>
      </c>
    </row>
    <row r="9921" spans="17:21">
      <c r="Q9921" t="s">
        <v>11123</v>
      </c>
      <c r="R9921" t="s">
        <v>25608</v>
      </c>
      <c r="S9921" t="s">
        <v>31508</v>
      </c>
      <c r="T9921" t="s">
        <v>19197</v>
      </c>
      <c r="U9921" t="s">
        <v>31673</v>
      </c>
    </row>
    <row r="9922" spans="17:21">
      <c r="Q9922" t="s">
        <v>11124</v>
      </c>
      <c r="R9922" t="s">
        <v>25609</v>
      </c>
      <c r="S9922" t="s">
        <v>31508</v>
      </c>
      <c r="T9922" t="s">
        <v>19197</v>
      </c>
      <c r="U9922" t="s">
        <v>31673</v>
      </c>
    </row>
    <row r="9923" spans="17:21">
      <c r="Q9923" t="s">
        <v>11125</v>
      </c>
      <c r="R9923" t="s">
        <v>26180</v>
      </c>
      <c r="S9923" t="s">
        <v>19197</v>
      </c>
      <c r="T9923" t="s">
        <v>19197</v>
      </c>
      <c r="U9923" t="s">
        <v>19197</v>
      </c>
    </row>
    <row r="9924" spans="17:21">
      <c r="Q9924" t="s">
        <v>11126</v>
      </c>
      <c r="R9924" t="s">
        <v>25662</v>
      </c>
      <c r="S9924" t="s">
        <v>31508</v>
      </c>
      <c r="T9924" t="s">
        <v>19197</v>
      </c>
      <c r="U9924" t="s">
        <v>31673</v>
      </c>
    </row>
    <row r="9925" spans="17:21">
      <c r="Q9925" t="s">
        <v>11127</v>
      </c>
      <c r="R9925" t="s">
        <v>25607</v>
      </c>
      <c r="S9925" t="s">
        <v>31508</v>
      </c>
      <c r="T9925" t="s">
        <v>19197</v>
      </c>
      <c r="U9925" t="s">
        <v>31673</v>
      </c>
    </row>
    <row r="9926" spans="17:21">
      <c r="Q9926" t="s">
        <v>11128</v>
      </c>
      <c r="R9926" t="s">
        <v>25608</v>
      </c>
      <c r="S9926" t="s">
        <v>31508</v>
      </c>
      <c r="T9926" t="s">
        <v>19197</v>
      </c>
      <c r="U9926" t="s">
        <v>31673</v>
      </c>
    </row>
    <row r="9927" spans="17:21">
      <c r="Q9927" t="s">
        <v>11129</v>
      </c>
      <c r="R9927" t="s">
        <v>25609</v>
      </c>
      <c r="S9927" t="s">
        <v>31508</v>
      </c>
      <c r="T9927" t="s">
        <v>19197</v>
      </c>
      <c r="U9927" t="s">
        <v>31673</v>
      </c>
    </row>
    <row r="9928" spans="17:21">
      <c r="Q9928" t="s">
        <v>11130</v>
      </c>
      <c r="R9928" t="s">
        <v>18687</v>
      </c>
      <c r="S9928" t="s">
        <v>31508</v>
      </c>
      <c r="T9928" t="s">
        <v>19197</v>
      </c>
      <c r="U9928" t="s">
        <v>31673</v>
      </c>
    </row>
    <row r="9929" spans="17:21">
      <c r="Q9929" t="s">
        <v>11131</v>
      </c>
      <c r="R9929" t="s">
        <v>26184</v>
      </c>
      <c r="S9929" t="s">
        <v>19197</v>
      </c>
      <c r="T9929" t="s">
        <v>19197</v>
      </c>
      <c r="U9929" t="s">
        <v>19197</v>
      </c>
    </row>
    <row r="9930" spans="17:21">
      <c r="Q9930" t="s">
        <v>11132</v>
      </c>
      <c r="R9930" t="s">
        <v>26167</v>
      </c>
      <c r="S9930" t="s">
        <v>31508</v>
      </c>
      <c r="T9930" t="s">
        <v>19197</v>
      </c>
      <c r="U9930" t="s">
        <v>31673</v>
      </c>
    </row>
    <row r="9931" spans="17:21">
      <c r="Q9931" t="s">
        <v>11133</v>
      </c>
      <c r="R9931" t="s">
        <v>26185</v>
      </c>
      <c r="S9931" t="s">
        <v>31508</v>
      </c>
      <c r="T9931" t="s">
        <v>19197</v>
      </c>
      <c r="U9931" t="s">
        <v>31673</v>
      </c>
    </row>
    <row r="9932" spans="17:21">
      <c r="Q9932" t="s">
        <v>11134</v>
      </c>
      <c r="R9932" t="s">
        <v>25944</v>
      </c>
      <c r="S9932" t="s">
        <v>31508</v>
      </c>
      <c r="T9932" t="s">
        <v>19197</v>
      </c>
      <c r="U9932" t="s">
        <v>31673</v>
      </c>
    </row>
    <row r="9933" spans="17:21">
      <c r="Q9933" t="s">
        <v>11135</v>
      </c>
      <c r="R9933" t="s">
        <v>26186</v>
      </c>
      <c r="S9933" t="s">
        <v>19197</v>
      </c>
      <c r="T9933" t="s">
        <v>19197</v>
      </c>
      <c r="U9933" t="s">
        <v>19197</v>
      </c>
    </row>
    <row r="9934" spans="17:21">
      <c r="Q9934" t="s">
        <v>11136</v>
      </c>
      <c r="R9934" t="s">
        <v>25939</v>
      </c>
      <c r="S9934" t="s">
        <v>31508</v>
      </c>
      <c r="T9934" t="s">
        <v>19197</v>
      </c>
      <c r="U9934" t="s">
        <v>31673</v>
      </c>
    </row>
    <row r="9935" spans="17:21">
      <c r="Q9935" t="s">
        <v>11137</v>
      </c>
      <c r="R9935" t="s">
        <v>26167</v>
      </c>
      <c r="S9935" t="s">
        <v>31508</v>
      </c>
      <c r="T9935" t="s">
        <v>19197</v>
      </c>
      <c r="U9935" t="s">
        <v>31673</v>
      </c>
    </row>
    <row r="9936" spans="17:21">
      <c r="Q9936" t="s">
        <v>11138</v>
      </c>
      <c r="R9936" t="s">
        <v>26185</v>
      </c>
      <c r="S9936" t="s">
        <v>31508</v>
      </c>
      <c r="T9936" t="s">
        <v>19197</v>
      </c>
      <c r="U9936" t="s">
        <v>31673</v>
      </c>
    </row>
    <row r="9937" spans="17:21">
      <c r="Q9937" t="s">
        <v>11139</v>
      </c>
      <c r="R9937" t="s">
        <v>25944</v>
      </c>
      <c r="S9937" t="s">
        <v>31508</v>
      </c>
      <c r="T9937" t="s">
        <v>19197</v>
      </c>
      <c r="U9937" t="s">
        <v>31673</v>
      </c>
    </row>
    <row r="9938" spans="17:21">
      <c r="Q9938" t="s">
        <v>11140</v>
      </c>
      <c r="R9938" t="s">
        <v>26187</v>
      </c>
      <c r="S9938" t="s">
        <v>19197</v>
      </c>
      <c r="T9938" t="s">
        <v>19197</v>
      </c>
      <c r="U9938" t="s">
        <v>19197</v>
      </c>
    </row>
    <row r="9939" spans="17:21">
      <c r="Q9939" t="s">
        <v>11141</v>
      </c>
      <c r="R9939" t="s">
        <v>26188</v>
      </c>
      <c r="S9939" t="s">
        <v>31508</v>
      </c>
      <c r="T9939" t="s">
        <v>19197</v>
      </c>
      <c r="U9939" t="s">
        <v>31844</v>
      </c>
    </row>
    <row r="9940" spans="17:21">
      <c r="Q9940" t="s">
        <v>11142</v>
      </c>
      <c r="R9940" t="s">
        <v>26189</v>
      </c>
      <c r="S9940" t="s">
        <v>19197</v>
      </c>
      <c r="T9940" t="s">
        <v>19197</v>
      </c>
      <c r="U9940" t="s">
        <v>19197</v>
      </c>
    </row>
    <row r="9941" spans="17:21">
      <c r="Q9941" t="s">
        <v>11143</v>
      </c>
      <c r="R9941" t="s">
        <v>25821</v>
      </c>
      <c r="S9941" t="s">
        <v>31508</v>
      </c>
      <c r="T9941" t="s">
        <v>31608</v>
      </c>
      <c r="U9941" t="s">
        <v>31673</v>
      </c>
    </row>
    <row r="9942" spans="17:21">
      <c r="Q9942" t="s">
        <v>11144</v>
      </c>
      <c r="R9942" t="s">
        <v>26190</v>
      </c>
      <c r="S9942" t="s">
        <v>31508</v>
      </c>
      <c r="T9942" t="s">
        <v>31608</v>
      </c>
      <c r="U9942" t="s">
        <v>31673</v>
      </c>
    </row>
    <row r="9943" spans="17:21">
      <c r="Q9943" t="s">
        <v>11145</v>
      </c>
      <c r="R9943" t="s">
        <v>25838</v>
      </c>
      <c r="S9943" t="s">
        <v>19197</v>
      </c>
      <c r="T9943" t="s">
        <v>19197</v>
      </c>
      <c r="U9943" t="s">
        <v>19197</v>
      </c>
    </row>
    <row r="9944" spans="17:21">
      <c r="Q9944" t="s">
        <v>11146</v>
      </c>
      <c r="R9944" t="s">
        <v>26191</v>
      </c>
      <c r="S9944" t="s">
        <v>31508</v>
      </c>
      <c r="T9944" t="s">
        <v>19197</v>
      </c>
      <c r="U9944" t="s">
        <v>31646</v>
      </c>
    </row>
    <row r="9945" spans="17:21">
      <c r="Q9945" t="s">
        <v>11147</v>
      </c>
      <c r="R9945" t="s">
        <v>26192</v>
      </c>
      <c r="S9945" t="s">
        <v>31508</v>
      </c>
      <c r="T9945" t="s">
        <v>19197</v>
      </c>
      <c r="U9945" t="s">
        <v>31646</v>
      </c>
    </row>
    <row r="9946" spans="17:21">
      <c r="Q9946" t="s">
        <v>11148</v>
      </c>
      <c r="R9946" t="s">
        <v>18703</v>
      </c>
      <c r="S9946" t="s">
        <v>31508</v>
      </c>
      <c r="T9946" t="s">
        <v>19197</v>
      </c>
      <c r="U9946" t="s">
        <v>31638</v>
      </c>
    </row>
    <row r="9947" spans="17:21">
      <c r="Q9947" t="s">
        <v>11149</v>
      </c>
      <c r="R9947" t="s">
        <v>26193</v>
      </c>
      <c r="S9947" t="s">
        <v>19197</v>
      </c>
      <c r="T9947" t="s">
        <v>19197</v>
      </c>
      <c r="U9947" t="s">
        <v>19197</v>
      </c>
    </row>
    <row r="9948" spans="17:21">
      <c r="Q9948" t="s">
        <v>11150</v>
      </c>
      <c r="R9948" t="s">
        <v>25833</v>
      </c>
      <c r="S9948" t="s">
        <v>31508</v>
      </c>
      <c r="T9948" t="s">
        <v>31608</v>
      </c>
      <c r="U9948" t="s">
        <v>31673</v>
      </c>
    </row>
    <row r="9949" spans="17:21">
      <c r="Q9949" t="s">
        <v>11151</v>
      </c>
      <c r="R9949" t="s">
        <v>25821</v>
      </c>
      <c r="S9949" t="s">
        <v>31508</v>
      </c>
      <c r="T9949" t="s">
        <v>19197</v>
      </c>
      <c r="U9949" t="s">
        <v>31673</v>
      </c>
    </row>
    <row r="9950" spans="17:21">
      <c r="Q9950" t="s">
        <v>11152</v>
      </c>
      <c r="R9950" t="s">
        <v>26190</v>
      </c>
      <c r="S9950" t="s">
        <v>31508</v>
      </c>
      <c r="T9950" t="s">
        <v>31608</v>
      </c>
      <c r="U9950" t="s">
        <v>31673</v>
      </c>
    </row>
    <row r="9951" spans="17:21">
      <c r="Q9951" t="s">
        <v>11153</v>
      </c>
      <c r="R9951" t="s">
        <v>25838</v>
      </c>
      <c r="S9951" t="s">
        <v>31508</v>
      </c>
      <c r="T9951" t="s">
        <v>31608</v>
      </c>
      <c r="U9951" t="s">
        <v>31673</v>
      </c>
    </row>
    <row r="9952" spans="17:21">
      <c r="Q9952" t="s">
        <v>11154</v>
      </c>
      <c r="R9952" t="s">
        <v>26194</v>
      </c>
      <c r="S9952" t="s">
        <v>19197</v>
      </c>
      <c r="T9952" t="s">
        <v>19197</v>
      </c>
      <c r="U9952" t="s">
        <v>19197</v>
      </c>
    </row>
    <row r="9953" spans="17:21">
      <c r="Q9953" t="s">
        <v>11155</v>
      </c>
      <c r="R9953" t="s">
        <v>25833</v>
      </c>
      <c r="S9953" t="s">
        <v>31508</v>
      </c>
      <c r="T9953" t="s">
        <v>31608</v>
      </c>
      <c r="U9953" t="s">
        <v>31673</v>
      </c>
    </row>
    <row r="9954" spans="17:21">
      <c r="Q9954" t="s">
        <v>11156</v>
      </c>
      <c r="R9954" t="s">
        <v>25821</v>
      </c>
      <c r="S9954" t="s">
        <v>19197</v>
      </c>
      <c r="T9954" t="s">
        <v>19197</v>
      </c>
      <c r="U9954" t="s">
        <v>19197</v>
      </c>
    </row>
    <row r="9955" spans="17:21">
      <c r="Q9955" t="s">
        <v>11157</v>
      </c>
      <c r="R9955" t="s">
        <v>26195</v>
      </c>
      <c r="S9955" t="s">
        <v>31508</v>
      </c>
      <c r="T9955" t="s">
        <v>19197</v>
      </c>
      <c r="U9955" t="s">
        <v>31646</v>
      </c>
    </row>
    <row r="9956" spans="17:21">
      <c r="Q9956" t="s">
        <v>11158</v>
      </c>
      <c r="R9956" t="s">
        <v>26196</v>
      </c>
      <c r="S9956" t="s">
        <v>31508</v>
      </c>
      <c r="T9956" t="s">
        <v>19197</v>
      </c>
      <c r="U9956" t="s">
        <v>31646</v>
      </c>
    </row>
    <row r="9957" spans="17:21">
      <c r="Q9957" t="s">
        <v>11159</v>
      </c>
      <c r="R9957" t="s">
        <v>26197</v>
      </c>
      <c r="S9957" t="s">
        <v>31508</v>
      </c>
      <c r="T9957" t="s">
        <v>19197</v>
      </c>
      <c r="U9957" t="s">
        <v>31646</v>
      </c>
    </row>
    <row r="9958" spans="17:21">
      <c r="Q9958" t="s">
        <v>11160</v>
      </c>
      <c r="R9958" t="s">
        <v>26190</v>
      </c>
      <c r="S9958" t="s">
        <v>19197</v>
      </c>
      <c r="T9958" t="s">
        <v>19197</v>
      </c>
      <c r="U9958" t="s">
        <v>19197</v>
      </c>
    </row>
    <row r="9959" spans="17:21">
      <c r="Q9959" t="s">
        <v>11161</v>
      </c>
      <c r="R9959" t="s">
        <v>26195</v>
      </c>
      <c r="S9959" t="s">
        <v>31508</v>
      </c>
      <c r="T9959" t="s">
        <v>19197</v>
      </c>
      <c r="U9959" t="s">
        <v>31646</v>
      </c>
    </row>
    <row r="9960" spans="17:21">
      <c r="Q9960" t="s">
        <v>11162</v>
      </c>
      <c r="R9960" t="s">
        <v>26196</v>
      </c>
      <c r="S9960" t="s">
        <v>31508</v>
      </c>
      <c r="T9960" t="s">
        <v>19197</v>
      </c>
      <c r="U9960" t="s">
        <v>31646</v>
      </c>
    </row>
    <row r="9961" spans="17:21">
      <c r="Q9961" t="s">
        <v>11163</v>
      </c>
      <c r="R9961" t="s">
        <v>26197</v>
      </c>
      <c r="S9961" t="s">
        <v>31508</v>
      </c>
      <c r="T9961" t="s">
        <v>19197</v>
      </c>
      <c r="U9961" t="s">
        <v>31646</v>
      </c>
    </row>
    <row r="9962" spans="17:21">
      <c r="Q9962" t="s">
        <v>11164</v>
      </c>
      <c r="R9962" t="s">
        <v>25838</v>
      </c>
      <c r="S9962" t="s">
        <v>19197</v>
      </c>
      <c r="T9962" t="s">
        <v>19197</v>
      </c>
      <c r="U9962" t="s">
        <v>19197</v>
      </c>
    </row>
    <row r="9963" spans="17:21">
      <c r="Q9963" t="s">
        <v>11165</v>
      </c>
      <c r="R9963" t="s">
        <v>26195</v>
      </c>
      <c r="S9963" t="s">
        <v>31508</v>
      </c>
      <c r="T9963" t="s">
        <v>19197</v>
      </c>
      <c r="U9963" t="s">
        <v>31646</v>
      </c>
    </row>
    <row r="9964" spans="17:21">
      <c r="Q9964" t="s">
        <v>11166</v>
      </c>
      <c r="R9964" t="s">
        <v>26196</v>
      </c>
      <c r="S9964" t="s">
        <v>31508</v>
      </c>
      <c r="T9964" t="s">
        <v>19197</v>
      </c>
      <c r="U9964" t="s">
        <v>31646</v>
      </c>
    </row>
    <row r="9965" spans="17:21">
      <c r="Q9965" t="s">
        <v>11167</v>
      </c>
      <c r="R9965" t="s">
        <v>26197</v>
      </c>
      <c r="S9965" t="s">
        <v>31508</v>
      </c>
      <c r="T9965" t="s">
        <v>19197</v>
      </c>
      <c r="U9965" t="s">
        <v>31646</v>
      </c>
    </row>
    <row r="9966" spans="17:21">
      <c r="Q9966" t="s">
        <v>11168</v>
      </c>
      <c r="R9966" t="s">
        <v>20058</v>
      </c>
      <c r="S9966" t="s">
        <v>31508</v>
      </c>
      <c r="T9966" t="s">
        <v>19197</v>
      </c>
      <c r="U9966" t="s">
        <v>31638</v>
      </c>
    </row>
    <row r="9967" spans="17:21">
      <c r="Q9967" t="s">
        <v>11169</v>
      </c>
      <c r="R9967" t="s">
        <v>26198</v>
      </c>
      <c r="S9967" t="s">
        <v>19197</v>
      </c>
      <c r="T9967" t="s">
        <v>19197</v>
      </c>
      <c r="U9967" t="s">
        <v>19197</v>
      </c>
    </row>
    <row r="9968" spans="17:21">
      <c r="Q9968" t="s">
        <v>11170</v>
      </c>
      <c r="R9968" t="s">
        <v>26199</v>
      </c>
      <c r="S9968" t="s">
        <v>19197</v>
      </c>
      <c r="T9968" t="s">
        <v>19197</v>
      </c>
      <c r="U9968" t="s">
        <v>19197</v>
      </c>
    </row>
    <row r="9969" spans="17:21">
      <c r="Q9969" t="s">
        <v>11171</v>
      </c>
      <c r="R9969" t="s">
        <v>26190</v>
      </c>
      <c r="S9969" t="s">
        <v>31508</v>
      </c>
      <c r="T9969" t="s">
        <v>19197</v>
      </c>
      <c r="U9969" t="s">
        <v>31673</v>
      </c>
    </row>
    <row r="9970" spans="17:21">
      <c r="Q9970" t="s">
        <v>11172</v>
      </c>
      <c r="R9970" t="s">
        <v>25838</v>
      </c>
      <c r="S9970" t="s">
        <v>19197</v>
      </c>
      <c r="T9970" t="s">
        <v>19197</v>
      </c>
      <c r="U9970" t="s">
        <v>19197</v>
      </c>
    </row>
    <row r="9971" spans="17:21">
      <c r="Q9971" t="s">
        <v>11173</v>
      </c>
      <c r="R9971" t="s">
        <v>26200</v>
      </c>
      <c r="S9971" t="s">
        <v>31508</v>
      </c>
      <c r="T9971" t="s">
        <v>19197</v>
      </c>
      <c r="U9971" t="s">
        <v>31646</v>
      </c>
    </row>
    <row r="9972" spans="17:21">
      <c r="Q9972" t="s">
        <v>11174</v>
      </c>
      <c r="R9972" t="s">
        <v>26156</v>
      </c>
      <c r="S9972" t="s">
        <v>31508</v>
      </c>
      <c r="T9972" t="s">
        <v>19197</v>
      </c>
      <c r="U9972" t="s">
        <v>31646</v>
      </c>
    </row>
    <row r="9973" spans="17:21">
      <c r="Q9973" t="s">
        <v>11175</v>
      </c>
      <c r="R9973" t="s">
        <v>26201</v>
      </c>
      <c r="S9973" t="s">
        <v>31508</v>
      </c>
      <c r="T9973" t="s">
        <v>19197</v>
      </c>
      <c r="U9973" t="s">
        <v>31646</v>
      </c>
    </row>
    <row r="9974" spans="17:21">
      <c r="Q9974" t="s">
        <v>11176</v>
      </c>
      <c r="R9974" t="s">
        <v>18703</v>
      </c>
      <c r="S9974" t="s">
        <v>31508</v>
      </c>
      <c r="T9974" t="s">
        <v>19197</v>
      </c>
      <c r="U9974" t="s">
        <v>31638</v>
      </c>
    </row>
    <row r="9975" spans="17:21">
      <c r="Q9975" t="s">
        <v>11177</v>
      </c>
      <c r="R9975" t="s">
        <v>26189</v>
      </c>
      <c r="S9975" t="s">
        <v>19197</v>
      </c>
      <c r="T9975" t="s">
        <v>19197</v>
      </c>
      <c r="U9975" t="s">
        <v>19197</v>
      </c>
    </row>
    <row r="9976" spans="17:21">
      <c r="Q9976" t="s">
        <v>11178</v>
      </c>
      <c r="R9976" t="s">
        <v>25821</v>
      </c>
      <c r="S9976" t="s">
        <v>31508</v>
      </c>
      <c r="T9976" t="s">
        <v>19197</v>
      </c>
      <c r="U9976" t="s">
        <v>31673</v>
      </c>
    </row>
    <row r="9977" spans="17:21">
      <c r="Q9977" t="s">
        <v>11179</v>
      </c>
      <c r="R9977" t="s">
        <v>26190</v>
      </c>
      <c r="S9977" t="s">
        <v>31508</v>
      </c>
      <c r="T9977" t="s">
        <v>19197</v>
      </c>
      <c r="U9977" t="s">
        <v>31673</v>
      </c>
    </row>
    <row r="9978" spans="17:21">
      <c r="Q9978" t="s">
        <v>11180</v>
      </c>
      <c r="R9978" t="s">
        <v>25838</v>
      </c>
      <c r="S9978" t="s">
        <v>19197</v>
      </c>
      <c r="T9978" t="s">
        <v>19197</v>
      </c>
      <c r="U9978" t="s">
        <v>19197</v>
      </c>
    </row>
    <row r="9979" spans="17:21">
      <c r="Q9979" t="s">
        <v>11181</v>
      </c>
      <c r="R9979" t="s">
        <v>26202</v>
      </c>
      <c r="S9979" t="s">
        <v>31508</v>
      </c>
      <c r="T9979" t="s">
        <v>19197</v>
      </c>
      <c r="U9979" t="s">
        <v>31646</v>
      </c>
    </row>
    <row r="9980" spans="17:21">
      <c r="Q9980" t="s">
        <v>11182</v>
      </c>
      <c r="R9980" t="s">
        <v>26203</v>
      </c>
      <c r="S9980" t="s">
        <v>31508</v>
      </c>
      <c r="T9980" t="s">
        <v>19197</v>
      </c>
      <c r="U9980" t="s">
        <v>31646</v>
      </c>
    </row>
    <row r="9981" spans="17:21">
      <c r="Q9981" t="s">
        <v>11183</v>
      </c>
      <c r="R9981" t="s">
        <v>18703</v>
      </c>
      <c r="S9981" t="s">
        <v>31508</v>
      </c>
      <c r="T9981" t="s">
        <v>19197</v>
      </c>
      <c r="U9981" t="s">
        <v>31638</v>
      </c>
    </row>
    <row r="9982" spans="17:21">
      <c r="Q9982" t="s">
        <v>11184</v>
      </c>
      <c r="R9982" t="s">
        <v>26193</v>
      </c>
      <c r="S9982" t="s">
        <v>19197</v>
      </c>
      <c r="T9982" t="s">
        <v>19197</v>
      </c>
      <c r="U9982" t="s">
        <v>19197</v>
      </c>
    </row>
    <row r="9983" spans="17:21">
      <c r="Q9983" t="s">
        <v>11185</v>
      </c>
      <c r="R9983" t="s">
        <v>25833</v>
      </c>
      <c r="S9983" t="s">
        <v>31508</v>
      </c>
      <c r="T9983" t="s">
        <v>19197</v>
      </c>
      <c r="U9983" t="s">
        <v>31673</v>
      </c>
    </row>
    <row r="9984" spans="17:21">
      <c r="Q9984" t="s">
        <v>11186</v>
      </c>
      <c r="R9984" t="s">
        <v>25821</v>
      </c>
      <c r="S9984" t="s">
        <v>31508</v>
      </c>
      <c r="T9984" t="s">
        <v>19197</v>
      </c>
      <c r="U9984" t="s">
        <v>31673</v>
      </c>
    </row>
    <row r="9985" spans="17:21">
      <c r="Q9985" t="s">
        <v>11187</v>
      </c>
      <c r="R9985" t="s">
        <v>26190</v>
      </c>
      <c r="S9985" t="s">
        <v>31508</v>
      </c>
      <c r="T9985" t="s">
        <v>19197</v>
      </c>
      <c r="U9985" t="s">
        <v>31673</v>
      </c>
    </row>
    <row r="9986" spans="17:21">
      <c r="Q9986" t="s">
        <v>11188</v>
      </c>
      <c r="R9986" t="s">
        <v>25838</v>
      </c>
      <c r="S9986" t="s">
        <v>19197</v>
      </c>
      <c r="T9986" t="s">
        <v>19197</v>
      </c>
      <c r="U9986" t="s">
        <v>19197</v>
      </c>
    </row>
    <row r="9987" spans="17:21">
      <c r="Q9987" t="s">
        <v>11189</v>
      </c>
      <c r="R9987" t="s">
        <v>26204</v>
      </c>
      <c r="S9987" t="s">
        <v>31508</v>
      </c>
      <c r="T9987" t="s">
        <v>19197</v>
      </c>
      <c r="U9987" t="s">
        <v>31646</v>
      </c>
    </row>
    <row r="9988" spans="17:21">
      <c r="Q9988" t="s">
        <v>11190</v>
      </c>
      <c r="R9988" t="s">
        <v>26205</v>
      </c>
      <c r="S9988" t="s">
        <v>31508</v>
      </c>
      <c r="T9988" t="s">
        <v>19197</v>
      </c>
      <c r="U9988" t="s">
        <v>31646</v>
      </c>
    </row>
    <row r="9989" spans="17:21">
      <c r="Q9989" t="s">
        <v>11191</v>
      </c>
      <c r="R9989" t="s">
        <v>26206</v>
      </c>
      <c r="S9989" t="s">
        <v>19197</v>
      </c>
      <c r="T9989" t="s">
        <v>19197</v>
      </c>
      <c r="U9989" t="s">
        <v>19197</v>
      </c>
    </row>
    <row r="9990" spans="17:21">
      <c r="Q9990" t="s">
        <v>11192</v>
      </c>
      <c r="R9990" t="s">
        <v>25833</v>
      </c>
      <c r="S9990" t="s">
        <v>31508</v>
      </c>
      <c r="T9990" t="s">
        <v>19197</v>
      </c>
      <c r="U9990" t="s">
        <v>31673</v>
      </c>
    </row>
    <row r="9991" spans="17:21">
      <c r="Q9991" t="s">
        <v>11193</v>
      </c>
      <c r="R9991" t="s">
        <v>25821</v>
      </c>
      <c r="S9991" t="s">
        <v>31508</v>
      </c>
      <c r="T9991" t="s">
        <v>19197</v>
      </c>
      <c r="U9991" t="s">
        <v>31673</v>
      </c>
    </row>
    <row r="9992" spans="17:21">
      <c r="Q9992" t="s">
        <v>11194</v>
      </c>
      <c r="R9992" t="s">
        <v>26190</v>
      </c>
      <c r="S9992" t="s">
        <v>31508</v>
      </c>
      <c r="T9992" t="s">
        <v>19197</v>
      </c>
      <c r="U9992" t="s">
        <v>31673</v>
      </c>
    </row>
    <row r="9993" spans="17:21">
      <c r="Q9993" t="s">
        <v>11195</v>
      </c>
      <c r="R9993" t="s">
        <v>26207</v>
      </c>
      <c r="S9993" t="s">
        <v>31508</v>
      </c>
      <c r="T9993" t="s">
        <v>19197</v>
      </c>
      <c r="U9993" t="s">
        <v>31673</v>
      </c>
    </row>
    <row r="9994" spans="17:21">
      <c r="Q9994" t="s">
        <v>11196</v>
      </c>
      <c r="R9994" t="s">
        <v>25838</v>
      </c>
      <c r="S9994" t="s">
        <v>31508</v>
      </c>
      <c r="T9994" t="s">
        <v>19197</v>
      </c>
      <c r="U9994" t="s">
        <v>31673</v>
      </c>
    </row>
    <row r="9995" spans="17:21">
      <c r="Q9995" t="s">
        <v>11197</v>
      </c>
      <c r="R9995" t="s">
        <v>26208</v>
      </c>
      <c r="S9995" t="s">
        <v>19197</v>
      </c>
      <c r="T9995" t="s">
        <v>19197</v>
      </c>
      <c r="U9995" t="s">
        <v>19197</v>
      </c>
    </row>
    <row r="9996" spans="17:21">
      <c r="Q9996" t="s">
        <v>11198</v>
      </c>
      <c r="R9996" t="s">
        <v>25833</v>
      </c>
      <c r="S9996" t="s">
        <v>31508</v>
      </c>
      <c r="T9996" t="s">
        <v>19197</v>
      </c>
      <c r="U9996" t="s">
        <v>31673</v>
      </c>
    </row>
    <row r="9997" spans="17:21">
      <c r="Q9997" t="s">
        <v>11199</v>
      </c>
      <c r="R9997" t="s">
        <v>25821</v>
      </c>
      <c r="S9997" t="s">
        <v>31508</v>
      </c>
      <c r="T9997" t="s">
        <v>19197</v>
      </c>
      <c r="U9997" t="s">
        <v>31673</v>
      </c>
    </row>
    <row r="9998" spans="17:21">
      <c r="Q9998" t="s">
        <v>11200</v>
      </c>
      <c r="R9998" t="s">
        <v>26190</v>
      </c>
      <c r="S9998" t="s">
        <v>31508</v>
      </c>
      <c r="T9998" t="s">
        <v>19197</v>
      </c>
      <c r="U9998" t="s">
        <v>31673</v>
      </c>
    </row>
    <row r="9999" spans="17:21">
      <c r="Q9999" t="s">
        <v>11201</v>
      </c>
      <c r="R9999" t="s">
        <v>25838</v>
      </c>
      <c r="S9999" t="s">
        <v>31508</v>
      </c>
      <c r="T9999" t="s">
        <v>19197</v>
      </c>
      <c r="U9999" t="s">
        <v>31673</v>
      </c>
    </row>
    <row r="10000" spans="17:21">
      <c r="Q10000" t="s">
        <v>11202</v>
      </c>
      <c r="R10000" t="s">
        <v>26194</v>
      </c>
      <c r="S10000" t="s">
        <v>19197</v>
      </c>
      <c r="T10000" t="s">
        <v>19197</v>
      </c>
      <c r="U10000" t="s">
        <v>19197</v>
      </c>
    </row>
    <row r="10001" spans="17:21">
      <c r="Q10001" t="s">
        <v>11203</v>
      </c>
      <c r="R10001" t="s">
        <v>25833</v>
      </c>
      <c r="S10001" t="s">
        <v>31508</v>
      </c>
      <c r="T10001" t="s">
        <v>19197</v>
      </c>
      <c r="U10001" t="s">
        <v>31638</v>
      </c>
    </row>
    <row r="10002" spans="17:21">
      <c r="Q10002" t="s">
        <v>11204</v>
      </c>
      <c r="R10002" t="s">
        <v>25821</v>
      </c>
      <c r="S10002" t="s">
        <v>19197</v>
      </c>
      <c r="T10002" t="s">
        <v>19197</v>
      </c>
      <c r="U10002" t="s">
        <v>19197</v>
      </c>
    </row>
    <row r="10003" spans="17:21">
      <c r="Q10003" t="s">
        <v>11205</v>
      </c>
      <c r="R10003" t="s">
        <v>26195</v>
      </c>
      <c r="S10003" t="s">
        <v>31508</v>
      </c>
      <c r="T10003" t="s">
        <v>19197</v>
      </c>
      <c r="U10003" t="s">
        <v>31646</v>
      </c>
    </row>
    <row r="10004" spans="17:21">
      <c r="Q10004" t="s">
        <v>11206</v>
      </c>
      <c r="R10004" t="s">
        <v>26209</v>
      </c>
      <c r="S10004" t="s">
        <v>31508</v>
      </c>
      <c r="T10004" t="s">
        <v>19197</v>
      </c>
      <c r="U10004" t="s">
        <v>31646</v>
      </c>
    </row>
    <row r="10005" spans="17:21">
      <c r="Q10005" t="s">
        <v>11207</v>
      </c>
      <c r="R10005" t="s">
        <v>26210</v>
      </c>
      <c r="S10005" t="s">
        <v>31508</v>
      </c>
      <c r="T10005" t="s">
        <v>19197</v>
      </c>
      <c r="U10005" t="s">
        <v>31646</v>
      </c>
    </row>
    <row r="10006" spans="17:21">
      <c r="Q10006" t="s">
        <v>11208</v>
      </c>
      <c r="R10006" t="s">
        <v>26211</v>
      </c>
      <c r="S10006" t="s">
        <v>31508</v>
      </c>
      <c r="T10006" t="s">
        <v>19197</v>
      </c>
      <c r="U10006" t="s">
        <v>31646</v>
      </c>
    </row>
    <row r="10007" spans="17:21">
      <c r="Q10007" t="s">
        <v>11209</v>
      </c>
      <c r="R10007" t="s">
        <v>26190</v>
      </c>
      <c r="S10007" t="s">
        <v>19197</v>
      </c>
      <c r="T10007" t="s">
        <v>19197</v>
      </c>
      <c r="U10007" t="s">
        <v>19197</v>
      </c>
    </row>
    <row r="10008" spans="17:21">
      <c r="Q10008" t="s">
        <v>11210</v>
      </c>
      <c r="R10008" t="s">
        <v>26195</v>
      </c>
      <c r="S10008" t="s">
        <v>31508</v>
      </c>
      <c r="T10008" t="s">
        <v>19197</v>
      </c>
      <c r="U10008" t="s">
        <v>31646</v>
      </c>
    </row>
    <row r="10009" spans="17:21">
      <c r="Q10009" t="s">
        <v>11211</v>
      </c>
      <c r="R10009" t="s">
        <v>26209</v>
      </c>
      <c r="S10009" t="s">
        <v>31508</v>
      </c>
      <c r="T10009" t="s">
        <v>19197</v>
      </c>
      <c r="U10009" t="s">
        <v>31646</v>
      </c>
    </row>
    <row r="10010" spans="17:21">
      <c r="Q10010" t="s">
        <v>11212</v>
      </c>
      <c r="R10010" t="s">
        <v>26210</v>
      </c>
      <c r="S10010" t="s">
        <v>31508</v>
      </c>
      <c r="T10010" t="s">
        <v>19197</v>
      </c>
      <c r="U10010" t="s">
        <v>31646</v>
      </c>
    </row>
    <row r="10011" spans="17:21">
      <c r="Q10011" t="s">
        <v>11213</v>
      </c>
      <c r="R10011" t="s">
        <v>26211</v>
      </c>
      <c r="S10011" t="s">
        <v>31508</v>
      </c>
      <c r="T10011" t="s">
        <v>19197</v>
      </c>
      <c r="U10011" t="s">
        <v>31646</v>
      </c>
    </row>
    <row r="10012" spans="17:21">
      <c r="Q10012" t="s">
        <v>11214</v>
      </c>
      <c r="R10012" t="s">
        <v>25838</v>
      </c>
      <c r="S10012" t="s">
        <v>19197</v>
      </c>
      <c r="T10012" t="s">
        <v>19197</v>
      </c>
      <c r="U10012" t="s">
        <v>19197</v>
      </c>
    </row>
    <row r="10013" spans="17:21">
      <c r="Q10013" t="s">
        <v>11215</v>
      </c>
      <c r="R10013" t="s">
        <v>26195</v>
      </c>
      <c r="S10013" t="s">
        <v>31508</v>
      </c>
      <c r="T10013" t="s">
        <v>19197</v>
      </c>
      <c r="U10013" t="s">
        <v>31646</v>
      </c>
    </row>
    <row r="10014" spans="17:21">
      <c r="Q10014" t="s">
        <v>11216</v>
      </c>
      <c r="R10014" t="s">
        <v>26209</v>
      </c>
      <c r="S10014" t="s">
        <v>31508</v>
      </c>
      <c r="T10014" t="s">
        <v>19197</v>
      </c>
      <c r="U10014" t="s">
        <v>31646</v>
      </c>
    </row>
    <row r="10015" spans="17:21">
      <c r="Q10015" t="s">
        <v>11217</v>
      </c>
      <c r="R10015" t="s">
        <v>26210</v>
      </c>
      <c r="S10015" t="s">
        <v>31508</v>
      </c>
      <c r="T10015" t="s">
        <v>19197</v>
      </c>
      <c r="U10015" t="s">
        <v>31646</v>
      </c>
    </row>
    <row r="10016" spans="17:21">
      <c r="Q10016" t="s">
        <v>11218</v>
      </c>
      <c r="R10016" t="s">
        <v>26211</v>
      </c>
      <c r="S10016" t="s">
        <v>31508</v>
      </c>
      <c r="T10016" t="s">
        <v>19197</v>
      </c>
      <c r="U10016" t="s">
        <v>31646</v>
      </c>
    </row>
    <row r="10017" spans="17:21">
      <c r="Q10017" t="s">
        <v>11219</v>
      </c>
      <c r="R10017" t="s">
        <v>18703</v>
      </c>
      <c r="S10017" t="s">
        <v>31508</v>
      </c>
      <c r="T10017" t="s">
        <v>19197</v>
      </c>
      <c r="U10017" t="s">
        <v>31638</v>
      </c>
    </row>
    <row r="10018" spans="17:21">
      <c r="Q10018" t="s">
        <v>11220</v>
      </c>
      <c r="R10018" t="s">
        <v>26212</v>
      </c>
      <c r="S10018" t="s">
        <v>19197</v>
      </c>
      <c r="T10018" t="s">
        <v>19197</v>
      </c>
      <c r="U10018" t="s">
        <v>19197</v>
      </c>
    </row>
    <row r="10019" spans="17:21">
      <c r="Q10019" t="s">
        <v>11221</v>
      </c>
      <c r="R10019" t="s">
        <v>26167</v>
      </c>
      <c r="S10019" t="s">
        <v>31508</v>
      </c>
      <c r="T10019" t="s">
        <v>19197</v>
      </c>
      <c r="U10019" t="s">
        <v>31673</v>
      </c>
    </row>
    <row r="10020" spans="17:21">
      <c r="Q10020" t="s">
        <v>11222</v>
      </c>
      <c r="R10020" t="s">
        <v>26185</v>
      </c>
      <c r="S10020" t="s">
        <v>31508</v>
      </c>
      <c r="T10020" t="s">
        <v>19197</v>
      </c>
      <c r="U10020" t="s">
        <v>31673</v>
      </c>
    </row>
    <row r="10021" spans="17:21">
      <c r="Q10021" t="s">
        <v>11223</v>
      </c>
      <c r="R10021" t="s">
        <v>25944</v>
      </c>
      <c r="S10021" t="s">
        <v>31508</v>
      </c>
      <c r="T10021" t="s">
        <v>19197</v>
      </c>
      <c r="U10021" t="s">
        <v>31673</v>
      </c>
    </row>
    <row r="10022" spans="17:21">
      <c r="Q10022" t="s">
        <v>11224</v>
      </c>
      <c r="R10022" t="s">
        <v>26213</v>
      </c>
      <c r="S10022" t="s">
        <v>19197</v>
      </c>
      <c r="T10022" t="s">
        <v>19197</v>
      </c>
      <c r="U10022" t="s">
        <v>19197</v>
      </c>
    </row>
    <row r="10023" spans="17:21">
      <c r="Q10023" t="s">
        <v>11225</v>
      </c>
      <c r="R10023" t="s">
        <v>26167</v>
      </c>
      <c r="S10023" t="s">
        <v>19197</v>
      </c>
      <c r="T10023" t="s">
        <v>19197</v>
      </c>
      <c r="U10023" t="s">
        <v>19197</v>
      </c>
    </row>
    <row r="10024" spans="17:21">
      <c r="Q10024" t="s">
        <v>11226</v>
      </c>
      <c r="R10024" t="s">
        <v>26214</v>
      </c>
      <c r="S10024" t="s">
        <v>31508</v>
      </c>
      <c r="T10024" t="s">
        <v>19197</v>
      </c>
      <c r="U10024" t="s">
        <v>31646</v>
      </c>
    </row>
    <row r="10025" spans="17:21">
      <c r="Q10025" t="s">
        <v>11227</v>
      </c>
      <c r="R10025" t="s">
        <v>26215</v>
      </c>
      <c r="S10025" t="s">
        <v>31508</v>
      </c>
      <c r="T10025" t="s">
        <v>19197</v>
      </c>
      <c r="U10025" t="s">
        <v>31646</v>
      </c>
    </row>
    <row r="10026" spans="17:21">
      <c r="Q10026" t="s">
        <v>11228</v>
      </c>
      <c r="R10026" t="s">
        <v>26216</v>
      </c>
      <c r="S10026" t="s">
        <v>31508</v>
      </c>
      <c r="T10026" t="s">
        <v>19197</v>
      </c>
      <c r="U10026" t="s">
        <v>31646</v>
      </c>
    </row>
    <row r="10027" spans="17:21">
      <c r="Q10027" t="s">
        <v>11229</v>
      </c>
      <c r="R10027" t="s">
        <v>26185</v>
      </c>
      <c r="S10027" t="s">
        <v>19197</v>
      </c>
      <c r="T10027" t="s">
        <v>19197</v>
      </c>
      <c r="U10027" t="s">
        <v>19197</v>
      </c>
    </row>
    <row r="10028" spans="17:21">
      <c r="Q10028" t="s">
        <v>11230</v>
      </c>
      <c r="R10028" t="s">
        <v>26214</v>
      </c>
      <c r="S10028" t="s">
        <v>31508</v>
      </c>
      <c r="T10028" t="s">
        <v>19197</v>
      </c>
      <c r="U10028" t="s">
        <v>31646</v>
      </c>
    </row>
    <row r="10029" spans="17:21">
      <c r="Q10029" t="s">
        <v>11231</v>
      </c>
      <c r="R10029" t="s">
        <v>26215</v>
      </c>
      <c r="S10029" t="s">
        <v>31508</v>
      </c>
      <c r="T10029" t="s">
        <v>19197</v>
      </c>
      <c r="U10029" t="s">
        <v>31646</v>
      </c>
    </row>
    <row r="10030" spans="17:21">
      <c r="Q10030" t="s">
        <v>11232</v>
      </c>
      <c r="R10030" t="s">
        <v>26216</v>
      </c>
      <c r="S10030" t="s">
        <v>31508</v>
      </c>
      <c r="T10030" t="s">
        <v>19197</v>
      </c>
      <c r="U10030" t="s">
        <v>31646</v>
      </c>
    </row>
    <row r="10031" spans="17:21">
      <c r="Q10031" t="s">
        <v>11233</v>
      </c>
      <c r="R10031" t="s">
        <v>26217</v>
      </c>
      <c r="S10031" t="s">
        <v>19197</v>
      </c>
      <c r="T10031" t="s">
        <v>19197</v>
      </c>
      <c r="U10031" t="s">
        <v>19197</v>
      </c>
    </row>
    <row r="10032" spans="17:21">
      <c r="Q10032" t="s">
        <v>11234</v>
      </c>
      <c r="R10032" t="s">
        <v>26214</v>
      </c>
      <c r="S10032" t="s">
        <v>31508</v>
      </c>
      <c r="T10032" t="s">
        <v>19197</v>
      </c>
      <c r="U10032" t="s">
        <v>31646</v>
      </c>
    </row>
    <row r="10033" spans="17:21">
      <c r="Q10033" t="s">
        <v>11235</v>
      </c>
      <c r="R10033" t="s">
        <v>26215</v>
      </c>
      <c r="S10033" t="s">
        <v>31508</v>
      </c>
      <c r="T10033" t="s">
        <v>19197</v>
      </c>
      <c r="U10033" t="s">
        <v>31646</v>
      </c>
    </row>
    <row r="10034" spans="17:21">
      <c r="Q10034" t="s">
        <v>11236</v>
      </c>
      <c r="R10034" t="s">
        <v>26216</v>
      </c>
      <c r="S10034" t="s">
        <v>31508</v>
      </c>
      <c r="T10034" t="s">
        <v>19197</v>
      </c>
      <c r="U10034" t="s">
        <v>31646</v>
      </c>
    </row>
    <row r="10035" spans="17:21">
      <c r="Q10035" t="s">
        <v>11237</v>
      </c>
      <c r="R10035" t="s">
        <v>18703</v>
      </c>
      <c r="S10035" t="s">
        <v>31508</v>
      </c>
      <c r="T10035" t="s">
        <v>19197</v>
      </c>
      <c r="U10035" t="s">
        <v>31638</v>
      </c>
    </row>
    <row r="10036" spans="17:21">
      <c r="Q10036" t="s">
        <v>11238</v>
      </c>
      <c r="R10036" t="s">
        <v>26218</v>
      </c>
      <c r="S10036" t="s">
        <v>19197</v>
      </c>
      <c r="T10036" t="s">
        <v>19197</v>
      </c>
      <c r="U10036" t="s">
        <v>19197</v>
      </c>
    </row>
    <row r="10037" spans="17:21">
      <c r="Q10037" t="s">
        <v>11239</v>
      </c>
      <c r="R10037" t="s">
        <v>26219</v>
      </c>
      <c r="S10037" t="s">
        <v>19197</v>
      </c>
      <c r="T10037" t="s">
        <v>19197</v>
      </c>
      <c r="U10037" t="s">
        <v>19197</v>
      </c>
    </row>
    <row r="10038" spans="17:21">
      <c r="Q10038" t="s">
        <v>11240</v>
      </c>
      <c r="R10038" t="s">
        <v>25821</v>
      </c>
      <c r="S10038" t="s">
        <v>19197</v>
      </c>
      <c r="T10038" t="s">
        <v>19197</v>
      </c>
      <c r="U10038" t="s">
        <v>19197</v>
      </c>
    </row>
    <row r="10039" spans="17:21">
      <c r="Q10039" t="s">
        <v>11241</v>
      </c>
      <c r="R10039" t="s">
        <v>26220</v>
      </c>
      <c r="S10039" t="s">
        <v>31508</v>
      </c>
      <c r="T10039" t="s">
        <v>19197</v>
      </c>
      <c r="U10039" t="s">
        <v>31646</v>
      </c>
    </row>
    <row r="10040" spans="17:21">
      <c r="Q10040" t="s">
        <v>11242</v>
      </c>
      <c r="R10040" t="s">
        <v>26221</v>
      </c>
      <c r="S10040" t="s">
        <v>31508</v>
      </c>
      <c r="T10040" t="s">
        <v>19197</v>
      </c>
      <c r="U10040" t="s">
        <v>31646</v>
      </c>
    </row>
    <row r="10041" spans="17:21">
      <c r="Q10041" t="s">
        <v>11243</v>
      </c>
      <c r="R10041" t="s">
        <v>26222</v>
      </c>
      <c r="S10041" t="s">
        <v>31508</v>
      </c>
      <c r="T10041" t="s">
        <v>19197</v>
      </c>
      <c r="U10041" t="s">
        <v>31646</v>
      </c>
    </row>
    <row r="10042" spans="17:21">
      <c r="Q10042" t="s">
        <v>11244</v>
      </c>
      <c r="R10042" t="s">
        <v>26223</v>
      </c>
      <c r="S10042" t="s">
        <v>31508</v>
      </c>
      <c r="T10042" t="s">
        <v>19197</v>
      </c>
      <c r="U10042" t="s">
        <v>31646</v>
      </c>
    </row>
    <row r="10043" spans="17:21">
      <c r="Q10043" t="s">
        <v>11245</v>
      </c>
      <c r="R10043" t="s">
        <v>26224</v>
      </c>
      <c r="S10043" t="s">
        <v>31508</v>
      </c>
      <c r="T10043" t="s">
        <v>19197</v>
      </c>
      <c r="U10043" t="s">
        <v>31646</v>
      </c>
    </row>
    <row r="10044" spans="17:21">
      <c r="Q10044" t="s">
        <v>11246</v>
      </c>
      <c r="R10044" t="s">
        <v>25824</v>
      </c>
      <c r="S10044" t="s">
        <v>31508</v>
      </c>
      <c r="T10044" t="s">
        <v>19197</v>
      </c>
      <c r="U10044" t="s">
        <v>31673</v>
      </c>
    </row>
    <row r="10045" spans="17:21">
      <c r="Q10045" t="s">
        <v>11247</v>
      </c>
      <c r="R10045" t="s">
        <v>25838</v>
      </c>
      <c r="S10045" t="s">
        <v>31508</v>
      </c>
      <c r="T10045" t="s">
        <v>19197</v>
      </c>
      <c r="U10045" t="s">
        <v>31673</v>
      </c>
    </row>
    <row r="10046" spans="17:21">
      <c r="Q10046" t="s">
        <v>11248</v>
      </c>
      <c r="R10046" t="s">
        <v>26225</v>
      </c>
      <c r="S10046" t="s">
        <v>19197</v>
      </c>
      <c r="T10046" t="s">
        <v>19197</v>
      </c>
      <c r="U10046" t="s">
        <v>19197</v>
      </c>
    </row>
    <row r="10047" spans="17:21">
      <c r="Q10047" t="s">
        <v>11249</v>
      </c>
      <c r="R10047" t="s">
        <v>25821</v>
      </c>
      <c r="S10047" t="s">
        <v>31508</v>
      </c>
      <c r="T10047" t="s">
        <v>19197</v>
      </c>
      <c r="U10047" t="s">
        <v>31673</v>
      </c>
    </row>
    <row r="10048" spans="17:21">
      <c r="Q10048" t="s">
        <v>11250</v>
      </c>
      <c r="R10048" t="s">
        <v>25824</v>
      </c>
      <c r="S10048" t="s">
        <v>31508</v>
      </c>
      <c r="T10048" t="s">
        <v>19197</v>
      </c>
      <c r="U10048" t="s">
        <v>31673</v>
      </c>
    </row>
    <row r="10049" spans="17:21">
      <c r="Q10049" t="s">
        <v>11251</v>
      </c>
      <c r="R10049" t="s">
        <v>25838</v>
      </c>
      <c r="S10049" t="s">
        <v>19197</v>
      </c>
      <c r="T10049" t="s">
        <v>19197</v>
      </c>
      <c r="U10049" t="s">
        <v>19197</v>
      </c>
    </row>
    <row r="10050" spans="17:21">
      <c r="Q10050" t="s">
        <v>11252</v>
      </c>
      <c r="R10050" t="s">
        <v>26226</v>
      </c>
      <c r="S10050" t="s">
        <v>31508</v>
      </c>
      <c r="T10050" t="s">
        <v>19197</v>
      </c>
      <c r="U10050" t="s">
        <v>31646</v>
      </c>
    </row>
    <row r="10051" spans="17:21">
      <c r="Q10051" t="s">
        <v>11253</v>
      </c>
      <c r="R10051" t="s">
        <v>26227</v>
      </c>
      <c r="S10051" t="s">
        <v>31508</v>
      </c>
      <c r="T10051" t="s">
        <v>19197</v>
      </c>
      <c r="U10051" t="s">
        <v>31646</v>
      </c>
    </row>
    <row r="10052" spans="17:21">
      <c r="Q10052" t="s">
        <v>11254</v>
      </c>
      <c r="R10052" t="s">
        <v>26228</v>
      </c>
      <c r="S10052" t="s">
        <v>31508</v>
      </c>
      <c r="T10052" t="s">
        <v>19197</v>
      </c>
      <c r="U10052" t="s">
        <v>31646</v>
      </c>
    </row>
    <row r="10053" spans="17:21">
      <c r="Q10053" t="s">
        <v>11255</v>
      </c>
      <c r="R10053" t="s">
        <v>26229</v>
      </c>
      <c r="S10053" t="s">
        <v>31508</v>
      </c>
      <c r="T10053" t="s">
        <v>19197</v>
      </c>
      <c r="U10053" t="s">
        <v>31646</v>
      </c>
    </row>
    <row r="10054" spans="17:21">
      <c r="Q10054" t="s">
        <v>11256</v>
      </c>
      <c r="R10054" t="s">
        <v>18703</v>
      </c>
      <c r="S10054" t="s">
        <v>31508</v>
      </c>
      <c r="T10054" t="s">
        <v>19197</v>
      </c>
      <c r="U10054" t="s">
        <v>31638</v>
      </c>
    </row>
    <row r="10055" spans="17:21">
      <c r="Q10055" t="s">
        <v>11257</v>
      </c>
      <c r="R10055" t="s">
        <v>18706</v>
      </c>
      <c r="S10055" t="s">
        <v>19197</v>
      </c>
      <c r="T10055" t="s">
        <v>19197</v>
      </c>
      <c r="U10055" t="s">
        <v>19197</v>
      </c>
    </row>
    <row r="10056" spans="17:21">
      <c r="Q10056" t="s">
        <v>11258</v>
      </c>
      <c r="R10056" t="s">
        <v>25821</v>
      </c>
      <c r="S10056" t="s">
        <v>31508</v>
      </c>
      <c r="T10056" t="s">
        <v>19197</v>
      </c>
      <c r="U10056" t="s">
        <v>31673</v>
      </c>
    </row>
    <row r="10057" spans="17:21">
      <c r="Q10057" t="s">
        <v>11259</v>
      </c>
      <c r="R10057" t="s">
        <v>25838</v>
      </c>
      <c r="S10057" t="s">
        <v>31508</v>
      </c>
      <c r="T10057" t="s">
        <v>19197</v>
      </c>
      <c r="U10057" t="s">
        <v>31673</v>
      </c>
    </row>
    <row r="10058" spans="17:21">
      <c r="Q10058" t="s">
        <v>11260</v>
      </c>
      <c r="R10058" t="s">
        <v>26230</v>
      </c>
      <c r="S10058" t="s">
        <v>19197</v>
      </c>
      <c r="T10058" t="s">
        <v>19197</v>
      </c>
      <c r="U10058" t="s">
        <v>19197</v>
      </c>
    </row>
    <row r="10059" spans="17:21">
      <c r="Q10059" t="s">
        <v>11261</v>
      </c>
      <c r="R10059" t="s">
        <v>26231</v>
      </c>
      <c r="S10059" t="s">
        <v>19197</v>
      </c>
      <c r="T10059" t="s">
        <v>19197</v>
      </c>
      <c r="U10059" t="s">
        <v>19197</v>
      </c>
    </row>
    <row r="10060" spans="17:21">
      <c r="Q10060" t="s">
        <v>11262</v>
      </c>
      <c r="R10060" t="s">
        <v>25824</v>
      </c>
      <c r="S10060" t="s">
        <v>31508</v>
      </c>
      <c r="T10060" t="s">
        <v>19197</v>
      </c>
      <c r="U10060" t="s">
        <v>31673</v>
      </c>
    </row>
    <row r="10061" spans="17:21">
      <c r="Q10061" t="s">
        <v>11263</v>
      </c>
      <c r="R10061" t="s">
        <v>25838</v>
      </c>
      <c r="S10061" t="s">
        <v>31508</v>
      </c>
      <c r="T10061" t="s">
        <v>19197</v>
      </c>
      <c r="U10061" t="s">
        <v>31673</v>
      </c>
    </row>
    <row r="10062" spans="17:21">
      <c r="Q10062" t="s">
        <v>11264</v>
      </c>
      <c r="R10062" t="s">
        <v>26232</v>
      </c>
      <c r="S10062" t="s">
        <v>19197</v>
      </c>
      <c r="T10062" t="s">
        <v>19197</v>
      </c>
      <c r="U10062" t="s">
        <v>19197</v>
      </c>
    </row>
    <row r="10063" spans="17:21">
      <c r="Q10063" t="s">
        <v>11265</v>
      </c>
      <c r="R10063" t="s">
        <v>25821</v>
      </c>
      <c r="S10063" t="s">
        <v>31508</v>
      </c>
      <c r="T10063" t="s">
        <v>19197</v>
      </c>
      <c r="U10063" t="s">
        <v>31673</v>
      </c>
    </row>
    <row r="10064" spans="17:21">
      <c r="Q10064" t="s">
        <v>11266</v>
      </c>
      <c r="R10064" t="s">
        <v>25824</v>
      </c>
      <c r="S10064" t="s">
        <v>31508</v>
      </c>
      <c r="T10064" t="s">
        <v>19197</v>
      </c>
      <c r="U10064" t="s">
        <v>31673</v>
      </c>
    </row>
    <row r="10065" spans="17:21">
      <c r="Q10065" t="s">
        <v>11267</v>
      </c>
      <c r="R10065" t="s">
        <v>25838</v>
      </c>
      <c r="S10065" t="s">
        <v>31508</v>
      </c>
      <c r="T10065" t="s">
        <v>19197</v>
      </c>
      <c r="U10065" t="s">
        <v>31673</v>
      </c>
    </row>
    <row r="10066" spans="17:21">
      <c r="Q10066" t="s">
        <v>11268</v>
      </c>
      <c r="R10066" t="s">
        <v>26233</v>
      </c>
      <c r="S10066" t="s">
        <v>19197</v>
      </c>
      <c r="T10066" t="s">
        <v>19197</v>
      </c>
      <c r="U10066" t="s">
        <v>19197</v>
      </c>
    </row>
    <row r="10067" spans="17:21">
      <c r="Q10067" t="s">
        <v>11269</v>
      </c>
      <c r="R10067" t="s">
        <v>25821</v>
      </c>
      <c r="S10067" t="s">
        <v>31508</v>
      </c>
      <c r="T10067" t="s">
        <v>19197</v>
      </c>
      <c r="U10067" t="s">
        <v>31673</v>
      </c>
    </row>
    <row r="10068" spans="17:21">
      <c r="Q10068" t="s">
        <v>11270</v>
      </c>
      <c r="R10068" t="s">
        <v>26234</v>
      </c>
      <c r="S10068" t="s">
        <v>19197</v>
      </c>
      <c r="T10068" t="s">
        <v>19197</v>
      </c>
      <c r="U10068" t="s">
        <v>19197</v>
      </c>
    </row>
    <row r="10069" spans="17:21">
      <c r="Q10069" t="s">
        <v>11271</v>
      </c>
      <c r="R10069" t="s">
        <v>26235</v>
      </c>
      <c r="S10069" t="s">
        <v>31508</v>
      </c>
      <c r="T10069" t="s">
        <v>19197</v>
      </c>
      <c r="U10069" t="s">
        <v>31646</v>
      </c>
    </row>
    <row r="10070" spans="17:21">
      <c r="Q10070" t="s">
        <v>11272</v>
      </c>
      <c r="R10070" t="s">
        <v>26222</v>
      </c>
      <c r="S10070" t="s">
        <v>31508</v>
      </c>
      <c r="T10070" t="s">
        <v>19197</v>
      </c>
      <c r="U10070" t="s">
        <v>31646</v>
      </c>
    </row>
    <row r="10071" spans="17:21">
      <c r="Q10071" t="s">
        <v>11273</v>
      </c>
      <c r="R10071" t="s">
        <v>25838</v>
      </c>
      <c r="S10071" t="s">
        <v>19197</v>
      </c>
      <c r="T10071" t="s">
        <v>19197</v>
      </c>
      <c r="U10071" t="s">
        <v>19197</v>
      </c>
    </row>
    <row r="10072" spans="17:21">
      <c r="Q10072" t="s">
        <v>11274</v>
      </c>
      <c r="R10072" t="s">
        <v>26236</v>
      </c>
      <c r="S10072" t="s">
        <v>31508</v>
      </c>
      <c r="T10072" t="s">
        <v>19197</v>
      </c>
      <c r="U10072" t="s">
        <v>31646</v>
      </c>
    </row>
    <row r="10073" spans="17:21">
      <c r="Q10073" t="s">
        <v>11275</v>
      </c>
      <c r="R10073" t="s">
        <v>26222</v>
      </c>
      <c r="S10073" t="s">
        <v>31508</v>
      </c>
      <c r="T10073" t="s">
        <v>19197</v>
      </c>
      <c r="U10073" t="s">
        <v>31646</v>
      </c>
    </row>
    <row r="10074" spans="17:21">
      <c r="Q10074" t="s">
        <v>11276</v>
      </c>
      <c r="R10074" t="s">
        <v>18703</v>
      </c>
      <c r="S10074" t="s">
        <v>31508</v>
      </c>
      <c r="T10074" t="s">
        <v>19197</v>
      </c>
      <c r="U10074" t="s">
        <v>31638</v>
      </c>
    </row>
    <row r="10075" spans="17:21">
      <c r="Q10075" t="s">
        <v>11277</v>
      </c>
      <c r="R10075" t="s">
        <v>18706</v>
      </c>
      <c r="S10075" t="s">
        <v>19197</v>
      </c>
      <c r="T10075" t="s">
        <v>19197</v>
      </c>
      <c r="U10075" t="s">
        <v>19197</v>
      </c>
    </row>
    <row r="10076" spans="17:21">
      <c r="Q10076" t="s">
        <v>11278</v>
      </c>
      <c r="R10076" t="s">
        <v>25821</v>
      </c>
      <c r="S10076" t="s">
        <v>31508</v>
      </c>
      <c r="T10076" t="s">
        <v>19197</v>
      </c>
      <c r="U10076" t="s">
        <v>31673</v>
      </c>
    </row>
    <row r="10077" spans="17:21">
      <c r="Q10077" t="s">
        <v>11279</v>
      </c>
      <c r="R10077" t="s">
        <v>25824</v>
      </c>
      <c r="S10077" t="s">
        <v>31508</v>
      </c>
      <c r="T10077" t="s">
        <v>19197</v>
      </c>
      <c r="U10077" t="s">
        <v>31673</v>
      </c>
    </row>
    <row r="10078" spans="17:21">
      <c r="Q10078" t="s">
        <v>11280</v>
      </c>
      <c r="R10078" t="s">
        <v>25838</v>
      </c>
      <c r="S10078" t="s">
        <v>19197</v>
      </c>
      <c r="T10078" t="s">
        <v>19197</v>
      </c>
      <c r="U10078" t="s">
        <v>19197</v>
      </c>
    </row>
    <row r="10079" spans="17:21">
      <c r="Q10079" t="s">
        <v>11281</v>
      </c>
      <c r="R10079" t="s">
        <v>26237</v>
      </c>
      <c r="S10079" t="s">
        <v>31508</v>
      </c>
      <c r="T10079" t="s">
        <v>19197</v>
      </c>
      <c r="U10079" t="s">
        <v>31646</v>
      </c>
    </row>
    <row r="10080" spans="17:21">
      <c r="Q10080" t="s">
        <v>11282</v>
      </c>
      <c r="R10080" t="s">
        <v>26238</v>
      </c>
      <c r="S10080" t="s">
        <v>31508</v>
      </c>
      <c r="T10080" t="s">
        <v>19197</v>
      </c>
      <c r="U10080" t="s">
        <v>31646</v>
      </c>
    </row>
    <row r="10081" spans="17:21">
      <c r="Q10081" t="s">
        <v>11283</v>
      </c>
      <c r="R10081" t="s">
        <v>18703</v>
      </c>
      <c r="S10081" t="s">
        <v>31508</v>
      </c>
      <c r="T10081" t="s">
        <v>19197</v>
      </c>
      <c r="U10081" t="s">
        <v>31638</v>
      </c>
    </row>
    <row r="10082" spans="17:21">
      <c r="Q10082" t="s">
        <v>11284</v>
      </c>
      <c r="R10082" t="s">
        <v>26239</v>
      </c>
      <c r="S10082" t="s">
        <v>19197</v>
      </c>
      <c r="T10082" t="s">
        <v>19197</v>
      </c>
      <c r="U10082" t="s">
        <v>19197</v>
      </c>
    </row>
    <row r="10083" spans="17:21">
      <c r="Q10083" t="s">
        <v>11285</v>
      </c>
      <c r="R10083" t="s">
        <v>26167</v>
      </c>
      <c r="S10083" t="s">
        <v>19197</v>
      </c>
      <c r="T10083" t="s">
        <v>19197</v>
      </c>
      <c r="U10083" t="s">
        <v>19197</v>
      </c>
    </row>
    <row r="10084" spans="17:21">
      <c r="Q10084" t="s">
        <v>11286</v>
      </c>
      <c r="R10084" t="s">
        <v>26240</v>
      </c>
      <c r="S10084" t="s">
        <v>31508</v>
      </c>
      <c r="T10084" t="s">
        <v>19197</v>
      </c>
      <c r="U10084" t="s">
        <v>31646</v>
      </c>
    </row>
    <row r="10085" spans="17:21">
      <c r="Q10085" t="s">
        <v>11287</v>
      </c>
      <c r="R10085" t="s">
        <v>26241</v>
      </c>
      <c r="S10085" t="s">
        <v>31508</v>
      </c>
      <c r="T10085" t="s">
        <v>19197</v>
      </c>
      <c r="U10085" t="s">
        <v>31646</v>
      </c>
    </row>
    <row r="10086" spans="17:21">
      <c r="Q10086" t="s">
        <v>11288</v>
      </c>
      <c r="R10086" t="s">
        <v>25944</v>
      </c>
      <c r="S10086" t="s">
        <v>19197</v>
      </c>
      <c r="T10086" t="s">
        <v>19197</v>
      </c>
      <c r="U10086" t="s">
        <v>19197</v>
      </c>
    </row>
    <row r="10087" spans="17:21">
      <c r="Q10087" t="s">
        <v>11289</v>
      </c>
      <c r="R10087" t="s">
        <v>26242</v>
      </c>
      <c r="S10087" t="s">
        <v>31508</v>
      </c>
      <c r="T10087" t="s">
        <v>19197</v>
      </c>
      <c r="U10087" t="s">
        <v>31646</v>
      </c>
    </row>
    <row r="10088" spans="17:21">
      <c r="Q10088" t="s">
        <v>11290</v>
      </c>
      <c r="R10088" t="s">
        <v>26243</v>
      </c>
      <c r="S10088" t="s">
        <v>31508</v>
      </c>
      <c r="T10088" t="s">
        <v>19197</v>
      </c>
      <c r="U10088" t="s">
        <v>31646</v>
      </c>
    </row>
    <row r="10089" spans="17:21">
      <c r="Q10089" t="s">
        <v>11291</v>
      </c>
      <c r="R10089" t="s">
        <v>26244</v>
      </c>
      <c r="S10089" t="s">
        <v>31508</v>
      </c>
      <c r="T10089" t="s">
        <v>19197</v>
      </c>
      <c r="U10089" t="s">
        <v>31646</v>
      </c>
    </row>
    <row r="10090" spans="17:21">
      <c r="Q10090" t="s">
        <v>11292</v>
      </c>
      <c r="R10090" t="s">
        <v>26245</v>
      </c>
      <c r="S10090" t="s">
        <v>31508</v>
      </c>
      <c r="T10090" t="s">
        <v>19197</v>
      </c>
      <c r="U10090" t="s">
        <v>31646</v>
      </c>
    </row>
    <row r="10091" spans="17:21">
      <c r="Q10091" t="s">
        <v>11293</v>
      </c>
      <c r="R10091" t="s">
        <v>18703</v>
      </c>
      <c r="S10091" t="s">
        <v>31508</v>
      </c>
      <c r="T10091" t="s">
        <v>19197</v>
      </c>
      <c r="U10091" t="s">
        <v>31743</v>
      </c>
    </row>
    <row r="10092" spans="17:21">
      <c r="Q10092" t="s">
        <v>11294</v>
      </c>
      <c r="R10092" t="s">
        <v>26246</v>
      </c>
      <c r="S10092" t="s">
        <v>19197</v>
      </c>
      <c r="T10092" t="s">
        <v>19197</v>
      </c>
      <c r="U10092" t="s">
        <v>19197</v>
      </c>
    </row>
    <row r="10093" spans="17:21">
      <c r="Q10093" t="s">
        <v>11295</v>
      </c>
      <c r="R10093" t="s">
        <v>26247</v>
      </c>
      <c r="S10093" t="s">
        <v>19197</v>
      </c>
      <c r="T10093" t="s">
        <v>19197</v>
      </c>
      <c r="U10093" t="s">
        <v>19197</v>
      </c>
    </row>
    <row r="10094" spans="17:21">
      <c r="Q10094" t="s">
        <v>11296</v>
      </c>
      <c r="R10094" t="s">
        <v>26248</v>
      </c>
      <c r="S10094" t="s">
        <v>19197</v>
      </c>
      <c r="T10094" t="s">
        <v>19197</v>
      </c>
      <c r="U10094" t="s">
        <v>19197</v>
      </c>
    </row>
    <row r="10095" spans="17:21">
      <c r="Q10095" t="s">
        <v>11297</v>
      </c>
      <c r="R10095" t="s">
        <v>26249</v>
      </c>
      <c r="S10095" t="s">
        <v>31508</v>
      </c>
      <c r="T10095" t="s">
        <v>19197</v>
      </c>
      <c r="U10095" t="s">
        <v>31646</v>
      </c>
    </row>
    <row r="10096" spans="17:21">
      <c r="Q10096" t="s">
        <v>11298</v>
      </c>
      <c r="R10096" t="s">
        <v>26250</v>
      </c>
      <c r="S10096" t="s">
        <v>31508</v>
      </c>
      <c r="T10096" t="s">
        <v>19197</v>
      </c>
      <c r="U10096" t="s">
        <v>31646</v>
      </c>
    </row>
    <row r="10097" spans="17:21">
      <c r="Q10097" t="s">
        <v>11299</v>
      </c>
      <c r="R10097" t="s">
        <v>26251</v>
      </c>
      <c r="S10097" t="s">
        <v>31508</v>
      </c>
      <c r="T10097" t="s">
        <v>19197</v>
      </c>
      <c r="U10097" t="s">
        <v>31646</v>
      </c>
    </row>
    <row r="10098" spans="17:21">
      <c r="Q10098" t="s">
        <v>11300</v>
      </c>
      <c r="R10098" t="s">
        <v>18703</v>
      </c>
      <c r="S10098" t="s">
        <v>31508</v>
      </c>
      <c r="T10098" t="s">
        <v>19197</v>
      </c>
      <c r="U10098" t="s">
        <v>31638</v>
      </c>
    </row>
    <row r="10099" spans="17:21">
      <c r="Q10099" t="s">
        <v>11301</v>
      </c>
      <c r="R10099" t="s">
        <v>25501</v>
      </c>
      <c r="S10099" t="s">
        <v>19197</v>
      </c>
      <c r="T10099" t="s">
        <v>19197</v>
      </c>
      <c r="U10099" t="s">
        <v>19197</v>
      </c>
    </row>
    <row r="10100" spans="17:21">
      <c r="Q10100" t="s">
        <v>11302</v>
      </c>
      <c r="R10100" t="s">
        <v>26252</v>
      </c>
      <c r="S10100" t="s">
        <v>31508</v>
      </c>
      <c r="T10100" t="s">
        <v>19197</v>
      </c>
      <c r="U10100" t="s">
        <v>31646</v>
      </c>
    </row>
    <row r="10101" spans="17:21">
      <c r="Q10101" t="s">
        <v>11303</v>
      </c>
      <c r="R10101" t="s">
        <v>26253</v>
      </c>
      <c r="S10101" t="s">
        <v>31508</v>
      </c>
      <c r="T10101" t="s">
        <v>19197</v>
      </c>
      <c r="U10101" t="s">
        <v>31646</v>
      </c>
    </row>
    <row r="10102" spans="17:21">
      <c r="Q10102" t="s">
        <v>11304</v>
      </c>
      <c r="R10102" t="s">
        <v>26254</v>
      </c>
      <c r="S10102" t="s">
        <v>31508</v>
      </c>
      <c r="T10102" t="s">
        <v>19197</v>
      </c>
      <c r="U10102" t="s">
        <v>31646</v>
      </c>
    </row>
    <row r="10103" spans="17:21">
      <c r="Q10103" t="s">
        <v>11305</v>
      </c>
      <c r="R10103" t="s">
        <v>18693</v>
      </c>
      <c r="S10103" t="s">
        <v>19197</v>
      </c>
      <c r="T10103" t="s">
        <v>19197</v>
      </c>
      <c r="U10103" t="s">
        <v>19197</v>
      </c>
    </row>
    <row r="10104" spans="17:21">
      <c r="Q10104" t="s">
        <v>11306</v>
      </c>
      <c r="R10104" t="s">
        <v>26255</v>
      </c>
      <c r="S10104" t="s">
        <v>31508</v>
      </c>
      <c r="T10104" t="s">
        <v>19197</v>
      </c>
      <c r="U10104" t="s">
        <v>31646</v>
      </c>
    </row>
    <row r="10105" spans="17:21">
      <c r="Q10105" t="s">
        <v>11307</v>
      </c>
      <c r="R10105" t="s">
        <v>26256</v>
      </c>
      <c r="S10105" t="s">
        <v>31508</v>
      </c>
      <c r="T10105" t="s">
        <v>19197</v>
      </c>
      <c r="U10105" t="s">
        <v>31646</v>
      </c>
    </row>
    <row r="10106" spans="17:21">
      <c r="Q10106" t="s">
        <v>11308</v>
      </c>
      <c r="R10106" t="s">
        <v>26257</v>
      </c>
      <c r="S10106" t="s">
        <v>31508</v>
      </c>
      <c r="T10106" t="s">
        <v>19197</v>
      </c>
      <c r="U10106" t="s">
        <v>31646</v>
      </c>
    </row>
    <row r="10107" spans="17:21">
      <c r="Q10107" t="s">
        <v>11309</v>
      </c>
      <c r="R10107" t="s">
        <v>26167</v>
      </c>
      <c r="S10107" t="s">
        <v>19197</v>
      </c>
      <c r="T10107" t="s">
        <v>19197</v>
      </c>
      <c r="U10107" t="s">
        <v>19197</v>
      </c>
    </row>
    <row r="10108" spans="17:21">
      <c r="Q10108" t="s">
        <v>11310</v>
      </c>
      <c r="R10108" t="s">
        <v>26258</v>
      </c>
      <c r="S10108" t="s">
        <v>31508</v>
      </c>
      <c r="T10108" t="s">
        <v>19197</v>
      </c>
      <c r="U10108" t="s">
        <v>31646</v>
      </c>
    </row>
    <row r="10109" spans="17:21">
      <c r="Q10109" t="s">
        <v>11311</v>
      </c>
      <c r="R10109" t="s">
        <v>26259</v>
      </c>
      <c r="S10109" t="s">
        <v>31508</v>
      </c>
      <c r="T10109" t="s">
        <v>19197</v>
      </c>
      <c r="U10109" t="s">
        <v>31646</v>
      </c>
    </row>
    <row r="10110" spans="17:21">
      <c r="Q10110" t="s">
        <v>11312</v>
      </c>
      <c r="R10110" t="s">
        <v>26260</v>
      </c>
      <c r="S10110" t="s">
        <v>31508</v>
      </c>
      <c r="T10110" t="s">
        <v>19197</v>
      </c>
      <c r="U10110" t="s">
        <v>31646</v>
      </c>
    </row>
    <row r="10111" spans="17:21">
      <c r="Q10111" t="s">
        <v>11313</v>
      </c>
      <c r="R10111" t="s">
        <v>26185</v>
      </c>
      <c r="S10111" t="s">
        <v>19197</v>
      </c>
      <c r="T10111" t="s">
        <v>19197</v>
      </c>
      <c r="U10111" t="s">
        <v>19197</v>
      </c>
    </row>
    <row r="10112" spans="17:21">
      <c r="Q10112" t="s">
        <v>11314</v>
      </c>
      <c r="R10112" t="s">
        <v>26261</v>
      </c>
      <c r="S10112" t="s">
        <v>31508</v>
      </c>
      <c r="T10112" t="s">
        <v>19197</v>
      </c>
      <c r="U10112" t="s">
        <v>31646</v>
      </c>
    </row>
    <row r="10113" spans="17:21">
      <c r="Q10113" t="s">
        <v>11315</v>
      </c>
      <c r="R10113" t="s">
        <v>26259</v>
      </c>
      <c r="S10113" t="s">
        <v>31508</v>
      </c>
      <c r="T10113" t="s">
        <v>19197</v>
      </c>
      <c r="U10113" t="s">
        <v>31646</v>
      </c>
    </row>
    <row r="10114" spans="17:21">
      <c r="Q10114" t="s">
        <v>11316</v>
      </c>
      <c r="R10114" t="s">
        <v>26260</v>
      </c>
      <c r="S10114" t="s">
        <v>31508</v>
      </c>
      <c r="T10114" t="s">
        <v>19197</v>
      </c>
      <c r="U10114" t="s">
        <v>31646</v>
      </c>
    </row>
    <row r="10115" spans="17:21">
      <c r="Q10115" t="s">
        <v>11317</v>
      </c>
      <c r="R10115" t="s">
        <v>25944</v>
      </c>
      <c r="S10115" t="s">
        <v>31508</v>
      </c>
      <c r="T10115" t="s">
        <v>19197</v>
      </c>
      <c r="U10115" t="s">
        <v>31638</v>
      </c>
    </row>
    <row r="10116" spans="17:21">
      <c r="Q10116" t="s">
        <v>11318</v>
      </c>
      <c r="R10116" t="s">
        <v>26262</v>
      </c>
      <c r="S10116" t="s">
        <v>19197</v>
      </c>
      <c r="T10116" t="s">
        <v>19197</v>
      </c>
      <c r="U10116" t="s">
        <v>19197</v>
      </c>
    </row>
    <row r="10117" spans="17:21">
      <c r="Q10117" t="s">
        <v>11319</v>
      </c>
      <c r="R10117" t="s">
        <v>26167</v>
      </c>
      <c r="S10117" t="s">
        <v>31508</v>
      </c>
      <c r="T10117" t="s">
        <v>19197</v>
      </c>
      <c r="U10117" t="s">
        <v>31673</v>
      </c>
    </row>
    <row r="10118" spans="17:21">
      <c r="Q10118" t="s">
        <v>11320</v>
      </c>
      <c r="R10118" t="s">
        <v>25757</v>
      </c>
      <c r="S10118" t="s">
        <v>31508</v>
      </c>
      <c r="T10118" t="s">
        <v>19197</v>
      </c>
      <c r="U10118" t="s">
        <v>31673</v>
      </c>
    </row>
    <row r="10119" spans="17:21">
      <c r="Q10119" t="s">
        <v>11321</v>
      </c>
      <c r="R10119" t="s">
        <v>25944</v>
      </c>
      <c r="S10119" t="s">
        <v>19197</v>
      </c>
      <c r="T10119" t="s">
        <v>19197</v>
      </c>
      <c r="U10119" t="s">
        <v>19197</v>
      </c>
    </row>
    <row r="10120" spans="17:21">
      <c r="Q10120" t="s">
        <v>11322</v>
      </c>
      <c r="R10120" t="s">
        <v>26263</v>
      </c>
      <c r="S10120" t="s">
        <v>31508</v>
      </c>
      <c r="T10120" t="s">
        <v>19197</v>
      </c>
      <c r="U10120" t="s">
        <v>31646</v>
      </c>
    </row>
    <row r="10121" spans="17:21">
      <c r="Q10121" t="s">
        <v>11323</v>
      </c>
      <c r="R10121" t="s">
        <v>26264</v>
      </c>
      <c r="S10121" t="s">
        <v>31508</v>
      </c>
      <c r="T10121" t="s">
        <v>19197</v>
      </c>
      <c r="U10121" t="s">
        <v>31646</v>
      </c>
    </row>
    <row r="10122" spans="17:21">
      <c r="Q10122" t="s">
        <v>11324</v>
      </c>
      <c r="R10122" t="s">
        <v>18703</v>
      </c>
      <c r="S10122" t="s">
        <v>31508</v>
      </c>
      <c r="T10122" t="s">
        <v>19197</v>
      </c>
      <c r="U10122" t="s">
        <v>31638</v>
      </c>
    </row>
    <row r="10123" spans="17:21">
      <c r="Q10123" t="s">
        <v>11325</v>
      </c>
      <c r="R10123" t="s">
        <v>26265</v>
      </c>
      <c r="S10123" t="s">
        <v>19197</v>
      </c>
      <c r="T10123" t="s">
        <v>19197</v>
      </c>
      <c r="U10123" t="s">
        <v>19197</v>
      </c>
    </row>
    <row r="10124" spans="17:21">
      <c r="Q10124" t="s">
        <v>11326</v>
      </c>
      <c r="R10124" t="s">
        <v>26266</v>
      </c>
      <c r="S10124" t="s">
        <v>19197</v>
      </c>
      <c r="T10124" t="s">
        <v>19197</v>
      </c>
      <c r="U10124" t="s">
        <v>19197</v>
      </c>
    </row>
    <row r="10125" spans="17:21">
      <c r="Q10125" t="s">
        <v>11327</v>
      </c>
      <c r="R10125" t="s">
        <v>25821</v>
      </c>
      <c r="S10125" t="s">
        <v>31508</v>
      </c>
      <c r="T10125" t="s">
        <v>19197</v>
      </c>
      <c r="U10125" t="s">
        <v>31673</v>
      </c>
    </row>
    <row r="10126" spans="17:21">
      <c r="Q10126" t="s">
        <v>11328</v>
      </c>
      <c r="R10126" t="s">
        <v>26190</v>
      </c>
      <c r="S10126" t="s">
        <v>31508</v>
      </c>
      <c r="T10126" t="s">
        <v>19197</v>
      </c>
      <c r="U10126" t="s">
        <v>31673</v>
      </c>
    </row>
    <row r="10127" spans="17:21">
      <c r="Q10127" t="s">
        <v>11329</v>
      </c>
      <c r="R10127" t="s">
        <v>25838</v>
      </c>
      <c r="S10127" t="s">
        <v>31519</v>
      </c>
      <c r="T10127" t="s">
        <v>19197</v>
      </c>
      <c r="U10127" t="s">
        <v>31668</v>
      </c>
    </row>
    <row r="10128" spans="17:21">
      <c r="Q10128" t="s">
        <v>11330</v>
      </c>
      <c r="R10128" t="s">
        <v>26267</v>
      </c>
      <c r="S10128" t="s">
        <v>31508</v>
      </c>
      <c r="T10128" t="s">
        <v>19197</v>
      </c>
      <c r="U10128" t="s">
        <v>31673</v>
      </c>
    </row>
    <row r="10129" spans="17:21">
      <c r="Q10129" t="s">
        <v>11331</v>
      </c>
      <c r="R10129" t="s">
        <v>26268</v>
      </c>
      <c r="S10129" t="s">
        <v>19197</v>
      </c>
      <c r="T10129" t="s">
        <v>19197</v>
      </c>
      <c r="U10129" t="s">
        <v>19197</v>
      </c>
    </row>
    <row r="10130" spans="17:21">
      <c r="Q10130" t="s">
        <v>11332</v>
      </c>
      <c r="R10130" t="s">
        <v>26190</v>
      </c>
      <c r="S10130" t="s">
        <v>31508</v>
      </c>
      <c r="T10130" t="s">
        <v>19197</v>
      </c>
      <c r="U10130" t="s">
        <v>31673</v>
      </c>
    </row>
    <row r="10131" spans="17:21">
      <c r="Q10131" t="s">
        <v>11333</v>
      </c>
      <c r="R10131" t="s">
        <v>25838</v>
      </c>
      <c r="S10131" t="s">
        <v>31508</v>
      </c>
      <c r="T10131" t="s">
        <v>19197</v>
      </c>
      <c r="U10131" t="s">
        <v>31673</v>
      </c>
    </row>
    <row r="10132" spans="17:21">
      <c r="Q10132" t="s">
        <v>11334</v>
      </c>
      <c r="R10132" t="s">
        <v>26269</v>
      </c>
      <c r="S10132" t="s">
        <v>19197</v>
      </c>
      <c r="T10132" t="s">
        <v>19197</v>
      </c>
      <c r="U10132" t="s">
        <v>19197</v>
      </c>
    </row>
    <row r="10133" spans="17:21">
      <c r="Q10133" t="s">
        <v>11335</v>
      </c>
      <c r="R10133" t="s">
        <v>26190</v>
      </c>
      <c r="S10133" t="s">
        <v>31508</v>
      </c>
      <c r="T10133" t="s">
        <v>19197</v>
      </c>
      <c r="U10133" t="s">
        <v>31673</v>
      </c>
    </row>
    <row r="10134" spans="17:21">
      <c r="Q10134" t="s">
        <v>11336</v>
      </c>
      <c r="R10134" t="s">
        <v>25838</v>
      </c>
      <c r="S10134" t="s">
        <v>31508</v>
      </c>
      <c r="T10134" t="s">
        <v>19197</v>
      </c>
      <c r="U10134" t="s">
        <v>31673</v>
      </c>
    </row>
    <row r="10135" spans="17:21">
      <c r="Q10135" t="s">
        <v>11337</v>
      </c>
      <c r="R10135" t="s">
        <v>26270</v>
      </c>
      <c r="S10135" t="s">
        <v>31508</v>
      </c>
      <c r="T10135" t="s">
        <v>19197</v>
      </c>
      <c r="U10135" t="s">
        <v>31673</v>
      </c>
    </row>
    <row r="10136" spans="17:21">
      <c r="Q10136" t="s">
        <v>11338</v>
      </c>
      <c r="R10136" t="s">
        <v>26271</v>
      </c>
      <c r="S10136" t="s">
        <v>19197</v>
      </c>
      <c r="T10136" t="s">
        <v>19197</v>
      </c>
      <c r="U10136" t="s">
        <v>19197</v>
      </c>
    </row>
    <row r="10137" spans="17:21">
      <c r="Q10137" t="s">
        <v>11339</v>
      </c>
      <c r="R10137" t="s">
        <v>26167</v>
      </c>
      <c r="S10137" t="s">
        <v>31508</v>
      </c>
      <c r="T10137" t="s">
        <v>19197</v>
      </c>
      <c r="U10137" t="s">
        <v>31673</v>
      </c>
    </row>
    <row r="10138" spans="17:21">
      <c r="Q10138" t="s">
        <v>11340</v>
      </c>
      <c r="R10138" t="s">
        <v>26185</v>
      </c>
      <c r="S10138" t="s">
        <v>31508</v>
      </c>
      <c r="T10138" t="s">
        <v>19197</v>
      </c>
      <c r="U10138" t="s">
        <v>31673</v>
      </c>
    </row>
    <row r="10139" spans="17:21">
      <c r="Q10139" t="s">
        <v>11341</v>
      </c>
      <c r="R10139" t="s">
        <v>25944</v>
      </c>
      <c r="S10139" t="s">
        <v>31508</v>
      </c>
      <c r="T10139" t="s">
        <v>19197</v>
      </c>
      <c r="U10139" t="s">
        <v>31673</v>
      </c>
    </row>
    <row r="10140" spans="17:21">
      <c r="Q10140" t="s">
        <v>11342</v>
      </c>
      <c r="R10140" t="s">
        <v>26272</v>
      </c>
      <c r="S10140" t="s">
        <v>19197</v>
      </c>
      <c r="T10140" t="s">
        <v>19197</v>
      </c>
      <c r="U10140" t="s">
        <v>19197</v>
      </c>
    </row>
    <row r="10141" spans="17:21">
      <c r="Q10141" t="s">
        <v>11343</v>
      </c>
      <c r="R10141" t="s">
        <v>26273</v>
      </c>
      <c r="S10141" t="s">
        <v>19197</v>
      </c>
      <c r="T10141" t="s">
        <v>19197</v>
      </c>
      <c r="U10141" t="s">
        <v>31844</v>
      </c>
    </row>
    <row r="10142" spans="17:21">
      <c r="Q10142" t="s">
        <v>11344</v>
      </c>
      <c r="R10142" t="s">
        <v>26274</v>
      </c>
      <c r="S10142" t="s">
        <v>31508</v>
      </c>
      <c r="T10142" t="s">
        <v>31538</v>
      </c>
      <c r="U10142" t="s">
        <v>31740</v>
      </c>
    </row>
    <row r="10143" spans="17:21">
      <c r="Q10143" t="s">
        <v>11345</v>
      </c>
      <c r="R10143" t="s">
        <v>18703</v>
      </c>
      <c r="S10143" t="s">
        <v>31508</v>
      </c>
      <c r="T10143" t="s">
        <v>19197</v>
      </c>
      <c r="U10143" t="s">
        <v>31740</v>
      </c>
    </row>
    <row r="10144" spans="17:21">
      <c r="Q10144" t="s">
        <v>11346</v>
      </c>
      <c r="R10144" t="s">
        <v>26275</v>
      </c>
      <c r="S10144" t="s">
        <v>19197</v>
      </c>
      <c r="T10144" t="s">
        <v>19197</v>
      </c>
      <c r="U10144" t="s">
        <v>19197</v>
      </c>
    </row>
    <row r="10145" spans="17:21">
      <c r="Q10145" t="s">
        <v>11347</v>
      </c>
      <c r="R10145" t="s">
        <v>26276</v>
      </c>
      <c r="S10145" t="s">
        <v>31508</v>
      </c>
      <c r="T10145" t="s">
        <v>19197</v>
      </c>
      <c r="U10145" t="s">
        <v>31648</v>
      </c>
    </row>
    <row r="10146" spans="17:21">
      <c r="Q10146" t="s">
        <v>11348</v>
      </c>
      <c r="R10146" t="s">
        <v>26277</v>
      </c>
      <c r="S10146" t="s">
        <v>31508</v>
      </c>
      <c r="T10146" t="s">
        <v>19197</v>
      </c>
      <c r="U10146" t="s">
        <v>31648</v>
      </c>
    </row>
    <row r="10147" spans="17:21">
      <c r="Q10147" t="s">
        <v>11349</v>
      </c>
      <c r="R10147" t="s">
        <v>25838</v>
      </c>
      <c r="S10147" t="s">
        <v>31508</v>
      </c>
      <c r="T10147" t="s">
        <v>19197</v>
      </c>
      <c r="U10147" t="s">
        <v>31648</v>
      </c>
    </row>
    <row r="10148" spans="17:21">
      <c r="Q10148" t="s">
        <v>11350</v>
      </c>
      <c r="R10148" t="s">
        <v>26278</v>
      </c>
      <c r="S10148" t="s">
        <v>31508</v>
      </c>
      <c r="T10148" t="s">
        <v>19197</v>
      </c>
      <c r="U10148" t="s">
        <v>31648</v>
      </c>
    </row>
    <row r="10149" spans="17:21">
      <c r="Q10149" t="s">
        <v>11351</v>
      </c>
      <c r="R10149" t="s">
        <v>18706</v>
      </c>
      <c r="S10149" t="s">
        <v>19197</v>
      </c>
      <c r="T10149" t="s">
        <v>19197</v>
      </c>
      <c r="U10149" t="s">
        <v>19197</v>
      </c>
    </row>
    <row r="10150" spans="17:21">
      <c r="Q10150" t="s">
        <v>11352</v>
      </c>
      <c r="R10150" t="s">
        <v>25833</v>
      </c>
      <c r="S10150" t="s">
        <v>31508</v>
      </c>
      <c r="T10150" t="s">
        <v>19197</v>
      </c>
      <c r="U10150" t="s">
        <v>31648</v>
      </c>
    </row>
    <row r="10151" spans="17:21">
      <c r="Q10151" t="s">
        <v>11353</v>
      </c>
      <c r="R10151" t="s">
        <v>25821</v>
      </c>
      <c r="S10151" t="s">
        <v>31508</v>
      </c>
      <c r="T10151" t="s">
        <v>19197</v>
      </c>
      <c r="U10151" t="s">
        <v>31648</v>
      </c>
    </row>
    <row r="10152" spans="17:21">
      <c r="Q10152" t="s">
        <v>11354</v>
      </c>
      <c r="R10152" t="s">
        <v>26190</v>
      </c>
      <c r="S10152" t="s">
        <v>31508</v>
      </c>
      <c r="T10152" t="s">
        <v>19197</v>
      </c>
      <c r="U10152" t="s">
        <v>31648</v>
      </c>
    </row>
    <row r="10153" spans="17:21">
      <c r="Q10153" t="s">
        <v>11355</v>
      </c>
      <c r="R10153" t="s">
        <v>25838</v>
      </c>
      <c r="S10153" t="s">
        <v>31514</v>
      </c>
      <c r="T10153" t="s">
        <v>19197</v>
      </c>
      <c r="U10153" t="s">
        <v>31673</v>
      </c>
    </row>
    <row r="10154" spans="17:21">
      <c r="Q10154" t="s">
        <v>11356</v>
      </c>
      <c r="R10154" t="s">
        <v>26279</v>
      </c>
      <c r="S10154" t="s">
        <v>19197</v>
      </c>
      <c r="T10154" t="s">
        <v>19197</v>
      </c>
      <c r="U10154" t="s">
        <v>19197</v>
      </c>
    </row>
    <row r="10155" spans="17:21">
      <c r="Q10155" t="s">
        <v>11357</v>
      </c>
      <c r="R10155" t="s">
        <v>26280</v>
      </c>
      <c r="S10155" t="s">
        <v>31508</v>
      </c>
      <c r="T10155" t="s">
        <v>19197</v>
      </c>
      <c r="U10155" t="s">
        <v>31673</v>
      </c>
    </row>
    <row r="10156" spans="17:21">
      <c r="Q10156" t="s">
        <v>11358</v>
      </c>
      <c r="R10156" t="s">
        <v>18706</v>
      </c>
      <c r="S10156" t="s">
        <v>19197</v>
      </c>
      <c r="T10156" t="s">
        <v>19197</v>
      </c>
      <c r="U10156" t="s">
        <v>19197</v>
      </c>
    </row>
    <row r="10157" spans="17:21">
      <c r="Q10157" t="s">
        <v>11359</v>
      </c>
      <c r="R10157" t="s">
        <v>25833</v>
      </c>
      <c r="S10157" t="s">
        <v>31508</v>
      </c>
      <c r="T10157" t="s">
        <v>19197</v>
      </c>
      <c r="U10157" t="s">
        <v>31673</v>
      </c>
    </row>
    <row r="10158" spans="17:21">
      <c r="Q10158" t="s">
        <v>11360</v>
      </c>
      <c r="R10158" t="s">
        <v>25821</v>
      </c>
      <c r="S10158" t="s">
        <v>31508</v>
      </c>
      <c r="T10158" t="s">
        <v>19197</v>
      </c>
      <c r="U10158" t="s">
        <v>31673</v>
      </c>
    </row>
    <row r="10159" spans="17:21">
      <c r="Q10159" t="s">
        <v>11361</v>
      </c>
      <c r="R10159" t="s">
        <v>26190</v>
      </c>
      <c r="S10159" t="s">
        <v>31508</v>
      </c>
      <c r="T10159" t="s">
        <v>19197</v>
      </c>
      <c r="U10159" t="s">
        <v>31673</v>
      </c>
    </row>
    <row r="10160" spans="17:21">
      <c r="Q10160" t="s">
        <v>11362</v>
      </c>
      <c r="R10160" t="s">
        <v>25838</v>
      </c>
      <c r="S10160" t="s">
        <v>31508</v>
      </c>
      <c r="T10160" t="s">
        <v>19197</v>
      </c>
      <c r="U10160" t="s">
        <v>31673</v>
      </c>
    </row>
    <row r="10161" spans="17:21">
      <c r="Q10161" t="s">
        <v>11363</v>
      </c>
      <c r="R10161" t="s">
        <v>26281</v>
      </c>
      <c r="S10161" t="s">
        <v>19197</v>
      </c>
      <c r="T10161" t="s">
        <v>19197</v>
      </c>
      <c r="U10161" t="s">
        <v>19197</v>
      </c>
    </row>
    <row r="10162" spans="17:21">
      <c r="Q10162" t="s">
        <v>11364</v>
      </c>
      <c r="R10162" t="s">
        <v>26282</v>
      </c>
      <c r="S10162" t="s">
        <v>31508</v>
      </c>
      <c r="T10162" t="s">
        <v>19197</v>
      </c>
      <c r="U10162" t="s">
        <v>31673</v>
      </c>
    </row>
    <row r="10163" spans="17:21">
      <c r="Q10163" t="s">
        <v>11365</v>
      </c>
      <c r="R10163" t="s">
        <v>26283</v>
      </c>
      <c r="S10163" t="s">
        <v>31508</v>
      </c>
      <c r="T10163" t="s">
        <v>19197</v>
      </c>
      <c r="U10163" t="s">
        <v>31673</v>
      </c>
    </row>
    <row r="10164" spans="17:21">
      <c r="Q10164" t="s">
        <v>11366</v>
      </c>
      <c r="R10164" t="s">
        <v>26284</v>
      </c>
      <c r="S10164" t="s">
        <v>31508</v>
      </c>
      <c r="T10164" t="s">
        <v>19197</v>
      </c>
      <c r="U10164" t="s">
        <v>31673</v>
      </c>
    </row>
    <row r="10165" spans="17:21">
      <c r="Q10165" t="s">
        <v>11367</v>
      </c>
      <c r="R10165" t="s">
        <v>26285</v>
      </c>
      <c r="S10165" t="s">
        <v>19197</v>
      </c>
      <c r="T10165" t="s">
        <v>19197</v>
      </c>
      <c r="U10165" t="s">
        <v>19197</v>
      </c>
    </row>
    <row r="10166" spans="17:21">
      <c r="Q10166" t="s">
        <v>11368</v>
      </c>
      <c r="R10166" t="s">
        <v>26247</v>
      </c>
      <c r="S10166" t="s">
        <v>19197</v>
      </c>
      <c r="T10166" t="s">
        <v>19197</v>
      </c>
      <c r="U10166" t="s">
        <v>19197</v>
      </c>
    </row>
    <row r="10167" spans="17:21">
      <c r="Q10167" t="s">
        <v>11369</v>
      </c>
      <c r="R10167" t="s">
        <v>26286</v>
      </c>
      <c r="S10167" t="s">
        <v>31516</v>
      </c>
      <c r="T10167" t="s">
        <v>19197</v>
      </c>
      <c r="U10167" t="s">
        <v>31790</v>
      </c>
    </row>
    <row r="10168" spans="17:21">
      <c r="Q10168" t="s">
        <v>11370</v>
      </c>
      <c r="R10168" t="s">
        <v>18714</v>
      </c>
      <c r="S10168" t="s">
        <v>31508</v>
      </c>
      <c r="T10168" t="s">
        <v>19197</v>
      </c>
      <c r="U10168" t="s">
        <v>31666</v>
      </c>
    </row>
    <row r="10169" spans="17:21">
      <c r="Q10169" t="s">
        <v>11371</v>
      </c>
      <c r="R10169" t="s">
        <v>26287</v>
      </c>
      <c r="S10169" t="s">
        <v>31508</v>
      </c>
      <c r="T10169" t="s">
        <v>19197</v>
      </c>
      <c r="U10169" t="s">
        <v>31666</v>
      </c>
    </row>
    <row r="10170" spans="17:21">
      <c r="Q10170" t="s">
        <v>11372</v>
      </c>
      <c r="R10170" t="s">
        <v>26288</v>
      </c>
      <c r="S10170" t="s">
        <v>31508</v>
      </c>
      <c r="T10170" t="s">
        <v>19197</v>
      </c>
      <c r="U10170" t="s">
        <v>31666</v>
      </c>
    </row>
    <row r="10171" spans="17:21">
      <c r="Q10171" t="s">
        <v>11373</v>
      </c>
      <c r="R10171" t="s">
        <v>26289</v>
      </c>
      <c r="S10171" t="s">
        <v>31508</v>
      </c>
      <c r="T10171" t="s">
        <v>19197</v>
      </c>
      <c r="U10171" t="s">
        <v>31678</v>
      </c>
    </row>
    <row r="10172" spans="17:21">
      <c r="Q10172" t="s">
        <v>11374</v>
      </c>
      <c r="R10172" t="s">
        <v>26290</v>
      </c>
      <c r="S10172" t="s">
        <v>19197</v>
      </c>
      <c r="T10172" t="s">
        <v>19197</v>
      </c>
      <c r="U10172" t="s">
        <v>19197</v>
      </c>
    </row>
    <row r="10173" spans="17:21">
      <c r="Q10173" t="s">
        <v>11375</v>
      </c>
      <c r="R10173" t="s">
        <v>26291</v>
      </c>
      <c r="S10173" t="s">
        <v>31508</v>
      </c>
      <c r="T10173" t="s">
        <v>19197</v>
      </c>
      <c r="U10173" t="s">
        <v>31666</v>
      </c>
    </row>
    <row r="10174" spans="17:21">
      <c r="Q10174" t="s">
        <v>11376</v>
      </c>
      <c r="R10174" t="s">
        <v>26287</v>
      </c>
      <c r="S10174" t="s">
        <v>31508</v>
      </c>
      <c r="T10174" t="s">
        <v>19197</v>
      </c>
      <c r="U10174" t="s">
        <v>31666</v>
      </c>
    </row>
    <row r="10175" spans="17:21">
      <c r="Q10175" t="s">
        <v>11377</v>
      </c>
      <c r="R10175" t="s">
        <v>26090</v>
      </c>
      <c r="S10175" t="s">
        <v>19197</v>
      </c>
      <c r="T10175" t="s">
        <v>19197</v>
      </c>
      <c r="U10175" t="s">
        <v>19197</v>
      </c>
    </row>
    <row r="10176" spans="17:21">
      <c r="Q10176" t="s">
        <v>11378</v>
      </c>
      <c r="R10176" t="s">
        <v>26292</v>
      </c>
      <c r="S10176" t="s">
        <v>31508</v>
      </c>
      <c r="T10176" t="s">
        <v>19197</v>
      </c>
      <c r="U10176" t="s">
        <v>31666</v>
      </c>
    </row>
    <row r="10177" spans="17:21">
      <c r="Q10177" t="s">
        <v>11379</v>
      </c>
      <c r="R10177" t="s">
        <v>18714</v>
      </c>
      <c r="S10177" t="s">
        <v>31508</v>
      </c>
      <c r="T10177" t="s">
        <v>19197</v>
      </c>
      <c r="U10177" t="s">
        <v>31666</v>
      </c>
    </row>
    <row r="10178" spans="17:21">
      <c r="Q10178" t="s">
        <v>11380</v>
      </c>
      <c r="R10178" t="s">
        <v>26293</v>
      </c>
      <c r="S10178" t="s">
        <v>19197</v>
      </c>
      <c r="T10178" t="s">
        <v>19197</v>
      </c>
      <c r="U10178" t="s">
        <v>19197</v>
      </c>
    </row>
    <row r="10179" spans="17:21">
      <c r="Q10179" t="s">
        <v>11381</v>
      </c>
      <c r="R10179" t="s">
        <v>26294</v>
      </c>
      <c r="S10179" t="s">
        <v>19197</v>
      </c>
      <c r="T10179" t="s">
        <v>19197</v>
      </c>
      <c r="U10179" t="s">
        <v>19197</v>
      </c>
    </row>
    <row r="10180" spans="17:21">
      <c r="Q10180" t="s">
        <v>11382</v>
      </c>
      <c r="R10180" t="s">
        <v>26295</v>
      </c>
      <c r="S10180" t="s">
        <v>31508</v>
      </c>
      <c r="T10180" t="s">
        <v>19197</v>
      </c>
      <c r="U10180" t="s">
        <v>31666</v>
      </c>
    </row>
    <row r="10181" spans="17:21">
      <c r="Q10181" t="s">
        <v>11383</v>
      </c>
      <c r="R10181" t="s">
        <v>18899</v>
      </c>
      <c r="S10181" t="s">
        <v>31508</v>
      </c>
      <c r="T10181" t="s">
        <v>19197</v>
      </c>
      <c r="U10181" t="s">
        <v>31666</v>
      </c>
    </row>
    <row r="10182" spans="17:21">
      <c r="Q10182" t="s">
        <v>11384</v>
      </c>
      <c r="R10182" t="s">
        <v>18714</v>
      </c>
      <c r="S10182" t="s">
        <v>31508</v>
      </c>
      <c r="T10182" t="s">
        <v>19197</v>
      </c>
      <c r="U10182" t="s">
        <v>31666</v>
      </c>
    </row>
    <row r="10183" spans="17:21">
      <c r="Q10183" t="s">
        <v>11385</v>
      </c>
      <c r="R10183" t="s">
        <v>26296</v>
      </c>
      <c r="S10183" t="s">
        <v>19197</v>
      </c>
      <c r="T10183" t="s">
        <v>19197</v>
      </c>
      <c r="U10183" t="s">
        <v>19197</v>
      </c>
    </row>
    <row r="10184" spans="17:21">
      <c r="Q10184" t="s">
        <v>11386</v>
      </c>
      <c r="R10184" t="s">
        <v>26199</v>
      </c>
      <c r="S10184" t="s">
        <v>19197</v>
      </c>
      <c r="T10184" t="s">
        <v>19197</v>
      </c>
      <c r="U10184" t="s">
        <v>19197</v>
      </c>
    </row>
    <row r="10185" spans="17:21">
      <c r="Q10185" t="s">
        <v>11387</v>
      </c>
      <c r="R10185" t="s">
        <v>25833</v>
      </c>
      <c r="S10185" t="s">
        <v>31508</v>
      </c>
      <c r="T10185" t="s">
        <v>19197</v>
      </c>
      <c r="U10185" t="s">
        <v>31673</v>
      </c>
    </row>
    <row r="10186" spans="17:21">
      <c r="Q10186" t="s">
        <v>11388</v>
      </c>
      <c r="R10186" t="s">
        <v>26190</v>
      </c>
      <c r="S10186" t="s">
        <v>31508</v>
      </c>
      <c r="T10186" t="s">
        <v>19197</v>
      </c>
      <c r="U10186" t="s">
        <v>31673</v>
      </c>
    </row>
    <row r="10187" spans="17:21">
      <c r="Q10187" t="s">
        <v>11389</v>
      </c>
      <c r="R10187" t="s">
        <v>25838</v>
      </c>
      <c r="S10187" t="s">
        <v>19197</v>
      </c>
      <c r="T10187" t="s">
        <v>19197</v>
      </c>
      <c r="U10187" t="s">
        <v>19197</v>
      </c>
    </row>
    <row r="10188" spans="17:21">
      <c r="Q10188" t="s">
        <v>11390</v>
      </c>
      <c r="R10188" t="s">
        <v>26297</v>
      </c>
      <c r="S10188" t="s">
        <v>31508</v>
      </c>
      <c r="T10188" t="s">
        <v>19197</v>
      </c>
      <c r="U10188" t="s">
        <v>31646</v>
      </c>
    </row>
    <row r="10189" spans="17:21">
      <c r="Q10189" t="s">
        <v>11391</v>
      </c>
      <c r="R10189" t="s">
        <v>26298</v>
      </c>
      <c r="S10189" t="s">
        <v>31508</v>
      </c>
      <c r="T10189" t="s">
        <v>19197</v>
      </c>
      <c r="U10189" t="s">
        <v>31646</v>
      </c>
    </row>
    <row r="10190" spans="17:21">
      <c r="Q10190" t="s">
        <v>11392</v>
      </c>
      <c r="R10190" t="s">
        <v>26299</v>
      </c>
      <c r="S10190" t="s">
        <v>31508</v>
      </c>
      <c r="T10190" t="s">
        <v>19197</v>
      </c>
      <c r="U10190" t="s">
        <v>31646</v>
      </c>
    </row>
    <row r="10191" spans="17:21">
      <c r="Q10191" t="s">
        <v>11393</v>
      </c>
      <c r="R10191" t="s">
        <v>26300</v>
      </c>
      <c r="S10191" t="s">
        <v>31508</v>
      </c>
      <c r="T10191" t="s">
        <v>19197</v>
      </c>
      <c r="U10191" t="s">
        <v>31646</v>
      </c>
    </row>
    <row r="10192" spans="17:21">
      <c r="Q10192" t="s">
        <v>11394</v>
      </c>
      <c r="R10192" t="s">
        <v>18703</v>
      </c>
      <c r="S10192" t="s">
        <v>31508</v>
      </c>
      <c r="T10192" t="s">
        <v>31608</v>
      </c>
      <c r="U10192" t="s">
        <v>31638</v>
      </c>
    </row>
    <row r="10193" spans="17:21">
      <c r="Q10193" t="s">
        <v>11395</v>
      </c>
      <c r="R10193" t="s">
        <v>26189</v>
      </c>
      <c r="S10193" t="s">
        <v>19197</v>
      </c>
      <c r="T10193" t="s">
        <v>19197</v>
      </c>
      <c r="U10193" t="s">
        <v>19197</v>
      </c>
    </row>
    <row r="10194" spans="17:21">
      <c r="Q10194" t="s">
        <v>11396</v>
      </c>
      <c r="R10194" t="s">
        <v>25821</v>
      </c>
      <c r="S10194" t="s">
        <v>31508</v>
      </c>
      <c r="T10194" t="s">
        <v>19197</v>
      </c>
      <c r="U10194" t="s">
        <v>31673</v>
      </c>
    </row>
    <row r="10195" spans="17:21">
      <c r="Q10195" t="s">
        <v>11397</v>
      </c>
      <c r="R10195" t="s">
        <v>26190</v>
      </c>
      <c r="S10195" t="s">
        <v>31508</v>
      </c>
      <c r="T10195" t="s">
        <v>31608</v>
      </c>
      <c r="U10195" t="s">
        <v>31673</v>
      </c>
    </row>
    <row r="10196" spans="17:21">
      <c r="Q10196" t="s">
        <v>11398</v>
      </c>
      <c r="R10196" t="s">
        <v>25838</v>
      </c>
      <c r="S10196" t="s">
        <v>19197</v>
      </c>
      <c r="T10196" t="s">
        <v>19197</v>
      </c>
      <c r="U10196" t="s">
        <v>19197</v>
      </c>
    </row>
    <row r="10197" spans="17:21">
      <c r="Q10197" t="s">
        <v>11399</v>
      </c>
      <c r="R10197" t="s">
        <v>26301</v>
      </c>
      <c r="S10197" t="s">
        <v>31508</v>
      </c>
      <c r="T10197" t="s">
        <v>19197</v>
      </c>
      <c r="U10197" t="s">
        <v>31646</v>
      </c>
    </row>
    <row r="10198" spans="17:21">
      <c r="Q10198" t="s">
        <v>11400</v>
      </c>
      <c r="R10198" t="s">
        <v>26302</v>
      </c>
      <c r="S10198" t="s">
        <v>31508</v>
      </c>
      <c r="T10198" t="s">
        <v>19197</v>
      </c>
      <c r="U10198" t="s">
        <v>31646</v>
      </c>
    </row>
    <row r="10199" spans="17:21">
      <c r="Q10199" t="s">
        <v>11401</v>
      </c>
      <c r="R10199" t="s">
        <v>26303</v>
      </c>
      <c r="S10199" t="s">
        <v>31508</v>
      </c>
      <c r="T10199" t="s">
        <v>19197</v>
      </c>
      <c r="U10199" t="s">
        <v>31646</v>
      </c>
    </row>
    <row r="10200" spans="17:21">
      <c r="Q10200" t="s">
        <v>11402</v>
      </c>
      <c r="R10200" t="s">
        <v>26304</v>
      </c>
      <c r="S10200" t="s">
        <v>31508</v>
      </c>
      <c r="T10200" t="s">
        <v>19197</v>
      </c>
      <c r="U10200" t="s">
        <v>31646</v>
      </c>
    </row>
    <row r="10201" spans="17:21">
      <c r="Q10201" t="s">
        <v>11403</v>
      </c>
      <c r="R10201" t="s">
        <v>18703</v>
      </c>
      <c r="S10201" t="s">
        <v>31508</v>
      </c>
      <c r="T10201" t="s">
        <v>19197</v>
      </c>
      <c r="U10201" t="s">
        <v>31638</v>
      </c>
    </row>
    <row r="10202" spans="17:21">
      <c r="Q10202" t="s">
        <v>11404</v>
      </c>
      <c r="R10202" t="s">
        <v>26193</v>
      </c>
      <c r="S10202" t="s">
        <v>19197</v>
      </c>
      <c r="T10202" t="s">
        <v>19197</v>
      </c>
      <c r="U10202" t="s">
        <v>19197</v>
      </c>
    </row>
    <row r="10203" spans="17:21">
      <c r="Q10203" t="s">
        <v>11405</v>
      </c>
      <c r="R10203" t="s">
        <v>25833</v>
      </c>
      <c r="S10203" t="s">
        <v>31508</v>
      </c>
      <c r="T10203" t="s">
        <v>19197</v>
      </c>
      <c r="U10203" t="s">
        <v>31673</v>
      </c>
    </row>
    <row r="10204" spans="17:21">
      <c r="Q10204" t="s">
        <v>11406</v>
      </c>
      <c r="R10204" t="s">
        <v>25821</v>
      </c>
      <c r="S10204" t="s">
        <v>31508</v>
      </c>
      <c r="T10204" t="s">
        <v>19197</v>
      </c>
      <c r="U10204" t="s">
        <v>31673</v>
      </c>
    </row>
    <row r="10205" spans="17:21">
      <c r="Q10205" t="s">
        <v>11407</v>
      </c>
      <c r="R10205" t="s">
        <v>26190</v>
      </c>
      <c r="S10205" t="s">
        <v>31508</v>
      </c>
      <c r="T10205" t="s">
        <v>31608</v>
      </c>
      <c r="U10205" t="s">
        <v>31673</v>
      </c>
    </row>
    <row r="10206" spans="17:21">
      <c r="Q10206" t="s">
        <v>11408</v>
      </c>
      <c r="R10206" t="s">
        <v>25838</v>
      </c>
      <c r="S10206" t="s">
        <v>19197</v>
      </c>
      <c r="T10206" t="s">
        <v>19197</v>
      </c>
      <c r="U10206" t="s">
        <v>19197</v>
      </c>
    </row>
    <row r="10207" spans="17:21">
      <c r="Q10207" t="s">
        <v>11409</v>
      </c>
      <c r="R10207" t="s">
        <v>26305</v>
      </c>
      <c r="S10207" t="s">
        <v>31508</v>
      </c>
      <c r="T10207" t="s">
        <v>19197</v>
      </c>
      <c r="U10207" t="s">
        <v>31646</v>
      </c>
    </row>
    <row r="10208" spans="17:21">
      <c r="Q10208" t="s">
        <v>11410</v>
      </c>
      <c r="R10208" t="s">
        <v>26303</v>
      </c>
      <c r="S10208" t="s">
        <v>31508</v>
      </c>
      <c r="T10208" t="s">
        <v>19197</v>
      </c>
      <c r="U10208" t="s">
        <v>31646</v>
      </c>
    </row>
    <row r="10209" spans="17:21">
      <c r="Q10209" t="s">
        <v>11411</v>
      </c>
      <c r="R10209" t="s">
        <v>18703</v>
      </c>
      <c r="S10209" t="s">
        <v>31508</v>
      </c>
      <c r="T10209" t="s">
        <v>19197</v>
      </c>
      <c r="U10209" t="s">
        <v>31638</v>
      </c>
    </row>
    <row r="10210" spans="17:21">
      <c r="Q10210" t="s">
        <v>11412</v>
      </c>
      <c r="R10210" t="s">
        <v>26194</v>
      </c>
      <c r="S10210" t="s">
        <v>19197</v>
      </c>
      <c r="T10210" t="s">
        <v>19197</v>
      </c>
      <c r="U10210" t="s">
        <v>19197</v>
      </c>
    </row>
    <row r="10211" spans="17:21">
      <c r="Q10211" t="s">
        <v>11413</v>
      </c>
      <c r="R10211" t="s">
        <v>25833</v>
      </c>
      <c r="S10211" t="s">
        <v>19197</v>
      </c>
      <c r="T10211" t="s">
        <v>19197</v>
      </c>
      <c r="U10211" t="s">
        <v>19197</v>
      </c>
    </row>
    <row r="10212" spans="17:21">
      <c r="Q10212" t="s">
        <v>11414</v>
      </c>
      <c r="R10212" t="s">
        <v>26195</v>
      </c>
      <c r="S10212" t="s">
        <v>31508</v>
      </c>
      <c r="T10212" t="s">
        <v>19197</v>
      </c>
      <c r="U10212" t="s">
        <v>31646</v>
      </c>
    </row>
    <row r="10213" spans="17:21">
      <c r="Q10213" t="s">
        <v>11415</v>
      </c>
      <c r="R10213" t="s">
        <v>26306</v>
      </c>
      <c r="S10213" t="s">
        <v>31508</v>
      </c>
      <c r="T10213" t="s">
        <v>19197</v>
      </c>
      <c r="U10213" t="s">
        <v>31646</v>
      </c>
    </row>
    <row r="10214" spans="17:21">
      <c r="Q10214" t="s">
        <v>11416</v>
      </c>
      <c r="R10214" t="s">
        <v>26307</v>
      </c>
      <c r="S10214" t="s">
        <v>31508</v>
      </c>
      <c r="T10214" t="s">
        <v>19197</v>
      </c>
      <c r="U10214" t="s">
        <v>31646</v>
      </c>
    </row>
    <row r="10215" spans="17:21">
      <c r="Q10215" t="s">
        <v>11417</v>
      </c>
      <c r="R10215" t="s">
        <v>26210</v>
      </c>
      <c r="S10215" t="s">
        <v>31508</v>
      </c>
      <c r="T10215" t="s">
        <v>19197</v>
      </c>
      <c r="U10215" t="s">
        <v>31646</v>
      </c>
    </row>
    <row r="10216" spans="17:21">
      <c r="Q10216" t="s">
        <v>11418</v>
      </c>
      <c r="R10216" t="s">
        <v>26308</v>
      </c>
      <c r="S10216" t="s">
        <v>31508</v>
      </c>
      <c r="T10216" t="s">
        <v>19197</v>
      </c>
      <c r="U10216" t="s">
        <v>31646</v>
      </c>
    </row>
    <row r="10217" spans="17:21">
      <c r="Q10217" t="s">
        <v>11419</v>
      </c>
      <c r="R10217" t="s">
        <v>25821</v>
      </c>
      <c r="S10217" t="s">
        <v>19197</v>
      </c>
      <c r="T10217" t="s">
        <v>19197</v>
      </c>
      <c r="U10217" t="s">
        <v>19197</v>
      </c>
    </row>
    <row r="10218" spans="17:21">
      <c r="Q10218" t="s">
        <v>11420</v>
      </c>
      <c r="R10218" t="s">
        <v>26195</v>
      </c>
      <c r="S10218" t="s">
        <v>31508</v>
      </c>
      <c r="T10218" t="s">
        <v>19197</v>
      </c>
      <c r="U10218" t="s">
        <v>31646</v>
      </c>
    </row>
    <row r="10219" spans="17:21">
      <c r="Q10219" t="s">
        <v>11421</v>
      </c>
      <c r="R10219" t="s">
        <v>26306</v>
      </c>
      <c r="S10219" t="s">
        <v>31508</v>
      </c>
      <c r="T10219" t="s">
        <v>19197</v>
      </c>
      <c r="U10219" t="s">
        <v>31646</v>
      </c>
    </row>
    <row r="10220" spans="17:21">
      <c r="Q10220" t="s">
        <v>11422</v>
      </c>
      <c r="R10220" t="s">
        <v>26309</v>
      </c>
      <c r="S10220" t="s">
        <v>31508</v>
      </c>
      <c r="T10220" t="s">
        <v>19197</v>
      </c>
      <c r="U10220" t="s">
        <v>31646</v>
      </c>
    </row>
    <row r="10221" spans="17:21">
      <c r="Q10221" t="s">
        <v>11423</v>
      </c>
      <c r="R10221" t="s">
        <v>26210</v>
      </c>
      <c r="S10221" t="s">
        <v>31508</v>
      </c>
      <c r="T10221" t="s">
        <v>19197</v>
      </c>
      <c r="U10221" t="s">
        <v>31646</v>
      </c>
    </row>
    <row r="10222" spans="17:21">
      <c r="Q10222" t="s">
        <v>11424</v>
      </c>
      <c r="R10222" t="s">
        <v>26310</v>
      </c>
      <c r="S10222" t="s">
        <v>31508</v>
      </c>
      <c r="T10222" t="s">
        <v>19197</v>
      </c>
      <c r="U10222" t="s">
        <v>31646</v>
      </c>
    </row>
    <row r="10223" spans="17:21">
      <c r="Q10223" t="s">
        <v>11425</v>
      </c>
      <c r="R10223" t="s">
        <v>26190</v>
      </c>
      <c r="S10223" t="s">
        <v>19197</v>
      </c>
      <c r="T10223" t="s">
        <v>19197</v>
      </c>
      <c r="U10223" t="s">
        <v>19197</v>
      </c>
    </row>
    <row r="10224" spans="17:21">
      <c r="Q10224" t="s">
        <v>11426</v>
      </c>
      <c r="R10224" t="s">
        <v>26195</v>
      </c>
      <c r="S10224" t="s">
        <v>31508</v>
      </c>
      <c r="T10224" t="s">
        <v>19197</v>
      </c>
      <c r="U10224" t="s">
        <v>31646</v>
      </c>
    </row>
    <row r="10225" spans="17:21">
      <c r="Q10225" t="s">
        <v>11427</v>
      </c>
      <c r="R10225" t="s">
        <v>26306</v>
      </c>
      <c r="S10225" t="s">
        <v>31508</v>
      </c>
      <c r="T10225" t="s">
        <v>19197</v>
      </c>
      <c r="U10225" t="s">
        <v>31646</v>
      </c>
    </row>
    <row r="10226" spans="17:21">
      <c r="Q10226" t="s">
        <v>11428</v>
      </c>
      <c r="R10226" t="s">
        <v>26307</v>
      </c>
      <c r="S10226" t="s">
        <v>31508</v>
      </c>
      <c r="T10226" t="s">
        <v>19197</v>
      </c>
      <c r="U10226" t="s">
        <v>31646</v>
      </c>
    </row>
    <row r="10227" spans="17:21">
      <c r="Q10227" t="s">
        <v>11429</v>
      </c>
      <c r="R10227" t="s">
        <v>26210</v>
      </c>
      <c r="S10227" t="s">
        <v>31508</v>
      </c>
      <c r="T10227" t="s">
        <v>19197</v>
      </c>
      <c r="U10227" t="s">
        <v>31646</v>
      </c>
    </row>
    <row r="10228" spans="17:21">
      <c r="Q10228" t="s">
        <v>11430</v>
      </c>
      <c r="R10228" t="s">
        <v>26311</v>
      </c>
      <c r="S10228" t="s">
        <v>31508</v>
      </c>
      <c r="T10228" t="s">
        <v>19197</v>
      </c>
      <c r="U10228" t="s">
        <v>31646</v>
      </c>
    </row>
    <row r="10229" spans="17:21">
      <c r="Q10229" t="s">
        <v>11431</v>
      </c>
      <c r="R10229" t="s">
        <v>25838</v>
      </c>
      <c r="S10229" t="s">
        <v>19197</v>
      </c>
      <c r="T10229" t="s">
        <v>19197</v>
      </c>
      <c r="U10229" t="s">
        <v>19197</v>
      </c>
    </row>
    <row r="10230" spans="17:21">
      <c r="Q10230" t="s">
        <v>11432</v>
      </c>
      <c r="R10230" t="s">
        <v>26312</v>
      </c>
      <c r="S10230" t="s">
        <v>31508</v>
      </c>
      <c r="T10230" t="s">
        <v>19197</v>
      </c>
      <c r="U10230" t="s">
        <v>31646</v>
      </c>
    </row>
    <row r="10231" spans="17:21">
      <c r="Q10231" t="s">
        <v>11433</v>
      </c>
      <c r="R10231" t="s">
        <v>26313</v>
      </c>
      <c r="S10231" t="s">
        <v>31508</v>
      </c>
      <c r="T10231" t="s">
        <v>19197</v>
      </c>
      <c r="U10231" t="s">
        <v>31646</v>
      </c>
    </row>
    <row r="10232" spans="17:21">
      <c r="Q10232" t="s">
        <v>11434</v>
      </c>
      <c r="R10232" t="s">
        <v>26314</v>
      </c>
      <c r="S10232" t="s">
        <v>31508</v>
      </c>
      <c r="T10232" t="s">
        <v>19197</v>
      </c>
      <c r="U10232" t="s">
        <v>31646</v>
      </c>
    </row>
    <row r="10233" spans="17:21">
      <c r="Q10233" t="s">
        <v>11435</v>
      </c>
      <c r="R10233" t="s">
        <v>26315</v>
      </c>
      <c r="S10233" t="s">
        <v>31508</v>
      </c>
      <c r="T10233" t="s">
        <v>19197</v>
      </c>
      <c r="U10233" t="s">
        <v>31646</v>
      </c>
    </row>
    <row r="10234" spans="17:21">
      <c r="Q10234" t="s">
        <v>11436</v>
      </c>
      <c r="R10234" t="s">
        <v>26316</v>
      </c>
      <c r="S10234" t="s">
        <v>31508</v>
      </c>
      <c r="T10234" t="s">
        <v>19197</v>
      </c>
      <c r="U10234" t="s">
        <v>31646</v>
      </c>
    </row>
    <row r="10235" spans="17:21">
      <c r="Q10235" t="s">
        <v>11437</v>
      </c>
      <c r="R10235" t="s">
        <v>26317</v>
      </c>
      <c r="S10235" t="s">
        <v>31508</v>
      </c>
      <c r="T10235" t="s">
        <v>19197</v>
      </c>
      <c r="U10235" t="s">
        <v>31646</v>
      </c>
    </row>
    <row r="10236" spans="17:21">
      <c r="Q10236" t="s">
        <v>11438</v>
      </c>
      <c r="R10236" t="s">
        <v>26318</v>
      </c>
      <c r="S10236" t="s">
        <v>31508</v>
      </c>
      <c r="T10236" t="s">
        <v>19197</v>
      </c>
      <c r="U10236" t="s">
        <v>31646</v>
      </c>
    </row>
    <row r="10237" spans="17:21">
      <c r="Q10237" t="s">
        <v>11439</v>
      </c>
      <c r="R10237" t="s">
        <v>26319</v>
      </c>
      <c r="S10237" t="s">
        <v>31508</v>
      </c>
      <c r="T10237" t="s">
        <v>19197</v>
      </c>
      <c r="U10237" t="s">
        <v>31646</v>
      </c>
    </row>
    <row r="10238" spans="17:21">
      <c r="Q10238" t="s">
        <v>11440</v>
      </c>
      <c r="R10238" t="s">
        <v>26320</v>
      </c>
      <c r="S10238" t="s">
        <v>31508</v>
      </c>
      <c r="T10238" t="s">
        <v>19197</v>
      </c>
      <c r="U10238" t="s">
        <v>31646</v>
      </c>
    </row>
    <row r="10239" spans="17:21">
      <c r="Q10239" t="s">
        <v>11441</v>
      </c>
      <c r="R10239" t="s">
        <v>26321</v>
      </c>
      <c r="S10239" t="s">
        <v>31508</v>
      </c>
      <c r="T10239" t="s">
        <v>19197</v>
      </c>
      <c r="U10239" t="s">
        <v>31646</v>
      </c>
    </row>
    <row r="10240" spans="17:21">
      <c r="Q10240" t="s">
        <v>11442</v>
      </c>
      <c r="R10240" t="s">
        <v>18703</v>
      </c>
      <c r="S10240" t="s">
        <v>31508</v>
      </c>
      <c r="T10240" t="s">
        <v>19197</v>
      </c>
      <c r="U10240" t="s">
        <v>31638</v>
      </c>
    </row>
    <row r="10241" spans="17:21">
      <c r="Q10241" t="s">
        <v>11443</v>
      </c>
      <c r="R10241" t="s">
        <v>26322</v>
      </c>
      <c r="S10241" t="s">
        <v>19197</v>
      </c>
      <c r="T10241" t="s">
        <v>19197</v>
      </c>
      <c r="U10241" t="s">
        <v>19197</v>
      </c>
    </row>
    <row r="10242" spans="17:21">
      <c r="Q10242" t="s">
        <v>11444</v>
      </c>
      <c r="R10242" t="s">
        <v>26199</v>
      </c>
      <c r="S10242" t="s">
        <v>19197</v>
      </c>
      <c r="T10242" t="s">
        <v>19197</v>
      </c>
      <c r="U10242" t="s">
        <v>19197</v>
      </c>
    </row>
    <row r="10243" spans="17:21">
      <c r="Q10243" t="s">
        <v>11445</v>
      </c>
      <c r="R10243" t="s">
        <v>25833</v>
      </c>
      <c r="S10243" t="s">
        <v>31508</v>
      </c>
      <c r="T10243" t="s">
        <v>19197</v>
      </c>
      <c r="U10243" t="s">
        <v>31673</v>
      </c>
    </row>
    <row r="10244" spans="17:21">
      <c r="Q10244" t="s">
        <v>11446</v>
      </c>
      <c r="R10244" t="s">
        <v>25821</v>
      </c>
      <c r="S10244" t="s">
        <v>31508</v>
      </c>
      <c r="T10244" t="s">
        <v>19197</v>
      </c>
      <c r="U10244" t="s">
        <v>31673</v>
      </c>
    </row>
    <row r="10245" spans="17:21">
      <c r="Q10245" t="s">
        <v>11447</v>
      </c>
      <c r="R10245" t="s">
        <v>26190</v>
      </c>
      <c r="S10245" t="s">
        <v>31508</v>
      </c>
      <c r="T10245" t="s">
        <v>19197</v>
      </c>
      <c r="U10245" t="s">
        <v>31673</v>
      </c>
    </row>
    <row r="10246" spans="17:21">
      <c r="Q10246" t="s">
        <v>11448</v>
      </c>
      <c r="R10246" t="s">
        <v>25838</v>
      </c>
      <c r="S10246" t="s">
        <v>19197</v>
      </c>
      <c r="T10246" t="s">
        <v>19197</v>
      </c>
      <c r="U10246" t="s">
        <v>19197</v>
      </c>
    </row>
    <row r="10247" spans="17:21">
      <c r="Q10247" t="s">
        <v>11449</v>
      </c>
      <c r="R10247" t="s">
        <v>26323</v>
      </c>
      <c r="S10247" t="s">
        <v>31508</v>
      </c>
      <c r="T10247" t="s">
        <v>19197</v>
      </c>
      <c r="U10247" t="s">
        <v>31646</v>
      </c>
    </row>
    <row r="10248" spans="17:21">
      <c r="Q10248" t="s">
        <v>11450</v>
      </c>
      <c r="R10248" t="s">
        <v>26324</v>
      </c>
      <c r="S10248" t="s">
        <v>31508</v>
      </c>
      <c r="T10248" t="s">
        <v>19197</v>
      </c>
      <c r="U10248" t="s">
        <v>31646</v>
      </c>
    </row>
    <row r="10249" spans="17:21">
      <c r="Q10249" t="s">
        <v>11451</v>
      </c>
      <c r="R10249" t="s">
        <v>26325</v>
      </c>
      <c r="S10249" t="s">
        <v>31508</v>
      </c>
      <c r="T10249" t="s">
        <v>19197</v>
      </c>
      <c r="U10249" t="s">
        <v>31646</v>
      </c>
    </row>
    <row r="10250" spans="17:21">
      <c r="Q10250" t="s">
        <v>11452</v>
      </c>
      <c r="R10250" t="s">
        <v>18703</v>
      </c>
      <c r="S10250" t="s">
        <v>31508</v>
      </c>
      <c r="T10250" t="s">
        <v>19197</v>
      </c>
      <c r="U10250" t="s">
        <v>31638</v>
      </c>
    </row>
    <row r="10251" spans="17:21">
      <c r="Q10251" t="s">
        <v>11453</v>
      </c>
      <c r="R10251" t="s">
        <v>26189</v>
      </c>
      <c r="S10251" t="s">
        <v>19197</v>
      </c>
      <c r="T10251" t="s">
        <v>19197</v>
      </c>
      <c r="U10251" t="s">
        <v>19197</v>
      </c>
    </row>
    <row r="10252" spans="17:21">
      <c r="Q10252" t="s">
        <v>11454</v>
      </c>
      <c r="R10252" t="s">
        <v>25833</v>
      </c>
      <c r="S10252" t="s">
        <v>31508</v>
      </c>
      <c r="T10252" t="s">
        <v>19197</v>
      </c>
      <c r="U10252" t="s">
        <v>31673</v>
      </c>
    </row>
    <row r="10253" spans="17:21">
      <c r="Q10253" t="s">
        <v>11455</v>
      </c>
      <c r="R10253" t="s">
        <v>25821</v>
      </c>
      <c r="S10253" t="s">
        <v>31508</v>
      </c>
      <c r="T10253" t="s">
        <v>19197</v>
      </c>
      <c r="U10253" t="s">
        <v>31673</v>
      </c>
    </row>
    <row r="10254" spans="17:21">
      <c r="Q10254" t="s">
        <v>11456</v>
      </c>
      <c r="R10254" t="s">
        <v>26190</v>
      </c>
      <c r="S10254" t="s">
        <v>31508</v>
      </c>
      <c r="T10254" t="s">
        <v>19197</v>
      </c>
      <c r="U10254" t="s">
        <v>31673</v>
      </c>
    </row>
    <row r="10255" spans="17:21">
      <c r="Q10255" t="s">
        <v>11457</v>
      </c>
      <c r="R10255" t="s">
        <v>25838</v>
      </c>
      <c r="S10255" t="s">
        <v>19197</v>
      </c>
      <c r="T10255" t="s">
        <v>19197</v>
      </c>
      <c r="U10255" t="s">
        <v>19197</v>
      </c>
    </row>
    <row r="10256" spans="17:21">
      <c r="Q10256" t="s">
        <v>11458</v>
      </c>
      <c r="R10256" t="s">
        <v>26326</v>
      </c>
      <c r="S10256" t="s">
        <v>31508</v>
      </c>
      <c r="T10256" t="s">
        <v>19197</v>
      </c>
      <c r="U10256" t="s">
        <v>31646</v>
      </c>
    </row>
    <row r="10257" spans="17:21">
      <c r="Q10257" t="s">
        <v>11459</v>
      </c>
      <c r="R10257" t="s">
        <v>26303</v>
      </c>
      <c r="S10257" t="s">
        <v>31508</v>
      </c>
      <c r="T10257" t="s">
        <v>19197</v>
      </c>
      <c r="U10257" t="s">
        <v>31646</v>
      </c>
    </row>
    <row r="10258" spans="17:21">
      <c r="Q10258" t="s">
        <v>11460</v>
      </c>
      <c r="R10258" t="s">
        <v>26304</v>
      </c>
      <c r="S10258" t="s">
        <v>31508</v>
      </c>
      <c r="T10258" t="s">
        <v>19197</v>
      </c>
      <c r="U10258" t="s">
        <v>31646</v>
      </c>
    </row>
    <row r="10259" spans="17:21">
      <c r="Q10259" t="s">
        <v>11461</v>
      </c>
      <c r="R10259" t="s">
        <v>18703</v>
      </c>
      <c r="S10259" t="s">
        <v>31508</v>
      </c>
      <c r="T10259" t="s">
        <v>19197</v>
      </c>
      <c r="U10259" t="s">
        <v>31638</v>
      </c>
    </row>
    <row r="10260" spans="17:21">
      <c r="Q10260" t="s">
        <v>11462</v>
      </c>
      <c r="R10260" t="s">
        <v>26193</v>
      </c>
      <c r="S10260" t="s">
        <v>19197</v>
      </c>
      <c r="T10260" t="s">
        <v>19197</v>
      </c>
      <c r="U10260" t="s">
        <v>19197</v>
      </c>
    </row>
    <row r="10261" spans="17:21">
      <c r="Q10261" t="s">
        <v>11463</v>
      </c>
      <c r="R10261" t="s">
        <v>25833</v>
      </c>
      <c r="S10261" t="s">
        <v>31508</v>
      </c>
      <c r="T10261" t="s">
        <v>19197</v>
      </c>
      <c r="U10261" t="s">
        <v>31673</v>
      </c>
    </row>
    <row r="10262" spans="17:21">
      <c r="Q10262" t="s">
        <v>11464</v>
      </c>
      <c r="R10262" t="s">
        <v>25821</v>
      </c>
      <c r="S10262" t="s">
        <v>31508</v>
      </c>
      <c r="T10262" t="s">
        <v>19197</v>
      </c>
      <c r="U10262" t="s">
        <v>31673</v>
      </c>
    </row>
    <row r="10263" spans="17:21">
      <c r="Q10263" t="s">
        <v>11465</v>
      </c>
      <c r="R10263" t="s">
        <v>26190</v>
      </c>
      <c r="S10263" t="s">
        <v>31508</v>
      </c>
      <c r="T10263" t="s">
        <v>19197</v>
      </c>
      <c r="U10263" t="s">
        <v>31673</v>
      </c>
    </row>
    <row r="10264" spans="17:21">
      <c r="Q10264" t="s">
        <v>11466</v>
      </c>
      <c r="R10264" t="s">
        <v>25838</v>
      </c>
      <c r="S10264" t="s">
        <v>19197</v>
      </c>
      <c r="T10264" t="s">
        <v>19197</v>
      </c>
      <c r="U10264" t="s">
        <v>19197</v>
      </c>
    </row>
    <row r="10265" spans="17:21">
      <c r="Q10265" t="s">
        <v>11467</v>
      </c>
      <c r="R10265" t="s">
        <v>26305</v>
      </c>
      <c r="S10265" t="s">
        <v>31508</v>
      </c>
      <c r="T10265" t="s">
        <v>19197</v>
      </c>
      <c r="U10265" t="s">
        <v>31646</v>
      </c>
    </row>
    <row r="10266" spans="17:21">
      <c r="Q10266" t="s">
        <v>11468</v>
      </c>
      <c r="R10266" t="s">
        <v>26327</v>
      </c>
      <c r="S10266" t="s">
        <v>31508</v>
      </c>
      <c r="T10266" t="s">
        <v>19197</v>
      </c>
      <c r="U10266" t="s">
        <v>31646</v>
      </c>
    </row>
    <row r="10267" spans="17:21">
      <c r="Q10267" t="s">
        <v>11469</v>
      </c>
      <c r="R10267" t="s">
        <v>26328</v>
      </c>
      <c r="S10267" t="s">
        <v>31508</v>
      </c>
      <c r="T10267" t="s">
        <v>19197</v>
      </c>
      <c r="U10267" t="s">
        <v>31646</v>
      </c>
    </row>
    <row r="10268" spans="17:21">
      <c r="Q10268" t="s">
        <v>11470</v>
      </c>
      <c r="R10268" t="s">
        <v>18703</v>
      </c>
      <c r="S10268" t="s">
        <v>31508</v>
      </c>
      <c r="T10268" t="s">
        <v>19197</v>
      </c>
      <c r="U10268" t="s">
        <v>31638</v>
      </c>
    </row>
    <row r="10269" spans="17:21">
      <c r="Q10269" t="s">
        <v>11471</v>
      </c>
      <c r="R10269" t="s">
        <v>26206</v>
      </c>
      <c r="S10269" t="s">
        <v>19197</v>
      </c>
      <c r="T10269" t="s">
        <v>19197</v>
      </c>
      <c r="U10269" t="s">
        <v>19197</v>
      </c>
    </row>
    <row r="10270" spans="17:21">
      <c r="Q10270" t="s">
        <v>11472</v>
      </c>
      <c r="R10270" t="s">
        <v>25833</v>
      </c>
      <c r="S10270" t="s">
        <v>31508</v>
      </c>
      <c r="T10270" t="s">
        <v>19197</v>
      </c>
      <c r="U10270" t="s">
        <v>31673</v>
      </c>
    </row>
    <row r="10271" spans="17:21">
      <c r="Q10271" t="s">
        <v>11473</v>
      </c>
      <c r="R10271" t="s">
        <v>25821</v>
      </c>
      <c r="S10271" t="s">
        <v>31508</v>
      </c>
      <c r="T10271" t="s">
        <v>19197</v>
      </c>
      <c r="U10271" t="s">
        <v>31673</v>
      </c>
    </row>
    <row r="10272" spans="17:21">
      <c r="Q10272" t="s">
        <v>11474</v>
      </c>
      <c r="R10272" t="s">
        <v>26190</v>
      </c>
      <c r="S10272" t="s">
        <v>31508</v>
      </c>
      <c r="T10272" t="s">
        <v>19197</v>
      </c>
      <c r="U10272" t="s">
        <v>31673</v>
      </c>
    </row>
    <row r="10273" spans="17:21">
      <c r="Q10273" t="s">
        <v>11475</v>
      </c>
      <c r="R10273" t="s">
        <v>26207</v>
      </c>
      <c r="S10273" t="s">
        <v>31508</v>
      </c>
      <c r="T10273" t="s">
        <v>19197</v>
      </c>
      <c r="U10273" t="s">
        <v>31673</v>
      </c>
    </row>
    <row r="10274" spans="17:21">
      <c r="Q10274" t="s">
        <v>11476</v>
      </c>
      <c r="R10274" t="s">
        <v>25838</v>
      </c>
      <c r="S10274" t="s">
        <v>31508</v>
      </c>
      <c r="T10274" t="s">
        <v>19197</v>
      </c>
      <c r="U10274" t="s">
        <v>31842</v>
      </c>
    </row>
    <row r="10275" spans="17:21">
      <c r="Q10275" t="s">
        <v>11477</v>
      </c>
      <c r="R10275" t="s">
        <v>26208</v>
      </c>
      <c r="S10275" t="s">
        <v>19197</v>
      </c>
      <c r="T10275" t="s">
        <v>19197</v>
      </c>
      <c r="U10275" t="s">
        <v>19197</v>
      </c>
    </row>
    <row r="10276" spans="17:21">
      <c r="Q10276" t="s">
        <v>11478</v>
      </c>
      <c r="R10276" t="s">
        <v>25833</v>
      </c>
      <c r="S10276" t="s">
        <v>31508</v>
      </c>
      <c r="T10276" t="s">
        <v>19197</v>
      </c>
      <c r="U10276" t="s">
        <v>31673</v>
      </c>
    </row>
    <row r="10277" spans="17:21">
      <c r="Q10277" t="s">
        <v>11479</v>
      </c>
      <c r="R10277" t="s">
        <v>25821</v>
      </c>
      <c r="S10277" t="s">
        <v>31508</v>
      </c>
      <c r="T10277" t="s">
        <v>19197</v>
      </c>
      <c r="U10277" t="s">
        <v>31673</v>
      </c>
    </row>
    <row r="10278" spans="17:21">
      <c r="Q10278" t="s">
        <v>11480</v>
      </c>
      <c r="R10278" t="s">
        <v>26190</v>
      </c>
      <c r="S10278" t="s">
        <v>31508</v>
      </c>
      <c r="T10278" t="s">
        <v>19197</v>
      </c>
      <c r="U10278" t="s">
        <v>31673</v>
      </c>
    </row>
    <row r="10279" spans="17:21">
      <c r="Q10279" t="s">
        <v>11481</v>
      </c>
      <c r="R10279" t="s">
        <v>25838</v>
      </c>
      <c r="S10279" t="s">
        <v>19197</v>
      </c>
      <c r="T10279" t="s">
        <v>19197</v>
      </c>
      <c r="U10279" t="s">
        <v>19197</v>
      </c>
    </row>
    <row r="10280" spans="17:21">
      <c r="Q10280" t="s">
        <v>11482</v>
      </c>
      <c r="R10280" t="s">
        <v>26329</v>
      </c>
      <c r="S10280" t="s">
        <v>31508</v>
      </c>
      <c r="T10280" t="s">
        <v>19197</v>
      </c>
      <c r="U10280" t="s">
        <v>31646</v>
      </c>
    </row>
    <row r="10281" spans="17:21">
      <c r="Q10281" t="s">
        <v>11483</v>
      </c>
      <c r="R10281" t="s">
        <v>26330</v>
      </c>
      <c r="S10281" t="s">
        <v>31508</v>
      </c>
      <c r="T10281" t="s">
        <v>19197</v>
      </c>
      <c r="U10281" t="s">
        <v>31646</v>
      </c>
    </row>
    <row r="10282" spans="17:21">
      <c r="Q10282" t="s">
        <v>11484</v>
      </c>
      <c r="R10282" t="s">
        <v>26331</v>
      </c>
      <c r="S10282" t="s">
        <v>31508</v>
      </c>
      <c r="T10282" t="s">
        <v>19197</v>
      </c>
      <c r="U10282" t="s">
        <v>31646</v>
      </c>
    </row>
    <row r="10283" spans="17:21">
      <c r="Q10283" t="s">
        <v>11485</v>
      </c>
      <c r="R10283" t="s">
        <v>18703</v>
      </c>
      <c r="S10283" t="s">
        <v>31508</v>
      </c>
      <c r="T10283" t="s">
        <v>19197</v>
      </c>
      <c r="U10283" t="s">
        <v>31638</v>
      </c>
    </row>
    <row r="10284" spans="17:21">
      <c r="Q10284" t="s">
        <v>11486</v>
      </c>
      <c r="R10284" t="s">
        <v>26194</v>
      </c>
      <c r="S10284" t="s">
        <v>19197</v>
      </c>
      <c r="T10284" t="s">
        <v>19197</v>
      </c>
      <c r="U10284" t="s">
        <v>19197</v>
      </c>
    </row>
    <row r="10285" spans="17:21">
      <c r="Q10285" t="s">
        <v>11487</v>
      </c>
      <c r="R10285" t="s">
        <v>25833</v>
      </c>
      <c r="S10285" t="s">
        <v>19197</v>
      </c>
      <c r="T10285" t="s">
        <v>19197</v>
      </c>
      <c r="U10285" t="s">
        <v>19197</v>
      </c>
    </row>
    <row r="10286" spans="17:21">
      <c r="Q10286" t="s">
        <v>11488</v>
      </c>
      <c r="R10286" t="s">
        <v>26195</v>
      </c>
      <c r="S10286" t="s">
        <v>31508</v>
      </c>
      <c r="T10286" t="s">
        <v>19197</v>
      </c>
      <c r="U10286" t="s">
        <v>31646</v>
      </c>
    </row>
    <row r="10287" spans="17:21">
      <c r="Q10287" t="s">
        <v>11489</v>
      </c>
      <c r="R10287" t="s">
        <v>26332</v>
      </c>
      <c r="S10287" t="s">
        <v>31508</v>
      </c>
      <c r="T10287" t="s">
        <v>19197</v>
      </c>
      <c r="U10287" t="s">
        <v>31646</v>
      </c>
    </row>
    <row r="10288" spans="17:21">
      <c r="Q10288" t="s">
        <v>11490</v>
      </c>
      <c r="R10288" t="s">
        <v>26333</v>
      </c>
      <c r="S10288" t="s">
        <v>31508</v>
      </c>
      <c r="T10288" t="s">
        <v>19197</v>
      </c>
      <c r="U10288" t="s">
        <v>31646</v>
      </c>
    </row>
    <row r="10289" spans="17:21">
      <c r="Q10289" t="s">
        <v>11491</v>
      </c>
      <c r="R10289" t="s">
        <v>26210</v>
      </c>
      <c r="S10289" t="s">
        <v>31508</v>
      </c>
      <c r="T10289" t="s">
        <v>19197</v>
      </c>
      <c r="U10289" t="s">
        <v>31646</v>
      </c>
    </row>
    <row r="10290" spans="17:21">
      <c r="Q10290" t="s">
        <v>11492</v>
      </c>
      <c r="R10290" t="s">
        <v>26310</v>
      </c>
      <c r="S10290" t="s">
        <v>31508</v>
      </c>
      <c r="T10290" t="s">
        <v>19197</v>
      </c>
      <c r="U10290" t="s">
        <v>31646</v>
      </c>
    </row>
    <row r="10291" spans="17:21">
      <c r="Q10291" t="s">
        <v>11493</v>
      </c>
      <c r="R10291" t="s">
        <v>25821</v>
      </c>
      <c r="S10291" t="s">
        <v>19197</v>
      </c>
      <c r="T10291" t="s">
        <v>19197</v>
      </c>
      <c r="U10291" t="s">
        <v>19197</v>
      </c>
    </row>
    <row r="10292" spans="17:21">
      <c r="Q10292" t="s">
        <v>11494</v>
      </c>
      <c r="R10292" t="s">
        <v>26195</v>
      </c>
      <c r="S10292" t="s">
        <v>31508</v>
      </c>
      <c r="T10292" t="s">
        <v>19197</v>
      </c>
      <c r="U10292" t="s">
        <v>31646</v>
      </c>
    </row>
    <row r="10293" spans="17:21">
      <c r="Q10293" t="s">
        <v>11495</v>
      </c>
      <c r="R10293" t="s">
        <v>26306</v>
      </c>
      <c r="S10293" t="s">
        <v>31508</v>
      </c>
      <c r="T10293" t="s">
        <v>19197</v>
      </c>
      <c r="U10293" t="s">
        <v>31646</v>
      </c>
    </row>
    <row r="10294" spans="17:21">
      <c r="Q10294" t="s">
        <v>11496</v>
      </c>
      <c r="R10294" t="s">
        <v>26333</v>
      </c>
      <c r="S10294" t="s">
        <v>31508</v>
      </c>
      <c r="T10294" t="s">
        <v>19197</v>
      </c>
      <c r="U10294" t="s">
        <v>31646</v>
      </c>
    </row>
    <row r="10295" spans="17:21">
      <c r="Q10295" t="s">
        <v>11497</v>
      </c>
      <c r="R10295" t="s">
        <v>26210</v>
      </c>
      <c r="S10295" t="s">
        <v>31508</v>
      </c>
      <c r="T10295" t="s">
        <v>19197</v>
      </c>
      <c r="U10295" t="s">
        <v>31646</v>
      </c>
    </row>
    <row r="10296" spans="17:21">
      <c r="Q10296" t="s">
        <v>11498</v>
      </c>
      <c r="R10296" t="s">
        <v>26310</v>
      </c>
      <c r="S10296" t="s">
        <v>31508</v>
      </c>
      <c r="T10296" t="s">
        <v>19197</v>
      </c>
      <c r="U10296" t="s">
        <v>31646</v>
      </c>
    </row>
    <row r="10297" spans="17:21">
      <c r="Q10297" t="s">
        <v>11499</v>
      </c>
      <c r="R10297" t="s">
        <v>26190</v>
      </c>
      <c r="S10297" t="s">
        <v>19197</v>
      </c>
      <c r="T10297" t="s">
        <v>19197</v>
      </c>
      <c r="U10297" t="s">
        <v>19197</v>
      </c>
    </row>
    <row r="10298" spans="17:21">
      <c r="Q10298" t="s">
        <v>11500</v>
      </c>
      <c r="R10298" t="s">
        <v>26195</v>
      </c>
      <c r="S10298" t="s">
        <v>31508</v>
      </c>
      <c r="T10298" t="s">
        <v>19197</v>
      </c>
      <c r="U10298" t="s">
        <v>31646</v>
      </c>
    </row>
    <row r="10299" spans="17:21">
      <c r="Q10299" t="s">
        <v>11501</v>
      </c>
      <c r="R10299" t="s">
        <v>26306</v>
      </c>
      <c r="S10299" t="s">
        <v>31508</v>
      </c>
      <c r="T10299" t="s">
        <v>19197</v>
      </c>
      <c r="U10299" t="s">
        <v>31646</v>
      </c>
    </row>
    <row r="10300" spans="17:21">
      <c r="Q10300" t="s">
        <v>11502</v>
      </c>
      <c r="R10300" t="s">
        <v>26334</v>
      </c>
      <c r="S10300" t="s">
        <v>31508</v>
      </c>
      <c r="T10300" t="s">
        <v>19197</v>
      </c>
      <c r="U10300" t="s">
        <v>31646</v>
      </c>
    </row>
    <row r="10301" spans="17:21">
      <c r="Q10301" t="s">
        <v>11503</v>
      </c>
      <c r="R10301" t="s">
        <v>26210</v>
      </c>
      <c r="S10301" t="s">
        <v>31508</v>
      </c>
      <c r="T10301" t="s">
        <v>19197</v>
      </c>
      <c r="U10301" t="s">
        <v>31646</v>
      </c>
    </row>
    <row r="10302" spans="17:21">
      <c r="Q10302" t="s">
        <v>11504</v>
      </c>
      <c r="R10302" t="s">
        <v>26335</v>
      </c>
      <c r="S10302" t="s">
        <v>31508</v>
      </c>
      <c r="T10302" t="s">
        <v>19197</v>
      </c>
      <c r="U10302" t="s">
        <v>31646</v>
      </c>
    </row>
    <row r="10303" spans="17:21">
      <c r="Q10303" t="s">
        <v>11505</v>
      </c>
      <c r="R10303" t="s">
        <v>25838</v>
      </c>
      <c r="S10303" t="s">
        <v>19197</v>
      </c>
      <c r="T10303" t="s">
        <v>19197</v>
      </c>
      <c r="U10303" t="s">
        <v>19197</v>
      </c>
    </row>
    <row r="10304" spans="17:21">
      <c r="Q10304" t="s">
        <v>11506</v>
      </c>
      <c r="R10304" t="s">
        <v>26312</v>
      </c>
      <c r="S10304" t="s">
        <v>31508</v>
      </c>
      <c r="T10304" t="s">
        <v>19197</v>
      </c>
      <c r="U10304" t="s">
        <v>31646</v>
      </c>
    </row>
    <row r="10305" spans="17:21">
      <c r="Q10305" t="s">
        <v>11507</v>
      </c>
      <c r="R10305" t="s">
        <v>26313</v>
      </c>
      <c r="S10305" t="s">
        <v>31508</v>
      </c>
      <c r="T10305" t="s">
        <v>19197</v>
      </c>
      <c r="U10305" t="s">
        <v>31646</v>
      </c>
    </row>
    <row r="10306" spans="17:21">
      <c r="Q10306" t="s">
        <v>11508</v>
      </c>
      <c r="R10306" t="s">
        <v>26336</v>
      </c>
      <c r="S10306" t="s">
        <v>31508</v>
      </c>
      <c r="T10306" t="s">
        <v>19197</v>
      </c>
      <c r="U10306" t="s">
        <v>31646</v>
      </c>
    </row>
    <row r="10307" spans="17:21">
      <c r="Q10307" t="s">
        <v>11509</v>
      </c>
      <c r="R10307" t="s">
        <v>26315</v>
      </c>
      <c r="S10307" t="s">
        <v>31508</v>
      </c>
      <c r="T10307" t="s">
        <v>19197</v>
      </c>
      <c r="U10307" t="s">
        <v>31646</v>
      </c>
    </row>
    <row r="10308" spans="17:21">
      <c r="Q10308" t="s">
        <v>11510</v>
      </c>
      <c r="R10308" t="s">
        <v>26337</v>
      </c>
      <c r="S10308" t="s">
        <v>31508</v>
      </c>
      <c r="T10308" t="s">
        <v>19197</v>
      </c>
      <c r="U10308" t="s">
        <v>31646</v>
      </c>
    </row>
    <row r="10309" spans="17:21">
      <c r="Q10309" t="s">
        <v>11511</v>
      </c>
      <c r="R10309" t="s">
        <v>26317</v>
      </c>
      <c r="S10309" t="s">
        <v>31508</v>
      </c>
      <c r="T10309" t="s">
        <v>19197</v>
      </c>
      <c r="U10309" t="s">
        <v>31646</v>
      </c>
    </row>
    <row r="10310" spans="17:21">
      <c r="Q10310" t="s">
        <v>11512</v>
      </c>
      <c r="R10310" t="s">
        <v>26338</v>
      </c>
      <c r="S10310" t="s">
        <v>31508</v>
      </c>
      <c r="T10310" t="s">
        <v>19197</v>
      </c>
      <c r="U10310" t="s">
        <v>31646</v>
      </c>
    </row>
    <row r="10311" spans="17:21">
      <c r="Q10311" t="s">
        <v>11513</v>
      </c>
      <c r="R10311" t="s">
        <v>26339</v>
      </c>
      <c r="S10311" t="s">
        <v>31508</v>
      </c>
      <c r="T10311" t="s">
        <v>19197</v>
      </c>
      <c r="U10311" t="s">
        <v>31646</v>
      </c>
    </row>
    <row r="10312" spans="17:21">
      <c r="Q10312" t="s">
        <v>11514</v>
      </c>
      <c r="R10312" t="s">
        <v>26320</v>
      </c>
      <c r="S10312" t="s">
        <v>31508</v>
      </c>
      <c r="T10312" t="s">
        <v>19197</v>
      </c>
      <c r="U10312" t="s">
        <v>31646</v>
      </c>
    </row>
    <row r="10313" spans="17:21">
      <c r="Q10313" t="s">
        <v>11515</v>
      </c>
      <c r="R10313" t="s">
        <v>26340</v>
      </c>
      <c r="S10313" t="s">
        <v>31508</v>
      </c>
      <c r="T10313" t="s">
        <v>19197</v>
      </c>
      <c r="U10313" t="s">
        <v>31646</v>
      </c>
    </row>
    <row r="10314" spans="17:21">
      <c r="Q10314" t="s">
        <v>11516</v>
      </c>
      <c r="R10314" t="s">
        <v>26341</v>
      </c>
      <c r="S10314" t="s">
        <v>31508</v>
      </c>
      <c r="T10314" t="s">
        <v>19197</v>
      </c>
      <c r="U10314" t="s">
        <v>31646</v>
      </c>
    </row>
    <row r="10315" spans="17:21">
      <c r="Q10315" t="s">
        <v>11517</v>
      </c>
      <c r="R10315" t="s">
        <v>26342</v>
      </c>
      <c r="S10315" t="s">
        <v>31508</v>
      </c>
      <c r="T10315" t="s">
        <v>19197</v>
      </c>
      <c r="U10315" t="s">
        <v>31646</v>
      </c>
    </row>
    <row r="10316" spans="17:21">
      <c r="Q10316" t="s">
        <v>11518</v>
      </c>
      <c r="R10316" t="s">
        <v>26343</v>
      </c>
      <c r="S10316" t="s">
        <v>31508</v>
      </c>
      <c r="T10316" t="s">
        <v>19197</v>
      </c>
      <c r="U10316" t="s">
        <v>31646</v>
      </c>
    </row>
    <row r="10317" spans="17:21">
      <c r="Q10317" t="s">
        <v>11519</v>
      </c>
      <c r="R10317" t="s">
        <v>26344</v>
      </c>
      <c r="S10317" t="s">
        <v>31508</v>
      </c>
      <c r="T10317" t="s">
        <v>19197</v>
      </c>
      <c r="U10317" t="s">
        <v>31646</v>
      </c>
    </row>
    <row r="10318" spans="17:21">
      <c r="Q10318" t="s">
        <v>11520</v>
      </c>
      <c r="R10318" t="s">
        <v>26345</v>
      </c>
      <c r="S10318" t="s">
        <v>31508</v>
      </c>
      <c r="T10318" t="s">
        <v>19197</v>
      </c>
      <c r="U10318" t="s">
        <v>31646</v>
      </c>
    </row>
    <row r="10319" spans="17:21">
      <c r="Q10319" t="s">
        <v>11521</v>
      </c>
      <c r="R10319" t="s">
        <v>18703</v>
      </c>
      <c r="S10319" t="s">
        <v>31508</v>
      </c>
      <c r="T10319" t="s">
        <v>19197</v>
      </c>
      <c r="U10319" t="s">
        <v>31638</v>
      </c>
    </row>
    <row r="10320" spans="17:21">
      <c r="Q10320" t="s">
        <v>11522</v>
      </c>
      <c r="R10320" t="s">
        <v>26346</v>
      </c>
      <c r="S10320" t="s">
        <v>19197</v>
      </c>
      <c r="T10320" t="s">
        <v>19197</v>
      </c>
      <c r="U10320" t="s">
        <v>19197</v>
      </c>
    </row>
    <row r="10321" spans="17:21">
      <c r="Q10321" t="s">
        <v>11523</v>
      </c>
      <c r="R10321" t="s">
        <v>26167</v>
      </c>
      <c r="S10321" t="s">
        <v>31508</v>
      </c>
      <c r="T10321" t="s">
        <v>19197</v>
      </c>
      <c r="U10321" t="s">
        <v>31673</v>
      </c>
    </row>
    <row r="10322" spans="17:21">
      <c r="Q10322" t="s">
        <v>11524</v>
      </c>
      <c r="R10322" t="s">
        <v>26185</v>
      </c>
      <c r="S10322" t="s">
        <v>31508</v>
      </c>
      <c r="T10322" t="s">
        <v>19197</v>
      </c>
      <c r="U10322" t="s">
        <v>31673</v>
      </c>
    </row>
    <row r="10323" spans="17:21">
      <c r="Q10323" t="s">
        <v>11525</v>
      </c>
      <c r="R10323" t="s">
        <v>25944</v>
      </c>
      <c r="S10323" t="s">
        <v>19197</v>
      </c>
      <c r="T10323" t="s">
        <v>19197</v>
      </c>
      <c r="U10323" t="s">
        <v>19197</v>
      </c>
    </row>
    <row r="10324" spans="17:21">
      <c r="Q10324" t="s">
        <v>11526</v>
      </c>
      <c r="R10324" t="s">
        <v>26347</v>
      </c>
      <c r="S10324" t="s">
        <v>31508</v>
      </c>
      <c r="T10324" t="s">
        <v>19197</v>
      </c>
      <c r="U10324" t="s">
        <v>31646</v>
      </c>
    </row>
    <row r="10325" spans="17:21">
      <c r="Q10325" t="s">
        <v>11527</v>
      </c>
      <c r="R10325" t="s">
        <v>26348</v>
      </c>
      <c r="S10325" t="s">
        <v>31508</v>
      </c>
      <c r="T10325" t="s">
        <v>19197</v>
      </c>
      <c r="U10325" t="s">
        <v>31646</v>
      </c>
    </row>
    <row r="10326" spans="17:21">
      <c r="Q10326" t="s">
        <v>11528</v>
      </c>
      <c r="R10326" t="s">
        <v>18703</v>
      </c>
      <c r="S10326" t="s">
        <v>31508</v>
      </c>
      <c r="T10326" t="s">
        <v>19197</v>
      </c>
      <c r="U10326" t="s">
        <v>31638</v>
      </c>
    </row>
    <row r="10327" spans="17:21">
      <c r="Q10327" t="s">
        <v>11529</v>
      </c>
      <c r="R10327" t="s">
        <v>26349</v>
      </c>
      <c r="S10327" t="s">
        <v>19197</v>
      </c>
      <c r="T10327" t="s">
        <v>19197</v>
      </c>
      <c r="U10327" t="s">
        <v>19197</v>
      </c>
    </row>
    <row r="10328" spans="17:21">
      <c r="Q10328" t="s">
        <v>11530</v>
      </c>
      <c r="R10328" t="s">
        <v>26350</v>
      </c>
      <c r="S10328" t="s">
        <v>19197</v>
      </c>
      <c r="T10328" t="s">
        <v>19197</v>
      </c>
      <c r="U10328" t="s">
        <v>19197</v>
      </c>
    </row>
    <row r="10329" spans="17:21">
      <c r="Q10329" t="s">
        <v>11531</v>
      </c>
      <c r="R10329" t="s">
        <v>26351</v>
      </c>
      <c r="S10329" t="s">
        <v>31508</v>
      </c>
      <c r="T10329" t="s">
        <v>19197</v>
      </c>
      <c r="U10329" t="s">
        <v>31646</v>
      </c>
    </row>
    <row r="10330" spans="17:21">
      <c r="Q10330" t="s">
        <v>11532</v>
      </c>
      <c r="R10330" t="s">
        <v>26352</v>
      </c>
      <c r="S10330" t="s">
        <v>31508</v>
      </c>
      <c r="T10330" t="s">
        <v>19197</v>
      </c>
      <c r="U10330" t="s">
        <v>31646</v>
      </c>
    </row>
    <row r="10331" spans="17:21">
      <c r="Q10331" t="s">
        <v>11533</v>
      </c>
      <c r="R10331" t="s">
        <v>26353</v>
      </c>
      <c r="S10331" t="s">
        <v>31508</v>
      </c>
      <c r="T10331" t="s">
        <v>19197</v>
      </c>
      <c r="U10331" t="s">
        <v>31646</v>
      </c>
    </row>
    <row r="10332" spans="17:21">
      <c r="Q10332" t="s">
        <v>11534</v>
      </c>
      <c r="R10332" t="s">
        <v>25939</v>
      </c>
      <c r="S10332" t="s">
        <v>19197</v>
      </c>
      <c r="T10332" t="s">
        <v>19197</v>
      </c>
      <c r="U10332" t="s">
        <v>19197</v>
      </c>
    </row>
    <row r="10333" spans="17:21">
      <c r="Q10333" t="s">
        <v>11535</v>
      </c>
      <c r="R10333" t="s">
        <v>26351</v>
      </c>
      <c r="S10333" t="s">
        <v>31508</v>
      </c>
      <c r="T10333" t="s">
        <v>19197</v>
      </c>
      <c r="U10333" t="s">
        <v>31646</v>
      </c>
    </row>
    <row r="10334" spans="17:21">
      <c r="Q10334" t="s">
        <v>11536</v>
      </c>
      <c r="R10334" t="s">
        <v>26352</v>
      </c>
      <c r="S10334" t="s">
        <v>31508</v>
      </c>
      <c r="T10334" t="s">
        <v>19197</v>
      </c>
      <c r="U10334" t="s">
        <v>31646</v>
      </c>
    </row>
    <row r="10335" spans="17:21">
      <c r="Q10335" t="s">
        <v>11537</v>
      </c>
      <c r="R10335" t="s">
        <v>26353</v>
      </c>
      <c r="S10335" t="s">
        <v>31508</v>
      </c>
      <c r="T10335" t="s">
        <v>19197</v>
      </c>
      <c r="U10335" t="s">
        <v>31646</v>
      </c>
    </row>
    <row r="10336" spans="17:21">
      <c r="Q10336" t="s">
        <v>11538</v>
      </c>
      <c r="R10336" t="s">
        <v>26167</v>
      </c>
      <c r="S10336" t="s">
        <v>19197</v>
      </c>
      <c r="T10336" t="s">
        <v>19197</v>
      </c>
      <c r="U10336" t="s">
        <v>19197</v>
      </c>
    </row>
    <row r="10337" spans="17:21">
      <c r="Q10337" t="s">
        <v>11539</v>
      </c>
      <c r="R10337" t="s">
        <v>26351</v>
      </c>
      <c r="S10337" t="s">
        <v>31508</v>
      </c>
      <c r="T10337" t="s">
        <v>19197</v>
      </c>
      <c r="U10337" t="s">
        <v>31646</v>
      </c>
    </row>
    <row r="10338" spans="17:21">
      <c r="Q10338" t="s">
        <v>11540</v>
      </c>
      <c r="R10338" t="s">
        <v>26352</v>
      </c>
      <c r="S10338" t="s">
        <v>31508</v>
      </c>
      <c r="T10338" t="s">
        <v>19197</v>
      </c>
      <c r="U10338" t="s">
        <v>31646</v>
      </c>
    </row>
    <row r="10339" spans="17:21">
      <c r="Q10339" t="s">
        <v>11541</v>
      </c>
      <c r="R10339" t="s">
        <v>26353</v>
      </c>
      <c r="S10339" t="s">
        <v>31508</v>
      </c>
      <c r="T10339" t="s">
        <v>19197</v>
      </c>
      <c r="U10339" t="s">
        <v>31646</v>
      </c>
    </row>
    <row r="10340" spans="17:21">
      <c r="Q10340" t="s">
        <v>11542</v>
      </c>
      <c r="R10340" t="s">
        <v>26185</v>
      </c>
      <c r="S10340" t="s">
        <v>19197</v>
      </c>
      <c r="T10340" t="s">
        <v>19197</v>
      </c>
      <c r="U10340" t="s">
        <v>19197</v>
      </c>
    </row>
    <row r="10341" spans="17:21">
      <c r="Q10341" t="s">
        <v>11543</v>
      </c>
      <c r="R10341" t="s">
        <v>26351</v>
      </c>
      <c r="S10341" t="s">
        <v>31508</v>
      </c>
      <c r="T10341" t="s">
        <v>19197</v>
      </c>
      <c r="U10341" t="s">
        <v>31646</v>
      </c>
    </row>
    <row r="10342" spans="17:21">
      <c r="Q10342" t="s">
        <v>11544</v>
      </c>
      <c r="R10342" t="s">
        <v>26352</v>
      </c>
      <c r="S10342" t="s">
        <v>31508</v>
      </c>
      <c r="T10342" t="s">
        <v>19197</v>
      </c>
      <c r="U10342" t="s">
        <v>31646</v>
      </c>
    </row>
    <row r="10343" spans="17:21">
      <c r="Q10343" t="s">
        <v>11545</v>
      </c>
      <c r="R10343" t="s">
        <v>26353</v>
      </c>
      <c r="S10343" t="s">
        <v>31508</v>
      </c>
      <c r="T10343" t="s">
        <v>19197</v>
      </c>
      <c r="U10343" t="s">
        <v>31646</v>
      </c>
    </row>
    <row r="10344" spans="17:21">
      <c r="Q10344" t="s">
        <v>11546</v>
      </c>
      <c r="R10344" t="s">
        <v>25944</v>
      </c>
      <c r="S10344" t="s">
        <v>19197</v>
      </c>
      <c r="T10344" t="s">
        <v>19197</v>
      </c>
      <c r="U10344" t="s">
        <v>19197</v>
      </c>
    </row>
    <row r="10345" spans="17:21">
      <c r="Q10345" t="s">
        <v>11547</v>
      </c>
      <c r="R10345" t="s">
        <v>26354</v>
      </c>
      <c r="S10345" t="s">
        <v>31508</v>
      </c>
      <c r="T10345" t="s">
        <v>19197</v>
      </c>
      <c r="U10345" t="s">
        <v>31646</v>
      </c>
    </row>
    <row r="10346" spans="17:21">
      <c r="Q10346" t="s">
        <v>11548</v>
      </c>
      <c r="R10346" t="s">
        <v>26355</v>
      </c>
      <c r="S10346" t="s">
        <v>31508</v>
      </c>
      <c r="T10346" t="s">
        <v>19197</v>
      </c>
      <c r="U10346" t="s">
        <v>31646</v>
      </c>
    </row>
    <row r="10347" spans="17:21">
      <c r="Q10347" t="s">
        <v>11549</v>
      </c>
      <c r="R10347" t="s">
        <v>26356</v>
      </c>
      <c r="S10347" t="s">
        <v>31508</v>
      </c>
      <c r="T10347" t="s">
        <v>19197</v>
      </c>
      <c r="U10347" t="s">
        <v>31646</v>
      </c>
    </row>
    <row r="10348" spans="17:21">
      <c r="Q10348" t="s">
        <v>11550</v>
      </c>
      <c r="R10348" t="s">
        <v>26357</v>
      </c>
      <c r="S10348" t="s">
        <v>31508</v>
      </c>
      <c r="T10348" t="s">
        <v>19197</v>
      </c>
      <c r="U10348" t="s">
        <v>31646</v>
      </c>
    </row>
    <row r="10349" spans="17:21">
      <c r="Q10349" t="s">
        <v>11551</v>
      </c>
      <c r="R10349" t="s">
        <v>26358</v>
      </c>
      <c r="S10349" t="s">
        <v>31508</v>
      </c>
      <c r="T10349" t="s">
        <v>19197</v>
      </c>
      <c r="U10349" t="s">
        <v>31646</v>
      </c>
    </row>
    <row r="10350" spans="17:21">
      <c r="Q10350" t="s">
        <v>11552</v>
      </c>
      <c r="R10350" t="s">
        <v>26359</v>
      </c>
      <c r="S10350" t="s">
        <v>31508</v>
      </c>
      <c r="T10350" t="s">
        <v>19197</v>
      </c>
      <c r="U10350" t="s">
        <v>31646</v>
      </c>
    </row>
    <row r="10351" spans="17:21">
      <c r="Q10351" t="s">
        <v>11553</v>
      </c>
      <c r="R10351" t="s">
        <v>18703</v>
      </c>
      <c r="S10351" t="s">
        <v>31508</v>
      </c>
      <c r="T10351" t="s">
        <v>19197</v>
      </c>
      <c r="U10351" t="s">
        <v>31638</v>
      </c>
    </row>
    <row r="10352" spans="17:21">
      <c r="Q10352" t="s">
        <v>11554</v>
      </c>
      <c r="R10352" t="s">
        <v>26360</v>
      </c>
      <c r="S10352" t="s">
        <v>19197</v>
      </c>
      <c r="T10352" t="s">
        <v>19197</v>
      </c>
      <c r="U10352" t="s">
        <v>19197</v>
      </c>
    </row>
    <row r="10353" spans="17:21">
      <c r="Q10353" t="s">
        <v>11555</v>
      </c>
      <c r="R10353" t="s">
        <v>26219</v>
      </c>
      <c r="S10353" t="s">
        <v>19197</v>
      </c>
      <c r="T10353" t="s">
        <v>19197</v>
      </c>
      <c r="U10353" t="s">
        <v>19197</v>
      </c>
    </row>
    <row r="10354" spans="17:21">
      <c r="Q10354" t="s">
        <v>11556</v>
      </c>
      <c r="R10354" t="s">
        <v>25821</v>
      </c>
      <c r="S10354" t="s">
        <v>31508</v>
      </c>
      <c r="T10354" t="s">
        <v>19197</v>
      </c>
      <c r="U10354" t="s">
        <v>31673</v>
      </c>
    </row>
    <row r="10355" spans="17:21">
      <c r="Q10355" t="s">
        <v>11557</v>
      </c>
      <c r="R10355" t="s">
        <v>25838</v>
      </c>
      <c r="S10355" t="s">
        <v>19197</v>
      </c>
      <c r="T10355" t="s">
        <v>19197</v>
      </c>
      <c r="U10355" t="s">
        <v>19197</v>
      </c>
    </row>
    <row r="10356" spans="17:21">
      <c r="Q10356" t="s">
        <v>11558</v>
      </c>
      <c r="R10356" t="s">
        <v>26361</v>
      </c>
      <c r="S10356" t="s">
        <v>31508</v>
      </c>
      <c r="T10356" t="s">
        <v>19197</v>
      </c>
      <c r="U10356" t="s">
        <v>31646</v>
      </c>
    </row>
    <row r="10357" spans="17:21">
      <c r="Q10357" t="s">
        <v>11559</v>
      </c>
      <c r="R10357" t="s">
        <v>26362</v>
      </c>
      <c r="S10357" t="s">
        <v>31508</v>
      </c>
      <c r="T10357" t="s">
        <v>19197</v>
      </c>
      <c r="U10357" t="s">
        <v>31646</v>
      </c>
    </row>
    <row r="10358" spans="17:21">
      <c r="Q10358" t="s">
        <v>11560</v>
      </c>
      <c r="R10358" t="s">
        <v>26363</v>
      </c>
      <c r="S10358" t="s">
        <v>31508</v>
      </c>
      <c r="T10358" t="s">
        <v>19197</v>
      </c>
      <c r="U10358" t="s">
        <v>31646</v>
      </c>
    </row>
    <row r="10359" spans="17:21">
      <c r="Q10359" t="s">
        <v>11561</v>
      </c>
      <c r="R10359" t="s">
        <v>18703</v>
      </c>
      <c r="S10359" t="s">
        <v>31508</v>
      </c>
      <c r="T10359" t="s">
        <v>19197</v>
      </c>
      <c r="U10359" t="s">
        <v>31638</v>
      </c>
    </row>
    <row r="10360" spans="17:21">
      <c r="Q10360" t="s">
        <v>11562</v>
      </c>
      <c r="R10360" t="s">
        <v>26225</v>
      </c>
      <c r="S10360" t="s">
        <v>19197</v>
      </c>
      <c r="T10360" t="s">
        <v>19197</v>
      </c>
      <c r="U10360" t="s">
        <v>19197</v>
      </c>
    </row>
    <row r="10361" spans="17:21">
      <c r="Q10361" t="s">
        <v>11563</v>
      </c>
      <c r="R10361" t="s">
        <v>25821</v>
      </c>
      <c r="S10361" t="s">
        <v>19197</v>
      </c>
      <c r="T10361" t="s">
        <v>19197</v>
      </c>
      <c r="U10361" t="s">
        <v>19197</v>
      </c>
    </row>
    <row r="10362" spans="17:21">
      <c r="Q10362" t="s">
        <v>11564</v>
      </c>
      <c r="R10362" t="s">
        <v>26364</v>
      </c>
      <c r="S10362" t="s">
        <v>31508</v>
      </c>
      <c r="T10362" t="s">
        <v>19197</v>
      </c>
      <c r="U10362" t="s">
        <v>31646</v>
      </c>
    </row>
    <row r="10363" spans="17:21">
      <c r="Q10363" t="s">
        <v>11565</v>
      </c>
      <c r="R10363" t="s">
        <v>26365</v>
      </c>
      <c r="S10363" t="s">
        <v>31508</v>
      </c>
      <c r="T10363" t="s">
        <v>19197</v>
      </c>
      <c r="U10363" t="s">
        <v>31646</v>
      </c>
    </row>
    <row r="10364" spans="17:21">
      <c r="Q10364" t="s">
        <v>11566</v>
      </c>
      <c r="R10364" t="s">
        <v>25824</v>
      </c>
      <c r="S10364" t="s">
        <v>19197</v>
      </c>
      <c r="T10364" t="s">
        <v>19197</v>
      </c>
      <c r="U10364" t="s">
        <v>19197</v>
      </c>
    </row>
    <row r="10365" spans="17:21">
      <c r="Q10365" t="s">
        <v>11567</v>
      </c>
      <c r="R10365" t="s">
        <v>26366</v>
      </c>
      <c r="S10365" t="s">
        <v>31508</v>
      </c>
      <c r="T10365" t="s">
        <v>19197</v>
      </c>
      <c r="U10365" t="s">
        <v>31646</v>
      </c>
    </row>
    <row r="10366" spans="17:21">
      <c r="Q10366" t="s">
        <v>11568</v>
      </c>
      <c r="R10366" t="s">
        <v>26367</v>
      </c>
      <c r="S10366" t="s">
        <v>31508</v>
      </c>
      <c r="T10366" t="s">
        <v>19197</v>
      </c>
      <c r="U10366" t="s">
        <v>31646</v>
      </c>
    </row>
    <row r="10367" spans="17:21">
      <c r="Q10367" t="s">
        <v>11569</v>
      </c>
      <c r="R10367" t="s">
        <v>25838</v>
      </c>
      <c r="S10367" t="s">
        <v>19197</v>
      </c>
      <c r="T10367" t="s">
        <v>19197</v>
      </c>
      <c r="U10367" t="s">
        <v>19197</v>
      </c>
    </row>
    <row r="10368" spans="17:21">
      <c r="Q10368" t="s">
        <v>11570</v>
      </c>
      <c r="R10368" t="s">
        <v>26368</v>
      </c>
      <c r="S10368" t="s">
        <v>31508</v>
      </c>
      <c r="T10368" t="s">
        <v>19197</v>
      </c>
      <c r="U10368" t="s">
        <v>31646</v>
      </c>
    </row>
    <row r="10369" spans="17:21">
      <c r="Q10369" t="s">
        <v>11571</v>
      </c>
      <c r="R10369" t="s">
        <v>26369</v>
      </c>
      <c r="S10369" t="s">
        <v>31508</v>
      </c>
      <c r="T10369" t="s">
        <v>19197</v>
      </c>
      <c r="U10369" t="s">
        <v>31646</v>
      </c>
    </row>
    <row r="10370" spans="17:21">
      <c r="Q10370" t="s">
        <v>11572</v>
      </c>
      <c r="R10370" t="s">
        <v>26370</v>
      </c>
      <c r="S10370" t="s">
        <v>31508</v>
      </c>
      <c r="T10370" t="s">
        <v>19197</v>
      </c>
      <c r="U10370" t="s">
        <v>31646</v>
      </c>
    </row>
    <row r="10371" spans="17:21">
      <c r="Q10371" t="s">
        <v>11573</v>
      </c>
      <c r="R10371" t="s">
        <v>26371</v>
      </c>
      <c r="S10371" t="s">
        <v>31508</v>
      </c>
      <c r="T10371" t="s">
        <v>19197</v>
      </c>
      <c r="U10371" t="s">
        <v>31646</v>
      </c>
    </row>
    <row r="10372" spans="17:21">
      <c r="Q10372" t="s">
        <v>11574</v>
      </c>
      <c r="R10372" t="s">
        <v>18703</v>
      </c>
      <c r="S10372" t="s">
        <v>31508</v>
      </c>
      <c r="T10372" t="s">
        <v>19197</v>
      </c>
      <c r="U10372" t="s">
        <v>31638</v>
      </c>
    </row>
    <row r="10373" spans="17:21">
      <c r="Q10373" t="s">
        <v>11575</v>
      </c>
      <c r="R10373" t="s">
        <v>18706</v>
      </c>
      <c r="S10373" t="s">
        <v>19197</v>
      </c>
      <c r="T10373" t="s">
        <v>19197</v>
      </c>
      <c r="U10373" t="s">
        <v>19197</v>
      </c>
    </row>
    <row r="10374" spans="17:21">
      <c r="Q10374" t="s">
        <v>11576</v>
      </c>
      <c r="R10374" t="s">
        <v>25821</v>
      </c>
      <c r="S10374" t="s">
        <v>19197</v>
      </c>
      <c r="T10374" t="s">
        <v>19197</v>
      </c>
      <c r="U10374" t="s">
        <v>19197</v>
      </c>
    </row>
    <row r="10375" spans="17:21">
      <c r="Q10375" t="s">
        <v>11577</v>
      </c>
      <c r="R10375" t="s">
        <v>26372</v>
      </c>
      <c r="S10375" t="s">
        <v>31508</v>
      </c>
      <c r="T10375" t="s">
        <v>19197</v>
      </c>
      <c r="U10375" t="s">
        <v>31646</v>
      </c>
    </row>
    <row r="10376" spans="17:21">
      <c r="Q10376" t="s">
        <v>11578</v>
      </c>
      <c r="R10376" t="s">
        <v>26373</v>
      </c>
      <c r="S10376" t="s">
        <v>31508</v>
      </c>
      <c r="T10376" t="s">
        <v>19197</v>
      </c>
      <c r="U10376" t="s">
        <v>31646</v>
      </c>
    </row>
    <row r="10377" spans="17:21">
      <c r="Q10377" t="s">
        <v>11579</v>
      </c>
      <c r="R10377" t="s">
        <v>26374</v>
      </c>
      <c r="S10377" t="s">
        <v>31508</v>
      </c>
      <c r="T10377" t="s">
        <v>19197</v>
      </c>
      <c r="U10377" t="s">
        <v>31646</v>
      </c>
    </row>
    <row r="10378" spans="17:21">
      <c r="Q10378" t="s">
        <v>11580</v>
      </c>
      <c r="R10378" t="s">
        <v>25838</v>
      </c>
      <c r="S10378" t="s">
        <v>19197</v>
      </c>
      <c r="T10378" t="s">
        <v>19197</v>
      </c>
      <c r="U10378" t="s">
        <v>19197</v>
      </c>
    </row>
    <row r="10379" spans="17:21">
      <c r="Q10379" t="s">
        <v>11581</v>
      </c>
      <c r="R10379" t="s">
        <v>26375</v>
      </c>
      <c r="S10379" t="s">
        <v>31508</v>
      </c>
      <c r="T10379" t="s">
        <v>19197</v>
      </c>
      <c r="U10379" t="s">
        <v>31646</v>
      </c>
    </row>
    <row r="10380" spans="17:21">
      <c r="Q10380" t="s">
        <v>11582</v>
      </c>
      <c r="R10380" t="s">
        <v>26376</v>
      </c>
      <c r="S10380" t="s">
        <v>31508</v>
      </c>
      <c r="T10380" t="s">
        <v>19197</v>
      </c>
      <c r="U10380" t="s">
        <v>31646</v>
      </c>
    </row>
    <row r="10381" spans="17:21">
      <c r="Q10381" t="s">
        <v>11583</v>
      </c>
      <c r="R10381" t="s">
        <v>26377</v>
      </c>
      <c r="S10381" t="s">
        <v>31508</v>
      </c>
      <c r="T10381" t="s">
        <v>19197</v>
      </c>
      <c r="U10381" t="s">
        <v>31646</v>
      </c>
    </row>
    <row r="10382" spans="17:21">
      <c r="Q10382" t="s">
        <v>11584</v>
      </c>
      <c r="R10382" t="s">
        <v>26378</v>
      </c>
      <c r="S10382" t="s">
        <v>31508</v>
      </c>
      <c r="T10382" t="s">
        <v>19197</v>
      </c>
      <c r="U10382" t="s">
        <v>31646</v>
      </c>
    </row>
    <row r="10383" spans="17:21">
      <c r="Q10383" t="s">
        <v>11585</v>
      </c>
      <c r="R10383" t="s">
        <v>26379</v>
      </c>
      <c r="S10383" t="s">
        <v>31508</v>
      </c>
      <c r="T10383" t="s">
        <v>19197</v>
      </c>
      <c r="U10383" t="s">
        <v>31646</v>
      </c>
    </row>
    <row r="10384" spans="17:21">
      <c r="Q10384" t="s">
        <v>11586</v>
      </c>
      <c r="R10384" t="s">
        <v>26380</v>
      </c>
      <c r="S10384" t="s">
        <v>31508</v>
      </c>
      <c r="T10384" t="s">
        <v>19197</v>
      </c>
      <c r="U10384" t="s">
        <v>31646</v>
      </c>
    </row>
    <row r="10385" spans="17:21">
      <c r="Q10385" t="s">
        <v>11587</v>
      </c>
      <c r="R10385" t="s">
        <v>26381</v>
      </c>
      <c r="S10385" t="s">
        <v>31508</v>
      </c>
      <c r="T10385" t="s">
        <v>19197</v>
      </c>
      <c r="U10385" t="s">
        <v>31646</v>
      </c>
    </row>
    <row r="10386" spans="17:21">
      <c r="Q10386" t="s">
        <v>11588</v>
      </c>
      <c r="R10386" t="s">
        <v>26382</v>
      </c>
      <c r="S10386" t="s">
        <v>31508</v>
      </c>
      <c r="T10386" t="s">
        <v>19197</v>
      </c>
      <c r="U10386" t="s">
        <v>31646</v>
      </c>
    </row>
    <row r="10387" spans="17:21">
      <c r="Q10387" t="s">
        <v>11589</v>
      </c>
      <c r="R10387" t="s">
        <v>26383</v>
      </c>
      <c r="S10387" t="s">
        <v>31508</v>
      </c>
      <c r="T10387" t="s">
        <v>19197</v>
      </c>
      <c r="U10387" t="s">
        <v>31646</v>
      </c>
    </row>
    <row r="10388" spans="17:21">
      <c r="Q10388" t="s">
        <v>11590</v>
      </c>
      <c r="R10388" t="s">
        <v>18703</v>
      </c>
      <c r="S10388" t="s">
        <v>31508</v>
      </c>
      <c r="T10388" t="s">
        <v>19197</v>
      </c>
      <c r="U10388" t="s">
        <v>31638</v>
      </c>
    </row>
    <row r="10389" spans="17:21">
      <c r="Q10389" t="s">
        <v>11591</v>
      </c>
      <c r="R10389" t="s">
        <v>26384</v>
      </c>
      <c r="S10389" t="s">
        <v>19197</v>
      </c>
      <c r="T10389" t="s">
        <v>19197</v>
      </c>
      <c r="U10389" t="s">
        <v>19197</v>
      </c>
    </row>
    <row r="10390" spans="17:21">
      <c r="Q10390" t="s">
        <v>11592</v>
      </c>
      <c r="R10390" t="s">
        <v>26231</v>
      </c>
      <c r="S10390" t="s">
        <v>19197</v>
      </c>
      <c r="T10390" t="s">
        <v>19197</v>
      </c>
      <c r="U10390" t="s">
        <v>19197</v>
      </c>
    </row>
    <row r="10391" spans="17:21">
      <c r="Q10391" t="s">
        <v>11593</v>
      </c>
      <c r="R10391" t="s">
        <v>25824</v>
      </c>
      <c r="S10391" t="s">
        <v>19197</v>
      </c>
      <c r="T10391" t="s">
        <v>19197</v>
      </c>
      <c r="U10391" t="s">
        <v>19197</v>
      </c>
    </row>
    <row r="10392" spans="17:21">
      <c r="Q10392" t="s">
        <v>11594</v>
      </c>
      <c r="R10392" t="s">
        <v>26385</v>
      </c>
      <c r="S10392" t="s">
        <v>31508</v>
      </c>
      <c r="T10392" t="s">
        <v>19197</v>
      </c>
      <c r="U10392" t="s">
        <v>31646</v>
      </c>
    </row>
    <row r="10393" spans="17:21">
      <c r="Q10393" t="s">
        <v>11595</v>
      </c>
      <c r="R10393" t="s">
        <v>26386</v>
      </c>
      <c r="S10393" t="s">
        <v>31508</v>
      </c>
      <c r="T10393" t="s">
        <v>19197</v>
      </c>
      <c r="U10393" t="s">
        <v>31646</v>
      </c>
    </row>
    <row r="10394" spans="17:21">
      <c r="Q10394" t="s">
        <v>11596</v>
      </c>
      <c r="R10394" t="s">
        <v>26387</v>
      </c>
      <c r="S10394" t="s">
        <v>31508</v>
      </c>
      <c r="T10394" t="s">
        <v>19197</v>
      </c>
      <c r="U10394" t="s">
        <v>31646</v>
      </c>
    </row>
    <row r="10395" spans="17:21">
      <c r="Q10395" t="s">
        <v>11597</v>
      </c>
      <c r="R10395" t="s">
        <v>25838</v>
      </c>
      <c r="S10395" t="s">
        <v>19197</v>
      </c>
      <c r="T10395" t="s">
        <v>19197</v>
      </c>
      <c r="U10395" t="s">
        <v>19197</v>
      </c>
    </row>
    <row r="10396" spans="17:21">
      <c r="Q10396" t="s">
        <v>11598</v>
      </c>
      <c r="R10396" t="s">
        <v>26388</v>
      </c>
      <c r="S10396" t="s">
        <v>31508</v>
      </c>
      <c r="T10396" t="s">
        <v>19197</v>
      </c>
      <c r="U10396" t="s">
        <v>31646</v>
      </c>
    </row>
    <row r="10397" spans="17:21">
      <c r="Q10397" t="s">
        <v>11599</v>
      </c>
      <c r="R10397" t="s">
        <v>26389</v>
      </c>
      <c r="S10397" t="s">
        <v>31508</v>
      </c>
      <c r="T10397" t="s">
        <v>19197</v>
      </c>
      <c r="U10397" t="s">
        <v>31646</v>
      </c>
    </row>
    <row r="10398" spans="17:21">
      <c r="Q10398" t="s">
        <v>11600</v>
      </c>
      <c r="R10398" t="s">
        <v>26390</v>
      </c>
      <c r="S10398" t="s">
        <v>31508</v>
      </c>
      <c r="T10398" t="s">
        <v>19197</v>
      </c>
      <c r="U10398" t="s">
        <v>31646</v>
      </c>
    </row>
    <row r="10399" spans="17:21">
      <c r="Q10399" t="s">
        <v>11601</v>
      </c>
      <c r="R10399" t="s">
        <v>26391</v>
      </c>
      <c r="S10399" t="s">
        <v>31508</v>
      </c>
      <c r="T10399" t="s">
        <v>19197</v>
      </c>
      <c r="U10399" t="s">
        <v>31646</v>
      </c>
    </row>
    <row r="10400" spans="17:21">
      <c r="Q10400" t="s">
        <v>11602</v>
      </c>
      <c r="R10400" t="s">
        <v>26392</v>
      </c>
      <c r="S10400" t="s">
        <v>31508</v>
      </c>
      <c r="T10400" t="s">
        <v>19197</v>
      </c>
      <c r="U10400" t="s">
        <v>31646</v>
      </c>
    </row>
    <row r="10401" spans="17:21">
      <c r="Q10401" t="s">
        <v>11603</v>
      </c>
      <c r="R10401" t="s">
        <v>26393</v>
      </c>
      <c r="S10401" t="s">
        <v>31508</v>
      </c>
      <c r="T10401" t="s">
        <v>19197</v>
      </c>
      <c r="U10401" t="s">
        <v>31646</v>
      </c>
    </row>
    <row r="10402" spans="17:21">
      <c r="Q10402" t="s">
        <v>11604</v>
      </c>
      <c r="R10402" t="s">
        <v>26394</v>
      </c>
      <c r="S10402" t="s">
        <v>31508</v>
      </c>
      <c r="T10402" t="s">
        <v>19197</v>
      </c>
      <c r="U10402" t="s">
        <v>31646</v>
      </c>
    </row>
    <row r="10403" spans="17:21">
      <c r="Q10403" t="s">
        <v>11605</v>
      </c>
      <c r="R10403" t="s">
        <v>26395</v>
      </c>
      <c r="S10403" t="s">
        <v>31508</v>
      </c>
      <c r="T10403" t="s">
        <v>19197</v>
      </c>
      <c r="U10403" t="s">
        <v>31646</v>
      </c>
    </row>
    <row r="10404" spans="17:21">
      <c r="Q10404" t="s">
        <v>11606</v>
      </c>
      <c r="R10404" t="s">
        <v>26396</v>
      </c>
      <c r="S10404" t="s">
        <v>31508</v>
      </c>
      <c r="T10404" t="s">
        <v>19197</v>
      </c>
      <c r="U10404" t="s">
        <v>31646</v>
      </c>
    </row>
    <row r="10405" spans="17:21">
      <c r="Q10405" t="s">
        <v>11607</v>
      </c>
      <c r="R10405" t="s">
        <v>18703</v>
      </c>
      <c r="S10405" t="s">
        <v>31508</v>
      </c>
      <c r="T10405" t="s">
        <v>19197</v>
      </c>
      <c r="U10405" t="s">
        <v>31638</v>
      </c>
    </row>
    <row r="10406" spans="17:21">
      <c r="Q10406" t="s">
        <v>11608</v>
      </c>
      <c r="R10406" t="s">
        <v>26233</v>
      </c>
      <c r="S10406" t="s">
        <v>19197</v>
      </c>
      <c r="T10406" t="s">
        <v>19197</v>
      </c>
      <c r="U10406" t="s">
        <v>19197</v>
      </c>
    </row>
    <row r="10407" spans="17:21">
      <c r="Q10407" t="s">
        <v>11609</v>
      </c>
      <c r="R10407" t="s">
        <v>25821</v>
      </c>
      <c r="S10407" t="s">
        <v>19197</v>
      </c>
      <c r="T10407" t="s">
        <v>19197</v>
      </c>
      <c r="U10407" t="s">
        <v>19197</v>
      </c>
    </row>
    <row r="10408" spans="17:21">
      <c r="Q10408" t="s">
        <v>11610</v>
      </c>
      <c r="R10408" t="s">
        <v>26397</v>
      </c>
      <c r="S10408" t="s">
        <v>31508</v>
      </c>
      <c r="T10408" t="s">
        <v>19197</v>
      </c>
      <c r="U10408" t="s">
        <v>31646</v>
      </c>
    </row>
    <row r="10409" spans="17:21">
      <c r="Q10409" t="s">
        <v>11611</v>
      </c>
      <c r="R10409" t="s">
        <v>26222</v>
      </c>
      <c r="S10409" t="s">
        <v>31508</v>
      </c>
      <c r="T10409" t="s">
        <v>19197</v>
      </c>
      <c r="U10409" t="s">
        <v>31646</v>
      </c>
    </row>
    <row r="10410" spans="17:21">
      <c r="Q10410" t="s">
        <v>11612</v>
      </c>
      <c r="R10410" t="s">
        <v>25824</v>
      </c>
      <c r="S10410" t="s">
        <v>19197</v>
      </c>
      <c r="T10410" t="s">
        <v>19197</v>
      </c>
      <c r="U10410" t="s">
        <v>19197</v>
      </c>
    </row>
    <row r="10411" spans="17:21">
      <c r="Q10411" t="s">
        <v>11613</v>
      </c>
      <c r="R10411" t="s">
        <v>26397</v>
      </c>
      <c r="S10411" t="s">
        <v>31508</v>
      </c>
      <c r="T10411" t="s">
        <v>19197</v>
      </c>
      <c r="U10411" t="s">
        <v>31646</v>
      </c>
    </row>
    <row r="10412" spans="17:21">
      <c r="Q10412" t="s">
        <v>11614</v>
      </c>
      <c r="R10412" t="s">
        <v>26222</v>
      </c>
      <c r="S10412" t="s">
        <v>31508</v>
      </c>
      <c r="T10412" t="s">
        <v>19197</v>
      </c>
      <c r="U10412" t="s">
        <v>31646</v>
      </c>
    </row>
    <row r="10413" spans="17:21">
      <c r="Q10413" t="s">
        <v>11615</v>
      </c>
      <c r="R10413" t="s">
        <v>25838</v>
      </c>
      <c r="S10413" t="s">
        <v>19197</v>
      </c>
      <c r="T10413" t="s">
        <v>19197</v>
      </c>
      <c r="U10413" t="s">
        <v>19197</v>
      </c>
    </row>
    <row r="10414" spans="17:21">
      <c r="Q10414" t="s">
        <v>11616</v>
      </c>
      <c r="R10414" t="s">
        <v>26228</v>
      </c>
      <c r="S10414" t="s">
        <v>31508</v>
      </c>
      <c r="T10414" t="s">
        <v>19197</v>
      </c>
      <c r="U10414" t="s">
        <v>31646</v>
      </c>
    </row>
    <row r="10415" spans="17:21">
      <c r="Q10415" t="s">
        <v>11617</v>
      </c>
      <c r="R10415" t="s">
        <v>26369</v>
      </c>
      <c r="S10415" t="s">
        <v>31508</v>
      </c>
      <c r="T10415" t="s">
        <v>19197</v>
      </c>
      <c r="U10415" t="s">
        <v>31646</v>
      </c>
    </row>
    <row r="10416" spans="17:21">
      <c r="Q10416" t="s">
        <v>11618</v>
      </c>
      <c r="R10416" t="s">
        <v>26398</v>
      </c>
      <c r="S10416" t="s">
        <v>31508</v>
      </c>
      <c r="T10416" t="s">
        <v>19197</v>
      </c>
      <c r="U10416" t="s">
        <v>31646</v>
      </c>
    </row>
    <row r="10417" spans="17:21">
      <c r="Q10417" t="s">
        <v>11619</v>
      </c>
      <c r="R10417" t="s">
        <v>26371</v>
      </c>
      <c r="S10417" t="s">
        <v>31508</v>
      </c>
      <c r="T10417" t="s">
        <v>19197</v>
      </c>
      <c r="U10417" t="s">
        <v>31646</v>
      </c>
    </row>
    <row r="10418" spans="17:21">
      <c r="Q10418" t="s">
        <v>11620</v>
      </c>
      <c r="R10418" t="s">
        <v>18703</v>
      </c>
      <c r="S10418" t="s">
        <v>31508</v>
      </c>
      <c r="T10418" t="s">
        <v>19197</v>
      </c>
      <c r="U10418" t="s">
        <v>31638</v>
      </c>
    </row>
    <row r="10419" spans="17:21">
      <c r="Q10419" t="s">
        <v>11621</v>
      </c>
      <c r="R10419" t="s">
        <v>18706</v>
      </c>
      <c r="S10419" t="s">
        <v>19197</v>
      </c>
      <c r="T10419" t="s">
        <v>19197</v>
      </c>
      <c r="U10419" t="s">
        <v>19197</v>
      </c>
    </row>
    <row r="10420" spans="17:21">
      <c r="Q10420" t="s">
        <v>11622</v>
      </c>
      <c r="R10420" t="s">
        <v>25821</v>
      </c>
      <c r="S10420" t="s">
        <v>19197</v>
      </c>
      <c r="T10420" t="s">
        <v>19197</v>
      </c>
      <c r="U10420" t="s">
        <v>19197</v>
      </c>
    </row>
    <row r="10421" spans="17:21">
      <c r="Q10421" t="s">
        <v>11623</v>
      </c>
      <c r="R10421" t="s">
        <v>26399</v>
      </c>
      <c r="S10421" t="s">
        <v>31508</v>
      </c>
      <c r="T10421" t="s">
        <v>19197</v>
      </c>
      <c r="U10421" t="s">
        <v>31646</v>
      </c>
    </row>
    <row r="10422" spans="17:21">
      <c r="Q10422" t="s">
        <v>11624</v>
      </c>
      <c r="R10422" t="s">
        <v>26400</v>
      </c>
      <c r="S10422" t="s">
        <v>31508</v>
      </c>
      <c r="T10422" t="s">
        <v>19197</v>
      </c>
      <c r="U10422" t="s">
        <v>31646</v>
      </c>
    </row>
    <row r="10423" spans="17:21">
      <c r="Q10423" t="s">
        <v>11625</v>
      </c>
      <c r="R10423" t="s">
        <v>26401</v>
      </c>
      <c r="S10423" t="s">
        <v>31508</v>
      </c>
      <c r="T10423" t="s">
        <v>19197</v>
      </c>
      <c r="U10423" t="s">
        <v>31646</v>
      </c>
    </row>
    <row r="10424" spans="17:21">
      <c r="Q10424" t="s">
        <v>11626</v>
      </c>
      <c r="R10424" t="s">
        <v>26402</v>
      </c>
      <c r="S10424" t="s">
        <v>31508</v>
      </c>
      <c r="T10424" t="s">
        <v>19197</v>
      </c>
      <c r="U10424" t="s">
        <v>31646</v>
      </c>
    </row>
    <row r="10425" spans="17:21">
      <c r="Q10425" t="s">
        <v>11627</v>
      </c>
      <c r="R10425" t="s">
        <v>25824</v>
      </c>
      <c r="S10425" t="s">
        <v>19197</v>
      </c>
      <c r="T10425" t="s">
        <v>19197</v>
      </c>
      <c r="U10425" t="s">
        <v>19197</v>
      </c>
    </row>
    <row r="10426" spans="17:21">
      <c r="Q10426" t="s">
        <v>11628</v>
      </c>
      <c r="R10426" t="s">
        <v>26403</v>
      </c>
      <c r="S10426" t="s">
        <v>31508</v>
      </c>
      <c r="T10426" t="s">
        <v>19197</v>
      </c>
      <c r="U10426" t="s">
        <v>31646</v>
      </c>
    </row>
    <row r="10427" spans="17:21">
      <c r="Q10427" t="s">
        <v>11629</v>
      </c>
      <c r="R10427" t="s">
        <v>26400</v>
      </c>
      <c r="S10427" t="s">
        <v>31508</v>
      </c>
      <c r="T10427" t="s">
        <v>19197</v>
      </c>
      <c r="U10427" t="s">
        <v>31646</v>
      </c>
    </row>
    <row r="10428" spans="17:21">
      <c r="Q10428" t="s">
        <v>11630</v>
      </c>
      <c r="R10428" t="s">
        <v>26401</v>
      </c>
      <c r="S10428" t="s">
        <v>31508</v>
      </c>
      <c r="T10428" t="s">
        <v>19197</v>
      </c>
      <c r="U10428" t="s">
        <v>31646</v>
      </c>
    </row>
    <row r="10429" spans="17:21">
      <c r="Q10429" t="s">
        <v>11631</v>
      </c>
      <c r="R10429" t="s">
        <v>26402</v>
      </c>
      <c r="S10429" t="s">
        <v>31508</v>
      </c>
      <c r="T10429" t="s">
        <v>19197</v>
      </c>
      <c r="U10429" t="s">
        <v>31646</v>
      </c>
    </row>
    <row r="10430" spans="17:21">
      <c r="Q10430" t="s">
        <v>11632</v>
      </c>
      <c r="R10430" t="s">
        <v>25838</v>
      </c>
      <c r="S10430" t="s">
        <v>19197</v>
      </c>
      <c r="T10430" t="s">
        <v>19197</v>
      </c>
      <c r="U10430" t="s">
        <v>19197</v>
      </c>
    </row>
    <row r="10431" spans="17:21">
      <c r="Q10431" t="s">
        <v>11633</v>
      </c>
      <c r="R10431" t="s">
        <v>26404</v>
      </c>
      <c r="S10431" t="s">
        <v>31508</v>
      </c>
      <c r="T10431" t="s">
        <v>19197</v>
      </c>
      <c r="U10431" t="s">
        <v>31646</v>
      </c>
    </row>
    <row r="10432" spans="17:21">
      <c r="Q10432" t="s">
        <v>11634</v>
      </c>
      <c r="R10432" t="s">
        <v>26405</v>
      </c>
      <c r="S10432" t="s">
        <v>31508</v>
      </c>
      <c r="T10432" t="s">
        <v>19197</v>
      </c>
      <c r="U10432" t="s">
        <v>31646</v>
      </c>
    </row>
    <row r="10433" spans="17:21">
      <c r="Q10433" t="s">
        <v>11635</v>
      </c>
      <c r="R10433" t="s">
        <v>26406</v>
      </c>
      <c r="S10433" t="s">
        <v>31508</v>
      </c>
      <c r="T10433" t="s">
        <v>19197</v>
      </c>
      <c r="U10433" t="s">
        <v>31646</v>
      </c>
    </row>
    <row r="10434" spans="17:21">
      <c r="Q10434" t="s">
        <v>11636</v>
      </c>
      <c r="R10434" t="s">
        <v>26377</v>
      </c>
      <c r="S10434" t="s">
        <v>31508</v>
      </c>
      <c r="T10434" t="s">
        <v>19197</v>
      </c>
      <c r="U10434" t="s">
        <v>31646</v>
      </c>
    </row>
    <row r="10435" spans="17:21">
      <c r="Q10435" t="s">
        <v>11637</v>
      </c>
      <c r="R10435" t="s">
        <v>26407</v>
      </c>
      <c r="S10435" t="s">
        <v>31508</v>
      </c>
      <c r="T10435" t="s">
        <v>19197</v>
      </c>
      <c r="U10435" t="s">
        <v>31646</v>
      </c>
    </row>
    <row r="10436" spans="17:21">
      <c r="Q10436" t="s">
        <v>11638</v>
      </c>
      <c r="R10436" t="s">
        <v>26408</v>
      </c>
      <c r="S10436" t="s">
        <v>31508</v>
      </c>
      <c r="T10436" t="s">
        <v>19197</v>
      </c>
      <c r="U10436" t="s">
        <v>31646</v>
      </c>
    </row>
    <row r="10437" spans="17:21">
      <c r="Q10437" t="s">
        <v>11639</v>
      </c>
      <c r="R10437" t="s">
        <v>26379</v>
      </c>
      <c r="S10437" t="s">
        <v>31508</v>
      </c>
      <c r="T10437" t="s">
        <v>19197</v>
      </c>
      <c r="U10437" t="s">
        <v>31646</v>
      </c>
    </row>
    <row r="10438" spans="17:21">
      <c r="Q10438" t="s">
        <v>11640</v>
      </c>
      <c r="R10438" t="s">
        <v>26380</v>
      </c>
      <c r="S10438" t="s">
        <v>31508</v>
      </c>
      <c r="T10438" t="s">
        <v>19197</v>
      </c>
      <c r="U10438" t="s">
        <v>31646</v>
      </c>
    </row>
    <row r="10439" spans="17:21">
      <c r="Q10439" t="s">
        <v>11641</v>
      </c>
      <c r="R10439" t="s">
        <v>18703</v>
      </c>
      <c r="S10439" t="s">
        <v>31508</v>
      </c>
      <c r="T10439" t="s">
        <v>19197</v>
      </c>
      <c r="U10439" t="s">
        <v>31638</v>
      </c>
    </row>
    <row r="10440" spans="17:21">
      <c r="Q10440" t="s">
        <v>11642</v>
      </c>
      <c r="R10440" t="s">
        <v>26409</v>
      </c>
      <c r="S10440" t="s">
        <v>19197</v>
      </c>
      <c r="T10440" t="s">
        <v>19197</v>
      </c>
      <c r="U10440" t="s">
        <v>19197</v>
      </c>
    </row>
    <row r="10441" spans="17:21">
      <c r="Q10441" t="s">
        <v>11643</v>
      </c>
      <c r="R10441" t="s">
        <v>26167</v>
      </c>
      <c r="S10441" t="s">
        <v>19197</v>
      </c>
      <c r="T10441" t="s">
        <v>19197</v>
      </c>
      <c r="U10441" t="s">
        <v>19197</v>
      </c>
    </row>
    <row r="10442" spans="17:21">
      <c r="Q10442" t="s">
        <v>11644</v>
      </c>
      <c r="R10442" t="s">
        <v>26410</v>
      </c>
      <c r="S10442" t="s">
        <v>31508</v>
      </c>
      <c r="T10442" t="s">
        <v>19197</v>
      </c>
      <c r="U10442" t="s">
        <v>31646</v>
      </c>
    </row>
    <row r="10443" spans="17:21">
      <c r="Q10443" t="s">
        <v>11645</v>
      </c>
      <c r="R10443" t="s">
        <v>26411</v>
      </c>
      <c r="S10443" t="s">
        <v>31508</v>
      </c>
      <c r="T10443" t="s">
        <v>19197</v>
      </c>
      <c r="U10443" t="s">
        <v>31646</v>
      </c>
    </row>
    <row r="10444" spans="17:21">
      <c r="Q10444" t="s">
        <v>11646</v>
      </c>
      <c r="R10444" t="s">
        <v>26412</v>
      </c>
      <c r="S10444" t="s">
        <v>31508</v>
      </c>
      <c r="T10444" t="s">
        <v>19197</v>
      </c>
      <c r="U10444" t="s">
        <v>31646</v>
      </c>
    </row>
    <row r="10445" spans="17:21">
      <c r="Q10445" t="s">
        <v>11647</v>
      </c>
      <c r="R10445" t="s">
        <v>26413</v>
      </c>
      <c r="S10445" t="s">
        <v>31508</v>
      </c>
      <c r="T10445" t="s">
        <v>19197</v>
      </c>
      <c r="U10445" t="s">
        <v>31646</v>
      </c>
    </row>
    <row r="10446" spans="17:21">
      <c r="Q10446" t="s">
        <v>11648</v>
      </c>
      <c r="R10446" t="s">
        <v>26414</v>
      </c>
      <c r="S10446" t="s">
        <v>31508</v>
      </c>
      <c r="T10446" t="s">
        <v>19197</v>
      </c>
      <c r="U10446" t="s">
        <v>31646</v>
      </c>
    </row>
    <row r="10447" spans="17:21">
      <c r="Q10447" t="s">
        <v>11649</v>
      </c>
      <c r="R10447" t="s">
        <v>26415</v>
      </c>
      <c r="S10447" t="s">
        <v>31508</v>
      </c>
      <c r="T10447" t="s">
        <v>19197</v>
      </c>
      <c r="U10447" t="s">
        <v>31646</v>
      </c>
    </row>
    <row r="10448" spans="17:21">
      <c r="Q10448" t="s">
        <v>11650</v>
      </c>
      <c r="R10448" t="s">
        <v>26416</v>
      </c>
      <c r="S10448" t="s">
        <v>31508</v>
      </c>
      <c r="T10448" t="s">
        <v>19197</v>
      </c>
      <c r="U10448" t="s">
        <v>31646</v>
      </c>
    </row>
    <row r="10449" spans="17:21">
      <c r="Q10449" t="s">
        <v>11651</v>
      </c>
      <c r="R10449" t="s">
        <v>26417</v>
      </c>
      <c r="S10449" t="s">
        <v>31508</v>
      </c>
      <c r="T10449" t="s">
        <v>19197</v>
      </c>
      <c r="U10449" t="s">
        <v>31646</v>
      </c>
    </row>
    <row r="10450" spans="17:21">
      <c r="Q10450" t="s">
        <v>11652</v>
      </c>
      <c r="R10450" t="s">
        <v>25757</v>
      </c>
      <c r="S10450" t="s">
        <v>19197</v>
      </c>
      <c r="T10450" t="s">
        <v>19197</v>
      </c>
      <c r="U10450" t="s">
        <v>19197</v>
      </c>
    </row>
    <row r="10451" spans="17:21">
      <c r="Q10451" t="s">
        <v>11653</v>
      </c>
      <c r="R10451" t="s">
        <v>26410</v>
      </c>
      <c r="S10451" t="s">
        <v>31508</v>
      </c>
      <c r="T10451" t="s">
        <v>19197</v>
      </c>
      <c r="U10451" t="s">
        <v>31646</v>
      </c>
    </row>
    <row r="10452" spans="17:21">
      <c r="Q10452" t="s">
        <v>11654</v>
      </c>
      <c r="R10452" t="s">
        <v>26411</v>
      </c>
      <c r="S10452" t="s">
        <v>31508</v>
      </c>
      <c r="T10452" t="s">
        <v>19197</v>
      </c>
      <c r="U10452" t="s">
        <v>31646</v>
      </c>
    </row>
    <row r="10453" spans="17:21">
      <c r="Q10453" t="s">
        <v>11655</v>
      </c>
      <c r="R10453" t="s">
        <v>26412</v>
      </c>
      <c r="S10453" t="s">
        <v>31508</v>
      </c>
      <c r="T10453" t="s">
        <v>19197</v>
      </c>
      <c r="U10453" t="s">
        <v>31646</v>
      </c>
    </row>
    <row r="10454" spans="17:21">
      <c r="Q10454" t="s">
        <v>11656</v>
      </c>
      <c r="R10454" t="s">
        <v>26413</v>
      </c>
      <c r="S10454" t="s">
        <v>31508</v>
      </c>
      <c r="T10454" t="s">
        <v>19197</v>
      </c>
      <c r="U10454" t="s">
        <v>31646</v>
      </c>
    </row>
    <row r="10455" spans="17:21">
      <c r="Q10455" t="s">
        <v>11657</v>
      </c>
      <c r="R10455" t="s">
        <v>26414</v>
      </c>
      <c r="S10455" t="s">
        <v>31508</v>
      </c>
      <c r="T10455" t="s">
        <v>19197</v>
      </c>
      <c r="U10455" t="s">
        <v>31646</v>
      </c>
    </row>
    <row r="10456" spans="17:21">
      <c r="Q10456" t="s">
        <v>11658</v>
      </c>
      <c r="R10456" t="s">
        <v>26415</v>
      </c>
      <c r="S10456" t="s">
        <v>31508</v>
      </c>
      <c r="T10456" t="s">
        <v>19197</v>
      </c>
      <c r="U10456" t="s">
        <v>31646</v>
      </c>
    </row>
    <row r="10457" spans="17:21">
      <c r="Q10457" t="s">
        <v>11659</v>
      </c>
      <c r="R10457" t="s">
        <v>26416</v>
      </c>
      <c r="S10457" t="s">
        <v>31508</v>
      </c>
      <c r="T10457" t="s">
        <v>19197</v>
      </c>
      <c r="U10457" t="s">
        <v>31646</v>
      </c>
    </row>
    <row r="10458" spans="17:21">
      <c r="Q10458" t="s">
        <v>11660</v>
      </c>
      <c r="R10458" t="s">
        <v>25944</v>
      </c>
      <c r="S10458" t="s">
        <v>19197</v>
      </c>
      <c r="T10458" t="s">
        <v>19197</v>
      </c>
      <c r="U10458" t="s">
        <v>19197</v>
      </c>
    </row>
    <row r="10459" spans="17:21">
      <c r="Q10459" t="s">
        <v>11661</v>
      </c>
      <c r="R10459" t="s">
        <v>26418</v>
      </c>
      <c r="S10459" t="s">
        <v>31508</v>
      </c>
      <c r="T10459" t="s">
        <v>19197</v>
      </c>
      <c r="U10459" t="s">
        <v>31646</v>
      </c>
    </row>
    <row r="10460" spans="17:21">
      <c r="Q10460" t="s">
        <v>11662</v>
      </c>
      <c r="R10460" t="s">
        <v>26419</v>
      </c>
      <c r="S10460" t="s">
        <v>31508</v>
      </c>
      <c r="T10460" t="s">
        <v>19197</v>
      </c>
      <c r="U10460" t="s">
        <v>31646</v>
      </c>
    </row>
    <row r="10461" spans="17:21">
      <c r="Q10461" t="s">
        <v>11663</v>
      </c>
      <c r="R10461" t="s">
        <v>26420</v>
      </c>
      <c r="S10461" t="s">
        <v>31508</v>
      </c>
      <c r="T10461" t="s">
        <v>19197</v>
      </c>
      <c r="U10461" t="s">
        <v>31646</v>
      </c>
    </row>
    <row r="10462" spans="17:21">
      <c r="Q10462" t="s">
        <v>11664</v>
      </c>
      <c r="R10462" t="s">
        <v>26421</v>
      </c>
      <c r="S10462" t="s">
        <v>31508</v>
      </c>
      <c r="T10462" t="s">
        <v>19197</v>
      </c>
      <c r="U10462" t="s">
        <v>31646</v>
      </c>
    </row>
    <row r="10463" spans="17:21">
      <c r="Q10463" t="s">
        <v>11665</v>
      </c>
      <c r="R10463" t="s">
        <v>26422</v>
      </c>
      <c r="S10463" t="s">
        <v>31508</v>
      </c>
      <c r="T10463" t="s">
        <v>19197</v>
      </c>
      <c r="U10463" t="s">
        <v>31646</v>
      </c>
    </row>
    <row r="10464" spans="17:21">
      <c r="Q10464" t="s">
        <v>11666</v>
      </c>
      <c r="R10464" t="s">
        <v>26423</v>
      </c>
      <c r="S10464" t="s">
        <v>31508</v>
      </c>
      <c r="T10464" t="s">
        <v>19197</v>
      </c>
      <c r="U10464" t="s">
        <v>31646</v>
      </c>
    </row>
    <row r="10465" spans="17:21">
      <c r="Q10465" t="s">
        <v>11667</v>
      </c>
      <c r="R10465" t="s">
        <v>18703</v>
      </c>
      <c r="S10465" t="s">
        <v>31508</v>
      </c>
      <c r="T10465" t="s">
        <v>19197</v>
      </c>
      <c r="U10465" t="s">
        <v>31638</v>
      </c>
    </row>
    <row r="10466" spans="17:21">
      <c r="Q10466" t="s">
        <v>11668</v>
      </c>
      <c r="R10466" t="s">
        <v>26424</v>
      </c>
      <c r="S10466" t="s">
        <v>19197</v>
      </c>
      <c r="T10466" t="s">
        <v>19197</v>
      </c>
      <c r="U10466" t="s">
        <v>19197</v>
      </c>
    </row>
    <row r="10467" spans="17:21">
      <c r="Q10467" t="s">
        <v>11669</v>
      </c>
      <c r="R10467" t="s">
        <v>26425</v>
      </c>
      <c r="S10467" t="s">
        <v>19197</v>
      </c>
      <c r="T10467" t="s">
        <v>19197</v>
      </c>
      <c r="U10467" t="s">
        <v>19197</v>
      </c>
    </row>
    <row r="10468" spans="17:21">
      <c r="Q10468" t="s">
        <v>11670</v>
      </c>
      <c r="R10468" t="s">
        <v>26426</v>
      </c>
      <c r="S10468" t="s">
        <v>31519</v>
      </c>
      <c r="T10468" t="s">
        <v>31563</v>
      </c>
      <c r="U10468" t="s">
        <v>31725</v>
      </c>
    </row>
    <row r="10469" spans="17:21">
      <c r="Q10469" t="s">
        <v>11671</v>
      </c>
      <c r="R10469" t="s">
        <v>23445</v>
      </c>
      <c r="S10469" t="s">
        <v>19197</v>
      </c>
      <c r="T10469" t="s">
        <v>19197</v>
      </c>
      <c r="U10469" t="s">
        <v>19197</v>
      </c>
    </row>
    <row r="10470" spans="17:21">
      <c r="Q10470" t="s">
        <v>11672</v>
      </c>
      <c r="R10470" t="s">
        <v>26427</v>
      </c>
      <c r="S10470" t="s">
        <v>31508</v>
      </c>
      <c r="T10470" t="s">
        <v>19197</v>
      </c>
      <c r="U10470" t="s">
        <v>31646</v>
      </c>
    </row>
    <row r="10471" spans="17:21">
      <c r="Q10471" t="s">
        <v>11673</v>
      </c>
      <c r="R10471" t="s">
        <v>26428</v>
      </c>
      <c r="S10471" t="s">
        <v>31508</v>
      </c>
      <c r="T10471" t="s">
        <v>19197</v>
      </c>
      <c r="U10471" t="s">
        <v>31646</v>
      </c>
    </row>
    <row r="10472" spans="17:21">
      <c r="Q10472" t="s">
        <v>11674</v>
      </c>
      <c r="R10472" t="s">
        <v>26429</v>
      </c>
      <c r="S10472" t="s">
        <v>31508</v>
      </c>
      <c r="T10472" t="s">
        <v>19197</v>
      </c>
      <c r="U10472" t="s">
        <v>31646</v>
      </c>
    </row>
    <row r="10473" spans="17:21">
      <c r="Q10473" t="s">
        <v>11675</v>
      </c>
      <c r="R10473" t="s">
        <v>26430</v>
      </c>
      <c r="S10473" t="s">
        <v>31508</v>
      </c>
      <c r="T10473" t="s">
        <v>19197</v>
      </c>
      <c r="U10473" t="s">
        <v>31646</v>
      </c>
    </row>
    <row r="10474" spans="17:21">
      <c r="Q10474" t="s">
        <v>11676</v>
      </c>
      <c r="R10474" t="s">
        <v>26431</v>
      </c>
      <c r="S10474" t="s">
        <v>31508</v>
      </c>
      <c r="T10474" t="s">
        <v>19197</v>
      </c>
      <c r="U10474" t="s">
        <v>31646</v>
      </c>
    </row>
    <row r="10475" spans="17:21">
      <c r="Q10475" t="s">
        <v>11677</v>
      </c>
      <c r="R10475" t="s">
        <v>26432</v>
      </c>
      <c r="S10475" t="s">
        <v>31508</v>
      </c>
      <c r="T10475" t="s">
        <v>31586</v>
      </c>
      <c r="U10475" t="s">
        <v>31673</v>
      </c>
    </row>
    <row r="10476" spans="17:21">
      <c r="Q10476" t="s">
        <v>11678</v>
      </c>
      <c r="R10476" t="s">
        <v>26433</v>
      </c>
      <c r="S10476" t="s">
        <v>31508</v>
      </c>
      <c r="T10476" t="s">
        <v>19197</v>
      </c>
      <c r="U10476" t="s">
        <v>31673</v>
      </c>
    </row>
    <row r="10477" spans="17:21">
      <c r="Q10477" t="s">
        <v>11679</v>
      </c>
      <c r="R10477" t="s">
        <v>26434</v>
      </c>
      <c r="S10477" t="s">
        <v>31508</v>
      </c>
      <c r="T10477" t="s">
        <v>19197</v>
      </c>
      <c r="U10477" t="s">
        <v>31673</v>
      </c>
    </row>
    <row r="10478" spans="17:21">
      <c r="Q10478" t="s">
        <v>11680</v>
      </c>
      <c r="R10478" t="s">
        <v>26435</v>
      </c>
      <c r="S10478" t="s">
        <v>31508</v>
      </c>
      <c r="T10478" t="s">
        <v>19197</v>
      </c>
      <c r="U10478" t="s">
        <v>31673</v>
      </c>
    </row>
    <row r="10479" spans="17:21">
      <c r="Q10479" t="s">
        <v>11681</v>
      </c>
      <c r="R10479" t="s">
        <v>26436</v>
      </c>
      <c r="S10479" t="s">
        <v>19197</v>
      </c>
      <c r="T10479" t="s">
        <v>19197</v>
      </c>
      <c r="U10479" t="s">
        <v>19197</v>
      </c>
    </row>
    <row r="10480" spans="17:21">
      <c r="Q10480" t="s">
        <v>11682</v>
      </c>
      <c r="R10480" t="s">
        <v>26437</v>
      </c>
      <c r="S10480" t="s">
        <v>19197</v>
      </c>
      <c r="T10480" t="s">
        <v>19197</v>
      </c>
      <c r="U10480" t="s">
        <v>19197</v>
      </c>
    </row>
    <row r="10481" spans="17:21">
      <c r="Q10481" t="s">
        <v>11683</v>
      </c>
      <c r="R10481" t="s">
        <v>26438</v>
      </c>
      <c r="S10481" t="s">
        <v>19197</v>
      </c>
      <c r="T10481" t="s">
        <v>19197</v>
      </c>
      <c r="U10481" t="s">
        <v>19197</v>
      </c>
    </row>
    <row r="10482" spans="17:21">
      <c r="Q10482" t="s">
        <v>11684</v>
      </c>
      <c r="R10482" t="s">
        <v>26439</v>
      </c>
      <c r="S10482" t="s">
        <v>31508</v>
      </c>
      <c r="T10482" t="s">
        <v>19197</v>
      </c>
      <c r="U10482" t="s">
        <v>31646</v>
      </c>
    </row>
    <row r="10483" spans="17:21">
      <c r="Q10483" t="s">
        <v>11685</v>
      </c>
      <c r="R10483" t="s">
        <v>26440</v>
      </c>
      <c r="S10483" t="s">
        <v>31508</v>
      </c>
      <c r="T10483" t="s">
        <v>19197</v>
      </c>
      <c r="U10483" t="s">
        <v>31646</v>
      </c>
    </row>
    <row r="10484" spans="17:21">
      <c r="Q10484" t="s">
        <v>11686</v>
      </c>
      <c r="R10484" t="s">
        <v>26441</v>
      </c>
      <c r="S10484" t="s">
        <v>31508</v>
      </c>
      <c r="T10484" t="s">
        <v>19197</v>
      </c>
      <c r="U10484" t="s">
        <v>31673</v>
      </c>
    </row>
    <row r="10485" spans="17:21">
      <c r="Q10485" t="s">
        <v>11687</v>
      </c>
      <c r="R10485" t="s">
        <v>26267</v>
      </c>
      <c r="S10485" t="s">
        <v>31508</v>
      </c>
      <c r="T10485" t="s">
        <v>19197</v>
      </c>
      <c r="U10485" t="s">
        <v>31673</v>
      </c>
    </row>
    <row r="10486" spans="17:21">
      <c r="Q10486" t="s">
        <v>11688</v>
      </c>
      <c r="R10486" t="s">
        <v>26442</v>
      </c>
      <c r="S10486" t="s">
        <v>19197</v>
      </c>
      <c r="T10486" t="s">
        <v>19197</v>
      </c>
      <c r="U10486" t="s">
        <v>19197</v>
      </c>
    </row>
    <row r="10487" spans="17:21">
      <c r="Q10487" t="s">
        <v>11689</v>
      </c>
      <c r="R10487" t="s">
        <v>25821</v>
      </c>
      <c r="S10487" t="s">
        <v>19197</v>
      </c>
      <c r="T10487" t="s">
        <v>19197</v>
      </c>
      <c r="U10487" t="s">
        <v>19197</v>
      </c>
    </row>
    <row r="10488" spans="17:21">
      <c r="Q10488" t="s">
        <v>11690</v>
      </c>
      <c r="R10488" t="s">
        <v>26443</v>
      </c>
      <c r="S10488" t="s">
        <v>31508</v>
      </c>
      <c r="T10488" t="s">
        <v>19197</v>
      </c>
      <c r="U10488" t="s">
        <v>31673</v>
      </c>
    </row>
    <row r="10489" spans="17:21">
      <c r="Q10489" t="s">
        <v>11691</v>
      </c>
      <c r="R10489" t="s">
        <v>26444</v>
      </c>
      <c r="S10489" t="s">
        <v>31508</v>
      </c>
      <c r="T10489" t="s">
        <v>19197</v>
      </c>
      <c r="U10489" t="s">
        <v>31642</v>
      </c>
    </row>
    <row r="10490" spans="17:21">
      <c r="Q10490" t="s">
        <v>11692</v>
      </c>
      <c r="R10490" t="s">
        <v>18714</v>
      </c>
      <c r="S10490" t="s">
        <v>31508</v>
      </c>
      <c r="T10490" t="s">
        <v>19197</v>
      </c>
      <c r="U10490" t="s">
        <v>31673</v>
      </c>
    </row>
    <row r="10491" spans="17:21">
      <c r="Q10491" t="s">
        <v>11693</v>
      </c>
      <c r="R10491" t="s">
        <v>25824</v>
      </c>
      <c r="S10491" t="s">
        <v>19197</v>
      </c>
      <c r="T10491" t="s">
        <v>19197</v>
      </c>
      <c r="U10491" t="s">
        <v>19197</v>
      </c>
    </row>
    <row r="10492" spans="17:21">
      <c r="Q10492" t="s">
        <v>11694</v>
      </c>
      <c r="R10492" t="s">
        <v>26443</v>
      </c>
      <c r="S10492" t="s">
        <v>31508</v>
      </c>
      <c r="T10492" t="s">
        <v>19197</v>
      </c>
      <c r="U10492" t="s">
        <v>31673</v>
      </c>
    </row>
    <row r="10493" spans="17:21">
      <c r="Q10493" t="s">
        <v>11695</v>
      </c>
      <c r="R10493" t="s">
        <v>26445</v>
      </c>
      <c r="S10493" t="s">
        <v>31508</v>
      </c>
      <c r="T10493" t="s">
        <v>19197</v>
      </c>
      <c r="U10493" t="s">
        <v>31642</v>
      </c>
    </row>
    <row r="10494" spans="17:21">
      <c r="Q10494" t="s">
        <v>11696</v>
      </c>
      <c r="R10494" t="s">
        <v>18714</v>
      </c>
      <c r="S10494" t="s">
        <v>31508</v>
      </c>
      <c r="T10494" t="s">
        <v>19197</v>
      </c>
      <c r="U10494" t="s">
        <v>31673</v>
      </c>
    </row>
    <row r="10495" spans="17:21">
      <c r="Q10495" t="s">
        <v>11697</v>
      </c>
      <c r="R10495" t="s">
        <v>25838</v>
      </c>
      <c r="S10495" t="s">
        <v>19197</v>
      </c>
      <c r="T10495" t="s">
        <v>19197</v>
      </c>
      <c r="U10495" t="s">
        <v>19197</v>
      </c>
    </row>
    <row r="10496" spans="17:21">
      <c r="Q10496" t="s">
        <v>11698</v>
      </c>
      <c r="R10496" t="s">
        <v>26443</v>
      </c>
      <c r="S10496" t="s">
        <v>31508</v>
      </c>
      <c r="T10496" t="s">
        <v>19197</v>
      </c>
      <c r="U10496" t="s">
        <v>31846</v>
      </c>
    </row>
    <row r="10497" spans="17:21">
      <c r="Q10497" t="s">
        <v>11699</v>
      </c>
      <c r="R10497" t="s">
        <v>26445</v>
      </c>
      <c r="S10497" t="s">
        <v>19197</v>
      </c>
      <c r="T10497" t="s">
        <v>19197</v>
      </c>
      <c r="U10497" t="s">
        <v>19197</v>
      </c>
    </row>
    <row r="10498" spans="17:21">
      <c r="Q10498" t="s">
        <v>11700</v>
      </c>
      <c r="R10498" t="s">
        <v>26446</v>
      </c>
      <c r="S10498" t="s">
        <v>31508</v>
      </c>
      <c r="T10498" t="s">
        <v>19197</v>
      </c>
      <c r="U10498" t="s">
        <v>31646</v>
      </c>
    </row>
    <row r="10499" spans="17:21">
      <c r="Q10499" t="s">
        <v>11701</v>
      </c>
      <c r="R10499" t="s">
        <v>26447</v>
      </c>
      <c r="S10499" t="s">
        <v>31508</v>
      </c>
      <c r="T10499" t="s">
        <v>19197</v>
      </c>
      <c r="U10499" t="s">
        <v>31646</v>
      </c>
    </row>
    <row r="10500" spans="17:21">
      <c r="Q10500" t="s">
        <v>11702</v>
      </c>
      <c r="R10500" t="s">
        <v>18714</v>
      </c>
      <c r="S10500" t="s">
        <v>31508</v>
      </c>
      <c r="T10500" t="s">
        <v>19197</v>
      </c>
      <c r="U10500" t="s">
        <v>31673</v>
      </c>
    </row>
    <row r="10501" spans="17:21">
      <c r="Q10501" t="s">
        <v>11703</v>
      </c>
      <c r="R10501" t="s">
        <v>26448</v>
      </c>
      <c r="S10501" t="s">
        <v>19197</v>
      </c>
      <c r="T10501" t="s">
        <v>19197</v>
      </c>
      <c r="U10501" t="s">
        <v>19197</v>
      </c>
    </row>
    <row r="10502" spans="17:21">
      <c r="Q10502" t="s">
        <v>11704</v>
      </c>
      <c r="R10502" t="s">
        <v>25821</v>
      </c>
      <c r="S10502" t="s">
        <v>31508</v>
      </c>
      <c r="T10502" t="s">
        <v>19197</v>
      </c>
      <c r="U10502" t="s">
        <v>31673</v>
      </c>
    </row>
    <row r="10503" spans="17:21">
      <c r="Q10503" t="s">
        <v>11705</v>
      </c>
      <c r="R10503" t="s">
        <v>25824</v>
      </c>
      <c r="S10503" t="s">
        <v>31508</v>
      </c>
      <c r="T10503" t="s">
        <v>19197</v>
      </c>
      <c r="U10503" t="s">
        <v>31673</v>
      </c>
    </row>
    <row r="10504" spans="17:21">
      <c r="Q10504" t="s">
        <v>11706</v>
      </c>
      <c r="R10504" t="s">
        <v>25838</v>
      </c>
      <c r="S10504" t="s">
        <v>31508</v>
      </c>
      <c r="T10504" t="s">
        <v>19197</v>
      </c>
      <c r="U10504" t="s">
        <v>31673</v>
      </c>
    </row>
    <row r="10505" spans="17:21">
      <c r="Q10505" t="s">
        <v>11707</v>
      </c>
      <c r="R10505" t="s">
        <v>26449</v>
      </c>
      <c r="S10505" t="s">
        <v>19197</v>
      </c>
      <c r="T10505" t="s">
        <v>19197</v>
      </c>
      <c r="U10505" t="s">
        <v>19197</v>
      </c>
    </row>
    <row r="10506" spans="17:21">
      <c r="Q10506" t="s">
        <v>11708</v>
      </c>
      <c r="R10506" t="s">
        <v>26450</v>
      </c>
      <c r="S10506" t="s">
        <v>31508</v>
      </c>
      <c r="T10506" t="s">
        <v>19197</v>
      </c>
      <c r="U10506" t="s">
        <v>31638</v>
      </c>
    </row>
    <row r="10507" spans="17:21">
      <c r="Q10507" t="s">
        <v>11709</v>
      </c>
      <c r="R10507" t="s">
        <v>26451</v>
      </c>
      <c r="S10507" t="s">
        <v>31508</v>
      </c>
      <c r="T10507" t="s">
        <v>19197</v>
      </c>
      <c r="U10507" t="s">
        <v>31638</v>
      </c>
    </row>
    <row r="10508" spans="17:21">
      <c r="Q10508" t="s">
        <v>11710</v>
      </c>
      <c r="R10508" t="s">
        <v>26452</v>
      </c>
      <c r="S10508" t="s">
        <v>31508</v>
      </c>
      <c r="T10508" t="s">
        <v>19197</v>
      </c>
      <c r="U10508" t="s">
        <v>31638</v>
      </c>
    </row>
    <row r="10509" spans="17:21">
      <c r="Q10509" t="s">
        <v>11711</v>
      </c>
      <c r="R10509" t="s">
        <v>18687</v>
      </c>
      <c r="S10509" t="s">
        <v>31508</v>
      </c>
      <c r="T10509" t="s">
        <v>19197</v>
      </c>
      <c r="U10509" t="s">
        <v>31638</v>
      </c>
    </row>
    <row r="10510" spans="17:21">
      <c r="Q10510" t="s">
        <v>11712</v>
      </c>
      <c r="R10510" t="s">
        <v>26453</v>
      </c>
      <c r="S10510" t="s">
        <v>19197</v>
      </c>
      <c r="T10510" t="s">
        <v>19197</v>
      </c>
      <c r="U10510" t="s">
        <v>19197</v>
      </c>
    </row>
    <row r="10511" spans="17:21">
      <c r="Q10511" t="s">
        <v>11713</v>
      </c>
      <c r="R10511" t="s">
        <v>26167</v>
      </c>
      <c r="S10511" t="s">
        <v>31508</v>
      </c>
      <c r="T10511" t="s">
        <v>19197</v>
      </c>
      <c r="U10511" t="s">
        <v>31638</v>
      </c>
    </row>
    <row r="10512" spans="17:21">
      <c r="Q10512" t="s">
        <v>11714</v>
      </c>
      <c r="R10512" t="s">
        <v>25944</v>
      </c>
      <c r="S10512" t="s">
        <v>31508</v>
      </c>
      <c r="T10512" t="s">
        <v>19197</v>
      </c>
      <c r="U10512" t="s">
        <v>31638</v>
      </c>
    </row>
    <row r="10513" spans="17:21">
      <c r="Q10513" t="s">
        <v>11715</v>
      </c>
      <c r="R10513" t="s">
        <v>26454</v>
      </c>
      <c r="S10513" t="s">
        <v>19197</v>
      </c>
      <c r="T10513" t="s">
        <v>19197</v>
      </c>
      <c r="U10513" t="s">
        <v>19197</v>
      </c>
    </row>
    <row r="10514" spans="17:21">
      <c r="Q10514" t="s">
        <v>11716</v>
      </c>
      <c r="R10514" t="s">
        <v>26350</v>
      </c>
      <c r="S10514" t="s">
        <v>31508</v>
      </c>
      <c r="T10514" t="s">
        <v>19197</v>
      </c>
      <c r="U10514" t="s">
        <v>31638</v>
      </c>
    </row>
    <row r="10515" spans="17:21">
      <c r="Q10515" t="s">
        <v>11717</v>
      </c>
      <c r="R10515" t="s">
        <v>25939</v>
      </c>
      <c r="S10515" t="s">
        <v>19197</v>
      </c>
      <c r="T10515" t="s">
        <v>19197</v>
      </c>
      <c r="U10515" t="s">
        <v>19197</v>
      </c>
    </row>
    <row r="10516" spans="17:21">
      <c r="Q10516" t="s">
        <v>11718</v>
      </c>
      <c r="R10516" t="s">
        <v>26455</v>
      </c>
      <c r="S10516" t="s">
        <v>31508</v>
      </c>
      <c r="T10516" t="s">
        <v>19197</v>
      </c>
      <c r="U10516" t="s">
        <v>31673</v>
      </c>
    </row>
    <row r="10517" spans="17:21">
      <c r="Q10517" t="s">
        <v>11719</v>
      </c>
      <c r="R10517" t="s">
        <v>26456</v>
      </c>
      <c r="S10517" t="s">
        <v>31508</v>
      </c>
      <c r="T10517" t="s">
        <v>19197</v>
      </c>
      <c r="U10517" t="s">
        <v>31673</v>
      </c>
    </row>
    <row r="10518" spans="17:21">
      <c r="Q10518" t="s">
        <v>11720</v>
      </c>
      <c r="R10518" t="s">
        <v>18714</v>
      </c>
      <c r="S10518" t="s">
        <v>19197</v>
      </c>
      <c r="T10518" t="s">
        <v>19197</v>
      </c>
      <c r="U10518" t="s">
        <v>19197</v>
      </c>
    </row>
    <row r="10519" spans="17:21">
      <c r="Q10519" t="s">
        <v>11721</v>
      </c>
      <c r="R10519" t="s">
        <v>26457</v>
      </c>
      <c r="S10519" t="s">
        <v>31508</v>
      </c>
      <c r="T10519" t="s">
        <v>19197</v>
      </c>
      <c r="U10519" t="s">
        <v>31646</v>
      </c>
    </row>
    <row r="10520" spans="17:21">
      <c r="Q10520" t="s">
        <v>11722</v>
      </c>
      <c r="R10520" t="s">
        <v>26458</v>
      </c>
      <c r="S10520" t="s">
        <v>31508</v>
      </c>
      <c r="T10520" t="s">
        <v>19197</v>
      </c>
      <c r="U10520" t="s">
        <v>31646</v>
      </c>
    </row>
    <row r="10521" spans="17:21">
      <c r="Q10521" t="s">
        <v>11723</v>
      </c>
      <c r="R10521" t="s">
        <v>26459</v>
      </c>
      <c r="S10521" t="s">
        <v>31508</v>
      </c>
      <c r="T10521" t="s">
        <v>19197</v>
      </c>
      <c r="U10521" t="s">
        <v>31646</v>
      </c>
    </row>
    <row r="10522" spans="17:21">
      <c r="Q10522" t="s">
        <v>11724</v>
      </c>
      <c r="R10522" t="s">
        <v>26460</v>
      </c>
      <c r="S10522" t="s">
        <v>31508</v>
      </c>
      <c r="T10522" t="s">
        <v>19197</v>
      </c>
      <c r="U10522" t="s">
        <v>31646</v>
      </c>
    </row>
    <row r="10523" spans="17:21">
      <c r="Q10523" t="s">
        <v>11725</v>
      </c>
      <c r="R10523" t="s">
        <v>26431</v>
      </c>
      <c r="S10523" t="s">
        <v>31508</v>
      </c>
      <c r="T10523" t="s">
        <v>19197</v>
      </c>
      <c r="U10523" t="s">
        <v>31646</v>
      </c>
    </row>
    <row r="10524" spans="17:21">
      <c r="Q10524" t="s">
        <v>11726</v>
      </c>
      <c r="R10524" t="s">
        <v>25757</v>
      </c>
      <c r="S10524" t="s">
        <v>19197</v>
      </c>
      <c r="T10524" t="s">
        <v>19197</v>
      </c>
      <c r="U10524" t="s">
        <v>19197</v>
      </c>
    </row>
    <row r="10525" spans="17:21">
      <c r="Q10525" t="s">
        <v>11727</v>
      </c>
      <c r="R10525" t="s">
        <v>26455</v>
      </c>
      <c r="S10525" t="s">
        <v>31508</v>
      </c>
      <c r="T10525" t="s">
        <v>19197</v>
      </c>
      <c r="U10525" t="s">
        <v>31673</v>
      </c>
    </row>
    <row r="10526" spans="17:21">
      <c r="Q10526" t="s">
        <v>11728</v>
      </c>
      <c r="R10526" t="s">
        <v>26456</v>
      </c>
      <c r="S10526" t="s">
        <v>31508</v>
      </c>
      <c r="T10526" t="s">
        <v>19197</v>
      </c>
      <c r="U10526" t="s">
        <v>31673</v>
      </c>
    </row>
    <row r="10527" spans="17:21">
      <c r="Q10527" t="s">
        <v>11729</v>
      </c>
      <c r="R10527" t="s">
        <v>26461</v>
      </c>
      <c r="S10527" t="s">
        <v>31508</v>
      </c>
      <c r="T10527" t="s">
        <v>19197</v>
      </c>
      <c r="U10527" t="s">
        <v>31673</v>
      </c>
    </row>
    <row r="10528" spans="17:21">
      <c r="Q10528" t="s">
        <v>11730</v>
      </c>
      <c r="R10528" t="s">
        <v>26462</v>
      </c>
      <c r="S10528" t="s">
        <v>31508</v>
      </c>
      <c r="T10528" t="s">
        <v>19197</v>
      </c>
      <c r="U10528" t="s">
        <v>31673</v>
      </c>
    </row>
    <row r="10529" spans="17:21">
      <c r="Q10529" t="s">
        <v>11731</v>
      </c>
      <c r="R10529" t="s">
        <v>18714</v>
      </c>
      <c r="S10529" t="s">
        <v>31508</v>
      </c>
      <c r="T10529" t="s">
        <v>19197</v>
      </c>
      <c r="U10529" t="s">
        <v>31638</v>
      </c>
    </row>
    <row r="10530" spans="17:21">
      <c r="Q10530" t="s">
        <v>11732</v>
      </c>
      <c r="R10530" t="s">
        <v>25758</v>
      </c>
      <c r="S10530" t="s">
        <v>19197</v>
      </c>
      <c r="T10530" t="s">
        <v>19197</v>
      </c>
      <c r="U10530" t="s">
        <v>19197</v>
      </c>
    </row>
    <row r="10531" spans="17:21">
      <c r="Q10531" t="s">
        <v>11733</v>
      </c>
      <c r="R10531" t="s">
        <v>26455</v>
      </c>
      <c r="S10531" t="s">
        <v>31508</v>
      </c>
      <c r="T10531" t="s">
        <v>19197</v>
      </c>
      <c r="U10531" t="s">
        <v>31673</v>
      </c>
    </row>
    <row r="10532" spans="17:21">
      <c r="Q10532" t="s">
        <v>11734</v>
      </c>
      <c r="R10532" t="s">
        <v>26456</v>
      </c>
      <c r="S10532" t="s">
        <v>31508</v>
      </c>
      <c r="T10532" t="s">
        <v>19197</v>
      </c>
      <c r="U10532" t="s">
        <v>31673</v>
      </c>
    </row>
    <row r="10533" spans="17:21">
      <c r="Q10533" t="s">
        <v>11735</v>
      </c>
      <c r="R10533" t="s">
        <v>26463</v>
      </c>
      <c r="S10533" t="s">
        <v>31508</v>
      </c>
      <c r="T10533" t="s">
        <v>19197</v>
      </c>
      <c r="U10533" t="s">
        <v>31673</v>
      </c>
    </row>
    <row r="10534" spans="17:21">
      <c r="Q10534" t="s">
        <v>11736</v>
      </c>
      <c r="R10534" t="s">
        <v>26462</v>
      </c>
      <c r="S10534" t="s">
        <v>31508</v>
      </c>
      <c r="T10534" t="s">
        <v>19197</v>
      </c>
      <c r="U10534" t="s">
        <v>31673</v>
      </c>
    </row>
    <row r="10535" spans="17:21">
      <c r="Q10535" t="s">
        <v>11737</v>
      </c>
      <c r="R10535" t="s">
        <v>18714</v>
      </c>
      <c r="S10535" t="s">
        <v>31508</v>
      </c>
      <c r="T10535" t="s">
        <v>19197</v>
      </c>
      <c r="U10535" t="s">
        <v>31638</v>
      </c>
    </row>
    <row r="10536" spans="17:21">
      <c r="Q10536" t="s">
        <v>11738</v>
      </c>
      <c r="R10536" t="s">
        <v>25944</v>
      </c>
      <c r="S10536" t="s">
        <v>19197</v>
      </c>
      <c r="T10536" t="s">
        <v>19197</v>
      </c>
      <c r="U10536" t="s">
        <v>19197</v>
      </c>
    </row>
    <row r="10537" spans="17:21">
      <c r="Q10537" t="s">
        <v>11739</v>
      </c>
      <c r="R10537" t="s">
        <v>25999</v>
      </c>
      <c r="S10537" t="s">
        <v>19197</v>
      </c>
      <c r="T10537" t="s">
        <v>19197</v>
      </c>
      <c r="U10537" t="s">
        <v>19197</v>
      </c>
    </row>
    <row r="10538" spans="17:21">
      <c r="Q10538" t="s">
        <v>11740</v>
      </c>
      <c r="R10538" t="s">
        <v>26464</v>
      </c>
      <c r="S10538" t="s">
        <v>31508</v>
      </c>
      <c r="T10538" t="s">
        <v>19197</v>
      </c>
      <c r="U10538" t="s">
        <v>31673</v>
      </c>
    </row>
    <row r="10539" spans="17:21">
      <c r="Q10539" t="s">
        <v>11741</v>
      </c>
      <c r="R10539" t="s">
        <v>26465</v>
      </c>
      <c r="S10539" t="s">
        <v>31508</v>
      </c>
      <c r="T10539" t="s">
        <v>19197</v>
      </c>
      <c r="U10539" t="s">
        <v>31673</v>
      </c>
    </row>
    <row r="10540" spans="17:21">
      <c r="Q10540" t="s">
        <v>11742</v>
      </c>
      <c r="R10540" t="s">
        <v>26466</v>
      </c>
      <c r="S10540" t="s">
        <v>31508</v>
      </c>
      <c r="T10540" t="s">
        <v>19197</v>
      </c>
      <c r="U10540" t="s">
        <v>31673</v>
      </c>
    </row>
    <row r="10541" spans="17:21">
      <c r="Q10541" t="s">
        <v>11743</v>
      </c>
      <c r="R10541" t="s">
        <v>26467</v>
      </c>
      <c r="S10541" t="s">
        <v>31508</v>
      </c>
      <c r="T10541" t="s">
        <v>19197</v>
      </c>
      <c r="U10541" t="s">
        <v>31673</v>
      </c>
    </row>
    <row r="10542" spans="17:21">
      <c r="Q10542" t="s">
        <v>11744</v>
      </c>
      <c r="R10542" t="s">
        <v>22874</v>
      </c>
      <c r="S10542" t="s">
        <v>31508</v>
      </c>
      <c r="T10542" t="s">
        <v>19197</v>
      </c>
      <c r="U10542" t="s">
        <v>31638</v>
      </c>
    </row>
    <row r="10543" spans="17:21">
      <c r="Q10543" t="s">
        <v>11745</v>
      </c>
      <c r="R10543" t="s">
        <v>26468</v>
      </c>
      <c r="S10543" t="s">
        <v>31508</v>
      </c>
      <c r="T10543" t="s">
        <v>19197</v>
      </c>
      <c r="U10543" t="s">
        <v>31638</v>
      </c>
    </row>
    <row r="10544" spans="17:21">
      <c r="Q10544" t="s">
        <v>11746</v>
      </c>
      <c r="R10544" t="s">
        <v>26469</v>
      </c>
      <c r="S10544" t="s">
        <v>19197</v>
      </c>
      <c r="T10544" t="s">
        <v>19197</v>
      </c>
      <c r="U10544" t="s">
        <v>19197</v>
      </c>
    </row>
    <row r="10545" spans="17:21">
      <c r="Q10545" t="s">
        <v>11747</v>
      </c>
      <c r="R10545" t="s">
        <v>26350</v>
      </c>
      <c r="S10545" t="s">
        <v>31508</v>
      </c>
      <c r="T10545" t="s">
        <v>19197</v>
      </c>
      <c r="U10545" t="s">
        <v>31638</v>
      </c>
    </row>
    <row r="10546" spans="17:21">
      <c r="Q10546" t="s">
        <v>11748</v>
      </c>
      <c r="R10546" t="s">
        <v>26185</v>
      </c>
      <c r="S10546" t="s">
        <v>31508</v>
      </c>
      <c r="T10546" t="s">
        <v>19197</v>
      </c>
      <c r="U10546" t="s">
        <v>31673</v>
      </c>
    </row>
    <row r="10547" spans="17:21">
      <c r="Q10547" t="s">
        <v>11749</v>
      </c>
      <c r="R10547" t="s">
        <v>25944</v>
      </c>
      <c r="S10547" t="s">
        <v>31508</v>
      </c>
      <c r="T10547" t="s">
        <v>19197</v>
      </c>
      <c r="U10547" t="s">
        <v>31638</v>
      </c>
    </row>
    <row r="10548" spans="17:21">
      <c r="Q10548" t="s">
        <v>11750</v>
      </c>
      <c r="R10548" t="s">
        <v>26470</v>
      </c>
      <c r="S10548" t="s">
        <v>31508</v>
      </c>
      <c r="T10548" t="s">
        <v>19197</v>
      </c>
      <c r="U10548" t="s">
        <v>31673</v>
      </c>
    </row>
    <row r="10549" spans="17:21">
      <c r="Q10549" t="s">
        <v>11751</v>
      </c>
      <c r="R10549" t="s">
        <v>26471</v>
      </c>
      <c r="S10549" t="s">
        <v>19197</v>
      </c>
      <c r="T10549" t="s">
        <v>19197</v>
      </c>
      <c r="U10549" t="s">
        <v>19197</v>
      </c>
    </row>
    <row r="10550" spans="17:21">
      <c r="Q10550" t="s">
        <v>11752</v>
      </c>
      <c r="R10550" t="s">
        <v>26472</v>
      </c>
      <c r="S10550" t="s">
        <v>19197</v>
      </c>
      <c r="T10550" t="s">
        <v>19197</v>
      </c>
      <c r="U10550" t="s">
        <v>19197</v>
      </c>
    </row>
    <row r="10551" spans="17:21">
      <c r="Q10551" t="s">
        <v>11753</v>
      </c>
      <c r="R10551" t="s">
        <v>26473</v>
      </c>
      <c r="S10551" t="s">
        <v>31508</v>
      </c>
      <c r="T10551" t="s">
        <v>19197</v>
      </c>
      <c r="U10551" t="s">
        <v>31673</v>
      </c>
    </row>
    <row r="10552" spans="17:21">
      <c r="Q10552" t="s">
        <v>11754</v>
      </c>
      <c r="R10552" t="s">
        <v>26474</v>
      </c>
      <c r="S10552" t="s">
        <v>31508</v>
      </c>
      <c r="T10552" t="s">
        <v>19197</v>
      </c>
      <c r="U10552" t="s">
        <v>31673</v>
      </c>
    </row>
    <row r="10553" spans="17:21">
      <c r="Q10553" t="s">
        <v>11755</v>
      </c>
      <c r="R10553" t="s">
        <v>26475</v>
      </c>
      <c r="S10553" t="s">
        <v>19197</v>
      </c>
      <c r="T10553" t="s">
        <v>19197</v>
      </c>
      <c r="U10553" t="s">
        <v>19197</v>
      </c>
    </row>
    <row r="10554" spans="17:21">
      <c r="Q10554" t="s">
        <v>11756</v>
      </c>
      <c r="R10554" t="s">
        <v>26476</v>
      </c>
      <c r="S10554" t="s">
        <v>31508</v>
      </c>
      <c r="T10554" t="s">
        <v>19197</v>
      </c>
      <c r="U10554" t="s">
        <v>31638</v>
      </c>
    </row>
    <row r="10555" spans="17:21">
      <c r="Q10555" t="s">
        <v>11757</v>
      </c>
      <c r="R10555" t="s">
        <v>22874</v>
      </c>
      <c r="S10555" t="s">
        <v>19197</v>
      </c>
      <c r="T10555" t="s">
        <v>19197</v>
      </c>
      <c r="U10555" t="s">
        <v>19197</v>
      </c>
    </row>
    <row r="10556" spans="17:21">
      <c r="Q10556" t="s">
        <v>11758</v>
      </c>
      <c r="R10556" t="s">
        <v>26477</v>
      </c>
      <c r="S10556" t="s">
        <v>31508</v>
      </c>
      <c r="T10556" t="s">
        <v>19197</v>
      </c>
      <c r="U10556" t="s">
        <v>31646</v>
      </c>
    </row>
    <row r="10557" spans="17:21">
      <c r="Q10557" t="s">
        <v>11759</v>
      </c>
      <c r="R10557" t="s">
        <v>26478</v>
      </c>
      <c r="S10557" t="s">
        <v>31508</v>
      </c>
      <c r="T10557" t="s">
        <v>19197</v>
      </c>
      <c r="U10557" t="s">
        <v>31646</v>
      </c>
    </row>
    <row r="10558" spans="17:21">
      <c r="Q10558" t="s">
        <v>11760</v>
      </c>
      <c r="R10558" t="s">
        <v>26479</v>
      </c>
      <c r="S10558" t="s">
        <v>31508</v>
      </c>
      <c r="T10558" t="s">
        <v>19197</v>
      </c>
      <c r="U10558" t="s">
        <v>31646</v>
      </c>
    </row>
    <row r="10559" spans="17:21">
      <c r="Q10559" t="s">
        <v>11761</v>
      </c>
      <c r="R10559" t="s">
        <v>21111</v>
      </c>
      <c r="S10559" t="s">
        <v>31508</v>
      </c>
      <c r="T10559" t="s">
        <v>19197</v>
      </c>
      <c r="U10559" t="s">
        <v>31646</v>
      </c>
    </row>
    <row r="10560" spans="17:21">
      <c r="Q10560" t="s">
        <v>11762</v>
      </c>
      <c r="R10560" t="s">
        <v>26480</v>
      </c>
      <c r="S10560" t="s">
        <v>31508</v>
      </c>
      <c r="T10560" t="s">
        <v>19197</v>
      </c>
      <c r="U10560" t="s">
        <v>31673</v>
      </c>
    </row>
    <row r="10561" spans="17:21">
      <c r="Q10561" t="s">
        <v>11763</v>
      </c>
      <c r="R10561" t="s">
        <v>26481</v>
      </c>
      <c r="S10561" t="s">
        <v>31508</v>
      </c>
      <c r="T10561" t="s">
        <v>31608</v>
      </c>
      <c r="U10561" t="s">
        <v>31673</v>
      </c>
    </row>
    <row r="10562" spans="17:21">
      <c r="Q10562" t="s">
        <v>11764</v>
      </c>
      <c r="R10562" t="s">
        <v>26482</v>
      </c>
      <c r="S10562" t="s">
        <v>31508</v>
      </c>
      <c r="T10562" t="s">
        <v>31608</v>
      </c>
      <c r="U10562" t="s">
        <v>31638</v>
      </c>
    </row>
    <row r="10563" spans="17:21">
      <c r="Q10563" t="s">
        <v>11765</v>
      </c>
      <c r="R10563" t="s">
        <v>26483</v>
      </c>
      <c r="S10563" t="s">
        <v>31508</v>
      </c>
      <c r="T10563" t="s">
        <v>19197</v>
      </c>
      <c r="U10563" t="s">
        <v>31673</v>
      </c>
    </row>
    <row r="10564" spans="17:21">
      <c r="Q10564" t="s">
        <v>11766</v>
      </c>
      <c r="R10564" t="s">
        <v>18714</v>
      </c>
      <c r="S10564" t="s">
        <v>31508</v>
      </c>
      <c r="T10564" t="s">
        <v>19197</v>
      </c>
      <c r="U10564" t="s">
        <v>31673</v>
      </c>
    </row>
    <row r="10565" spans="17:21">
      <c r="Q10565" t="s">
        <v>11767</v>
      </c>
      <c r="R10565" t="s">
        <v>26284</v>
      </c>
      <c r="S10565" t="s">
        <v>19197</v>
      </c>
      <c r="T10565" t="s">
        <v>19197</v>
      </c>
      <c r="U10565" t="s">
        <v>19197</v>
      </c>
    </row>
    <row r="10566" spans="17:21">
      <c r="Q10566" t="s">
        <v>11768</v>
      </c>
      <c r="R10566" t="s">
        <v>26484</v>
      </c>
      <c r="S10566" t="s">
        <v>31508</v>
      </c>
      <c r="T10566" t="s">
        <v>19197</v>
      </c>
      <c r="U10566" t="s">
        <v>31673</v>
      </c>
    </row>
    <row r="10567" spans="17:21">
      <c r="Q10567" t="s">
        <v>11769</v>
      </c>
      <c r="R10567" t="s">
        <v>26485</v>
      </c>
      <c r="S10567" t="s">
        <v>31508</v>
      </c>
      <c r="T10567" t="s">
        <v>19197</v>
      </c>
      <c r="U10567" t="s">
        <v>31673</v>
      </c>
    </row>
    <row r="10568" spans="17:21">
      <c r="Q10568" t="s">
        <v>11770</v>
      </c>
      <c r="R10568" t="s">
        <v>18714</v>
      </c>
      <c r="S10568" t="s">
        <v>31508</v>
      </c>
      <c r="T10568" t="s">
        <v>19197</v>
      </c>
      <c r="U10568" t="s">
        <v>31638</v>
      </c>
    </row>
    <row r="10569" spans="17:21">
      <c r="Q10569" t="s">
        <v>11771</v>
      </c>
      <c r="R10569" t="s">
        <v>19197</v>
      </c>
      <c r="S10569" t="s">
        <v>19197</v>
      </c>
      <c r="T10569" t="s">
        <v>19197</v>
      </c>
      <c r="U10569" t="s">
        <v>19197</v>
      </c>
    </row>
    <row r="10570" spans="17:21">
      <c r="Q10570" t="s">
        <v>11772</v>
      </c>
      <c r="R10570" t="s">
        <v>26486</v>
      </c>
      <c r="S10570" t="s">
        <v>19197</v>
      </c>
      <c r="T10570" t="s">
        <v>19197</v>
      </c>
      <c r="U10570" t="s">
        <v>19197</v>
      </c>
    </row>
    <row r="10571" spans="17:21">
      <c r="Q10571" t="s">
        <v>11773</v>
      </c>
      <c r="R10571" t="s">
        <v>26487</v>
      </c>
      <c r="S10571" t="s">
        <v>31508</v>
      </c>
      <c r="T10571" t="s">
        <v>19197</v>
      </c>
      <c r="U10571" t="s">
        <v>31673</v>
      </c>
    </row>
    <row r="10572" spans="17:21">
      <c r="Q10572" t="s">
        <v>11774</v>
      </c>
      <c r="R10572" t="s">
        <v>26488</v>
      </c>
      <c r="S10572" t="s">
        <v>31512</v>
      </c>
      <c r="T10572" t="s">
        <v>19197</v>
      </c>
      <c r="U10572" t="s">
        <v>31668</v>
      </c>
    </row>
    <row r="10573" spans="17:21">
      <c r="Q10573" t="s">
        <v>11775</v>
      </c>
      <c r="R10573" t="s">
        <v>26489</v>
      </c>
      <c r="S10573" t="s">
        <v>31514</v>
      </c>
      <c r="T10573" t="s">
        <v>19197</v>
      </c>
      <c r="U10573" t="s">
        <v>31673</v>
      </c>
    </row>
    <row r="10574" spans="17:21">
      <c r="Q10574" t="s">
        <v>11776</v>
      </c>
      <c r="R10574" t="s">
        <v>26490</v>
      </c>
      <c r="S10574" t="s">
        <v>31512</v>
      </c>
      <c r="T10574" t="s">
        <v>19197</v>
      </c>
      <c r="U10574" t="s">
        <v>31668</v>
      </c>
    </row>
    <row r="10575" spans="17:21">
      <c r="Q10575" t="s">
        <v>11777</v>
      </c>
      <c r="R10575" t="s">
        <v>26491</v>
      </c>
      <c r="S10575" t="s">
        <v>31514</v>
      </c>
      <c r="T10575" t="s">
        <v>19197</v>
      </c>
      <c r="U10575" t="s">
        <v>31673</v>
      </c>
    </row>
    <row r="10576" spans="17:21">
      <c r="Q10576" t="s">
        <v>11778</v>
      </c>
      <c r="R10576" t="s">
        <v>26492</v>
      </c>
      <c r="S10576" t="s">
        <v>19197</v>
      </c>
      <c r="T10576" t="s">
        <v>19197</v>
      </c>
      <c r="U10576" t="s">
        <v>19197</v>
      </c>
    </row>
    <row r="10577" spans="17:21">
      <c r="Q10577" t="s">
        <v>11779</v>
      </c>
      <c r="R10577" t="s">
        <v>26493</v>
      </c>
      <c r="S10577" t="s">
        <v>31512</v>
      </c>
      <c r="T10577" t="s">
        <v>19197</v>
      </c>
      <c r="U10577" t="s">
        <v>31668</v>
      </c>
    </row>
    <row r="10578" spans="17:21">
      <c r="Q10578" t="s">
        <v>11780</v>
      </c>
      <c r="R10578" t="s">
        <v>26494</v>
      </c>
      <c r="S10578" t="s">
        <v>19197</v>
      </c>
      <c r="T10578" t="s">
        <v>19197</v>
      </c>
      <c r="U10578" t="s">
        <v>19197</v>
      </c>
    </row>
    <row r="10579" spans="17:21">
      <c r="Q10579" t="s">
        <v>11781</v>
      </c>
      <c r="R10579" t="s">
        <v>25821</v>
      </c>
      <c r="S10579" t="s">
        <v>31514</v>
      </c>
      <c r="T10579" t="s">
        <v>19197</v>
      </c>
      <c r="U10579" t="s">
        <v>31673</v>
      </c>
    </row>
    <row r="10580" spans="17:21">
      <c r="Q10580" t="s">
        <v>11782</v>
      </c>
      <c r="R10580" t="s">
        <v>25824</v>
      </c>
      <c r="S10580" t="s">
        <v>31512</v>
      </c>
      <c r="T10580" t="s">
        <v>19197</v>
      </c>
      <c r="U10580" t="s">
        <v>31668</v>
      </c>
    </row>
    <row r="10581" spans="17:21">
      <c r="Q10581" t="s">
        <v>11783</v>
      </c>
      <c r="R10581" t="s">
        <v>25838</v>
      </c>
      <c r="S10581" t="s">
        <v>31514</v>
      </c>
      <c r="T10581" t="s">
        <v>19197</v>
      </c>
      <c r="U10581" t="s">
        <v>31673</v>
      </c>
    </row>
    <row r="10582" spans="17:21">
      <c r="Q10582" t="s">
        <v>11784</v>
      </c>
      <c r="R10582" t="s">
        <v>26495</v>
      </c>
      <c r="S10582" t="s">
        <v>19197</v>
      </c>
      <c r="T10582" t="s">
        <v>19197</v>
      </c>
      <c r="U10582" t="s">
        <v>19197</v>
      </c>
    </row>
    <row r="10583" spans="17:21">
      <c r="Q10583" t="s">
        <v>11785</v>
      </c>
      <c r="R10583" t="s">
        <v>25821</v>
      </c>
      <c r="S10583" t="s">
        <v>31514</v>
      </c>
      <c r="T10583" t="s">
        <v>19197</v>
      </c>
      <c r="U10583" t="s">
        <v>31673</v>
      </c>
    </row>
    <row r="10584" spans="17:21">
      <c r="Q10584" t="s">
        <v>11786</v>
      </c>
      <c r="R10584" t="s">
        <v>25824</v>
      </c>
      <c r="S10584" t="s">
        <v>31512</v>
      </c>
      <c r="T10584" t="s">
        <v>19197</v>
      </c>
      <c r="U10584" t="s">
        <v>31668</v>
      </c>
    </row>
    <row r="10585" spans="17:21">
      <c r="Q10585" t="s">
        <v>11787</v>
      </c>
      <c r="R10585" t="s">
        <v>25838</v>
      </c>
      <c r="S10585" t="s">
        <v>31514</v>
      </c>
      <c r="T10585" t="s">
        <v>19197</v>
      </c>
      <c r="U10585" t="s">
        <v>31673</v>
      </c>
    </row>
    <row r="10586" spans="17:21">
      <c r="Q10586" t="s">
        <v>11788</v>
      </c>
      <c r="R10586" t="s">
        <v>26496</v>
      </c>
      <c r="S10586" t="s">
        <v>31508</v>
      </c>
      <c r="T10586" t="s">
        <v>19197</v>
      </c>
      <c r="U10586" t="s">
        <v>31638</v>
      </c>
    </row>
    <row r="10587" spans="17:21">
      <c r="Q10587" t="s">
        <v>11789</v>
      </c>
      <c r="R10587" t="s">
        <v>26497</v>
      </c>
      <c r="S10587" t="s">
        <v>19197</v>
      </c>
      <c r="T10587" t="s">
        <v>19197</v>
      </c>
      <c r="U10587" t="s">
        <v>19197</v>
      </c>
    </row>
    <row r="10588" spans="17:21">
      <c r="Q10588" t="s">
        <v>11790</v>
      </c>
      <c r="R10588" t="s">
        <v>25821</v>
      </c>
      <c r="S10588" t="s">
        <v>31508</v>
      </c>
      <c r="T10588" t="s">
        <v>19197</v>
      </c>
      <c r="U10588" t="s">
        <v>31673</v>
      </c>
    </row>
    <row r="10589" spans="17:21">
      <c r="Q10589" t="s">
        <v>11791</v>
      </c>
      <c r="R10589" t="s">
        <v>25824</v>
      </c>
      <c r="S10589" t="s">
        <v>31508</v>
      </c>
      <c r="T10589" t="s">
        <v>19197</v>
      </c>
      <c r="U10589" t="s">
        <v>31673</v>
      </c>
    </row>
    <row r="10590" spans="17:21">
      <c r="Q10590" t="s">
        <v>11792</v>
      </c>
      <c r="R10590" t="s">
        <v>25838</v>
      </c>
      <c r="S10590" t="s">
        <v>31508</v>
      </c>
      <c r="T10590" t="s">
        <v>19197</v>
      </c>
      <c r="U10590" t="s">
        <v>31673</v>
      </c>
    </row>
    <row r="10591" spans="17:21">
      <c r="Q10591" t="s">
        <v>11793</v>
      </c>
      <c r="R10591" t="s">
        <v>26498</v>
      </c>
      <c r="S10591" t="s">
        <v>31508</v>
      </c>
      <c r="T10591" t="s">
        <v>19197</v>
      </c>
      <c r="U10591" t="s">
        <v>31695</v>
      </c>
    </row>
    <row r="10592" spans="17:21">
      <c r="Q10592" t="s">
        <v>11794</v>
      </c>
      <c r="R10592" t="s">
        <v>18706</v>
      </c>
      <c r="S10592" t="s">
        <v>19197</v>
      </c>
      <c r="T10592" t="s">
        <v>19197</v>
      </c>
      <c r="U10592" t="s">
        <v>19197</v>
      </c>
    </row>
    <row r="10593" spans="17:21">
      <c r="Q10593" t="s">
        <v>11795</v>
      </c>
      <c r="R10593" t="s">
        <v>25821</v>
      </c>
      <c r="S10593" t="s">
        <v>19197</v>
      </c>
      <c r="T10593" t="s">
        <v>19197</v>
      </c>
      <c r="U10593" t="s">
        <v>19197</v>
      </c>
    </row>
    <row r="10594" spans="17:21">
      <c r="Q10594" t="s">
        <v>11796</v>
      </c>
      <c r="R10594" t="s">
        <v>26499</v>
      </c>
      <c r="S10594" t="s">
        <v>31512</v>
      </c>
      <c r="T10594" t="s">
        <v>19197</v>
      </c>
      <c r="U10594" t="s">
        <v>31695</v>
      </c>
    </row>
    <row r="10595" spans="17:21">
      <c r="Q10595" t="s">
        <v>11797</v>
      </c>
      <c r="R10595" t="s">
        <v>26500</v>
      </c>
      <c r="S10595" t="s">
        <v>31512</v>
      </c>
      <c r="T10595" t="s">
        <v>19197</v>
      </c>
      <c r="U10595" t="s">
        <v>31695</v>
      </c>
    </row>
    <row r="10596" spans="17:21">
      <c r="Q10596" t="s">
        <v>11798</v>
      </c>
      <c r="R10596" t="s">
        <v>26501</v>
      </c>
      <c r="S10596" t="s">
        <v>31512</v>
      </c>
      <c r="T10596" t="s">
        <v>19197</v>
      </c>
      <c r="U10596" t="s">
        <v>31695</v>
      </c>
    </row>
    <row r="10597" spans="17:21">
      <c r="Q10597" t="s">
        <v>11799</v>
      </c>
      <c r="R10597" t="s">
        <v>26502</v>
      </c>
      <c r="S10597" t="s">
        <v>31512</v>
      </c>
      <c r="T10597" t="s">
        <v>19197</v>
      </c>
      <c r="U10597" t="s">
        <v>31695</v>
      </c>
    </row>
    <row r="10598" spans="17:21">
      <c r="Q10598" t="s">
        <v>11800</v>
      </c>
      <c r="R10598" t="s">
        <v>18714</v>
      </c>
      <c r="S10598" t="s">
        <v>31508</v>
      </c>
      <c r="T10598" t="s">
        <v>19197</v>
      </c>
      <c r="U10598" t="s">
        <v>31673</v>
      </c>
    </row>
    <row r="10599" spans="17:21">
      <c r="Q10599" t="s">
        <v>11801</v>
      </c>
      <c r="R10599" t="s">
        <v>25824</v>
      </c>
      <c r="S10599" t="s">
        <v>31508</v>
      </c>
      <c r="T10599" t="s">
        <v>19197</v>
      </c>
      <c r="U10599" t="s">
        <v>31673</v>
      </c>
    </row>
    <row r="10600" spans="17:21">
      <c r="Q10600" t="s">
        <v>11802</v>
      </c>
      <c r="R10600" t="s">
        <v>25838</v>
      </c>
      <c r="S10600" t="s">
        <v>31508</v>
      </c>
      <c r="T10600" t="s">
        <v>19197</v>
      </c>
      <c r="U10600" t="s">
        <v>31673</v>
      </c>
    </row>
    <row r="10601" spans="17:21">
      <c r="Q10601" t="s">
        <v>11803</v>
      </c>
      <c r="R10601" t="s">
        <v>26503</v>
      </c>
      <c r="S10601" t="s">
        <v>19197</v>
      </c>
      <c r="T10601" t="s">
        <v>19197</v>
      </c>
      <c r="U10601" t="s">
        <v>19197</v>
      </c>
    </row>
    <row r="10602" spans="17:21">
      <c r="Q10602" t="s">
        <v>11804</v>
      </c>
      <c r="R10602" t="s">
        <v>26504</v>
      </c>
      <c r="S10602" t="s">
        <v>19197</v>
      </c>
      <c r="T10602" t="s">
        <v>19197</v>
      </c>
      <c r="U10602" t="s">
        <v>19197</v>
      </c>
    </row>
    <row r="10603" spans="17:21">
      <c r="Q10603" t="s">
        <v>11805</v>
      </c>
      <c r="R10603" t="s">
        <v>26190</v>
      </c>
      <c r="S10603" t="s">
        <v>31508</v>
      </c>
      <c r="T10603" t="s">
        <v>19197</v>
      </c>
      <c r="U10603" t="s">
        <v>31673</v>
      </c>
    </row>
    <row r="10604" spans="17:21">
      <c r="Q10604" t="s">
        <v>11806</v>
      </c>
      <c r="R10604" t="s">
        <v>25838</v>
      </c>
      <c r="S10604" t="s">
        <v>31508</v>
      </c>
      <c r="T10604" t="s">
        <v>19197</v>
      </c>
      <c r="U10604" t="s">
        <v>31673</v>
      </c>
    </row>
    <row r="10605" spans="17:21">
      <c r="Q10605" t="s">
        <v>11807</v>
      </c>
      <c r="R10605" t="s">
        <v>18706</v>
      </c>
      <c r="S10605" t="s">
        <v>19197</v>
      </c>
      <c r="T10605" t="s">
        <v>19197</v>
      </c>
      <c r="U10605" t="s">
        <v>19197</v>
      </c>
    </row>
    <row r="10606" spans="17:21">
      <c r="Q10606" t="s">
        <v>11808</v>
      </c>
      <c r="R10606" t="s">
        <v>25821</v>
      </c>
      <c r="S10606" t="s">
        <v>19197</v>
      </c>
      <c r="T10606" t="s">
        <v>19197</v>
      </c>
      <c r="U10606" t="s">
        <v>19197</v>
      </c>
    </row>
    <row r="10607" spans="17:21">
      <c r="Q10607" t="s">
        <v>11809</v>
      </c>
      <c r="R10607" t="s">
        <v>26505</v>
      </c>
      <c r="S10607" t="s">
        <v>31508</v>
      </c>
      <c r="T10607" t="s">
        <v>19197</v>
      </c>
      <c r="U10607" t="s">
        <v>31673</v>
      </c>
    </row>
    <row r="10608" spans="17:21">
      <c r="Q10608" t="s">
        <v>11810</v>
      </c>
      <c r="R10608" t="s">
        <v>26506</v>
      </c>
      <c r="S10608" t="s">
        <v>31508</v>
      </c>
      <c r="T10608" t="s">
        <v>19197</v>
      </c>
      <c r="U10608" t="s">
        <v>31673</v>
      </c>
    </row>
    <row r="10609" spans="17:21">
      <c r="Q10609" t="s">
        <v>11811</v>
      </c>
      <c r="R10609" t="s">
        <v>18714</v>
      </c>
      <c r="S10609" t="s">
        <v>31508</v>
      </c>
      <c r="T10609" t="s">
        <v>19197</v>
      </c>
      <c r="U10609" t="s">
        <v>31673</v>
      </c>
    </row>
    <row r="10610" spans="17:21">
      <c r="Q10610" t="s">
        <v>11812</v>
      </c>
      <c r="R10610" t="s">
        <v>26190</v>
      </c>
      <c r="S10610" t="s">
        <v>19197</v>
      </c>
      <c r="T10610" t="s">
        <v>19197</v>
      </c>
      <c r="U10610" t="s">
        <v>19197</v>
      </c>
    </row>
    <row r="10611" spans="17:21">
      <c r="Q10611" t="s">
        <v>11813</v>
      </c>
      <c r="R10611" t="s">
        <v>26507</v>
      </c>
      <c r="S10611" t="s">
        <v>31508</v>
      </c>
      <c r="T10611" t="s">
        <v>19197</v>
      </c>
      <c r="U10611" t="s">
        <v>31673</v>
      </c>
    </row>
    <row r="10612" spans="17:21">
      <c r="Q10612" t="s">
        <v>11814</v>
      </c>
      <c r="R10612" t="s">
        <v>26508</v>
      </c>
      <c r="S10612" t="s">
        <v>31508</v>
      </c>
      <c r="T10612" t="s">
        <v>19197</v>
      </c>
      <c r="U10612" t="s">
        <v>31673</v>
      </c>
    </row>
    <row r="10613" spans="17:21">
      <c r="Q10613" t="s">
        <v>11815</v>
      </c>
      <c r="R10613" t="s">
        <v>18714</v>
      </c>
      <c r="S10613" t="s">
        <v>31508</v>
      </c>
      <c r="T10613" t="s">
        <v>19197</v>
      </c>
      <c r="U10613" t="s">
        <v>31673</v>
      </c>
    </row>
    <row r="10614" spans="17:21">
      <c r="Q10614" t="s">
        <v>11816</v>
      </c>
      <c r="R10614" t="s">
        <v>25838</v>
      </c>
      <c r="S10614" t="s">
        <v>31508</v>
      </c>
      <c r="T10614" t="s">
        <v>19197</v>
      </c>
      <c r="U10614" t="s">
        <v>31638</v>
      </c>
    </row>
    <row r="10615" spans="17:21">
      <c r="Q10615" t="s">
        <v>11817</v>
      </c>
      <c r="R10615" t="s">
        <v>26509</v>
      </c>
      <c r="S10615" t="s">
        <v>19197</v>
      </c>
      <c r="T10615" t="s">
        <v>19197</v>
      </c>
      <c r="U10615" t="s">
        <v>19197</v>
      </c>
    </row>
    <row r="10616" spans="17:21">
      <c r="Q10616" t="s">
        <v>11818</v>
      </c>
      <c r="R10616" t="s">
        <v>26510</v>
      </c>
      <c r="S10616" t="s">
        <v>19197</v>
      </c>
      <c r="T10616" t="s">
        <v>19197</v>
      </c>
      <c r="U10616" t="s">
        <v>19197</v>
      </c>
    </row>
    <row r="10617" spans="17:21">
      <c r="Q10617" t="s">
        <v>11819</v>
      </c>
      <c r="R10617" t="s">
        <v>26133</v>
      </c>
      <c r="S10617" t="s">
        <v>31508</v>
      </c>
      <c r="T10617" t="s">
        <v>19197</v>
      </c>
      <c r="U10617" t="s">
        <v>31673</v>
      </c>
    </row>
    <row r="10618" spans="17:21">
      <c r="Q10618" t="s">
        <v>11820</v>
      </c>
      <c r="R10618" t="s">
        <v>18693</v>
      </c>
      <c r="S10618" t="s">
        <v>31508</v>
      </c>
      <c r="T10618" t="s">
        <v>19197</v>
      </c>
      <c r="U10618" t="s">
        <v>31673</v>
      </c>
    </row>
    <row r="10619" spans="17:21">
      <c r="Q10619" t="s">
        <v>11821</v>
      </c>
      <c r="R10619" t="s">
        <v>26511</v>
      </c>
      <c r="S10619" t="s">
        <v>31508</v>
      </c>
      <c r="T10619" t="s">
        <v>19197</v>
      </c>
      <c r="U10619" t="s">
        <v>31652</v>
      </c>
    </row>
    <row r="10620" spans="17:21">
      <c r="Q10620" t="s">
        <v>11822</v>
      </c>
      <c r="R10620" t="s">
        <v>18706</v>
      </c>
      <c r="S10620" t="s">
        <v>19197</v>
      </c>
      <c r="T10620" t="s">
        <v>19197</v>
      </c>
      <c r="U10620" t="s">
        <v>19197</v>
      </c>
    </row>
    <row r="10621" spans="17:21">
      <c r="Q10621" t="s">
        <v>11823</v>
      </c>
      <c r="R10621" t="s">
        <v>26133</v>
      </c>
      <c r="S10621" t="s">
        <v>19197</v>
      </c>
      <c r="T10621" t="s">
        <v>19197</v>
      </c>
      <c r="U10621" t="s">
        <v>19197</v>
      </c>
    </row>
    <row r="10622" spans="17:21">
      <c r="Q10622" t="s">
        <v>11824</v>
      </c>
      <c r="R10622" t="s">
        <v>26512</v>
      </c>
      <c r="S10622" t="s">
        <v>31508</v>
      </c>
      <c r="T10622" t="s">
        <v>19197</v>
      </c>
      <c r="U10622" t="s">
        <v>31673</v>
      </c>
    </row>
    <row r="10623" spans="17:21">
      <c r="Q10623" t="s">
        <v>11825</v>
      </c>
      <c r="R10623" t="s">
        <v>26513</v>
      </c>
      <c r="S10623" t="s">
        <v>31508</v>
      </c>
      <c r="T10623" t="s">
        <v>19197</v>
      </c>
      <c r="U10623" t="s">
        <v>31673</v>
      </c>
    </row>
    <row r="10624" spans="17:21">
      <c r="Q10624" t="s">
        <v>11826</v>
      </c>
      <c r="R10624" t="s">
        <v>18714</v>
      </c>
      <c r="S10624" t="s">
        <v>31508</v>
      </c>
      <c r="T10624" t="s">
        <v>19197</v>
      </c>
      <c r="U10624" t="s">
        <v>31673</v>
      </c>
    </row>
    <row r="10625" spans="17:21">
      <c r="Q10625" t="s">
        <v>11827</v>
      </c>
      <c r="R10625" t="s">
        <v>26514</v>
      </c>
      <c r="S10625" t="s">
        <v>19197</v>
      </c>
      <c r="T10625" t="s">
        <v>19197</v>
      </c>
      <c r="U10625" t="s">
        <v>19197</v>
      </c>
    </row>
    <row r="10626" spans="17:21">
      <c r="Q10626" t="s">
        <v>11828</v>
      </c>
      <c r="R10626" t="s">
        <v>26512</v>
      </c>
      <c r="S10626" t="s">
        <v>31508</v>
      </c>
      <c r="T10626" t="s">
        <v>19197</v>
      </c>
      <c r="U10626" t="s">
        <v>31673</v>
      </c>
    </row>
    <row r="10627" spans="17:21">
      <c r="Q10627" t="s">
        <v>11829</v>
      </c>
      <c r="R10627" t="s">
        <v>26513</v>
      </c>
      <c r="S10627" t="s">
        <v>31508</v>
      </c>
      <c r="T10627" t="s">
        <v>19197</v>
      </c>
      <c r="U10627" t="s">
        <v>31673</v>
      </c>
    </row>
    <row r="10628" spans="17:21">
      <c r="Q10628" t="s">
        <v>11830</v>
      </c>
      <c r="R10628" t="s">
        <v>26515</v>
      </c>
      <c r="S10628" t="s">
        <v>31508</v>
      </c>
      <c r="T10628" t="s">
        <v>19197</v>
      </c>
      <c r="U10628" t="s">
        <v>31673</v>
      </c>
    </row>
    <row r="10629" spans="17:21">
      <c r="Q10629" t="s">
        <v>11831</v>
      </c>
      <c r="R10629" t="s">
        <v>26516</v>
      </c>
      <c r="S10629" t="s">
        <v>31508</v>
      </c>
      <c r="T10629" t="s">
        <v>19197</v>
      </c>
      <c r="U10629" t="s">
        <v>31673</v>
      </c>
    </row>
    <row r="10630" spans="17:21">
      <c r="Q10630" t="s">
        <v>11832</v>
      </c>
      <c r="R10630" t="s">
        <v>18714</v>
      </c>
      <c r="S10630" t="s">
        <v>31508</v>
      </c>
      <c r="T10630" t="s">
        <v>19197</v>
      </c>
      <c r="U10630" t="s">
        <v>31673</v>
      </c>
    </row>
    <row r="10631" spans="17:21">
      <c r="Q10631" t="s">
        <v>11833</v>
      </c>
      <c r="R10631" t="s">
        <v>26517</v>
      </c>
      <c r="S10631" t="s">
        <v>19197</v>
      </c>
      <c r="T10631" t="s">
        <v>19197</v>
      </c>
      <c r="U10631" t="s">
        <v>19197</v>
      </c>
    </row>
    <row r="10632" spans="17:21">
      <c r="Q10632" t="s">
        <v>11834</v>
      </c>
      <c r="R10632" t="s">
        <v>26512</v>
      </c>
      <c r="S10632" t="s">
        <v>31508</v>
      </c>
      <c r="T10632" t="s">
        <v>19197</v>
      </c>
      <c r="U10632" t="s">
        <v>31673</v>
      </c>
    </row>
    <row r="10633" spans="17:21">
      <c r="Q10633" t="s">
        <v>11835</v>
      </c>
      <c r="R10633" t="s">
        <v>26513</v>
      </c>
      <c r="S10633" t="s">
        <v>31508</v>
      </c>
      <c r="T10633" t="s">
        <v>19197</v>
      </c>
      <c r="U10633" t="s">
        <v>31673</v>
      </c>
    </row>
    <row r="10634" spans="17:21">
      <c r="Q10634" t="s">
        <v>11836</v>
      </c>
      <c r="R10634" t="s">
        <v>26515</v>
      </c>
      <c r="S10634" t="s">
        <v>31508</v>
      </c>
      <c r="T10634" t="s">
        <v>19197</v>
      </c>
      <c r="U10634" t="s">
        <v>31673</v>
      </c>
    </row>
    <row r="10635" spans="17:21">
      <c r="Q10635" t="s">
        <v>11837</v>
      </c>
      <c r="R10635" t="s">
        <v>26516</v>
      </c>
      <c r="S10635" t="s">
        <v>31508</v>
      </c>
      <c r="T10635" t="s">
        <v>19197</v>
      </c>
      <c r="U10635" t="s">
        <v>31673</v>
      </c>
    </row>
    <row r="10636" spans="17:21">
      <c r="Q10636" t="s">
        <v>11838</v>
      </c>
      <c r="R10636" t="s">
        <v>18714</v>
      </c>
      <c r="S10636" t="s">
        <v>31508</v>
      </c>
      <c r="T10636" t="s">
        <v>19197</v>
      </c>
      <c r="U10636" t="s">
        <v>31673</v>
      </c>
    </row>
    <row r="10637" spans="17:21">
      <c r="Q10637" t="s">
        <v>11839</v>
      </c>
      <c r="R10637" t="s">
        <v>26518</v>
      </c>
      <c r="S10637" t="s">
        <v>19197</v>
      </c>
      <c r="T10637" t="s">
        <v>19197</v>
      </c>
      <c r="U10637" t="s">
        <v>19197</v>
      </c>
    </row>
    <row r="10638" spans="17:21">
      <c r="Q10638" t="s">
        <v>11840</v>
      </c>
      <c r="R10638" t="s">
        <v>26512</v>
      </c>
      <c r="S10638" t="s">
        <v>31508</v>
      </c>
      <c r="T10638" t="s">
        <v>19197</v>
      </c>
      <c r="U10638" t="s">
        <v>31673</v>
      </c>
    </row>
    <row r="10639" spans="17:21">
      <c r="Q10639" t="s">
        <v>11841</v>
      </c>
      <c r="R10639" t="s">
        <v>26513</v>
      </c>
      <c r="S10639" t="s">
        <v>31508</v>
      </c>
      <c r="T10639" t="s">
        <v>19197</v>
      </c>
      <c r="U10639" t="s">
        <v>31673</v>
      </c>
    </row>
    <row r="10640" spans="17:21">
      <c r="Q10640" t="s">
        <v>11842</v>
      </c>
      <c r="R10640" t="s">
        <v>26515</v>
      </c>
      <c r="S10640" t="s">
        <v>31508</v>
      </c>
      <c r="T10640" t="s">
        <v>19197</v>
      </c>
      <c r="U10640" t="s">
        <v>31673</v>
      </c>
    </row>
    <row r="10641" spans="17:21">
      <c r="Q10641" t="s">
        <v>11843</v>
      </c>
      <c r="R10641" t="s">
        <v>26516</v>
      </c>
      <c r="S10641" t="s">
        <v>31508</v>
      </c>
      <c r="T10641" t="s">
        <v>19197</v>
      </c>
      <c r="U10641" t="s">
        <v>31673</v>
      </c>
    </row>
    <row r="10642" spans="17:21">
      <c r="Q10642" t="s">
        <v>11844</v>
      </c>
      <c r="R10642" t="s">
        <v>18714</v>
      </c>
      <c r="S10642" t="s">
        <v>31508</v>
      </c>
      <c r="T10642" t="s">
        <v>19197</v>
      </c>
      <c r="U10642" t="s">
        <v>31673</v>
      </c>
    </row>
    <row r="10643" spans="17:21">
      <c r="Q10643" t="s">
        <v>11845</v>
      </c>
      <c r="R10643" t="s">
        <v>26519</v>
      </c>
      <c r="S10643" t="s">
        <v>19197</v>
      </c>
      <c r="T10643" t="s">
        <v>19197</v>
      </c>
      <c r="U10643" t="s">
        <v>19197</v>
      </c>
    </row>
    <row r="10644" spans="17:21">
      <c r="Q10644" t="s">
        <v>11846</v>
      </c>
      <c r="R10644" t="s">
        <v>26520</v>
      </c>
      <c r="S10644" t="s">
        <v>19197</v>
      </c>
      <c r="T10644" t="s">
        <v>19197</v>
      </c>
      <c r="U10644" t="s">
        <v>19197</v>
      </c>
    </row>
    <row r="10645" spans="17:21">
      <c r="Q10645" t="s">
        <v>11847</v>
      </c>
      <c r="R10645" t="s">
        <v>26521</v>
      </c>
      <c r="S10645" t="s">
        <v>31508</v>
      </c>
      <c r="T10645" t="s">
        <v>19197</v>
      </c>
      <c r="U10645" t="s">
        <v>31673</v>
      </c>
    </row>
    <row r="10646" spans="17:21">
      <c r="Q10646" t="s">
        <v>11848</v>
      </c>
      <c r="R10646" t="s">
        <v>18714</v>
      </c>
      <c r="S10646" t="s">
        <v>31508</v>
      </c>
      <c r="T10646" t="s">
        <v>19197</v>
      </c>
      <c r="U10646" t="s">
        <v>31673</v>
      </c>
    </row>
    <row r="10647" spans="17:21">
      <c r="Q10647" t="s">
        <v>11849</v>
      </c>
      <c r="R10647" t="s">
        <v>26167</v>
      </c>
      <c r="S10647" t="s">
        <v>31508</v>
      </c>
      <c r="T10647" t="s">
        <v>19197</v>
      </c>
      <c r="U10647" t="s">
        <v>31673</v>
      </c>
    </row>
    <row r="10648" spans="17:21">
      <c r="Q10648" t="s">
        <v>11850</v>
      </c>
      <c r="R10648" t="s">
        <v>25929</v>
      </c>
      <c r="S10648" t="s">
        <v>19197</v>
      </c>
      <c r="T10648" t="s">
        <v>19197</v>
      </c>
      <c r="U10648" t="s">
        <v>19197</v>
      </c>
    </row>
    <row r="10649" spans="17:21">
      <c r="Q10649" t="s">
        <v>11851</v>
      </c>
      <c r="R10649" t="s">
        <v>26522</v>
      </c>
      <c r="S10649" t="s">
        <v>31508</v>
      </c>
      <c r="T10649" t="s">
        <v>19197</v>
      </c>
      <c r="U10649" t="s">
        <v>31673</v>
      </c>
    </row>
    <row r="10650" spans="17:21">
      <c r="Q10650" t="s">
        <v>11852</v>
      </c>
      <c r="R10650" t="s">
        <v>26523</v>
      </c>
      <c r="S10650" t="s">
        <v>31514</v>
      </c>
      <c r="T10650" t="s">
        <v>19197</v>
      </c>
      <c r="U10650" t="s">
        <v>31673</v>
      </c>
    </row>
    <row r="10651" spans="17:21">
      <c r="Q10651" t="s">
        <v>11853</v>
      </c>
      <c r="R10651" t="s">
        <v>18693</v>
      </c>
      <c r="S10651" t="s">
        <v>31508</v>
      </c>
      <c r="T10651" t="s">
        <v>19197</v>
      </c>
      <c r="U10651" t="s">
        <v>31673</v>
      </c>
    </row>
    <row r="10652" spans="17:21">
      <c r="Q10652" t="s">
        <v>11854</v>
      </c>
      <c r="R10652" t="s">
        <v>25944</v>
      </c>
      <c r="S10652" t="s">
        <v>31508</v>
      </c>
      <c r="T10652" t="s">
        <v>19197</v>
      </c>
      <c r="U10652" t="s">
        <v>31673</v>
      </c>
    </row>
    <row r="10653" spans="17:21">
      <c r="Q10653" t="s">
        <v>11855</v>
      </c>
      <c r="R10653" t="s">
        <v>26524</v>
      </c>
      <c r="S10653" t="s">
        <v>19197</v>
      </c>
      <c r="T10653" t="s">
        <v>19197</v>
      </c>
      <c r="U10653" t="s">
        <v>19197</v>
      </c>
    </row>
    <row r="10654" spans="17:21">
      <c r="Q10654" t="s">
        <v>11856</v>
      </c>
      <c r="R10654" t="s">
        <v>26525</v>
      </c>
      <c r="S10654" t="s">
        <v>19197</v>
      </c>
      <c r="T10654" t="s">
        <v>19197</v>
      </c>
      <c r="U10654" t="s">
        <v>19197</v>
      </c>
    </row>
    <row r="10655" spans="17:21">
      <c r="Q10655" t="s">
        <v>11857</v>
      </c>
      <c r="R10655" t="s">
        <v>26190</v>
      </c>
      <c r="S10655" t="s">
        <v>19197</v>
      </c>
      <c r="T10655" t="s">
        <v>19197</v>
      </c>
      <c r="U10655" t="s">
        <v>19197</v>
      </c>
    </row>
    <row r="10656" spans="17:21">
      <c r="Q10656" t="s">
        <v>11858</v>
      </c>
      <c r="R10656" t="s">
        <v>26526</v>
      </c>
      <c r="S10656" t="s">
        <v>31508</v>
      </c>
      <c r="T10656" t="s">
        <v>19197</v>
      </c>
      <c r="U10656" t="s">
        <v>31673</v>
      </c>
    </row>
    <row r="10657" spans="17:21">
      <c r="Q10657" t="s">
        <v>11859</v>
      </c>
      <c r="R10657" t="s">
        <v>26527</v>
      </c>
      <c r="S10657" t="s">
        <v>31508</v>
      </c>
      <c r="T10657" t="s">
        <v>19197</v>
      </c>
      <c r="U10657" t="s">
        <v>31673</v>
      </c>
    </row>
    <row r="10658" spans="17:21">
      <c r="Q10658" t="s">
        <v>11860</v>
      </c>
      <c r="R10658" t="s">
        <v>25838</v>
      </c>
      <c r="S10658" t="s">
        <v>19197</v>
      </c>
      <c r="T10658" t="s">
        <v>19197</v>
      </c>
      <c r="U10658" t="s">
        <v>19197</v>
      </c>
    </row>
    <row r="10659" spans="17:21">
      <c r="Q10659" t="s">
        <v>11861</v>
      </c>
      <c r="R10659" t="s">
        <v>26526</v>
      </c>
      <c r="S10659" t="s">
        <v>31508</v>
      </c>
      <c r="T10659" t="s">
        <v>19197</v>
      </c>
      <c r="U10659" t="s">
        <v>31673</v>
      </c>
    </row>
    <row r="10660" spans="17:21">
      <c r="Q10660" t="s">
        <v>11862</v>
      </c>
      <c r="R10660" t="s">
        <v>26527</v>
      </c>
      <c r="S10660" t="s">
        <v>31508</v>
      </c>
      <c r="T10660" t="s">
        <v>19197</v>
      </c>
      <c r="U10660" t="s">
        <v>31673</v>
      </c>
    </row>
    <row r="10661" spans="17:21">
      <c r="Q10661" t="s">
        <v>11863</v>
      </c>
      <c r="R10661" t="s">
        <v>26528</v>
      </c>
      <c r="S10661" t="s">
        <v>19197</v>
      </c>
      <c r="T10661" t="s">
        <v>19197</v>
      </c>
      <c r="U10661" t="s">
        <v>19197</v>
      </c>
    </row>
    <row r="10662" spans="17:21">
      <c r="Q10662" t="s">
        <v>11864</v>
      </c>
      <c r="R10662" t="s">
        <v>26190</v>
      </c>
      <c r="S10662" t="s">
        <v>31512</v>
      </c>
      <c r="T10662" t="s">
        <v>19197</v>
      </c>
      <c r="U10662" t="s">
        <v>31695</v>
      </c>
    </row>
    <row r="10663" spans="17:21">
      <c r="Q10663" t="s">
        <v>11865</v>
      </c>
      <c r="R10663" t="s">
        <v>25838</v>
      </c>
      <c r="S10663" t="s">
        <v>31512</v>
      </c>
      <c r="T10663" t="s">
        <v>19197</v>
      </c>
      <c r="U10663" t="s">
        <v>31695</v>
      </c>
    </row>
    <row r="10664" spans="17:21">
      <c r="Q10664" t="s">
        <v>11866</v>
      </c>
      <c r="R10664" t="s">
        <v>26529</v>
      </c>
      <c r="S10664" t="s">
        <v>31508</v>
      </c>
      <c r="T10664" t="s">
        <v>19197</v>
      </c>
      <c r="U10664" t="s">
        <v>31844</v>
      </c>
    </row>
    <row r="10665" spans="17:21">
      <c r="Q10665" t="s">
        <v>11867</v>
      </c>
      <c r="R10665" t="s">
        <v>26530</v>
      </c>
      <c r="S10665" t="s">
        <v>31508</v>
      </c>
      <c r="T10665" t="s">
        <v>19197</v>
      </c>
      <c r="U10665" t="s">
        <v>31844</v>
      </c>
    </row>
    <row r="10666" spans="17:21">
      <c r="Q10666" t="s">
        <v>11868</v>
      </c>
      <c r="R10666" t="s">
        <v>18687</v>
      </c>
      <c r="S10666" t="s">
        <v>31508</v>
      </c>
      <c r="T10666" t="s">
        <v>19197</v>
      </c>
      <c r="U10666" t="s">
        <v>31847</v>
      </c>
    </row>
    <row r="10667" spans="17:21">
      <c r="Q10667" t="s">
        <v>11869</v>
      </c>
      <c r="R10667" t="s">
        <v>26531</v>
      </c>
      <c r="S10667" t="s">
        <v>19197</v>
      </c>
      <c r="T10667" t="s">
        <v>19197</v>
      </c>
      <c r="U10667" t="s">
        <v>19197</v>
      </c>
    </row>
    <row r="10668" spans="17:21">
      <c r="Q10668" t="s">
        <v>11870</v>
      </c>
      <c r="R10668" t="s">
        <v>26532</v>
      </c>
      <c r="S10668" t="s">
        <v>19197</v>
      </c>
      <c r="T10668" t="s">
        <v>19197</v>
      </c>
      <c r="U10668" t="s">
        <v>19197</v>
      </c>
    </row>
    <row r="10669" spans="17:21">
      <c r="Q10669" t="s">
        <v>11871</v>
      </c>
      <c r="R10669" t="s">
        <v>26533</v>
      </c>
      <c r="S10669" t="s">
        <v>31508</v>
      </c>
      <c r="T10669" t="s">
        <v>19197</v>
      </c>
      <c r="U10669" t="s">
        <v>31646</v>
      </c>
    </row>
    <row r="10670" spans="17:21">
      <c r="Q10670" t="s">
        <v>11872</v>
      </c>
      <c r="R10670" t="s">
        <v>26534</v>
      </c>
      <c r="S10670" t="s">
        <v>31508</v>
      </c>
      <c r="T10670" t="s">
        <v>19197</v>
      </c>
      <c r="U10670" t="s">
        <v>31646</v>
      </c>
    </row>
    <row r="10671" spans="17:21">
      <c r="Q10671" t="s">
        <v>11873</v>
      </c>
      <c r="R10671" t="s">
        <v>26535</v>
      </c>
      <c r="S10671" t="s">
        <v>31508</v>
      </c>
      <c r="T10671" t="s">
        <v>19197</v>
      </c>
      <c r="U10671" t="s">
        <v>31646</v>
      </c>
    </row>
    <row r="10672" spans="17:21">
      <c r="Q10672" t="s">
        <v>11874</v>
      </c>
      <c r="R10672" t="s">
        <v>26536</v>
      </c>
      <c r="S10672" t="s">
        <v>31508</v>
      </c>
      <c r="T10672" t="s">
        <v>19197</v>
      </c>
      <c r="U10672" t="s">
        <v>31646</v>
      </c>
    </row>
    <row r="10673" spans="17:21">
      <c r="Q10673" t="s">
        <v>11875</v>
      </c>
      <c r="R10673" t="s">
        <v>26537</v>
      </c>
      <c r="S10673" t="s">
        <v>31508</v>
      </c>
      <c r="T10673" t="s">
        <v>19197</v>
      </c>
      <c r="U10673" t="s">
        <v>31673</v>
      </c>
    </row>
    <row r="10674" spans="17:21">
      <c r="Q10674" t="s">
        <v>11876</v>
      </c>
      <c r="R10674" t="s">
        <v>18687</v>
      </c>
      <c r="S10674" t="s">
        <v>19197</v>
      </c>
      <c r="T10674" t="s">
        <v>19197</v>
      </c>
      <c r="U10674" t="s">
        <v>19197</v>
      </c>
    </row>
    <row r="10675" spans="17:21">
      <c r="Q10675" t="s">
        <v>11877</v>
      </c>
      <c r="R10675" t="s">
        <v>26538</v>
      </c>
      <c r="S10675" t="s">
        <v>31508</v>
      </c>
      <c r="T10675" t="s">
        <v>19197</v>
      </c>
      <c r="U10675" t="s">
        <v>31673</v>
      </c>
    </row>
    <row r="10676" spans="17:21">
      <c r="Q10676" t="s">
        <v>11878</v>
      </c>
      <c r="R10676" t="s">
        <v>26539</v>
      </c>
      <c r="S10676" t="s">
        <v>31508</v>
      </c>
      <c r="T10676" t="s">
        <v>19197</v>
      </c>
      <c r="U10676" t="s">
        <v>31673</v>
      </c>
    </row>
    <row r="10677" spans="17:21">
      <c r="Q10677" t="s">
        <v>11879</v>
      </c>
      <c r="R10677" t="s">
        <v>26540</v>
      </c>
      <c r="S10677" t="s">
        <v>31508</v>
      </c>
      <c r="T10677" t="s">
        <v>19197</v>
      </c>
      <c r="U10677" t="s">
        <v>31673</v>
      </c>
    </row>
    <row r="10678" spans="17:21">
      <c r="Q10678" t="s">
        <v>11880</v>
      </c>
      <c r="R10678" t="s">
        <v>26541</v>
      </c>
      <c r="S10678" t="s">
        <v>31508</v>
      </c>
      <c r="T10678" t="s">
        <v>19197</v>
      </c>
      <c r="U10678" t="s">
        <v>31673</v>
      </c>
    </row>
    <row r="10679" spans="17:21">
      <c r="Q10679" t="s">
        <v>11881</v>
      </c>
      <c r="R10679" t="s">
        <v>26542</v>
      </c>
      <c r="S10679" t="s">
        <v>31508</v>
      </c>
      <c r="T10679" t="s">
        <v>19197</v>
      </c>
      <c r="U10679" t="s">
        <v>31673</v>
      </c>
    </row>
    <row r="10680" spans="17:21">
      <c r="Q10680" t="s">
        <v>11882</v>
      </c>
      <c r="R10680" t="s">
        <v>26543</v>
      </c>
      <c r="S10680" t="s">
        <v>31508</v>
      </c>
      <c r="T10680" t="s">
        <v>19197</v>
      </c>
      <c r="U10680" t="s">
        <v>31673</v>
      </c>
    </row>
    <row r="10681" spans="17:21">
      <c r="Q10681" t="s">
        <v>11883</v>
      </c>
      <c r="R10681" t="s">
        <v>26544</v>
      </c>
      <c r="S10681" t="s">
        <v>31508</v>
      </c>
      <c r="T10681" t="s">
        <v>19197</v>
      </c>
      <c r="U10681" t="s">
        <v>31673</v>
      </c>
    </row>
    <row r="10682" spans="17:21">
      <c r="Q10682" t="s">
        <v>11884</v>
      </c>
      <c r="R10682" t="s">
        <v>26545</v>
      </c>
      <c r="S10682" t="s">
        <v>31508</v>
      </c>
      <c r="T10682" t="s">
        <v>19197</v>
      </c>
      <c r="U10682" t="s">
        <v>31673</v>
      </c>
    </row>
    <row r="10683" spans="17:21">
      <c r="Q10683" t="s">
        <v>11885</v>
      </c>
      <c r="R10683" t="s">
        <v>18731</v>
      </c>
      <c r="S10683" t="s">
        <v>19197</v>
      </c>
      <c r="T10683" t="s">
        <v>19197</v>
      </c>
      <c r="U10683" t="s">
        <v>19197</v>
      </c>
    </row>
    <row r="10684" spans="17:21">
      <c r="Q10684" t="s">
        <v>11886</v>
      </c>
      <c r="R10684" t="s">
        <v>26546</v>
      </c>
      <c r="S10684" t="s">
        <v>31508</v>
      </c>
      <c r="T10684" t="s">
        <v>19197</v>
      </c>
      <c r="U10684" t="s">
        <v>31673</v>
      </c>
    </row>
    <row r="10685" spans="17:21">
      <c r="Q10685" t="s">
        <v>11887</v>
      </c>
      <c r="R10685" t="s">
        <v>26547</v>
      </c>
      <c r="S10685" t="s">
        <v>31508</v>
      </c>
      <c r="T10685" t="s">
        <v>19197</v>
      </c>
      <c r="U10685" t="s">
        <v>31673</v>
      </c>
    </row>
    <row r="10686" spans="17:21">
      <c r="Q10686" t="s">
        <v>11888</v>
      </c>
      <c r="R10686" t="s">
        <v>26548</v>
      </c>
      <c r="S10686" t="s">
        <v>31508</v>
      </c>
      <c r="T10686" t="s">
        <v>19197</v>
      </c>
      <c r="U10686" t="s">
        <v>31673</v>
      </c>
    </row>
    <row r="10687" spans="17:21">
      <c r="Q10687" t="s">
        <v>11889</v>
      </c>
      <c r="R10687" t="s">
        <v>26549</v>
      </c>
      <c r="S10687" t="s">
        <v>31508</v>
      </c>
      <c r="T10687" t="s">
        <v>19197</v>
      </c>
      <c r="U10687" t="s">
        <v>31673</v>
      </c>
    </row>
    <row r="10688" spans="17:21">
      <c r="Q10688" t="s">
        <v>11890</v>
      </c>
      <c r="R10688" t="s">
        <v>26550</v>
      </c>
      <c r="S10688" t="s">
        <v>31508</v>
      </c>
      <c r="T10688" t="s">
        <v>19197</v>
      </c>
      <c r="U10688" t="s">
        <v>31673</v>
      </c>
    </row>
    <row r="10689" spans="17:21">
      <c r="Q10689" t="s">
        <v>11891</v>
      </c>
      <c r="R10689" t="s">
        <v>26551</v>
      </c>
      <c r="S10689" t="s">
        <v>19197</v>
      </c>
      <c r="T10689" t="s">
        <v>19197</v>
      </c>
      <c r="U10689" t="s">
        <v>31725</v>
      </c>
    </row>
    <row r="10690" spans="17:21">
      <c r="Q10690" t="s">
        <v>11892</v>
      </c>
      <c r="R10690" t="s">
        <v>26552</v>
      </c>
      <c r="S10690" t="s">
        <v>31508</v>
      </c>
      <c r="T10690" t="s">
        <v>31563</v>
      </c>
      <c r="U10690" t="s">
        <v>31837</v>
      </c>
    </row>
    <row r="10691" spans="17:21">
      <c r="Q10691" t="s">
        <v>11893</v>
      </c>
      <c r="R10691" t="s">
        <v>26553</v>
      </c>
      <c r="S10691" t="s">
        <v>31508</v>
      </c>
      <c r="T10691" t="s">
        <v>31605</v>
      </c>
      <c r="U10691" t="s">
        <v>31837</v>
      </c>
    </row>
    <row r="10692" spans="17:21">
      <c r="Q10692" t="s">
        <v>11894</v>
      </c>
      <c r="R10692" t="s">
        <v>26554</v>
      </c>
      <c r="S10692" t="s">
        <v>31508</v>
      </c>
      <c r="T10692" t="s">
        <v>31563</v>
      </c>
      <c r="U10692" t="s">
        <v>31837</v>
      </c>
    </row>
    <row r="10693" spans="17:21">
      <c r="Q10693" t="s">
        <v>11895</v>
      </c>
      <c r="R10693" t="s">
        <v>18899</v>
      </c>
      <c r="S10693" t="s">
        <v>31508</v>
      </c>
      <c r="T10693" t="s">
        <v>31605</v>
      </c>
      <c r="U10693" t="s">
        <v>31725</v>
      </c>
    </row>
    <row r="10694" spans="17:21">
      <c r="Q10694" t="s">
        <v>11896</v>
      </c>
      <c r="R10694" t="s">
        <v>19197</v>
      </c>
      <c r="S10694" t="s">
        <v>19197</v>
      </c>
      <c r="T10694" t="s">
        <v>19197</v>
      </c>
      <c r="U10694" t="s">
        <v>19197</v>
      </c>
    </row>
    <row r="10695" spans="17:21">
      <c r="Q10695" t="s">
        <v>11897</v>
      </c>
      <c r="R10695" t="s">
        <v>26555</v>
      </c>
      <c r="S10695" t="s">
        <v>31508</v>
      </c>
      <c r="T10695" t="s">
        <v>19197</v>
      </c>
      <c r="U10695" t="s">
        <v>31673</v>
      </c>
    </row>
    <row r="10696" spans="17:21">
      <c r="Q10696" t="s">
        <v>11898</v>
      </c>
      <c r="R10696" t="s">
        <v>19197</v>
      </c>
      <c r="S10696" t="s">
        <v>19197</v>
      </c>
      <c r="T10696" t="s">
        <v>19197</v>
      </c>
      <c r="U10696" t="s">
        <v>19197</v>
      </c>
    </row>
    <row r="10697" spans="17:21">
      <c r="Q10697" t="s">
        <v>11899</v>
      </c>
      <c r="R10697" t="s">
        <v>26556</v>
      </c>
      <c r="S10697" t="s">
        <v>31507</v>
      </c>
      <c r="T10697" t="s">
        <v>19197</v>
      </c>
      <c r="U10697" t="s">
        <v>31638</v>
      </c>
    </row>
    <row r="10698" spans="17:21">
      <c r="Q10698" t="s">
        <v>11900</v>
      </c>
      <c r="R10698" t="s">
        <v>26557</v>
      </c>
      <c r="S10698" t="s">
        <v>19197</v>
      </c>
      <c r="T10698" t="s">
        <v>19197</v>
      </c>
      <c r="U10698" t="s">
        <v>19197</v>
      </c>
    </row>
    <row r="10699" spans="17:21">
      <c r="Q10699" t="s">
        <v>11901</v>
      </c>
      <c r="R10699" t="s">
        <v>26558</v>
      </c>
      <c r="S10699" t="s">
        <v>31508</v>
      </c>
      <c r="T10699" t="s">
        <v>19197</v>
      </c>
      <c r="U10699" t="s">
        <v>31673</v>
      </c>
    </row>
    <row r="10700" spans="17:21">
      <c r="Q10700" t="s">
        <v>11902</v>
      </c>
      <c r="R10700" t="s">
        <v>18687</v>
      </c>
      <c r="S10700" t="s">
        <v>31508</v>
      </c>
      <c r="T10700" t="s">
        <v>19197</v>
      </c>
      <c r="U10700" t="s">
        <v>31673</v>
      </c>
    </row>
    <row r="10701" spans="17:21">
      <c r="Q10701" t="s">
        <v>11903</v>
      </c>
      <c r="R10701" t="s">
        <v>26559</v>
      </c>
      <c r="S10701" t="s">
        <v>19197</v>
      </c>
      <c r="T10701" t="s">
        <v>19197</v>
      </c>
      <c r="U10701" t="s">
        <v>19197</v>
      </c>
    </row>
    <row r="10702" spans="17:21">
      <c r="Q10702" t="s">
        <v>11904</v>
      </c>
      <c r="R10702" t="s">
        <v>26560</v>
      </c>
      <c r="S10702" t="s">
        <v>19197</v>
      </c>
      <c r="T10702" t="s">
        <v>19197</v>
      </c>
      <c r="U10702" t="s">
        <v>19197</v>
      </c>
    </row>
    <row r="10703" spans="17:21">
      <c r="Q10703" t="s">
        <v>11905</v>
      </c>
      <c r="R10703" t="s">
        <v>26561</v>
      </c>
      <c r="S10703" t="s">
        <v>31508</v>
      </c>
      <c r="T10703" t="s">
        <v>19197</v>
      </c>
      <c r="U10703" t="s">
        <v>31664</v>
      </c>
    </row>
    <row r="10704" spans="17:21">
      <c r="Q10704" t="s">
        <v>11906</v>
      </c>
      <c r="R10704" t="s">
        <v>26562</v>
      </c>
      <c r="S10704" t="s">
        <v>31508</v>
      </c>
      <c r="T10704" t="s">
        <v>19197</v>
      </c>
      <c r="U10704" t="s">
        <v>31664</v>
      </c>
    </row>
    <row r="10705" spans="17:21">
      <c r="Q10705" t="s">
        <v>11907</v>
      </c>
      <c r="R10705" t="s">
        <v>26563</v>
      </c>
      <c r="S10705" t="s">
        <v>19197</v>
      </c>
      <c r="T10705" t="s">
        <v>19197</v>
      </c>
      <c r="U10705" t="s">
        <v>19197</v>
      </c>
    </row>
    <row r="10706" spans="17:21">
      <c r="Q10706" t="s">
        <v>11908</v>
      </c>
      <c r="R10706" t="s">
        <v>26564</v>
      </c>
      <c r="S10706" t="s">
        <v>19197</v>
      </c>
      <c r="T10706" t="s">
        <v>19197</v>
      </c>
      <c r="U10706" t="s">
        <v>19197</v>
      </c>
    </row>
    <row r="10707" spans="17:21">
      <c r="Q10707" t="s">
        <v>11909</v>
      </c>
      <c r="R10707" t="s">
        <v>26565</v>
      </c>
      <c r="S10707" t="s">
        <v>31508</v>
      </c>
      <c r="T10707" t="s">
        <v>19197</v>
      </c>
      <c r="U10707" t="s">
        <v>31664</v>
      </c>
    </row>
    <row r="10708" spans="17:21">
      <c r="Q10708" t="s">
        <v>11910</v>
      </c>
      <c r="R10708" t="s">
        <v>26566</v>
      </c>
      <c r="S10708" t="s">
        <v>31508</v>
      </c>
      <c r="T10708" t="s">
        <v>19197</v>
      </c>
      <c r="U10708" t="s">
        <v>31664</v>
      </c>
    </row>
    <row r="10709" spans="17:21">
      <c r="Q10709" t="s">
        <v>11911</v>
      </c>
      <c r="R10709" t="s">
        <v>18693</v>
      </c>
      <c r="S10709" t="s">
        <v>31508</v>
      </c>
      <c r="T10709" t="s">
        <v>19197</v>
      </c>
      <c r="U10709" t="s">
        <v>31638</v>
      </c>
    </row>
    <row r="10710" spans="17:21">
      <c r="Q10710" t="s">
        <v>11912</v>
      </c>
      <c r="R10710" t="s">
        <v>26567</v>
      </c>
      <c r="S10710" t="s">
        <v>19197</v>
      </c>
      <c r="T10710" t="s">
        <v>19197</v>
      </c>
      <c r="U10710" t="s">
        <v>19197</v>
      </c>
    </row>
    <row r="10711" spans="17:21">
      <c r="Q10711" t="s">
        <v>11913</v>
      </c>
      <c r="R10711" t="s">
        <v>26568</v>
      </c>
      <c r="S10711" t="s">
        <v>19197</v>
      </c>
      <c r="T10711" t="s">
        <v>19197</v>
      </c>
      <c r="U10711" t="s">
        <v>19197</v>
      </c>
    </row>
    <row r="10712" spans="17:21">
      <c r="Q10712" t="s">
        <v>11914</v>
      </c>
      <c r="R10712" t="s">
        <v>26569</v>
      </c>
      <c r="S10712" t="s">
        <v>31508</v>
      </c>
      <c r="T10712" t="s">
        <v>19197</v>
      </c>
      <c r="U10712" t="s">
        <v>31638</v>
      </c>
    </row>
    <row r="10713" spans="17:21">
      <c r="Q10713" t="s">
        <v>11915</v>
      </c>
      <c r="R10713" t="s">
        <v>18693</v>
      </c>
      <c r="S10713" t="s">
        <v>19197</v>
      </c>
      <c r="T10713" t="s">
        <v>19197</v>
      </c>
      <c r="U10713" t="s">
        <v>19197</v>
      </c>
    </row>
    <row r="10714" spans="17:21">
      <c r="Q10714" t="s">
        <v>11916</v>
      </c>
      <c r="R10714" t="s">
        <v>26570</v>
      </c>
      <c r="S10714" t="s">
        <v>31508</v>
      </c>
      <c r="T10714" t="s">
        <v>19197</v>
      </c>
      <c r="U10714" t="s">
        <v>31664</v>
      </c>
    </row>
    <row r="10715" spans="17:21">
      <c r="Q10715" t="s">
        <v>11917</v>
      </c>
      <c r="R10715" t="s">
        <v>26571</v>
      </c>
      <c r="S10715" t="s">
        <v>31508</v>
      </c>
      <c r="T10715" t="s">
        <v>19197</v>
      </c>
      <c r="U10715" t="s">
        <v>31664</v>
      </c>
    </row>
    <row r="10716" spans="17:21">
      <c r="Q10716" t="s">
        <v>11918</v>
      </c>
      <c r="R10716" t="s">
        <v>26572</v>
      </c>
      <c r="S10716" t="s">
        <v>31508</v>
      </c>
      <c r="T10716" t="s">
        <v>19197</v>
      </c>
      <c r="U10716" t="s">
        <v>31654</v>
      </c>
    </row>
    <row r="10717" spans="17:21">
      <c r="Q10717" t="s">
        <v>11919</v>
      </c>
      <c r="R10717" t="s">
        <v>26563</v>
      </c>
      <c r="S10717" t="s">
        <v>19197</v>
      </c>
      <c r="T10717" t="s">
        <v>19197</v>
      </c>
      <c r="U10717" t="s">
        <v>19197</v>
      </c>
    </row>
    <row r="10718" spans="17:21">
      <c r="Q10718" t="s">
        <v>11920</v>
      </c>
      <c r="R10718" t="s">
        <v>26573</v>
      </c>
      <c r="S10718" t="s">
        <v>31508</v>
      </c>
      <c r="T10718" t="s">
        <v>19197</v>
      </c>
      <c r="U10718" t="s">
        <v>31638</v>
      </c>
    </row>
    <row r="10719" spans="17:21">
      <c r="Q10719" t="s">
        <v>11921</v>
      </c>
      <c r="R10719" t="s">
        <v>18693</v>
      </c>
      <c r="S10719" t="s">
        <v>31508</v>
      </c>
      <c r="T10719" t="s">
        <v>19197</v>
      </c>
      <c r="U10719" t="s">
        <v>31848</v>
      </c>
    </row>
    <row r="10720" spans="17:21">
      <c r="Q10720" t="s">
        <v>11922</v>
      </c>
      <c r="R10720" t="s">
        <v>26574</v>
      </c>
      <c r="S10720" t="s">
        <v>19197</v>
      </c>
      <c r="T10720" t="s">
        <v>19197</v>
      </c>
      <c r="U10720" t="s">
        <v>19197</v>
      </c>
    </row>
    <row r="10721" spans="17:21">
      <c r="Q10721" t="s">
        <v>11923</v>
      </c>
      <c r="R10721" t="s">
        <v>26568</v>
      </c>
      <c r="S10721" t="s">
        <v>19197</v>
      </c>
      <c r="T10721" t="s">
        <v>19197</v>
      </c>
      <c r="U10721" t="s">
        <v>19197</v>
      </c>
    </row>
    <row r="10722" spans="17:21">
      <c r="Q10722" t="s">
        <v>11924</v>
      </c>
      <c r="R10722" t="s">
        <v>26569</v>
      </c>
      <c r="S10722" t="s">
        <v>31508</v>
      </c>
      <c r="T10722" t="s">
        <v>19197</v>
      </c>
      <c r="U10722" t="s">
        <v>31849</v>
      </c>
    </row>
    <row r="10723" spans="17:21">
      <c r="Q10723" t="s">
        <v>11925</v>
      </c>
      <c r="R10723" t="s">
        <v>18693</v>
      </c>
      <c r="S10723" t="s">
        <v>31508</v>
      </c>
      <c r="T10723" t="s">
        <v>19197</v>
      </c>
      <c r="U10723" t="s">
        <v>31849</v>
      </c>
    </row>
    <row r="10724" spans="17:21">
      <c r="Q10724" t="s">
        <v>11926</v>
      </c>
      <c r="R10724" t="s">
        <v>26575</v>
      </c>
      <c r="S10724" t="s">
        <v>31514</v>
      </c>
      <c r="T10724" t="s">
        <v>19197</v>
      </c>
      <c r="U10724" t="s">
        <v>31654</v>
      </c>
    </row>
    <row r="10725" spans="17:21">
      <c r="Q10725" t="s">
        <v>11927</v>
      </c>
      <c r="R10725" t="s">
        <v>26576</v>
      </c>
      <c r="S10725" t="s">
        <v>31508</v>
      </c>
      <c r="T10725" t="s">
        <v>19197</v>
      </c>
      <c r="U10725" t="s">
        <v>31654</v>
      </c>
    </row>
    <row r="10726" spans="17:21">
      <c r="Q10726" t="s">
        <v>11928</v>
      </c>
      <c r="R10726" t="s">
        <v>26577</v>
      </c>
      <c r="S10726" t="s">
        <v>19197</v>
      </c>
      <c r="T10726" t="s">
        <v>19197</v>
      </c>
      <c r="U10726" t="s">
        <v>19197</v>
      </c>
    </row>
    <row r="10727" spans="17:21">
      <c r="Q10727" t="s">
        <v>11929</v>
      </c>
      <c r="R10727" t="s">
        <v>26573</v>
      </c>
      <c r="S10727" t="s">
        <v>19197</v>
      </c>
      <c r="T10727" t="s">
        <v>19197</v>
      </c>
      <c r="U10727" t="s">
        <v>19197</v>
      </c>
    </row>
    <row r="10728" spans="17:21">
      <c r="Q10728" t="s">
        <v>11930</v>
      </c>
      <c r="R10728" t="s">
        <v>26578</v>
      </c>
      <c r="S10728" t="s">
        <v>31512</v>
      </c>
      <c r="T10728" t="s">
        <v>19197</v>
      </c>
      <c r="U10728" t="s">
        <v>31668</v>
      </c>
    </row>
    <row r="10729" spans="17:21">
      <c r="Q10729" t="s">
        <v>11931</v>
      </c>
      <c r="R10729" t="s">
        <v>26579</v>
      </c>
      <c r="S10729" t="s">
        <v>31514</v>
      </c>
      <c r="T10729" t="s">
        <v>19197</v>
      </c>
      <c r="U10729" t="s">
        <v>31849</v>
      </c>
    </row>
    <row r="10730" spans="17:21">
      <c r="Q10730" t="s">
        <v>11932</v>
      </c>
      <c r="R10730" t="s">
        <v>26580</v>
      </c>
      <c r="S10730" t="s">
        <v>31514</v>
      </c>
      <c r="T10730" t="s">
        <v>19197</v>
      </c>
      <c r="U10730" t="s">
        <v>31849</v>
      </c>
    </row>
    <row r="10731" spans="17:21">
      <c r="Q10731" t="s">
        <v>11933</v>
      </c>
      <c r="R10731" t="s">
        <v>18693</v>
      </c>
      <c r="S10731" t="s">
        <v>19197</v>
      </c>
      <c r="T10731" t="s">
        <v>19197</v>
      </c>
      <c r="U10731" t="s">
        <v>19197</v>
      </c>
    </row>
    <row r="10732" spans="17:21">
      <c r="Q10732" t="s">
        <v>11934</v>
      </c>
      <c r="R10732" t="s">
        <v>26578</v>
      </c>
      <c r="S10732" t="s">
        <v>31514</v>
      </c>
      <c r="T10732" t="s">
        <v>19197</v>
      </c>
      <c r="U10732" t="s">
        <v>31849</v>
      </c>
    </row>
    <row r="10733" spans="17:21">
      <c r="Q10733" t="s">
        <v>11935</v>
      </c>
      <c r="R10733" t="s">
        <v>26579</v>
      </c>
      <c r="S10733" t="s">
        <v>31514</v>
      </c>
      <c r="T10733" t="s">
        <v>19197</v>
      </c>
      <c r="U10733" t="s">
        <v>31850</v>
      </c>
    </row>
    <row r="10734" spans="17:21">
      <c r="Q10734" t="s">
        <v>11936</v>
      </c>
      <c r="R10734" t="s">
        <v>26580</v>
      </c>
      <c r="S10734" t="s">
        <v>31514</v>
      </c>
      <c r="T10734" t="s">
        <v>19197</v>
      </c>
      <c r="U10734" t="s">
        <v>31850</v>
      </c>
    </row>
    <row r="10735" spans="17:21">
      <c r="Q10735" t="s">
        <v>11937</v>
      </c>
      <c r="R10735" t="s">
        <v>26563</v>
      </c>
      <c r="S10735" t="s">
        <v>19197</v>
      </c>
      <c r="T10735" t="s">
        <v>19197</v>
      </c>
      <c r="U10735" t="s">
        <v>19197</v>
      </c>
    </row>
    <row r="10736" spans="17:21">
      <c r="Q10736" t="s">
        <v>11938</v>
      </c>
      <c r="R10736" t="s">
        <v>26573</v>
      </c>
      <c r="S10736" t="s">
        <v>19197</v>
      </c>
      <c r="T10736" t="s">
        <v>19197</v>
      </c>
      <c r="U10736" t="s">
        <v>19197</v>
      </c>
    </row>
    <row r="10737" spans="17:21">
      <c r="Q10737" t="s">
        <v>11939</v>
      </c>
      <c r="R10737" t="s">
        <v>26578</v>
      </c>
      <c r="S10737" t="s">
        <v>31516</v>
      </c>
      <c r="T10737" t="s">
        <v>19197</v>
      </c>
      <c r="U10737" t="s">
        <v>31850</v>
      </c>
    </row>
    <row r="10738" spans="17:21">
      <c r="Q10738" t="s">
        <v>11940</v>
      </c>
      <c r="R10738" t="s">
        <v>26579</v>
      </c>
      <c r="S10738" t="s">
        <v>31516</v>
      </c>
      <c r="T10738" t="s">
        <v>19197</v>
      </c>
      <c r="U10738" t="s">
        <v>31850</v>
      </c>
    </row>
    <row r="10739" spans="17:21">
      <c r="Q10739" t="s">
        <v>11941</v>
      </c>
      <c r="R10739" t="s">
        <v>26580</v>
      </c>
      <c r="S10739" t="s">
        <v>31516</v>
      </c>
      <c r="T10739" t="s">
        <v>19197</v>
      </c>
      <c r="U10739" t="s">
        <v>31850</v>
      </c>
    </row>
    <row r="10740" spans="17:21">
      <c r="Q10740" t="s">
        <v>11942</v>
      </c>
      <c r="R10740" t="s">
        <v>18693</v>
      </c>
      <c r="S10740" t="s">
        <v>19197</v>
      </c>
      <c r="T10740" t="s">
        <v>19197</v>
      </c>
      <c r="U10740" t="s">
        <v>19197</v>
      </c>
    </row>
    <row r="10741" spans="17:21">
      <c r="Q10741" t="s">
        <v>11943</v>
      </c>
      <c r="R10741" t="s">
        <v>26578</v>
      </c>
      <c r="S10741" t="s">
        <v>31516</v>
      </c>
      <c r="T10741" t="s">
        <v>19197</v>
      </c>
      <c r="U10741" t="s">
        <v>31850</v>
      </c>
    </row>
    <row r="10742" spans="17:21">
      <c r="Q10742" t="s">
        <v>11944</v>
      </c>
      <c r="R10742" t="s">
        <v>26579</v>
      </c>
      <c r="S10742" t="s">
        <v>31516</v>
      </c>
      <c r="T10742" t="s">
        <v>19197</v>
      </c>
      <c r="U10742" t="s">
        <v>31850</v>
      </c>
    </row>
    <row r="10743" spans="17:21">
      <c r="Q10743" t="s">
        <v>11945</v>
      </c>
      <c r="R10743" t="s">
        <v>26580</v>
      </c>
      <c r="S10743" t="s">
        <v>31516</v>
      </c>
      <c r="T10743" t="s">
        <v>19197</v>
      </c>
      <c r="U10743" t="s">
        <v>31850</v>
      </c>
    </row>
    <row r="10744" spans="17:21">
      <c r="Q10744" t="s">
        <v>11946</v>
      </c>
      <c r="R10744" t="s">
        <v>26581</v>
      </c>
      <c r="S10744" t="s">
        <v>19197</v>
      </c>
      <c r="T10744" t="s">
        <v>19197</v>
      </c>
      <c r="U10744" t="s">
        <v>19197</v>
      </c>
    </row>
    <row r="10745" spans="17:21">
      <c r="Q10745" t="s">
        <v>11947</v>
      </c>
      <c r="R10745" t="s">
        <v>26582</v>
      </c>
      <c r="S10745" t="s">
        <v>19197</v>
      </c>
      <c r="T10745" t="s">
        <v>19197</v>
      </c>
      <c r="U10745" t="s">
        <v>19197</v>
      </c>
    </row>
    <row r="10746" spans="17:21">
      <c r="Q10746" t="s">
        <v>11948</v>
      </c>
      <c r="R10746" t="s">
        <v>26583</v>
      </c>
      <c r="S10746" t="s">
        <v>31508</v>
      </c>
      <c r="T10746" t="s">
        <v>19197</v>
      </c>
      <c r="U10746" t="s">
        <v>31850</v>
      </c>
    </row>
    <row r="10747" spans="17:21">
      <c r="Q10747" t="s">
        <v>11949</v>
      </c>
      <c r="R10747" t="s">
        <v>18693</v>
      </c>
      <c r="S10747" t="s">
        <v>31508</v>
      </c>
      <c r="T10747" t="s">
        <v>19197</v>
      </c>
      <c r="U10747" t="s">
        <v>31638</v>
      </c>
    </row>
    <row r="10748" spans="17:21">
      <c r="Q10748" t="s">
        <v>11950</v>
      </c>
      <c r="R10748" t="s">
        <v>26584</v>
      </c>
      <c r="S10748" t="s">
        <v>31512</v>
      </c>
      <c r="T10748" t="s">
        <v>19197</v>
      </c>
      <c r="U10748" t="s">
        <v>31668</v>
      </c>
    </row>
    <row r="10749" spans="17:21">
      <c r="Q10749" t="s">
        <v>11951</v>
      </c>
      <c r="R10749" t="s">
        <v>26585</v>
      </c>
      <c r="S10749" t="s">
        <v>19197</v>
      </c>
      <c r="T10749" t="s">
        <v>19197</v>
      </c>
      <c r="U10749" t="s">
        <v>19197</v>
      </c>
    </row>
    <row r="10750" spans="17:21">
      <c r="Q10750" t="s">
        <v>11952</v>
      </c>
      <c r="R10750" t="s">
        <v>26586</v>
      </c>
      <c r="S10750" t="s">
        <v>19197</v>
      </c>
      <c r="T10750" t="s">
        <v>19197</v>
      </c>
      <c r="U10750" t="s">
        <v>19197</v>
      </c>
    </row>
    <row r="10751" spans="17:21">
      <c r="Q10751" t="s">
        <v>11953</v>
      </c>
      <c r="R10751" t="s">
        <v>26587</v>
      </c>
      <c r="S10751" t="s">
        <v>31512</v>
      </c>
      <c r="T10751" t="s">
        <v>19197</v>
      </c>
      <c r="U10751" t="s">
        <v>31668</v>
      </c>
    </row>
    <row r="10752" spans="17:21">
      <c r="Q10752" t="s">
        <v>11954</v>
      </c>
      <c r="R10752" t="s">
        <v>26588</v>
      </c>
      <c r="S10752" t="s">
        <v>31512</v>
      </c>
      <c r="T10752" t="s">
        <v>19197</v>
      </c>
      <c r="U10752" t="s">
        <v>31668</v>
      </c>
    </row>
    <row r="10753" spans="17:21">
      <c r="Q10753" t="s">
        <v>11955</v>
      </c>
      <c r="R10753" t="s">
        <v>26589</v>
      </c>
      <c r="S10753" t="s">
        <v>31512</v>
      </c>
      <c r="T10753" t="s">
        <v>19197</v>
      </c>
      <c r="U10753" t="s">
        <v>31668</v>
      </c>
    </row>
    <row r="10754" spans="17:21">
      <c r="Q10754" t="s">
        <v>11956</v>
      </c>
      <c r="R10754" t="s">
        <v>26590</v>
      </c>
      <c r="S10754" t="s">
        <v>19197</v>
      </c>
      <c r="T10754" t="s">
        <v>19197</v>
      </c>
      <c r="U10754" t="s">
        <v>19197</v>
      </c>
    </row>
    <row r="10755" spans="17:21">
      <c r="Q10755" t="s">
        <v>11957</v>
      </c>
      <c r="R10755" t="s">
        <v>26591</v>
      </c>
      <c r="S10755" t="s">
        <v>31508</v>
      </c>
      <c r="T10755" t="s">
        <v>19197</v>
      </c>
      <c r="U10755" t="s">
        <v>31664</v>
      </c>
    </row>
    <row r="10756" spans="17:21">
      <c r="Q10756" t="s">
        <v>11958</v>
      </c>
      <c r="R10756" t="s">
        <v>26592</v>
      </c>
      <c r="S10756" t="s">
        <v>31508</v>
      </c>
      <c r="T10756" t="s">
        <v>19197</v>
      </c>
      <c r="U10756" t="s">
        <v>31664</v>
      </c>
    </row>
    <row r="10757" spans="17:21">
      <c r="Q10757" t="s">
        <v>11959</v>
      </c>
      <c r="R10757" t="s">
        <v>26593</v>
      </c>
      <c r="S10757" t="s">
        <v>31508</v>
      </c>
      <c r="T10757" t="s">
        <v>19197</v>
      </c>
      <c r="U10757" t="s">
        <v>31664</v>
      </c>
    </row>
    <row r="10758" spans="17:21">
      <c r="Q10758" t="s">
        <v>11960</v>
      </c>
      <c r="R10758" t="s">
        <v>25027</v>
      </c>
      <c r="S10758" t="s">
        <v>31508</v>
      </c>
      <c r="T10758" t="s">
        <v>19197</v>
      </c>
      <c r="U10758" t="s">
        <v>31638</v>
      </c>
    </row>
    <row r="10759" spans="17:21">
      <c r="Q10759" t="s">
        <v>11961</v>
      </c>
      <c r="R10759" t="s">
        <v>18687</v>
      </c>
      <c r="S10759" t="s">
        <v>19197</v>
      </c>
      <c r="T10759" t="s">
        <v>19197</v>
      </c>
      <c r="U10759" t="s">
        <v>19197</v>
      </c>
    </row>
    <row r="10760" spans="17:21">
      <c r="Q10760" t="s">
        <v>11962</v>
      </c>
      <c r="R10760" t="s">
        <v>26594</v>
      </c>
      <c r="S10760" t="s">
        <v>31508</v>
      </c>
      <c r="T10760" t="s">
        <v>19197</v>
      </c>
      <c r="U10760" t="s">
        <v>31638</v>
      </c>
    </row>
    <row r="10761" spans="17:21">
      <c r="Q10761" t="s">
        <v>11963</v>
      </c>
      <c r="R10761" t="s">
        <v>26595</v>
      </c>
      <c r="S10761" t="s">
        <v>31508</v>
      </c>
      <c r="T10761" t="s">
        <v>19197</v>
      </c>
      <c r="U10761" t="s">
        <v>31638</v>
      </c>
    </row>
    <row r="10762" spans="17:21">
      <c r="Q10762" t="s">
        <v>11964</v>
      </c>
      <c r="R10762" t="s">
        <v>26596</v>
      </c>
      <c r="S10762" t="s">
        <v>31508</v>
      </c>
      <c r="T10762" t="s">
        <v>19197</v>
      </c>
      <c r="U10762" t="s">
        <v>31638</v>
      </c>
    </row>
    <row r="10763" spans="17:21">
      <c r="Q10763" t="s">
        <v>11965</v>
      </c>
      <c r="R10763" t="s">
        <v>25027</v>
      </c>
      <c r="S10763" t="s">
        <v>31508</v>
      </c>
      <c r="T10763" t="s">
        <v>19197</v>
      </c>
      <c r="U10763" t="s">
        <v>31638</v>
      </c>
    </row>
    <row r="10764" spans="17:21">
      <c r="Q10764" t="s">
        <v>11966</v>
      </c>
      <c r="R10764" t="s">
        <v>26597</v>
      </c>
      <c r="S10764" t="s">
        <v>19197</v>
      </c>
      <c r="T10764" t="s">
        <v>19197</v>
      </c>
      <c r="U10764" t="s">
        <v>19197</v>
      </c>
    </row>
    <row r="10765" spans="17:21">
      <c r="Q10765" t="s">
        <v>11967</v>
      </c>
      <c r="R10765" t="s">
        <v>26598</v>
      </c>
      <c r="S10765" t="s">
        <v>31508</v>
      </c>
      <c r="T10765" t="s">
        <v>19197</v>
      </c>
      <c r="U10765" t="s">
        <v>31851</v>
      </c>
    </row>
    <row r="10766" spans="17:21">
      <c r="Q10766" t="s">
        <v>11968</v>
      </c>
      <c r="R10766" t="s">
        <v>26599</v>
      </c>
      <c r="S10766" t="s">
        <v>31508</v>
      </c>
      <c r="T10766" t="s">
        <v>19197</v>
      </c>
      <c r="U10766" t="s">
        <v>31851</v>
      </c>
    </row>
    <row r="10767" spans="17:21">
      <c r="Q10767" t="s">
        <v>11969</v>
      </c>
      <c r="R10767" t="s">
        <v>18687</v>
      </c>
      <c r="S10767" t="s">
        <v>31508</v>
      </c>
      <c r="T10767" t="s">
        <v>19197</v>
      </c>
      <c r="U10767" t="s">
        <v>31851</v>
      </c>
    </row>
    <row r="10768" spans="17:21">
      <c r="Q10768" t="s">
        <v>11970</v>
      </c>
      <c r="R10768" t="s">
        <v>26600</v>
      </c>
      <c r="S10768" t="s">
        <v>31508</v>
      </c>
      <c r="T10768" t="s">
        <v>19197</v>
      </c>
      <c r="U10768" t="s">
        <v>31673</v>
      </c>
    </row>
    <row r="10769" spans="17:21">
      <c r="Q10769" t="s">
        <v>11971</v>
      </c>
      <c r="R10769" t="s">
        <v>26601</v>
      </c>
      <c r="S10769" t="s">
        <v>31508</v>
      </c>
      <c r="T10769" t="s">
        <v>19197</v>
      </c>
      <c r="U10769" t="s">
        <v>31673</v>
      </c>
    </row>
    <row r="10770" spans="17:21">
      <c r="Q10770" t="s">
        <v>11972</v>
      </c>
      <c r="R10770" t="s">
        <v>26602</v>
      </c>
      <c r="S10770" t="s">
        <v>31508</v>
      </c>
      <c r="T10770" t="s">
        <v>19197</v>
      </c>
      <c r="U10770" t="s">
        <v>31673</v>
      </c>
    </row>
    <row r="10771" spans="17:21">
      <c r="Q10771" t="s">
        <v>11973</v>
      </c>
      <c r="R10771" t="s">
        <v>26603</v>
      </c>
      <c r="S10771" t="s">
        <v>19197</v>
      </c>
      <c r="T10771" t="s">
        <v>19197</v>
      </c>
      <c r="U10771" t="s">
        <v>19197</v>
      </c>
    </row>
    <row r="10772" spans="17:21">
      <c r="Q10772" t="s">
        <v>11974</v>
      </c>
      <c r="R10772" t="s">
        <v>26604</v>
      </c>
      <c r="S10772" t="s">
        <v>31512</v>
      </c>
      <c r="T10772" t="s">
        <v>19197</v>
      </c>
      <c r="U10772" t="s">
        <v>31638</v>
      </c>
    </row>
    <row r="10773" spans="17:21">
      <c r="Q10773" t="s">
        <v>11975</v>
      </c>
      <c r="R10773" t="s">
        <v>26605</v>
      </c>
      <c r="S10773" t="s">
        <v>31508</v>
      </c>
      <c r="T10773" t="s">
        <v>19197</v>
      </c>
      <c r="U10773" t="s">
        <v>31638</v>
      </c>
    </row>
    <row r="10774" spans="17:21">
      <c r="Q10774" t="s">
        <v>11976</v>
      </c>
      <c r="R10774" t="s">
        <v>26606</v>
      </c>
      <c r="S10774" t="s">
        <v>31508</v>
      </c>
      <c r="T10774" t="s">
        <v>19197</v>
      </c>
      <c r="U10774" t="s">
        <v>31638</v>
      </c>
    </row>
    <row r="10775" spans="17:21">
      <c r="Q10775" t="s">
        <v>11977</v>
      </c>
      <c r="R10775" t="s">
        <v>26607</v>
      </c>
      <c r="S10775" t="s">
        <v>31508</v>
      </c>
      <c r="T10775" t="s">
        <v>19197</v>
      </c>
      <c r="U10775" t="s">
        <v>31752</v>
      </c>
    </row>
    <row r="10776" spans="17:21">
      <c r="Q10776" t="s">
        <v>11978</v>
      </c>
      <c r="R10776" t="s">
        <v>26608</v>
      </c>
      <c r="S10776" t="s">
        <v>31514</v>
      </c>
      <c r="T10776" t="s">
        <v>19197</v>
      </c>
      <c r="U10776" t="s">
        <v>31752</v>
      </c>
    </row>
    <row r="10777" spans="17:21">
      <c r="Q10777" t="s">
        <v>11979</v>
      </c>
      <c r="R10777" t="s">
        <v>26609</v>
      </c>
      <c r="S10777" t="s">
        <v>19197</v>
      </c>
      <c r="T10777" t="s">
        <v>19197</v>
      </c>
      <c r="U10777" t="s">
        <v>19197</v>
      </c>
    </row>
    <row r="10778" spans="17:21">
      <c r="Q10778" t="s">
        <v>11980</v>
      </c>
      <c r="R10778" t="s">
        <v>26610</v>
      </c>
      <c r="S10778" t="s">
        <v>31508</v>
      </c>
      <c r="T10778" t="s">
        <v>31609</v>
      </c>
      <c r="U10778" t="s">
        <v>31646</v>
      </c>
    </row>
    <row r="10779" spans="17:21">
      <c r="Q10779" t="s">
        <v>11981</v>
      </c>
      <c r="R10779" t="s">
        <v>26611</v>
      </c>
      <c r="S10779" t="s">
        <v>31508</v>
      </c>
      <c r="T10779" t="s">
        <v>31609</v>
      </c>
      <c r="U10779" t="s">
        <v>31646</v>
      </c>
    </row>
    <row r="10780" spans="17:21">
      <c r="Q10780" t="s">
        <v>11982</v>
      </c>
      <c r="R10780" t="s">
        <v>26612</v>
      </c>
      <c r="S10780" t="s">
        <v>31514</v>
      </c>
      <c r="T10780" t="s">
        <v>31563</v>
      </c>
      <c r="U10780" t="s">
        <v>31725</v>
      </c>
    </row>
    <row r="10781" spans="17:21">
      <c r="Q10781" t="s">
        <v>11983</v>
      </c>
      <c r="R10781" t="s">
        <v>26613</v>
      </c>
      <c r="S10781" t="s">
        <v>31508</v>
      </c>
      <c r="T10781" t="s">
        <v>19197</v>
      </c>
      <c r="U10781" t="s">
        <v>31638</v>
      </c>
    </row>
    <row r="10782" spans="17:21">
      <c r="Q10782" t="s">
        <v>11984</v>
      </c>
      <c r="R10782" t="s">
        <v>18671</v>
      </c>
      <c r="S10782" t="s">
        <v>31508</v>
      </c>
      <c r="T10782" t="s">
        <v>19197</v>
      </c>
      <c r="U10782" t="s">
        <v>31752</v>
      </c>
    </row>
    <row r="10783" spans="17:21">
      <c r="Q10783" t="s">
        <v>11985</v>
      </c>
      <c r="R10783" t="s">
        <v>26614</v>
      </c>
      <c r="S10783" t="s">
        <v>19197</v>
      </c>
      <c r="T10783" t="s">
        <v>19197</v>
      </c>
      <c r="U10783" t="s">
        <v>19197</v>
      </c>
    </row>
    <row r="10784" spans="17:21">
      <c r="Q10784" t="s">
        <v>11986</v>
      </c>
      <c r="R10784" t="s">
        <v>26615</v>
      </c>
      <c r="S10784" t="s">
        <v>19197</v>
      </c>
      <c r="T10784" t="s">
        <v>19197</v>
      </c>
      <c r="U10784" t="s">
        <v>19197</v>
      </c>
    </row>
    <row r="10785" spans="17:21">
      <c r="Q10785" t="s">
        <v>11987</v>
      </c>
      <c r="R10785" t="s">
        <v>26616</v>
      </c>
      <c r="S10785" t="s">
        <v>31508</v>
      </c>
      <c r="T10785" t="s">
        <v>19197</v>
      </c>
      <c r="U10785" t="s">
        <v>31673</v>
      </c>
    </row>
    <row r="10786" spans="17:21">
      <c r="Q10786" t="s">
        <v>11988</v>
      </c>
      <c r="R10786" t="s">
        <v>26617</v>
      </c>
      <c r="S10786" t="s">
        <v>31508</v>
      </c>
      <c r="T10786" t="s">
        <v>19197</v>
      </c>
      <c r="U10786" t="s">
        <v>31673</v>
      </c>
    </row>
    <row r="10787" spans="17:21">
      <c r="Q10787" t="s">
        <v>11989</v>
      </c>
      <c r="R10787" t="s">
        <v>26618</v>
      </c>
      <c r="S10787" t="s">
        <v>31508</v>
      </c>
      <c r="T10787" t="s">
        <v>31610</v>
      </c>
      <c r="U10787" t="s">
        <v>31673</v>
      </c>
    </row>
    <row r="10788" spans="17:21">
      <c r="Q10788" t="s">
        <v>11990</v>
      </c>
      <c r="R10788" t="s">
        <v>26619</v>
      </c>
      <c r="S10788" t="s">
        <v>31508</v>
      </c>
      <c r="T10788" t="s">
        <v>19197</v>
      </c>
      <c r="U10788" t="s">
        <v>31673</v>
      </c>
    </row>
    <row r="10789" spans="17:21">
      <c r="Q10789" t="s">
        <v>11991</v>
      </c>
      <c r="R10789" t="s">
        <v>26620</v>
      </c>
      <c r="S10789" t="s">
        <v>31508</v>
      </c>
      <c r="T10789" t="s">
        <v>19197</v>
      </c>
      <c r="U10789" t="s">
        <v>31673</v>
      </c>
    </row>
    <row r="10790" spans="17:21">
      <c r="Q10790" t="s">
        <v>11992</v>
      </c>
      <c r="R10790" t="s">
        <v>18714</v>
      </c>
      <c r="S10790" t="s">
        <v>31508</v>
      </c>
      <c r="T10790" t="s">
        <v>19197</v>
      </c>
      <c r="U10790" t="s">
        <v>31673</v>
      </c>
    </row>
    <row r="10791" spans="17:21">
      <c r="Q10791" t="s">
        <v>11993</v>
      </c>
      <c r="R10791" t="s">
        <v>18706</v>
      </c>
      <c r="S10791" t="s">
        <v>19197</v>
      </c>
      <c r="T10791" t="s">
        <v>19197</v>
      </c>
      <c r="U10791" t="s">
        <v>19197</v>
      </c>
    </row>
    <row r="10792" spans="17:21">
      <c r="Q10792" t="s">
        <v>11994</v>
      </c>
      <c r="R10792" t="s">
        <v>26621</v>
      </c>
      <c r="S10792" t="s">
        <v>19197</v>
      </c>
      <c r="T10792" t="s">
        <v>19197</v>
      </c>
      <c r="U10792" t="s">
        <v>19197</v>
      </c>
    </row>
    <row r="10793" spans="17:21">
      <c r="Q10793" t="s">
        <v>11995</v>
      </c>
      <c r="R10793" t="s">
        <v>26622</v>
      </c>
      <c r="S10793" t="s">
        <v>31508</v>
      </c>
      <c r="T10793" t="s">
        <v>19197</v>
      </c>
      <c r="U10793" t="s">
        <v>31673</v>
      </c>
    </row>
    <row r="10794" spans="17:21">
      <c r="Q10794" t="s">
        <v>11996</v>
      </c>
      <c r="R10794" t="s">
        <v>18714</v>
      </c>
      <c r="S10794" t="s">
        <v>31508</v>
      </c>
      <c r="T10794" t="s">
        <v>19197</v>
      </c>
      <c r="U10794" t="s">
        <v>31673</v>
      </c>
    </row>
    <row r="10795" spans="17:21">
      <c r="Q10795" t="s">
        <v>11997</v>
      </c>
      <c r="R10795" t="s">
        <v>26623</v>
      </c>
      <c r="S10795" t="s">
        <v>19197</v>
      </c>
      <c r="T10795" t="s">
        <v>19197</v>
      </c>
      <c r="U10795" t="s">
        <v>19197</v>
      </c>
    </row>
    <row r="10796" spans="17:21">
      <c r="Q10796" t="s">
        <v>11998</v>
      </c>
      <c r="R10796" t="s">
        <v>26624</v>
      </c>
      <c r="S10796" t="s">
        <v>31508</v>
      </c>
      <c r="T10796" t="s">
        <v>19197</v>
      </c>
      <c r="U10796" t="s">
        <v>31638</v>
      </c>
    </row>
    <row r="10797" spans="17:21">
      <c r="Q10797" t="s">
        <v>11999</v>
      </c>
      <c r="R10797" t="s">
        <v>26625</v>
      </c>
      <c r="S10797" t="s">
        <v>31508</v>
      </c>
      <c r="T10797" t="s">
        <v>19197</v>
      </c>
      <c r="U10797" t="s">
        <v>31638</v>
      </c>
    </row>
    <row r="10798" spans="17:21">
      <c r="Q10798" t="s">
        <v>12000</v>
      </c>
      <c r="R10798" t="s">
        <v>26626</v>
      </c>
      <c r="S10798" t="s">
        <v>31508</v>
      </c>
      <c r="T10798" t="s">
        <v>19197</v>
      </c>
      <c r="U10798" t="s">
        <v>31646</v>
      </c>
    </row>
    <row r="10799" spans="17:21">
      <c r="Q10799" t="s">
        <v>12001</v>
      </c>
      <c r="R10799" t="s">
        <v>26627</v>
      </c>
      <c r="S10799" t="s">
        <v>31508</v>
      </c>
      <c r="T10799" t="s">
        <v>19197</v>
      </c>
      <c r="U10799" t="s">
        <v>31646</v>
      </c>
    </row>
    <row r="10800" spans="17:21">
      <c r="Q10800" t="s">
        <v>12002</v>
      </c>
      <c r="R10800" t="s">
        <v>26628</v>
      </c>
      <c r="S10800" t="s">
        <v>31508</v>
      </c>
      <c r="T10800" t="s">
        <v>19197</v>
      </c>
      <c r="U10800" t="s">
        <v>31646</v>
      </c>
    </row>
    <row r="10801" spans="17:21">
      <c r="Q10801" t="s">
        <v>12003</v>
      </c>
      <c r="R10801" t="s">
        <v>26629</v>
      </c>
      <c r="S10801" t="s">
        <v>31508</v>
      </c>
      <c r="T10801" t="s">
        <v>19197</v>
      </c>
      <c r="U10801" t="s">
        <v>31646</v>
      </c>
    </row>
    <row r="10802" spans="17:21">
      <c r="Q10802" t="s">
        <v>12004</v>
      </c>
      <c r="R10802" t="s">
        <v>18703</v>
      </c>
      <c r="S10802" t="s">
        <v>31508</v>
      </c>
      <c r="T10802" t="s">
        <v>19197</v>
      </c>
      <c r="U10802" t="s">
        <v>31638</v>
      </c>
    </row>
    <row r="10803" spans="17:21">
      <c r="Q10803" t="s">
        <v>12005</v>
      </c>
      <c r="R10803" t="s">
        <v>26630</v>
      </c>
      <c r="S10803" t="s">
        <v>31508</v>
      </c>
      <c r="T10803" t="s">
        <v>19197</v>
      </c>
      <c r="U10803" t="s">
        <v>31638</v>
      </c>
    </row>
    <row r="10804" spans="17:21">
      <c r="Q10804" t="s">
        <v>12006</v>
      </c>
      <c r="R10804" t="s">
        <v>26631</v>
      </c>
      <c r="S10804" t="s">
        <v>19197</v>
      </c>
      <c r="T10804" t="s">
        <v>19197</v>
      </c>
      <c r="U10804" t="s">
        <v>19197</v>
      </c>
    </row>
    <row r="10805" spans="17:21">
      <c r="Q10805" t="s">
        <v>12007</v>
      </c>
      <c r="R10805" t="s">
        <v>26632</v>
      </c>
      <c r="S10805" t="s">
        <v>19197</v>
      </c>
      <c r="T10805" t="s">
        <v>19197</v>
      </c>
      <c r="U10805" t="s">
        <v>19197</v>
      </c>
    </row>
    <row r="10806" spans="17:21">
      <c r="Q10806" t="s">
        <v>12008</v>
      </c>
      <c r="R10806" t="s">
        <v>26633</v>
      </c>
      <c r="S10806" t="s">
        <v>31508</v>
      </c>
      <c r="T10806" t="s">
        <v>19197</v>
      </c>
      <c r="U10806" t="s">
        <v>31646</v>
      </c>
    </row>
    <row r="10807" spans="17:21">
      <c r="Q10807" t="s">
        <v>12009</v>
      </c>
      <c r="R10807" t="s">
        <v>26634</v>
      </c>
      <c r="S10807" t="s">
        <v>31508</v>
      </c>
      <c r="T10807" t="s">
        <v>19197</v>
      </c>
      <c r="U10807" t="s">
        <v>31646</v>
      </c>
    </row>
    <row r="10808" spans="17:21">
      <c r="Q10808" t="s">
        <v>12010</v>
      </c>
      <c r="R10808" t="s">
        <v>18706</v>
      </c>
      <c r="S10808" t="s">
        <v>19197</v>
      </c>
      <c r="T10808" t="s">
        <v>19197</v>
      </c>
      <c r="U10808" t="s">
        <v>19197</v>
      </c>
    </row>
    <row r="10809" spans="17:21">
      <c r="Q10809" t="s">
        <v>12011</v>
      </c>
      <c r="R10809" t="s">
        <v>26635</v>
      </c>
      <c r="S10809" t="s">
        <v>31508</v>
      </c>
      <c r="T10809" t="s">
        <v>19197</v>
      </c>
      <c r="U10809" t="s">
        <v>31673</v>
      </c>
    </row>
    <row r="10810" spans="17:21">
      <c r="Q10810" t="s">
        <v>12012</v>
      </c>
      <c r="R10810" t="s">
        <v>18693</v>
      </c>
      <c r="S10810" t="s">
        <v>19197</v>
      </c>
      <c r="T10810" t="s">
        <v>19197</v>
      </c>
      <c r="U10810" t="s">
        <v>19197</v>
      </c>
    </row>
    <row r="10811" spans="17:21">
      <c r="Q10811" t="s">
        <v>12013</v>
      </c>
      <c r="R10811" t="s">
        <v>26636</v>
      </c>
      <c r="S10811" t="s">
        <v>31508</v>
      </c>
      <c r="T10811" t="s">
        <v>19197</v>
      </c>
      <c r="U10811" t="s">
        <v>31646</v>
      </c>
    </row>
    <row r="10812" spans="17:21">
      <c r="Q10812" t="s">
        <v>12014</v>
      </c>
      <c r="R10812" t="s">
        <v>26637</v>
      </c>
      <c r="S10812" t="s">
        <v>31508</v>
      </c>
      <c r="T10812" t="s">
        <v>19197</v>
      </c>
      <c r="U10812" t="s">
        <v>31646</v>
      </c>
    </row>
    <row r="10813" spans="17:21">
      <c r="Q10813" t="s">
        <v>12015</v>
      </c>
      <c r="R10813" t="s">
        <v>26638</v>
      </c>
      <c r="S10813" t="s">
        <v>31508</v>
      </c>
      <c r="T10813" t="s">
        <v>19197</v>
      </c>
      <c r="U10813" t="s">
        <v>31646</v>
      </c>
    </row>
    <row r="10814" spans="17:21">
      <c r="Q10814" t="s">
        <v>12016</v>
      </c>
      <c r="R10814" t="s">
        <v>26639</v>
      </c>
      <c r="S10814" t="s">
        <v>31508</v>
      </c>
      <c r="T10814" t="s">
        <v>19197</v>
      </c>
      <c r="U10814" t="s">
        <v>31646</v>
      </c>
    </row>
    <row r="10815" spans="17:21">
      <c r="Q10815" t="s">
        <v>12017</v>
      </c>
      <c r="R10815" t="s">
        <v>21111</v>
      </c>
      <c r="S10815" t="s">
        <v>31508</v>
      </c>
      <c r="T10815" t="s">
        <v>19197</v>
      </c>
      <c r="U10815" t="s">
        <v>31646</v>
      </c>
    </row>
    <row r="10816" spans="17:21">
      <c r="Q10816" t="s">
        <v>12018</v>
      </c>
      <c r="R10816" t="s">
        <v>26640</v>
      </c>
      <c r="S10816" t="s">
        <v>19197</v>
      </c>
      <c r="T10816" t="s">
        <v>19197</v>
      </c>
      <c r="U10816" t="s">
        <v>19197</v>
      </c>
    </row>
    <row r="10817" spans="17:21">
      <c r="Q10817" t="s">
        <v>12019</v>
      </c>
      <c r="R10817" t="s">
        <v>26641</v>
      </c>
      <c r="S10817" t="s">
        <v>19197</v>
      </c>
      <c r="T10817" t="s">
        <v>19197</v>
      </c>
      <c r="U10817" t="s">
        <v>19197</v>
      </c>
    </row>
    <row r="10818" spans="17:21">
      <c r="Q10818" t="s">
        <v>12020</v>
      </c>
      <c r="R10818" t="s">
        <v>26642</v>
      </c>
      <c r="S10818" t="s">
        <v>31508</v>
      </c>
      <c r="T10818" t="s">
        <v>19197</v>
      </c>
      <c r="U10818" t="s">
        <v>31646</v>
      </c>
    </row>
    <row r="10819" spans="17:21">
      <c r="Q10819" t="s">
        <v>12021</v>
      </c>
      <c r="R10819" t="s">
        <v>26643</v>
      </c>
      <c r="S10819" t="s">
        <v>31508</v>
      </c>
      <c r="T10819" t="s">
        <v>19197</v>
      </c>
      <c r="U10819" t="s">
        <v>31646</v>
      </c>
    </row>
    <row r="10820" spans="17:21">
      <c r="Q10820" t="s">
        <v>12022</v>
      </c>
      <c r="R10820" t="s">
        <v>26644</v>
      </c>
      <c r="S10820" t="s">
        <v>31508</v>
      </c>
      <c r="T10820" t="s">
        <v>19197</v>
      </c>
      <c r="U10820" t="s">
        <v>31646</v>
      </c>
    </row>
    <row r="10821" spans="17:21">
      <c r="Q10821" t="s">
        <v>12023</v>
      </c>
      <c r="R10821" t="s">
        <v>26645</v>
      </c>
      <c r="S10821" t="s">
        <v>31508</v>
      </c>
      <c r="T10821" t="s">
        <v>19197</v>
      </c>
      <c r="U10821" t="s">
        <v>31646</v>
      </c>
    </row>
    <row r="10822" spans="17:21">
      <c r="Q10822" t="s">
        <v>12024</v>
      </c>
      <c r="R10822" t="s">
        <v>26646</v>
      </c>
      <c r="S10822" t="s">
        <v>31508</v>
      </c>
      <c r="T10822" t="s">
        <v>19197</v>
      </c>
      <c r="U10822" t="s">
        <v>31646</v>
      </c>
    </row>
    <row r="10823" spans="17:21">
      <c r="Q10823" t="s">
        <v>12025</v>
      </c>
      <c r="R10823" t="s">
        <v>26647</v>
      </c>
      <c r="S10823" t="s">
        <v>31508</v>
      </c>
      <c r="T10823" t="s">
        <v>19197</v>
      </c>
      <c r="U10823" t="s">
        <v>31646</v>
      </c>
    </row>
    <row r="10824" spans="17:21">
      <c r="Q10824" t="s">
        <v>12026</v>
      </c>
      <c r="R10824" t="s">
        <v>26648</v>
      </c>
      <c r="S10824" t="s">
        <v>31508</v>
      </c>
      <c r="T10824" t="s">
        <v>19197</v>
      </c>
      <c r="U10824" t="s">
        <v>31638</v>
      </c>
    </row>
    <row r="10825" spans="17:21">
      <c r="Q10825" t="s">
        <v>12027</v>
      </c>
      <c r="R10825" t="s">
        <v>18714</v>
      </c>
      <c r="S10825" t="s">
        <v>31508</v>
      </c>
      <c r="T10825" t="s">
        <v>19197</v>
      </c>
      <c r="U10825" t="s">
        <v>31638</v>
      </c>
    </row>
    <row r="10826" spans="17:21">
      <c r="Q10826" t="s">
        <v>12028</v>
      </c>
      <c r="R10826" t="s">
        <v>26649</v>
      </c>
      <c r="S10826" t="s">
        <v>31508</v>
      </c>
      <c r="T10826" t="s">
        <v>19197</v>
      </c>
      <c r="U10826" t="s">
        <v>31638</v>
      </c>
    </row>
    <row r="10827" spans="17:21">
      <c r="Q10827" t="s">
        <v>12029</v>
      </c>
      <c r="R10827" t="s">
        <v>26650</v>
      </c>
      <c r="S10827" t="s">
        <v>31508</v>
      </c>
      <c r="T10827" t="s">
        <v>19197</v>
      </c>
      <c r="U10827" t="s">
        <v>31638</v>
      </c>
    </row>
    <row r="10828" spans="17:21">
      <c r="Q10828" t="s">
        <v>12030</v>
      </c>
      <c r="R10828" t="s">
        <v>26431</v>
      </c>
      <c r="S10828" t="s">
        <v>31508</v>
      </c>
      <c r="T10828" t="s">
        <v>19197</v>
      </c>
      <c r="U10828" t="s">
        <v>31638</v>
      </c>
    </row>
    <row r="10829" spans="17:21">
      <c r="Q10829" t="s">
        <v>12031</v>
      </c>
      <c r="R10829" t="s">
        <v>26651</v>
      </c>
      <c r="S10829" t="s">
        <v>19197</v>
      </c>
      <c r="T10829" t="s">
        <v>19197</v>
      </c>
      <c r="U10829" t="s">
        <v>19197</v>
      </c>
    </row>
    <row r="10830" spans="17:21">
      <c r="Q10830" t="s">
        <v>12032</v>
      </c>
      <c r="R10830" t="s">
        <v>26652</v>
      </c>
      <c r="S10830" t="s">
        <v>19197</v>
      </c>
      <c r="T10830" t="s">
        <v>19197</v>
      </c>
      <c r="U10830" t="s">
        <v>19197</v>
      </c>
    </row>
    <row r="10831" spans="17:21">
      <c r="Q10831" t="s">
        <v>12033</v>
      </c>
      <c r="R10831" t="s">
        <v>26653</v>
      </c>
      <c r="S10831" t="s">
        <v>31508</v>
      </c>
      <c r="T10831" t="s">
        <v>19197</v>
      </c>
      <c r="U10831" t="s">
        <v>31646</v>
      </c>
    </row>
    <row r="10832" spans="17:21">
      <c r="Q10832" t="s">
        <v>12034</v>
      </c>
      <c r="R10832" t="s">
        <v>26654</v>
      </c>
      <c r="S10832" t="s">
        <v>31508</v>
      </c>
      <c r="T10832" t="s">
        <v>19197</v>
      </c>
      <c r="U10832" t="s">
        <v>31646</v>
      </c>
    </row>
    <row r="10833" spans="17:21">
      <c r="Q10833" t="s">
        <v>12035</v>
      </c>
      <c r="R10833" t="s">
        <v>26655</v>
      </c>
      <c r="S10833" t="s">
        <v>31508</v>
      </c>
      <c r="T10833" t="s">
        <v>19197</v>
      </c>
      <c r="U10833" t="s">
        <v>31646</v>
      </c>
    </row>
    <row r="10834" spans="17:21">
      <c r="Q10834" t="s">
        <v>12036</v>
      </c>
      <c r="R10834" t="s">
        <v>18687</v>
      </c>
      <c r="S10834" t="s">
        <v>19197</v>
      </c>
      <c r="T10834" t="s">
        <v>19197</v>
      </c>
      <c r="U10834" t="s">
        <v>19197</v>
      </c>
    </row>
    <row r="10835" spans="17:21">
      <c r="Q10835" t="s">
        <v>12037</v>
      </c>
      <c r="R10835" t="s">
        <v>26656</v>
      </c>
      <c r="S10835" t="s">
        <v>31508</v>
      </c>
      <c r="T10835" t="s">
        <v>19197</v>
      </c>
      <c r="U10835" t="s">
        <v>31638</v>
      </c>
    </row>
    <row r="10836" spans="17:21">
      <c r="Q10836" t="s">
        <v>12038</v>
      </c>
      <c r="R10836" t="s">
        <v>26657</v>
      </c>
      <c r="S10836" t="s">
        <v>31508</v>
      </c>
      <c r="T10836" t="s">
        <v>19197</v>
      </c>
      <c r="U10836" t="s">
        <v>31638</v>
      </c>
    </row>
    <row r="10837" spans="17:21">
      <c r="Q10837" t="s">
        <v>12039</v>
      </c>
      <c r="R10837" t="s">
        <v>26658</v>
      </c>
      <c r="S10837" t="s">
        <v>31508</v>
      </c>
      <c r="T10837" t="s">
        <v>19197</v>
      </c>
      <c r="U10837" t="s">
        <v>31638</v>
      </c>
    </row>
    <row r="10838" spans="17:21">
      <c r="Q10838" t="s">
        <v>12040</v>
      </c>
      <c r="R10838" t="s">
        <v>26659</v>
      </c>
      <c r="S10838" t="s">
        <v>19197</v>
      </c>
      <c r="T10838" t="s">
        <v>19197</v>
      </c>
      <c r="U10838" t="s">
        <v>19197</v>
      </c>
    </row>
    <row r="10839" spans="17:21">
      <c r="Q10839" t="s">
        <v>12041</v>
      </c>
      <c r="R10839" t="s">
        <v>26660</v>
      </c>
      <c r="S10839" t="s">
        <v>31508</v>
      </c>
      <c r="T10839" t="s">
        <v>19197</v>
      </c>
      <c r="U10839" t="s">
        <v>31673</v>
      </c>
    </row>
    <row r="10840" spans="17:21">
      <c r="Q10840" t="s">
        <v>12042</v>
      </c>
      <c r="R10840" t="s">
        <v>18714</v>
      </c>
      <c r="S10840" t="s">
        <v>19197</v>
      </c>
      <c r="T10840" t="s">
        <v>19197</v>
      </c>
      <c r="U10840" t="s">
        <v>19197</v>
      </c>
    </row>
    <row r="10841" spans="17:21">
      <c r="Q10841" t="s">
        <v>12043</v>
      </c>
      <c r="R10841" t="s">
        <v>26661</v>
      </c>
      <c r="S10841" t="s">
        <v>31508</v>
      </c>
      <c r="T10841" t="s">
        <v>19197</v>
      </c>
      <c r="U10841" t="s">
        <v>31646</v>
      </c>
    </row>
    <row r="10842" spans="17:21">
      <c r="Q10842" t="s">
        <v>12044</v>
      </c>
      <c r="R10842" t="s">
        <v>26662</v>
      </c>
      <c r="S10842" t="s">
        <v>31508</v>
      </c>
      <c r="T10842" t="s">
        <v>19197</v>
      </c>
      <c r="U10842" t="s">
        <v>31646</v>
      </c>
    </row>
    <row r="10843" spans="17:21">
      <c r="Q10843" t="s">
        <v>12045</v>
      </c>
      <c r="R10843" t="s">
        <v>18703</v>
      </c>
      <c r="S10843" t="s">
        <v>31508</v>
      </c>
      <c r="T10843" t="s">
        <v>19197</v>
      </c>
      <c r="U10843" t="s">
        <v>31646</v>
      </c>
    </row>
    <row r="10844" spans="17:21">
      <c r="Q10844" t="s">
        <v>12046</v>
      </c>
      <c r="R10844" t="s">
        <v>26663</v>
      </c>
      <c r="S10844" t="s">
        <v>19197</v>
      </c>
      <c r="T10844" t="s">
        <v>19197</v>
      </c>
      <c r="U10844" t="s">
        <v>19197</v>
      </c>
    </row>
    <row r="10845" spans="17:21">
      <c r="Q10845" t="s">
        <v>12047</v>
      </c>
      <c r="R10845" t="s">
        <v>26664</v>
      </c>
      <c r="S10845" t="s">
        <v>31508</v>
      </c>
      <c r="T10845" t="s">
        <v>19197</v>
      </c>
      <c r="U10845" t="s">
        <v>31673</v>
      </c>
    </row>
    <row r="10846" spans="17:21">
      <c r="Q10846" t="s">
        <v>12048</v>
      </c>
      <c r="R10846" t="s">
        <v>26665</v>
      </c>
      <c r="S10846" t="s">
        <v>19197</v>
      </c>
      <c r="T10846" t="s">
        <v>19197</v>
      </c>
      <c r="U10846" t="s">
        <v>19197</v>
      </c>
    </row>
    <row r="10847" spans="17:21">
      <c r="Q10847" t="s">
        <v>12049</v>
      </c>
      <c r="R10847" t="s">
        <v>26666</v>
      </c>
      <c r="S10847" t="s">
        <v>31508</v>
      </c>
      <c r="T10847" t="s">
        <v>19197</v>
      </c>
      <c r="U10847" t="s">
        <v>31673</v>
      </c>
    </row>
    <row r="10848" spans="17:21">
      <c r="Q10848" t="s">
        <v>12050</v>
      </c>
      <c r="R10848" t="s">
        <v>26667</v>
      </c>
      <c r="S10848" t="s">
        <v>31508</v>
      </c>
      <c r="T10848" t="s">
        <v>19197</v>
      </c>
      <c r="U10848" t="s">
        <v>31673</v>
      </c>
    </row>
    <row r="10849" spans="17:21">
      <c r="Q10849" t="s">
        <v>12051</v>
      </c>
      <c r="R10849" t="s">
        <v>26668</v>
      </c>
      <c r="S10849" t="s">
        <v>31508</v>
      </c>
      <c r="T10849" t="s">
        <v>19197</v>
      </c>
      <c r="U10849" t="s">
        <v>31673</v>
      </c>
    </row>
    <row r="10850" spans="17:21">
      <c r="Q10850" t="s">
        <v>12052</v>
      </c>
      <c r="R10850" t="s">
        <v>26669</v>
      </c>
      <c r="S10850" t="s">
        <v>31508</v>
      </c>
      <c r="T10850" t="s">
        <v>31538</v>
      </c>
      <c r="U10850" t="s">
        <v>31638</v>
      </c>
    </row>
    <row r="10851" spans="17:21">
      <c r="Q10851" t="s">
        <v>12053</v>
      </c>
      <c r="R10851" t="s">
        <v>26670</v>
      </c>
      <c r="S10851" t="s">
        <v>19197</v>
      </c>
      <c r="T10851" t="s">
        <v>19197</v>
      </c>
      <c r="U10851" t="s">
        <v>19197</v>
      </c>
    </row>
    <row r="10852" spans="17:21">
      <c r="Q10852" t="s">
        <v>12054</v>
      </c>
      <c r="R10852" t="s">
        <v>26671</v>
      </c>
      <c r="S10852" t="s">
        <v>19197</v>
      </c>
      <c r="T10852" t="s">
        <v>19197</v>
      </c>
      <c r="U10852" t="s">
        <v>19197</v>
      </c>
    </row>
    <row r="10853" spans="17:21">
      <c r="Q10853" t="s">
        <v>12055</v>
      </c>
      <c r="R10853" t="s">
        <v>26672</v>
      </c>
      <c r="S10853" t="s">
        <v>31508</v>
      </c>
      <c r="T10853" t="s">
        <v>19197</v>
      </c>
      <c r="U10853" t="s">
        <v>31673</v>
      </c>
    </row>
    <row r="10854" spans="17:21">
      <c r="Q10854" t="s">
        <v>12056</v>
      </c>
      <c r="R10854" t="s">
        <v>18693</v>
      </c>
      <c r="S10854" t="s">
        <v>19197</v>
      </c>
      <c r="T10854" t="s">
        <v>19197</v>
      </c>
      <c r="U10854" t="s">
        <v>19197</v>
      </c>
    </row>
    <row r="10855" spans="17:21">
      <c r="Q10855" t="s">
        <v>12057</v>
      </c>
      <c r="R10855" t="s">
        <v>26673</v>
      </c>
      <c r="S10855" t="s">
        <v>31508</v>
      </c>
      <c r="T10855" t="s">
        <v>19197</v>
      </c>
      <c r="U10855" t="s">
        <v>31646</v>
      </c>
    </row>
    <row r="10856" spans="17:21">
      <c r="Q10856" t="s">
        <v>12058</v>
      </c>
      <c r="R10856" t="s">
        <v>26674</v>
      </c>
      <c r="S10856" t="s">
        <v>31508</v>
      </c>
      <c r="T10856" t="s">
        <v>19197</v>
      </c>
      <c r="U10856" t="s">
        <v>31646</v>
      </c>
    </row>
    <row r="10857" spans="17:21">
      <c r="Q10857" t="s">
        <v>12059</v>
      </c>
      <c r="R10857" t="s">
        <v>26675</v>
      </c>
      <c r="S10857" t="s">
        <v>31508</v>
      </c>
      <c r="T10857" t="s">
        <v>19197</v>
      </c>
      <c r="U10857" t="s">
        <v>31646</v>
      </c>
    </row>
    <row r="10858" spans="17:21">
      <c r="Q10858" t="s">
        <v>12060</v>
      </c>
      <c r="R10858" t="s">
        <v>26676</v>
      </c>
      <c r="S10858" t="s">
        <v>31508</v>
      </c>
      <c r="T10858" t="s">
        <v>19197</v>
      </c>
      <c r="U10858" t="s">
        <v>31646</v>
      </c>
    </row>
    <row r="10859" spans="17:21">
      <c r="Q10859" t="s">
        <v>12061</v>
      </c>
      <c r="R10859" t="s">
        <v>26677</v>
      </c>
      <c r="S10859" t="s">
        <v>31508</v>
      </c>
      <c r="T10859" t="s">
        <v>19197</v>
      </c>
      <c r="U10859" t="s">
        <v>31646</v>
      </c>
    </row>
    <row r="10860" spans="17:21">
      <c r="Q10860" t="s">
        <v>12062</v>
      </c>
      <c r="R10860" t="s">
        <v>25027</v>
      </c>
      <c r="S10860" t="s">
        <v>31508</v>
      </c>
      <c r="T10860" t="s">
        <v>19197</v>
      </c>
      <c r="U10860" t="s">
        <v>31646</v>
      </c>
    </row>
    <row r="10861" spans="17:21">
      <c r="Q10861" t="s">
        <v>12063</v>
      </c>
      <c r="R10861" t="s">
        <v>26678</v>
      </c>
      <c r="S10861" t="s">
        <v>31508</v>
      </c>
      <c r="T10861" t="s">
        <v>31538</v>
      </c>
      <c r="U10861" t="s">
        <v>31673</v>
      </c>
    </row>
    <row r="10862" spans="17:21">
      <c r="Q10862" t="s">
        <v>12064</v>
      </c>
      <c r="R10862" t="s">
        <v>26665</v>
      </c>
      <c r="S10862" t="s">
        <v>31508</v>
      </c>
      <c r="T10862" t="s">
        <v>19197</v>
      </c>
      <c r="U10862" t="s">
        <v>31673</v>
      </c>
    </row>
    <row r="10863" spans="17:21">
      <c r="Q10863" t="s">
        <v>12065</v>
      </c>
      <c r="R10863" t="s">
        <v>26679</v>
      </c>
      <c r="S10863" t="s">
        <v>19197</v>
      </c>
      <c r="T10863" t="s">
        <v>19197</v>
      </c>
      <c r="U10863" t="s">
        <v>19197</v>
      </c>
    </row>
    <row r="10864" spans="17:21">
      <c r="Q10864" t="s">
        <v>12066</v>
      </c>
      <c r="R10864" t="s">
        <v>26680</v>
      </c>
      <c r="S10864" t="s">
        <v>31508</v>
      </c>
      <c r="T10864" t="s">
        <v>31569</v>
      </c>
      <c r="U10864" t="s">
        <v>31638</v>
      </c>
    </row>
    <row r="10865" spans="17:21">
      <c r="Q10865" t="s">
        <v>12067</v>
      </c>
      <c r="R10865" t="s">
        <v>26681</v>
      </c>
      <c r="S10865" t="s">
        <v>31512</v>
      </c>
      <c r="T10865" t="s">
        <v>31569</v>
      </c>
      <c r="U10865" t="s">
        <v>31638</v>
      </c>
    </row>
    <row r="10866" spans="17:21">
      <c r="Q10866" t="s">
        <v>12068</v>
      </c>
      <c r="R10866" t="s">
        <v>26682</v>
      </c>
      <c r="S10866" t="s">
        <v>31508</v>
      </c>
      <c r="T10866" t="s">
        <v>31569</v>
      </c>
      <c r="U10866" t="s">
        <v>31638</v>
      </c>
    </row>
    <row r="10867" spans="17:21">
      <c r="Q10867" t="s">
        <v>12069</v>
      </c>
      <c r="R10867" t="s">
        <v>26683</v>
      </c>
      <c r="S10867" t="s">
        <v>31512</v>
      </c>
      <c r="T10867" t="s">
        <v>31569</v>
      </c>
      <c r="U10867" t="s">
        <v>31638</v>
      </c>
    </row>
    <row r="10868" spans="17:21">
      <c r="Q10868" t="s">
        <v>12070</v>
      </c>
      <c r="R10868" t="s">
        <v>26684</v>
      </c>
      <c r="S10868" t="s">
        <v>31508</v>
      </c>
      <c r="T10868" t="s">
        <v>31569</v>
      </c>
      <c r="U10868" t="s">
        <v>31638</v>
      </c>
    </row>
    <row r="10869" spans="17:21">
      <c r="Q10869" t="s">
        <v>12071</v>
      </c>
      <c r="R10869" t="s">
        <v>26685</v>
      </c>
      <c r="S10869" t="s">
        <v>19197</v>
      </c>
      <c r="T10869" t="s">
        <v>19197</v>
      </c>
      <c r="U10869" t="s">
        <v>19197</v>
      </c>
    </row>
    <row r="10870" spans="17:21">
      <c r="Q10870" t="s">
        <v>12072</v>
      </c>
      <c r="R10870" t="s">
        <v>26686</v>
      </c>
      <c r="S10870" t="s">
        <v>31512</v>
      </c>
      <c r="T10870" t="s">
        <v>19197</v>
      </c>
      <c r="U10870" t="s">
        <v>31638</v>
      </c>
    </row>
    <row r="10871" spans="17:21">
      <c r="Q10871" t="s">
        <v>12073</v>
      </c>
      <c r="R10871" t="s">
        <v>26687</v>
      </c>
      <c r="S10871" t="s">
        <v>19197</v>
      </c>
      <c r="T10871" t="s">
        <v>19197</v>
      </c>
      <c r="U10871" t="s">
        <v>19197</v>
      </c>
    </row>
    <row r="10872" spans="17:21">
      <c r="Q10872" t="s">
        <v>12074</v>
      </c>
      <c r="R10872" t="s">
        <v>26688</v>
      </c>
      <c r="S10872" t="s">
        <v>31516</v>
      </c>
      <c r="T10872" t="s">
        <v>31569</v>
      </c>
      <c r="U10872" t="s">
        <v>31638</v>
      </c>
    </row>
    <row r="10873" spans="17:21">
      <c r="Q10873" t="s">
        <v>12075</v>
      </c>
      <c r="R10873" t="s">
        <v>26689</v>
      </c>
      <c r="S10873" t="s">
        <v>31516</v>
      </c>
      <c r="T10873" t="s">
        <v>31569</v>
      </c>
      <c r="U10873" t="s">
        <v>31638</v>
      </c>
    </row>
    <row r="10874" spans="17:21">
      <c r="Q10874" t="s">
        <v>12076</v>
      </c>
      <c r="R10874" t="s">
        <v>26690</v>
      </c>
      <c r="S10874" t="s">
        <v>31508</v>
      </c>
      <c r="T10874" t="s">
        <v>31569</v>
      </c>
      <c r="U10874" t="s">
        <v>31638</v>
      </c>
    </row>
    <row r="10875" spans="17:21">
      <c r="Q10875" t="s">
        <v>12077</v>
      </c>
      <c r="R10875" t="s">
        <v>18706</v>
      </c>
      <c r="S10875" t="s">
        <v>19197</v>
      </c>
      <c r="T10875" t="s">
        <v>19197</v>
      </c>
      <c r="U10875" t="s">
        <v>19197</v>
      </c>
    </row>
    <row r="10876" spans="17:21">
      <c r="Q10876" t="s">
        <v>12078</v>
      </c>
      <c r="R10876" t="s">
        <v>26691</v>
      </c>
      <c r="S10876" t="s">
        <v>19197</v>
      </c>
      <c r="T10876" t="s">
        <v>19197</v>
      </c>
      <c r="U10876" t="s">
        <v>19197</v>
      </c>
    </row>
    <row r="10877" spans="17:21">
      <c r="Q10877" t="s">
        <v>12079</v>
      </c>
      <c r="R10877" t="s">
        <v>26692</v>
      </c>
      <c r="S10877" t="s">
        <v>31512</v>
      </c>
      <c r="T10877" t="s">
        <v>19197</v>
      </c>
      <c r="U10877" t="s">
        <v>31638</v>
      </c>
    </row>
    <row r="10878" spans="17:21">
      <c r="Q10878" t="s">
        <v>12080</v>
      </c>
      <c r="R10878" t="s">
        <v>26693</v>
      </c>
      <c r="S10878" t="s">
        <v>19197</v>
      </c>
      <c r="T10878" t="s">
        <v>19197</v>
      </c>
      <c r="U10878" t="s">
        <v>19197</v>
      </c>
    </row>
    <row r="10879" spans="17:21">
      <c r="Q10879" t="s">
        <v>12081</v>
      </c>
      <c r="R10879" t="s">
        <v>26694</v>
      </c>
      <c r="S10879" t="s">
        <v>31512</v>
      </c>
      <c r="T10879" t="s">
        <v>19197</v>
      </c>
      <c r="U10879" t="s">
        <v>31638</v>
      </c>
    </row>
    <row r="10880" spans="17:21">
      <c r="Q10880" t="s">
        <v>12082</v>
      </c>
      <c r="R10880" t="s">
        <v>26695</v>
      </c>
      <c r="S10880" t="s">
        <v>31512</v>
      </c>
      <c r="T10880" t="s">
        <v>19197</v>
      </c>
      <c r="U10880" t="s">
        <v>31638</v>
      </c>
    </row>
    <row r="10881" spans="17:21">
      <c r="Q10881" t="s">
        <v>12083</v>
      </c>
      <c r="R10881" t="s">
        <v>26696</v>
      </c>
      <c r="S10881" t="s">
        <v>31508</v>
      </c>
      <c r="T10881" t="s">
        <v>19197</v>
      </c>
      <c r="U10881" t="s">
        <v>31638</v>
      </c>
    </row>
    <row r="10882" spans="17:21">
      <c r="Q10882" t="s">
        <v>12084</v>
      </c>
      <c r="R10882" t="s">
        <v>18899</v>
      </c>
      <c r="S10882" t="s">
        <v>31512</v>
      </c>
      <c r="T10882" t="s">
        <v>19197</v>
      </c>
      <c r="U10882" t="s">
        <v>31638</v>
      </c>
    </row>
    <row r="10883" spans="17:21">
      <c r="Q10883" t="s">
        <v>12085</v>
      </c>
      <c r="R10883" t="s">
        <v>26697</v>
      </c>
      <c r="S10883" t="s">
        <v>31508</v>
      </c>
      <c r="T10883" t="s">
        <v>19197</v>
      </c>
      <c r="U10883" t="s">
        <v>31638</v>
      </c>
    </row>
    <row r="10884" spans="17:21">
      <c r="Q10884" t="s">
        <v>12086</v>
      </c>
      <c r="R10884" t="s">
        <v>26698</v>
      </c>
      <c r="S10884" t="s">
        <v>31512</v>
      </c>
      <c r="T10884" t="s">
        <v>19197</v>
      </c>
      <c r="U10884" t="s">
        <v>31638</v>
      </c>
    </row>
    <row r="10885" spans="17:21">
      <c r="Q10885" t="s">
        <v>12087</v>
      </c>
      <c r="R10885" t="s">
        <v>26699</v>
      </c>
      <c r="S10885" t="s">
        <v>31508</v>
      </c>
      <c r="T10885" t="s">
        <v>19197</v>
      </c>
      <c r="U10885" t="s">
        <v>31638</v>
      </c>
    </row>
    <row r="10886" spans="17:21">
      <c r="Q10886" t="s">
        <v>12088</v>
      </c>
      <c r="R10886" t="s">
        <v>26700</v>
      </c>
      <c r="S10886" t="s">
        <v>31508</v>
      </c>
      <c r="T10886" t="s">
        <v>19197</v>
      </c>
      <c r="U10886" t="s">
        <v>31638</v>
      </c>
    </row>
    <row r="10887" spans="17:21">
      <c r="Q10887" t="s">
        <v>12089</v>
      </c>
      <c r="R10887" t="s">
        <v>26701</v>
      </c>
      <c r="S10887" t="s">
        <v>31508</v>
      </c>
      <c r="T10887" t="s">
        <v>19197</v>
      </c>
      <c r="U10887" t="s">
        <v>31638</v>
      </c>
    </row>
    <row r="10888" spans="17:21">
      <c r="Q10888" t="s">
        <v>12090</v>
      </c>
      <c r="R10888" t="s">
        <v>18714</v>
      </c>
      <c r="S10888" t="s">
        <v>31508</v>
      </c>
      <c r="T10888" t="s">
        <v>19197</v>
      </c>
      <c r="U10888" t="s">
        <v>31638</v>
      </c>
    </row>
    <row r="10889" spans="17:21">
      <c r="Q10889" t="s">
        <v>12091</v>
      </c>
      <c r="R10889" t="s">
        <v>26702</v>
      </c>
      <c r="S10889" t="s">
        <v>31508</v>
      </c>
      <c r="T10889" t="s">
        <v>31569</v>
      </c>
      <c r="U10889" t="s">
        <v>31638</v>
      </c>
    </row>
    <row r="10890" spans="17:21">
      <c r="Q10890" t="s">
        <v>12092</v>
      </c>
      <c r="R10890" t="s">
        <v>26689</v>
      </c>
      <c r="S10890" t="s">
        <v>31516</v>
      </c>
      <c r="T10890" t="s">
        <v>31569</v>
      </c>
      <c r="U10890" t="s">
        <v>31638</v>
      </c>
    </row>
    <row r="10891" spans="17:21">
      <c r="Q10891" t="s">
        <v>12093</v>
      </c>
      <c r="R10891" t="s">
        <v>26690</v>
      </c>
      <c r="S10891" t="s">
        <v>31508</v>
      </c>
      <c r="T10891" t="s">
        <v>31569</v>
      </c>
      <c r="U10891" t="s">
        <v>31638</v>
      </c>
    </row>
    <row r="10892" spans="17:21">
      <c r="Q10892" t="s">
        <v>12094</v>
      </c>
      <c r="R10892" t="s">
        <v>26703</v>
      </c>
      <c r="S10892" t="s">
        <v>19197</v>
      </c>
      <c r="T10892" t="s">
        <v>19197</v>
      </c>
      <c r="U10892" t="s">
        <v>19197</v>
      </c>
    </row>
    <row r="10893" spans="17:21">
      <c r="Q10893" t="s">
        <v>12095</v>
      </c>
      <c r="R10893" t="s">
        <v>26704</v>
      </c>
      <c r="S10893" t="s">
        <v>31508</v>
      </c>
      <c r="T10893" t="s">
        <v>19197</v>
      </c>
      <c r="U10893" t="s">
        <v>31638</v>
      </c>
    </row>
    <row r="10894" spans="17:21">
      <c r="Q10894" t="s">
        <v>12096</v>
      </c>
      <c r="R10894" t="s">
        <v>18714</v>
      </c>
      <c r="S10894" t="s">
        <v>31508</v>
      </c>
      <c r="T10894" t="s">
        <v>19197</v>
      </c>
      <c r="U10894" t="s">
        <v>31638</v>
      </c>
    </row>
    <row r="10895" spans="17:21">
      <c r="Q10895" t="s">
        <v>12097</v>
      </c>
      <c r="R10895" t="s">
        <v>26705</v>
      </c>
      <c r="S10895" t="s">
        <v>19197</v>
      </c>
      <c r="T10895" t="s">
        <v>19197</v>
      </c>
      <c r="U10895" t="s">
        <v>19197</v>
      </c>
    </row>
    <row r="10896" spans="17:21">
      <c r="Q10896" t="s">
        <v>12098</v>
      </c>
      <c r="R10896" t="s">
        <v>26706</v>
      </c>
      <c r="S10896" t="s">
        <v>31508</v>
      </c>
      <c r="T10896" t="s">
        <v>19197</v>
      </c>
      <c r="U10896" t="s">
        <v>31638</v>
      </c>
    </row>
    <row r="10897" spans="17:21">
      <c r="Q10897" t="s">
        <v>12099</v>
      </c>
      <c r="R10897" t="s">
        <v>26707</v>
      </c>
      <c r="S10897" t="s">
        <v>19197</v>
      </c>
      <c r="T10897" t="s">
        <v>19197</v>
      </c>
      <c r="U10897" t="s">
        <v>19197</v>
      </c>
    </row>
    <row r="10898" spans="17:21">
      <c r="Q10898" t="s">
        <v>12100</v>
      </c>
      <c r="R10898" t="s">
        <v>26708</v>
      </c>
      <c r="S10898" t="s">
        <v>31508</v>
      </c>
      <c r="T10898" t="s">
        <v>31569</v>
      </c>
      <c r="U10898" t="s">
        <v>31638</v>
      </c>
    </row>
    <row r="10899" spans="17:21">
      <c r="Q10899" t="s">
        <v>12101</v>
      </c>
      <c r="R10899" t="s">
        <v>26709</v>
      </c>
      <c r="S10899" t="s">
        <v>31508</v>
      </c>
      <c r="T10899" t="s">
        <v>19197</v>
      </c>
      <c r="U10899" t="s">
        <v>31673</v>
      </c>
    </row>
    <row r="10900" spans="17:21">
      <c r="Q10900" t="s">
        <v>12102</v>
      </c>
      <c r="R10900" t="s">
        <v>26710</v>
      </c>
      <c r="S10900" t="s">
        <v>31508</v>
      </c>
      <c r="T10900" t="s">
        <v>31569</v>
      </c>
      <c r="U10900" t="s">
        <v>31638</v>
      </c>
    </row>
    <row r="10901" spans="17:21">
      <c r="Q10901" t="s">
        <v>12103</v>
      </c>
      <c r="R10901" t="s">
        <v>26711</v>
      </c>
      <c r="S10901" t="s">
        <v>31512</v>
      </c>
      <c r="T10901" t="s">
        <v>31569</v>
      </c>
      <c r="U10901" t="s">
        <v>31638</v>
      </c>
    </row>
    <row r="10902" spans="17:21">
      <c r="Q10902" t="s">
        <v>12104</v>
      </c>
      <c r="R10902" t="s">
        <v>26712</v>
      </c>
      <c r="S10902" t="s">
        <v>19197</v>
      </c>
      <c r="T10902" t="s">
        <v>19197</v>
      </c>
      <c r="U10902" t="s">
        <v>19197</v>
      </c>
    </row>
    <row r="10903" spans="17:21">
      <c r="Q10903" t="s">
        <v>12105</v>
      </c>
      <c r="R10903" t="s">
        <v>26713</v>
      </c>
      <c r="S10903" t="s">
        <v>31512</v>
      </c>
      <c r="T10903" t="s">
        <v>19197</v>
      </c>
      <c r="U10903" t="s">
        <v>31638</v>
      </c>
    </row>
    <row r="10904" spans="17:21">
      <c r="Q10904" t="s">
        <v>12106</v>
      </c>
      <c r="R10904" t="s">
        <v>26714</v>
      </c>
      <c r="S10904" t="s">
        <v>31512</v>
      </c>
      <c r="T10904" t="s">
        <v>19197</v>
      </c>
      <c r="U10904" t="s">
        <v>31638</v>
      </c>
    </row>
    <row r="10905" spans="17:21">
      <c r="Q10905" t="s">
        <v>12107</v>
      </c>
      <c r="R10905" t="s">
        <v>26715</v>
      </c>
      <c r="S10905" t="s">
        <v>31512</v>
      </c>
      <c r="T10905" t="s">
        <v>19197</v>
      </c>
      <c r="U10905" t="s">
        <v>31638</v>
      </c>
    </row>
    <row r="10906" spans="17:21">
      <c r="Q10906" t="s">
        <v>12108</v>
      </c>
      <c r="R10906" t="s">
        <v>26716</v>
      </c>
      <c r="S10906" t="s">
        <v>19197</v>
      </c>
      <c r="T10906" t="s">
        <v>19197</v>
      </c>
      <c r="U10906" t="s">
        <v>19197</v>
      </c>
    </row>
    <row r="10907" spans="17:21">
      <c r="Q10907" t="s">
        <v>12109</v>
      </c>
      <c r="R10907" t="s">
        <v>26717</v>
      </c>
      <c r="S10907" t="s">
        <v>31508</v>
      </c>
      <c r="T10907" t="s">
        <v>19197</v>
      </c>
      <c r="U10907" t="s">
        <v>31638</v>
      </c>
    </row>
    <row r="10908" spans="17:21">
      <c r="Q10908" t="s">
        <v>12110</v>
      </c>
      <c r="R10908" t="s">
        <v>26718</v>
      </c>
      <c r="S10908" t="s">
        <v>31508</v>
      </c>
      <c r="T10908" t="s">
        <v>31573</v>
      </c>
      <c r="U10908" t="s">
        <v>31638</v>
      </c>
    </row>
    <row r="10909" spans="17:21">
      <c r="Q10909" t="s">
        <v>12111</v>
      </c>
      <c r="R10909" t="s">
        <v>18687</v>
      </c>
      <c r="S10909" t="s">
        <v>31508</v>
      </c>
      <c r="T10909" t="s">
        <v>31573</v>
      </c>
      <c r="U10909" t="s">
        <v>31638</v>
      </c>
    </row>
    <row r="10910" spans="17:21">
      <c r="Q10910" t="s">
        <v>12112</v>
      </c>
      <c r="R10910" t="s">
        <v>26719</v>
      </c>
      <c r="S10910" t="s">
        <v>19197</v>
      </c>
      <c r="T10910" t="s">
        <v>19197</v>
      </c>
      <c r="U10910" t="s">
        <v>19197</v>
      </c>
    </row>
    <row r="10911" spans="17:21">
      <c r="Q10911" t="s">
        <v>12113</v>
      </c>
      <c r="R10911" t="s">
        <v>26720</v>
      </c>
      <c r="S10911" t="s">
        <v>19197</v>
      </c>
      <c r="T10911" t="s">
        <v>19197</v>
      </c>
      <c r="U10911" t="s">
        <v>19197</v>
      </c>
    </row>
    <row r="10912" spans="17:21">
      <c r="Q10912" t="s">
        <v>12114</v>
      </c>
      <c r="R10912" t="s">
        <v>26721</v>
      </c>
      <c r="S10912" t="s">
        <v>31508</v>
      </c>
      <c r="T10912" t="s">
        <v>31575</v>
      </c>
      <c r="U10912" t="s">
        <v>31646</v>
      </c>
    </row>
    <row r="10913" spans="17:21">
      <c r="Q10913" t="s">
        <v>12115</v>
      </c>
      <c r="R10913" t="s">
        <v>26722</v>
      </c>
      <c r="S10913" t="s">
        <v>31508</v>
      </c>
      <c r="T10913" t="s">
        <v>31575</v>
      </c>
      <c r="U10913" t="s">
        <v>31646</v>
      </c>
    </row>
    <row r="10914" spans="17:21">
      <c r="Q10914" t="s">
        <v>12116</v>
      </c>
      <c r="R10914" t="s">
        <v>26723</v>
      </c>
      <c r="S10914" t="s">
        <v>31508</v>
      </c>
      <c r="T10914" t="s">
        <v>31575</v>
      </c>
      <c r="U10914" t="s">
        <v>31646</v>
      </c>
    </row>
    <row r="10915" spans="17:21">
      <c r="Q10915" t="s">
        <v>12117</v>
      </c>
      <c r="R10915" t="s">
        <v>26724</v>
      </c>
      <c r="S10915" t="s">
        <v>31508</v>
      </c>
      <c r="T10915" t="s">
        <v>31575</v>
      </c>
      <c r="U10915" t="s">
        <v>31646</v>
      </c>
    </row>
    <row r="10916" spans="17:21">
      <c r="Q10916" t="s">
        <v>12118</v>
      </c>
      <c r="R10916" t="s">
        <v>26725</v>
      </c>
      <c r="S10916" t="s">
        <v>31508</v>
      </c>
      <c r="T10916" t="s">
        <v>31575</v>
      </c>
      <c r="U10916" t="s">
        <v>31832</v>
      </c>
    </row>
    <row r="10917" spans="17:21">
      <c r="Q10917" t="s">
        <v>12119</v>
      </c>
      <c r="R10917" t="s">
        <v>19248</v>
      </c>
      <c r="S10917" t="s">
        <v>19197</v>
      </c>
      <c r="T10917" t="s">
        <v>19197</v>
      </c>
      <c r="U10917" t="s">
        <v>19197</v>
      </c>
    </row>
    <row r="10918" spans="17:21">
      <c r="Q10918" t="s">
        <v>12120</v>
      </c>
      <c r="R10918" t="s">
        <v>26726</v>
      </c>
      <c r="S10918" t="s">
        <v>31508</v>
      </c>
      <c r="T10918" t="s">
        <v>31575</v>
      </c>
      <c r="U10918" t="s">
        <v>31638</v>
      </c>
    </row>
    <row r="10919" spans="17:21">
      <c r="Q10919" t="s">
        <v>12121</v>
      </c>
      <c r="R10919" t="s">
        <v>26727</v>
      </c>
      <c r="S10919" t="s">
        <v>19197</v>
      </c>
      <c r="T10919" t="s">
        <v>19197</v>
      </c>
      <c r="U10919" t="s">
        <v>19197</v>
      </c>
    </row>
    <row r="10920" spans="17:21">
      <c r="Q10920" t="s">
        <v>12122</v>
      </c>
      <c r="R10920" t="s">
        <v>26728</v>
      </c>
      <c r="S10920" t="s">
        <v>31508</v>
      </c>
      <c r="T10920" t="s">
        <v>31575</v>
      </c>
      <c r="U10920" t="s">
        <v>31763</v>
      </c>
    </row>
    <row r="10921" spans="17:21">
      <c r="Q10921" t="s">
        <v>12123</v>
      </c>
      <c r="R10921" t="s">
        <v>26729</v>
      </c>
      <c r="S10921" t="s">
        <v>31508</v>
      </c>
      <c r="T10921" t="s">
        <v>31575</v>
      </c>
      <c r="U10921" t="s">
        <v>31763</v>
      </c>
    </row>
    <row r="10922" spans="17:21">
      <c r="Q10922" t="s">
        <v>12124</v>
      </c>
      <c r="R10922" t="s">
        <v>26730</v>
      </c>
      <c r="S10922" t="s">
        <v>31508</v>
      </c>
      <c r="T10922" t="s">
        <v>31575</v>
      </c>
      <c r="U10922" t="s">
        <v>31763</v>
      </c>
    </row>
    <row r="10923" spans="17:21">
      <c r="Q10923" t="s">
        <v>12125</v>
      </c>
      <c r="R10923" t="s">
        <v>26731</v>
      </c>
      <c r="S10923" t="s">
        <v>31508</v>
      </c>
      <c r="T10923" t="s">
        <v>31575</v>
      </c>
      <c r="U10923" t="s">
        <v>31674</v>
      </c>
    </row>
    <row r="10924" spans="17:21">
      <c r="Q10924" t="s">
        <v>12126</v>
      </c>
      <c r="R10924" t="s">
        <v>26732</v>
      </c>
      <c r="S10924" t="s">
        <v>31508</v>
      </c>
      <c r="T10924" t="s">
        <v>31575</v>
      </c>
      <c r="U10924" t="s">
        <v>31638</v>
      </c>
    </row>
    <row r="10925" spans="17:21">
      <c r="Q10925" t="s">
        <v>12127</v>
      </c>
      <c r="R10925" t="s">
        <v>18714</v>
      </c>
      <c r="S10925" t="s">
        <v>31508</v>
      </c>
      <c r="T10925" t="s">
        <v>31575</v>
      </c>
      <c r="U10925" t="s">
        <v>31638</v>
      </c>
    </row>
    <row r="10926" spans="17:21">
      <c r="Q10926" t="s">
        <v>12128</v>
      </c>
      <c r="R10926" t="s">
        <v>26733</v>
      </c>
      <c r="S10926" t="s">
        <v>31512</v>
      </c>
      <c r="T10926" t="s">
        <v>19197</v>
      </c>
      <c r="U10926" t="s">
        <v>31638</v>
      </c>
    </row>
    <row r="10927" spans="17:21">
      <c r="Q10927" t="s">
        <v>12129</v>
      </c>
      <c r="R10927" t="s">
        <v>26734</v>
      </c>
      <c r="S10927" t="s">
        <v>19197</v>
      </c>
      <c r="T10927" t="s">
        <v>19197</v>
      </c>
      <c r="U10927" t="s">
        <v>19197</v>
      </c>
    </row>
    <row r="10928" spans="17:21">
      <c r="Q10928" t="s">
        <v>12130</v>
      </c>
      <c r="R10928" t="s">
        <v>26735</v>
      </c>
      <c r="S10928" t="s">
        <v>19197</v>
      </c>
      <c r="T10928" t="s">
        <v>19197</v>
      </c>
      <c r="U10928" t="s">
        <v>19197</v>
      </c>
    </row>
    <row r="10929" spans="17:21">
      <c r="Q10929" t="s">
        <v>12131</v>
      </c>
      <c r="R10929" t="s">
        <v>26736</v>
      </c>
      <c r="S10929" t="s">
        <v>31528</v>
      </c>
      <c r="T10929" t="s">
        <v>19197</v>
      </c>
      <c r="U10929" t="s">
        <v>31638</v>
      </c>
    </row>
    <row r="10930" spans="17:21">
      <c r="Q10930" t="s">
        <v>12132</v>
      </c>
      <c r="R10930" t="s">
        <v>18693</v>
      </c>
      <c r="S10930" t="s">
        <v>31508</v>
      </c>
      <c r="T10930" t="s">
        <v>31565</v>
      </c>
      <c r="U10930" t="s">
        <v>31638</v>
      </c>
    </row>
    <row r="10931" spans="17:21">
      <c r="Q10931" t="s">
        <v>12133</v>
      </c>
      <c r="R10931" t="s">
        <v>26737</v>
      </c>
      <c r="S10931" t="s">
        <v>19197</v>
      </c>
      <c r="T10931" t="s">
        <v>19197</v>
      </c>
      <c r="U10931" t="s">
        <v>19197</v>
      </c>
    </row>
    <row r="10932" spans="17:21">
      <c r="Q10932" t="s">
        <v>12134</v>
      </c>
      <c r="R10932" t="s">
        <v>26738</v>
      </c>
      <c r="S10932" t="s">
        <v>31512</v>
      </c>
      <c r="T10932" t="s">
        <v>31565</v>
      </c>
      <c r="U10932" t="s">
        <v>31638</v>
      </c>
    </row>
    <row r="10933" spans="17:21">
      <c r="Q10933" t="s">
        <v>12135</v>
      </c>
      <c r="R10933" t="s">
        <v>26739</v>
      </c>
      <c r="S10933" t="s">
        <v>31508</v>
      </c>
      <c r="T10933" t="s">
        <v>31565</v>
      </c>
      <c r="U10933" t="s">
        <v>31638</v>
      </c>
    </row>
    <row r="10934" spans="17:21">
      <c r="Q10934" t="s">
        <v>12136</v>
      </c>
      <c r="R10934" t="s">
        <v>26740</v>
      </c>
      <c r="S10934" t="s">
        <v>31508</v>
      </c>
      <c r="T10934" t="s">
        <v>19197</v>
      </c>
      <c r="U10934" t="s">
        <v>31673</v>
      </c>
    </row>
    <row r="10935" spans="17:21">
      <c r="Q10935" t="s">
        <v>12137</v>
      </c>
      <c r="R10935" t="s">
        <v>18714</v>
      </c>
      <c r="S10935" t="s">
        <v>31512</v>
      </c>
      <c r="T10935" t="s">
        <v>31565</v>
      </c>
      <c r="U10935" t="s">
        <v>31638</v>
      </c>
    </row>
    <row r="10936" spans="17:21">
      <c r="Q10936" t="s">
        <v>12138</v>
      </c>
      <c r="R10936" t="s">
        <v>26741</v>
      </c>
      <c r="S10936" t="s">
        <v>19197</v>
      </c>
      <c r="T10936" t="s">
        <v>19197</v>
      </c>
      <c r="U10936" t="s">
        <v>19197</v>
      </c>
    </row>
    <row r="10937" spans="17:21">
      <c r="Q10937" t="s">
        <v>12139</v>
      </c>
      <c r="R10937" t="s">
        <v>26742</v>
      </c>
      <c r="S10937" t="s">
        <v>19197</v>
      </c>
      <c r="T10937" t="s">
        <v>19197</v>
      </c>
      <c r="U10937" t="s">
        <v>19197</v>
      </c>
    </row>
    <row r="10938" spans="17:21">
      <c r="Q10938" t="s">
        <v>12140</v>
      </c>
      <c r="R10938" t="s">
        <v>26743</v>
      </c>
      <c r="S10938" t="s">
        <v>19197</v>
      </c>
      <c r="T10938" t="s">
        <v>19197</v>
      </c>
      <c r="U10938" t="s">
        <v>19197</v>
      </c>
    </row>
    <row r="10939" spans="17:21">
      <c r="Q10939" t="s">
        <v>12141</v>
      </c>
      <c r="R10939" t="s">
        <v>26744</v>
      </c>
      <c r="S10939" t="s">
        <v>31508</v>
      </c>
      <c r="T10939" t="s">
        <v>19197</v>
      </c>
      <c r="U10939" t="s">
        <v>31646</v>
      </c>
    </row>
    <row r="10940" spans="17:21">
      <c r="Q10940" t="s">
        <v>12142</v>
      </c>
      <c r="R10940" t="s">
        <v>26745</v>
      </c>
      <c r="S10940" t="s">
        <v>31508</v>
      </c>
      <c r="T10940" t="s">
        <v>19197</v>
      </c>
      <c r="U10940" t="s">
        <v>31646</v>
      </c>
    </row>
    <row r="10941" spans="17:21">
      <c r="Q10941" t="s">
        <v>12143</v>
      </c>
      <c r="R10941" t="s">
        <v>26746</v>
      </c>
      <c r="S10941" t="s">
        <v>31508</v>
      </c>
      <c r="T10941" t="s">
        <v>19197</v>
      </c>
      <c r="U10941" t="s">
        <v>31646</v>
      </c>
    </row>
    <row r="10942" spans="17:21">
      <c r="Q10942" t="s">
        <v>12144</v>
      </c>
      <c r="R10942" t="s">
        <v>18674</v>
      </c>
      <c r="S10942" t="s">
        <v>19197</v>
      </c>
      <c r="T10942" t="s">
        <v>19197</v>
      </c>
      <c r="U10942" t="s">
        <v>19197</v>
      </c>
    </row>
    <row r="10943" spans="17:21">
      <c r="Q10943" t="s">
        <v>12145</v>
      </c>
      <c r="R10943" t="s">
        <v>26747</v>
      </c>
      <c r="S10943" t="s">
        <v>31508</v>
      </c>
      <c r="T10943" t="s">
        <v>31565</v>
      </c>
      <c r="U10943" t="s">
        <v>31638</v>
      </c>
    </row>
    <row r="10944" spans="17:21">
      <c r="Q10944" t="s">
        <v>12146</v>
      </c>
      <c r="R10944" t="s">
        <v>26748</v>
      </c>
      <c r="S10944" t="s">
        <v>19197</v>
      </c>
      <c r="T10944" t="s">
        <v>19197</v>
      </c>
      <c r="U10944" t="s">
        <v>19197</v>
      </c>
    </row>
    <row r="10945" spans="17:21">
      <c r="Q10945" t="s">
        <v>12147</v>
      </c>
      <c r="R10945" t="s">
        <v>26749</v>
      </c>
      <c r="S10945" t="s">
        <v>31508</v>
      </c>
      <c r="T10945" t="s">
        <v>31565</v>
      </c>
      <c r="U10945" t="s">
        <v>31638</v>
      </c>
    </row>
    <row r="10946" spans="17:21">
      <c r="Q10946" t="s">
        <v>12148</v>
      </c>
      <c r="R10946" t="s">
        <v>26750</v>
      </c>
      <c r="S10946" t="s">
        <v>31512</v>
      </c>
      <c r="T10946" t="s">
        <v>19197</v>
      </c>
      <c r="U10946" t="s">
        <v>31668</v>
      </c>
    </row>
    <row r="10947" spans="17:21">
      <c r="Q10947" t="s">
        <v>12149</v>
      </c>
      <c r="R10947" t="s">
        <v>26751</v>
      </c>
      <c r="S10947" t="s">
        <v>31508</v>
      </c>
      <c r="T10947" t="s">
        <v>19197</v>
      </c>
      <c r="U10947" t="s">
        <v>31852</v>
      </c>
    </row>
    <row r="10948" spans="17:21">
      <c r="Q10948" t="s">
        <v>12150</v>
      </c>
      <c r="R10948" t="s">
        <v>22874</v>
      </c>
      <c r="S10948" t="s">
        <v>31508</v>
      </c>
      <c r="T10948" t="s">
        <v>19197</v>
      </c>
      <c r="U10948" t="s">
        <v>31852</v>
      </c>
    </row>
    <row r="10949" spans="17:21">
      <c r="Q10949" t="s">
        <v>12151</v>
      </c>
      <c r="R10949" t="s">
        <v>18714</v>
      </c>
      <c r="S10949" t="s">
        <v>31508</v>
      </c>
      <c r="T10949" t="s">
        <v>19197</v>
      </c>
      <c r="U10949" t="s">
        <v>31852</v>
      </c>
    </row>
    <row r="10950" spans="17:21">
      <c r="Q10950" t="s">
        <v>12152</v>
      </c>
      <c r="R10950" t="s">
        <v>26752</v>
      </c>
      <c r="S10950" t="s">
        <v>19197</v>
      </c>
      <c r="T10950" t="s">
        <v>19197</v>
      </c>
      <c r="U10950" t="s">
        <v>19197</v>
      </c>
    </row>
    <row r="10951" spans="17:21">
      <c r="Q10951" t="s">
        <v>12153</v>
      </c>
      <c r="R10951" t="s">
        <v>26753</v>
      </c>
      <c r="S10951" t="s">
        <v>31508</v>
      </c>
      <c r="T10951" t="s">
        <v>31565</v>
      </c>
      <c r="U10951" t="s">
        <v>31638</v>
      </c>
    </row>
    <row r="10952" spans="17:21">
      <c r="Q10952" t="s">
        <v>12154</v>
      </c>
      <c r="R10952" t="s">
        <v>18674</v>
      </c>
      <c r="S10952" t="s">
        <v>19197</v>
      </c>
      <c r="T10952" t="s">
        <v>19197</v>
      </c>
      <c r="U10952" t="s">
        <v>19197</v>
      </c>
    </row>
    <row r="10953" spans="17:21">
      <c r="Q10953" t="s">
        <v>12155</v>
      </c>
      <c r="R10953" t="s">
        <v>26754</v>
      </c>
      <c r="S10953" t="s">
        <v>31508</v>
      </c>
      <c r="T10953" t="s">
        <v>19197</v>
      </c>
      <c r="U10953" t="s">
        <v>31852</v>
      </c>
    </row>
    <row r="10954" spans="17:21">
      <c r="Q10954" t="s">
        <v>12156</v>
      </c>
      <c r="R10954" t="s">
        <v>18714</v>
      </c>
      <c r="S10954" t="s">
        <v>31508</v>
      </c>
      <c r="T10954" t="s">
        <v>31565</v>
      </c>
      <c r="U10954" t="s">
        <v>31638</v>
      </c>
    </row>
    <row r="10955" spans="17:21">
      <c r="Q10955" t="s">
        <v>12157</v>
      </c>
      <c r="R10955" t="s">
        <v>26755</v>
      </c>
      <c r="S10955" t="s">
        <v>19197</v>
      </c>
      <c r="T10955" t="s">
        <v>19197</v>
      </c>
      <c r="U10955" t="s">
        <v>19197</v>
      </c>
    </row>
    <row r="10956" spans="17:21">
      <c r="Q10956" t="s">
        <v>12158</v>
      </c>
      <c r="R10956" t="s">
        <v>26756</v>
      </c>
      <c r="S10956" t="s">
        <v>31507</v>
      </c>
      <c r="T10956" t="s">
        <v>19197</v>
      </c>
      <c r="U10956" t="s">
        <v>31638</v>
      </c>
    </row>
    <row r="10957" spans="17:21">
      <c r="Q10957" t="s">
        <v>12159</v>
      </c>
      <c r="R10957" t="s">
        <v>26757</v>
      </c>
      <c r="S10957" t="s">
        <v>19197</v>
      </c>
      <c r="T10957" t="s">
        <v>19197</v>
      </c>
      <c r="U10957" t="s">
        <v>19197</v>
      </c>
    </row>
    <row r="10958" spans="17:21">
      <c r="Q10958" t="s">
        <v>12160</v>
      </c>
      <c r="R10958" t="s">
        <v>26758</v>
      </c>
      <c r="S10958" t="s">
        <v>31508</v>
      </c>
      <c r="T10958" t="s">
        <v>19197</v>
      </c>
      <c r="U10958" t="s">
        <v>31648</v>
      </c>
    </row>
    <row r="10959" spans="17:21">
      <c r="Q10959" t="s">
        <v>12161</v>
      </c>
      <c r="R10959" t="s">
        <v>26759</v>
      </c>
      <c r="S10959" t="s">
        <v>31508</v>
      </c>
      <c r="T10959" t="s">
        <v>31611</v>
      </c>
      <c r="U10959" t="s">
        <v>31638</v>
      </c>
    </row>
    <row r="10960" spans="17:21">
      <c r="Q10960" t="s">
        <v>12162</v>
      </c>
      <c r="R10960" t="s">
        <v>26760</v>
      </c>
      <c r="S10960" t="s">
        <v>31508</v>
      </c>
      <c r="T10960" t="s">
        <v>19197</v>
      </c>
      <c r="U10960" t="s">
        <v>31638</v>
      </c>
    </row>
    <row r="10961" spans="17:21">
      <c r="Q10961" t="s">
        <v>12163</v>
      </c>
      <c r="R10961" t="s">
        <v>26761</v>
      </c>
      <c r="S10961" t="s">
        <v>19197</v>
      </c>
      <c r="T10961" t="s">
        <v>19197</v>
      </c>
      <c r="U10961" t="s">
        <v>19197</v>
      </c>
    </row>
    <row r="10962" spans="17:21">
      <c r="Q10962" t="s">
        <v>12164</v>
      </c>
      <c r="R10962" t="s">
        <v>26762</v>
      </c>
      <c r="S10962" t="s">
        <v>31508</v>
      </c>
      <c r="T10962" t="s">
        <v>19197</v>
      </c>
      <c r="U10962" t="s">
        <v>31648</v>
      </c>
    </row>
    <row r="10963" spans="17:21">
      <c r="Q10963" t="s">
        <v>12165</v>
      </c>
      <c r="R10963" t="s">
        <v>26763</v>
      </c>
      <c r="S10963" t="s">
        <v>31508</v>
      </c>
      <c r="T10963" t="s">
        <v>31565</v>
      </c>
      <c r="U10963" t="s">
        <v>31638</v>
      </c>
    </row>
    <row r="10964" spans="17:21">
      <c r="Q10964" t="s">
        <v>12166</v>
      </c>
      <c r="R10964" t="s">
        <v>26764</v>
      </c>
      <c r="S10964" t="s">
        <v>31508</v>
      </c>
      <c r="T10964" t="s">
        <v>19197</v>
      </c>
      <c r="U10964" t="s">
        <v>31648</v>
      </c>
    </row>
    <row r="10965" spans="17:21">
      <c r="Q10965" t="s">
        <v>12167</v>
      </c>
      <c r="R10965" t="s">
        <v>18768</v>
      </c>
      <c r="S10965" t="s">
        <v>19197</v>
      </c>
      <c r="T10965" t="s">
        <v>19197</v>
      </c>
      <c r="U10965" t="s">
        <v>19197</v>
      </c>
    </row>
    <row r="10966" spans="17:21">
      <c r="Q10966" t="s">
        <v>12168</v>
      </c>
      <c r="R10966" t="s">
        <v>26765</v>
      </c>
      <c r="S10966" t="s">
        <v>31508</v>
      </c>
      <c r="T10966" t="s">
        <v>19197</v>
      </c>
      <c r="U10966" t="s">
        <v>31646</v>
      </c>
    </row>
    <row r="10967" spans="17:21">
      <c r="Q10967" t="s">
        <v>12169</v>
      </c>
      <c r="R10967" t="s">
        <v>18703</v>
      </c>
      <c r="S10967" t="s">
        <v>31508</v>
      </c>
      <c r="T10967" t="s">
        <v>19197</v>
      </c>
      <c r="U10967" t="s">
        <v>31646</v>
      </c>
    </row>
    <row r="10968" spans="17:21">
      <c r="Q10968" t="s">
        <v>12170</v>
      </c>
      <c r="R10968" t="s">
        <v>26766</v>
      </c>
      <c r="S10968" t="s">
        <v>19197</v>
      </c>
      <c r="T10968" t="s">
        <v>19197</v>
      </c>
      <c r="U10968" t="s">
        <v>19197</v>
      </c>
    </row>
    <row r="10969" spans="17:21">
      <c r="Q10969" t="s">
        <v>12171</v>
      </c>
      <c r="R10969" t="s">
        <v>26767</v>
      </c>
      <c r="S10969" t="s">
        <v>31507</v>
      </c>
      <c r="T10969" t="s">
        <v>19197</v>
      </c>
      <c r="U10969" t="s">
        <v>31638</v>
      </c>
    </row>
    <row r="10970" spans="17:21">
      <c r="Q10970" t="s">
        <v>12172</v>
      </c>
      <c r="R10970" t="s">
        <v>18706</v>
      </c>
      <c r="S10970" t="s">
        <v>19197</v>
      </c>
      <c r="T10970" t="s">
        <v>19197</v>
      </c>
      <c r="U10970" t="s">
        <v>19197</v>
      </c>
    </row>
    <row r="10971" spans="17:21">
      <c r="Q10971" t="s">
        <v>12173</v>
      </c>
      <c r="R10971" t="s">
        <v>26768</v>
      </c>
      <c r="S10971" t="s">
        <v>19197</v>
      </c>
      <c r="T10971" t="s">
        <v>19197</v>
      </c>
      <c r="U10971" t="s">
        <v>19197</v>
      </c>
    </row>
    <row r="10972" spans="17:21">
      <c r="Q10972" t="s">
        <v>12174</v>
      </c>
      <c r="R10972" t="s">
        <v>26769</v>
      </c>
      <c r="S10972" t="s">
        <v>31508</v>
      </c>
      <c r="T10972" t="s">
        <v>19197</v>
      </c>
      <c r="U10972" t="s">
        <v>31646</v>
      </c>
    </row>
    <row r="10973" spans="17:21">
      <c r="Q10973" t="s">
        <v>12175</v>
      </c>
      <c r="R10973" t="s">
        <v>26770</v>
      </c>
      <c r="S10973" t="s">
        <v>31508</v>
      </c>
      <c r="T10973" t="s">
        <v>19197</v>
      </c>
      <c r="U10973" t="s">
        <v>31646</v>
      </c>
    </row>
    <row r="10974" spans="17:21">
      <c r="Q10974" t="s">
        <v>12176</v>
      </c>
      <c r="R10974" t="s">
        <v>26771</v>
      </c>
      <c r="S10974" t="s">
        <v>31508</v>
      </c>
      <c r="T10974" t="s">
        <v>19197</v>
      </c>
      <c r="U10974" t="s">
        <v>31646</v>
      </c>
    </row>
    <row r="10975" spans="17:21">
      <c r="Q10975" t="s">
        <v>12177</v>
      </c>
      <c r="R10975" t="s">
        <v>26772</v>
      </c>
      <c r="S10975" t="s">
        <v>31508</v>
      </c>
      <c r="T10975" t="s">
        <v>19197</v>
      </c>
      <c r="U10975" t="s">
        <v>31646</v>
      </c>
    </row>
    <row r="10976" spans="17:21">
      <c r="Q10976" t="s">
        <v>12178</v>
      </c>
      <c r="R10976" t="s">
        <v>18674</v>
      </c>
      <c r="S10976" t="s">
        <v>19197</v>
      </c>
      <c r="T10976" t="s">
        <v>19197</v>
      </c>
      <c r="U10976" t="s">
        <v>19197</v>
      </c>
    </row>
    <row r="10977" spans="17:21">
      <c r="Q10977" t="s">
        <v>12179</v>
      </c>
      <c r="R10977" t="s">
        <v>26773</v>
      </c>
      <c r="S10977" t="s">
        <v>31508</v>
      </c>
      <c r="T10977" t="s">
        <v>19197</v>
      </c>
      <c r="U10977" t="s">
        <v>31646</v>
      </c>
    </row>
    <row r="10978" spans="17:21">
      <c r="Q10978" t="s">
        <v>12180</v>
      </c>
      <c r="R10978" t="s">
        <v>26774</v>
      </c>
      <c r="S10978" t="s">
        <v>31508</v>
      </c>
      <c r="T10978" t="s">
        <v>19197</v>
      </c>
      <c r="U10978" t="s">
        <v>31646</v>
      </c>
    </row>
    <row r="10979" spans="17:21">
      <c r="Q10979" t="s">
        <v>12181</v>
      </c>
      <c r="R10979" t="s">
        <v>18703</v>
      </c>
      <c r="S10979" t="s">
        <v>31508</v>
      </c>
      <c r="T10979" t="s">
        <v>19197</v>
      </c>
      <c r="U10979" t="s">
        <v>31646</v>
      </c>
    </row>
    <row r="10980" spans="17:21">
      <c r="Q10980" t="s">
        <v>12182</v>
      </c>
      <c r="R10980" t="s">
        <v>26775</v>
      </c>
      <c r="S10980" t="s">
        <v>19197</v>
      </c>
      <c r="T10980" t="s">
        <v>19197</v>
      </c>
      <c r="U10980" t="s">
        <v>19197</v>
      </c>
    </row>
    <row r="10981" spans="17:21">
      <c r="Q10981" t="s">
        <v>12183</v>
      </c>
      <c r="R10981" t="s">
        <v>26756</v>
      </c>
      <c r="S10981" t="s">
        <v>31507</v>
      </c>
      <c r="T10981" t="s">
        <v>19197</v>
      </c>
      <c r="U10981" t="s">
        <v>31638</v>
      </c>
    </row>
    <row r="10982" spans="17:21">
      <c r="Q10982" t="s">
        <v>12184</v>
      </c>
      <c r="R10982" t="s">
        <v>26757</v>
      </c>
      <c r="S10982" t="s">
        <v>19197</v>
      </c>
      <c r="T10982" t="s">
        <v>19197</v>
      </c>
      <c r="U10982" t="s">
        <v>19197</v>
      </c>
    </row>
    <row r="10983" spans="17:21">
      <c r="Q10983" t="s">
        <v>12185</v>
      </c>
      <c r="R10983" t="s">
        <v>26776</v>
      </c>
      <c r="S10983" t="s">
        <v>19197</v>
      </c>
      <c r="T10983" t="s">
        <v>19197</v>
      </c>
      <c r="U10983" t="s">
        <v>19197</v>
      </c>
    </row>
    <row r="10984" spans="17:21">
      <c r="Q10984" t="s">
        <v>12186</v>
      </c>
      <c r="R10984" t="s">
        <v>26777</v>
      </c>
      <c r="S10984" t="s">
        <v>31508</v>
      </c>
      <c r="T10984" t="s">
        <v>19197</v>
      </c>
      <c r="U10984" t="s">
        <v>31646</v>
      </c>
    </row>
    <row r="10985" spans="17:21">
      <c r="Q10985" t="s">
        <v>12187</v>
      </c>
      <c r="R10985" t="s">
        <v>26778</v>
      </c>
      <c r="S10985" t="s">
        <v>31508</v>
      </c>
      <c r="T10985" t="s">
        <v>19197</v>
      </c>
      <c r="U10985" t="s">
        <v>31646</v>
      </c>
    </row>
    <row r="10986" spans="17:21">
      <c r="Q10986" t="s">
        <v>12188</v>
      </c>
      <c r="R10986" t="s">
        <v>18674</v>
      </c>
      <c r="S10986" t="s">
        <v>19197</v>
      </c>
      <c r="T10986" t="s">
        <v>19197</v>
      </c>
      <c r="U10986" t="s">
        <v>19197</v>
      </c>
    </row>
    <row r="10987" spans="17:21">
      <c r="Q10987" t="s">
        <v>12189</v>
      </c>
      <c r="R10987" t="s">
        <v>24368</v>
      </c>
      <c r="S10987" t="s">
        <v>31508</v>
      </c>
      <c r="T10987" t="s">
        <v>19197</v>
      </c>
      <c r="U10987" t="s">
        <v>31646</v>
      </c>
    </row>
    <row r="10988" spans="17:21">
      <c r="Q10988" t="s">
        <v>12190</v>
      </c>
      <c r="R10988" t="s">
        <v>26779</v>
      </c>
      <c r="S10988" t="s">
        <v>31508</v>
      </c>
      <c r="T10988" t="s">
        <v>19197</v>
      </c>
      <c r="U10988" t="s">
        <v>31646</v>
      </c>
    </row>
    <row r="10989" spans="17:21">
      <c r="Q10989" t="s">
        <v>12191</v>
      </c>
      <c r="R10989" t="s">
        <v>26780</v>
      </c>
      <c r="S10989" t="s">
        <v>31508</v>
      </c>
      <c r="T10989" t="s">
        <v>19197</v>
      </c>
      <c r="U10989" t="s">
        <v>31646</v>
      </c>
    </row>
    <row r="10990" spans="17:21">
      <c r="Q10990" t="s">
        <v>12192</v>
      </c>
      <c r="R10990" t="s">
        <v>26781</v>
      </c>
      <c r="S10990" t="s">
        <v>31508</v>
      </c>
      <c r="T10990" t="s">
        <v>19197</v>
      </c>
      <c r="U10990" t="s">
        <v>31646</v>
      </c>
    </row>
    <row r="10991" spans="17:21">
      <c r="Q10991" t="s">
        <v>12193</v>
      </c>
      <c r="R10991" t="s">
        <v>26782</v>
      </c>
      <c r="S10991" t="s">
        <v>31508</v>
      </c>
      <c r="T10991" t="s">
        <v>19197</v>
      </c>
      <c r="U10991" t="s">
        <v>31646</v>
      </c>
    </row>
    <row r="10992" spans="17:21">
      <c r="Q10992" t="s">
        <v>12194</v>
      </c>
      <c r="R10992" t="s">
        <v>26783</v>
      </c>
      <c r="S10992" t="s">
        <v>31508</v>
      </c>
      <c r="T10992" t="s">
        <v>19197</v>
      </c>
      <c r="U10992" t="s">
        <v>31646</v>
      </c>
    </row>
    <row r="10993" spans="17:21">
      <c r="Q10993" t="s">
        <v>12195</v>
      </c>
      <c r="R10993" t="s">
        <v>26784</v>
      </c>
      <c r="S10993" t="s">
        <v>31508</v>
      </c>
      <c r="T10993" t="s">
        <v>19197</v>
      </c>
      <c r="U10993" t="s">
        <v>31646</v>
      </c>
    </row>
    <row r="10994" spans="17:21">
      <c r="Q10994" t="s">
        <v>12196</v>
      </c>
      <c r="R10994" t="s">
        <v>18703</v>
      </c>
      <c r="S10994" t="s">
        <v>31508</v>
      </c>
      <c r="T10994" t="s">
        <v>19197</v>
      </c>
      <c r="U10994" t="s">
        <v>31646</v>
      </c>
    </row>
    <row r="10995" spans="17:21">
      <c r="Q10995" t="s">
        <v>12197</v>
      </c>
      <c r="R10995" t="s">
        <v>26785</v>
      </c>
      <c r="S10995" t="s">
        <v>19197</v>
      </c>
      <c r="T10995" t="s">
        <v>19197</v>
      </c>
      <c r="U10995" t="s">
        <v>19197</v>
      </c>
    </row>
    <row r="10996" spans="17:21">
      <c r="Q10996" t="s">
        <v>12198</v>
      </c>
      <c r="R10996" t="s">
        <v>26786</v>
      </c>
      <c r="S10996" t="s">
        <v>31508</v>
      </c>
      <c r="T10996" t="s">
        <v>31565</v>
      </c>
      <c r="U10996" t="s">
        <v>31638</v>
      </c>
    </row>
    <row r="10997" spans="17:21">
      <c r="Q10997" t="s">
        <v>12199</v>
      </c>
      <c r="R10997" t="s">
        <v>19248</v>
      </c>
      <c r="S10997" t="s">
        <v>19197</v>
      </c>
      <c r="T10997" t="s">
        <v>19197</v>
      </c>
      <c r="U10997" t="s">
        <v>19197</v>
      </c>
    </row>
    <row r="10998" spans="17:21">
      <c r="Q10998" t="s">
        <v>12200</v>
      </c>
      <c r="R10998" t="s">
        <v>26787</v>
      </c>
      <c r="S10998" t="s">
        <v>19197</v>
      </c>
      <c r="T10998" t="s">
        <v>19197</v>
      </c>
      <c r="U10998" t="s">
        <v>19197</v>
      </c>
    </row>
    <row r="10999" spans="17:21">
      <c r="Q10999" t="s">
        <v>12201</v>
      </c>
      <c r="R10999" t="s">
        <v>26788</v>
      </c>
      <c r="S10999" t="s">
        <v>31508</v>
      </c>
      <c r="T10999" t="s">
        <v>19197</v>
      </c>
      <c r="U10999" t="s">
        <v>31646</v>
      </c>
    </row>
    <row r="11000" spans="17:21">
      <c r="Q11000" t="s">
        <v>12202</v>
      </c>
      <c r="R11000" t="s">
        <v>26789</v>
      </c>
      <c r="S11000" t="s">
        <v>31508</v>
      </c>
      <c r="T11000" t="s">
        <v>19197</v>
      </c>
      <c r="U11000" t="s">
        <v>31646</v>
      </c>
    </row>
    <row r="11001" spans="17:21">
      <c r="Q11001" t="s">
        <v>12203</v>
      </c>
      <c r="R11001" t="s">
        <v>18703</v>
      </c>
      <c r="S11001" t="s">
        <v>31508</v>
      </c>
      <c r="T11001" t="s">
        <v>31565</v>
      </c>
      <c r="U11001" t="s">
        <v>31638</v>
      </c>
    </row>
    <row r="11002" spans="17:21">
      <c r="Q11002" t="s">
        <v>12204</v>
      </c>
      <c r="R11002" t="s">
        <v>26790</v>
      </c>
      <c r="S11002" t="s">
        <v>19197</v>
      </c>
      <c r="T11002" t="s">
        <v>19197</v>
      </c>
      <c r="U11002" t="s">
        <v>19197</v>
      </c>
    </row>
    <row r="11003" spans="17:21">
      <c r="Q11003" t="s">
        <v>12205</v>
      </c>
      <c r="R11003" t="s">
        <v>26791</v>
      </c>
      <c r="S11003" t="s">
        <v>31508</v>
      </c>
      <c r="T11003" t="s">
        <v>19197</v>
      </c>
      <c r="U11003" t="s">
        <v>31646</v>
      </c>
    </row>
    <row r="11004" spans="17:21">
      <c r="Q11004" t="s">
        <v>12206</v>
      </c>
      <c r="R11004" t="s">
        <v>18703</v>
      </c>
      <c r="S11004" t="s">
        <v>31508</v>
      </c>
      <c r="T11004" t="s">
        <v>19197</v>
      </c>
      <c r="U11004" t="s">
        <v>31646</v>
      </c>
    </row>
    <row r="11005" spans="17:21">
      <c r="Q11005" t="s">
        <v>12207</v>
      </c>
      <c r="R11005" t="s">
        <v>26792</v>
      </c>
      <c r="S11005" t="s">
        <v>19197</v>
      </c>
      <c r="T11005" t="s">
        <v>19197</v>
      </c>
      <c r="U11005" t="s">
        <v>19197</v>
      </c>
    </row>
    <row r="11006" spans="17:21">
      <c r="Q11006" t="s">
        <v>12208</v>
      </c>
      <c r="R11006" t="s">
        <v>26793</v>
      </c>
      <c r="S11006" t="s">
        <v>19197</v>
      </c>
      <c r="T11006" t="s">
        <v>19197</v>
      </c>
      <c r="U11006" t="s">
        <v>19197</v>
      </c>
    </row>
    <row r="11007" spans="17:21">
      <c r="Q11007" t="s">
        <v>12209</v>
      </c>
      <c r="R11007" t="s">
        <v>26794</v>
      </c>
      <c r="S11007" t="s">
        <v>31508</v>
      </c>
      <c r="T11007" t="s">
        <v>19197</v>
      </c>
      <c r="U11007" t="s">
        <v>31666</v>
      </c>
    </row>
    <row r="11008" spans="17:21">
      <c r="Q11008" t="s">
        <v>12210</v>
      </c>
      <c r="R11008" t="s">
        <v>26795</v>
      </c>
      <c r="S11008" t="s">
        <v>31508</v>
      </c>
      <c r="T11008" t="s">
        <v>19197</v>
      </c>
      <c r="U11008" t="s">
        <v>31666</v>
      </c>
    </row>
    <row r="11009" spans="17:21">
      <c r="Q11009" t="s">
        <v>12211</v>
      </c>
      <c r="R11009" t="s">
        <v>26796</v>
      </c>
      <c r="S11009" t="s">
        <v>19197</v>
      </c>
      <c r="T11009" t="s">
        <v>19197</v>
      </c>
      <c r="U11009" t="s">
        <v>19197</v>
      </c>
    </row>
    <row r="11010" spans="17:21">
      <c r="Q11010" t="s">
        <v>12212</v>
      </c>
      <c r="R11010" t="s">
        <v>26797</v>
      </c>
      <c r="S11010" t="s">
        <v>31508</v>
      </c>
      <c r="T11010" t="s">
        <v>19197</v>
      </c>
      <c r="U11010" t="s">
        <v>31666</v>
      </c>
    </row>
    <row r="11011" spans="17:21">
      <c r="Q11011" t="s">
        <v>12213</v>
      </c>
      <c r="R11011" t="s">
        <v>26798</v>
      </c>
      <c r="S11011" t="s">
        <v>31508</v>
      </c>
      <c r="T11011" t="s">
        <v>19197</v>
      </c>
      <c r="U11011" t="s">
        <v>31666</v>
      </c>
    </row>
    <row r="11012" spans="17:21">
      <c r="Q11012" t="s">
        <v>12214</v>
      </c>
      <c r="R11012" t="s">
        <v>26799</v>
      </c>
      <c r="S11012" t="s">
        <v>31508</v>
      </c>
      <c r="T11012" t="s">
        <v>19197</v>
      </c>
      <c r="U11012" t="s">
        <v>31666</v>
      </c>
    </row>
    <row r="11013" spans="17:21">
      <c r="Q11013" t="s">
        <v>12215</v>
      </c>
      <c r="R11013" t="s">
        <v>26800</v>
      </c>
      <c r="S11013" t="s">
        <v>31508</v>
      </c>
      <c r="T11013" t="s">
        <v>19197</v>
      </c>
      <c r="U11013" t="s">
        <v>31666</v>
      </c>
    </row>
    <row r="11014" spans="17:21">
      <c r="Q11014" t="s">
        <v>12216</v>
      </c>
      <c r="R11014" t="s">
        <v>18714</v>
      </c>
      <c r="S11014" t="s">
        <v>31508</v>
      </c>
      <c r="T11014" t="s">
        <v>19197</v>
      </c>
      <c r="U11014" t="s">
        <v>31666</v>
      </c>
    </row>
    <row r="11015" spans="17:21">
      <c r="Q11015" t="s">
        <v>12217</v>
      </c>
      <c r="R11015" t="s">
        <v>26801</v>
      </c>
      <c r="S11015" t="s">
        <v>19197</v>
      </c>
      <c r="T11015" t="s">
        <v>19197</v>
      </c>
      <c r="U11015" t="s">
        <v>19197</v>
      </c>
    </row>
    <row r="11016" spans="17:21">
      <c r="Q11016" t="s">
        <v>12218</v>
      </c>
      <c r="R11016" t="s">
        <v>26802</v>
      </c>
      <c r="S11016" t="s">
        <v>31508</v>
      </c>
      <c r="T11016" t="s">
        <v>19197</v>
      </c>
      <c r="U11016" t="s">
        <v>31666</v>
      </c>
    </row>
    <row r="11017" spans="17:21">
      <c r="Q11017" t="s">
        <v>12219</v>
      </c>
      <c r="R11017" t="s">
        <v>26803</v>
      </c>
      <c r="S11017" t="s">
        <v>31508</v>
      </c>
      <c r="T11017" t="s">
        <v>19197</v>
      </c>
      <c r="U11017" t="s">
        <v>31666</v>
      </c>
    </row>
    <row r="11018" spans="17:21">
      <c r="Q11018" t="s">
        <v>12220</v>
      </c>
      <c r="R11018" t="s">
        <v>26804</v>
      </c>
      <c r="S11018" t="s">
        <v>31508</v>
      </c>
      <c r="T11018" t="s">
        <v>19197</v>
      </c>
      <c r="U11018" t="s">
        <v>31666</v>
      </c>
    </row>
    <row r="11019" spans="17:21">
      <c r="Q11019" t="s">
        <v>12221</v>
      </c>
      <c r="R11019" t="s">
        <v>26805</v>
      </c>
      <c r="S11019" t="s">
        <v>31508</v>
      </c>
      <c r="T11019" t="s">
        <v>19197</v>
      </c>
      <c r="U11019" t="s">
        <v>31666</v>
      </c>
    </row>
    <row r="11020" spans="17:21">
      <c r="Q11020" t="s">
        <v>12222</v>
      </c>
      <c r="R11020" t="s">
        <v>18714</v>
      </c>
      <c r="S11020" t="s">
        <v>31508</v>
      </c>
      <c r="T11020" t="s">
        <v>19197</v>
      </c>
      <c r="U11020" t="s">
        <v>31666</v>
      </c>
    </row>
    <row r="11021" spans="17:21">
      <c r="Q11021" t="s">
        <v>12223</v>
      </c>
      <c r="R11021" t="s">
        <v>26806</v>
      </c>
      <c r="S11021" t="s">
        <v>19197</v>
      </c>
      <c r="T11021" t="s">
        <v>19197</v>
      </c>
      <c r="U11021" t="s">
        <v>19197</v>
      </c>
    </row>
    <row r="11022" spans="17:21">
      <c r="Q11022" t="s">
        <v>12224</v>
      </c>
      <c r="R11022" t="s">
        <v>26807</v>
      </c>
      <c r="S11022" t="s">
        <v>31508</v>
      </c>
      <c r="T11022" t="s">
        <v>19197</v>
      </c>
      <c r="U11022" t="s">
        <v>31673</v>
      </c>
    </row>
    <row r="11023" spans="17:21">
      <c r="Q11023" t="s">
        <v>12225</v>
      </c>
      <c r="R11023" t="s">
        <v>26808</v>
      </c>
      <c r="S11023" t="s">
        <v>31508</v>
      </c>
      <c r="T11023" t="s">
        <v>19197</v>
      </c>
      <c r="U11023" t="s">
        <v>31673</v>
      </c>
    </row>
    <row r="11024" spans="17:21">
      <c r="Q11024" t="s">
        <v>12226</v>
      </c>
      <c r="R11024" t="s">
        <v>26809</v>
      </c>
      <c r="S11024" t="s">
        <v>31508</v>
      </c>
      <c r="T11024" t="s">
        <v>19197</v>
      </c>
      <c r="U11024" t="s">
        <v>31673</v>
      </c>
    </row>
    <row r="11025" spans="17:21">
      <c r="Q11025" t="s">
        <v>12227</v>
      </c>
      <c r="R11025" t="s">
        <v>18714</v>
      </c>
      <c r="S11025" t="s">
        <v>31508</v>
      </c>
      <c r="T11025" t="s">
        <v>19197</v>
      </c>
      <c r="U11025" t="s">
        <v>31638</v>
      </c>
    </row>
    <row r="11026" spans="17:21">
      <c r="Q11026" t="s">
        <v>12228</v>
      </c>
      <c r="R11026" t="s">
        <v>26752</v>
      </c>
      <c r="S11026" t="s">
        <v>19197</v>
      </c>
      <c r="T11026" t="s">
        <v>19197</v>
      </c>
      <c r="U11026" t="s">
        <v>19197</v>
      </c>
    </row>
    <row r="11027" spans="17:21">
      <c r="Q11027" t="s">
        <v>12229</v>
      </c>
      <c r="R11027" t="s">
        <v>26810</v>
      </c>
      <c r="S11027" t="s">
        <v>19197</v>
      </c>
      <c r="T11027" t="s">
        <v>19197</v>
      </c>
      <c r="U11027" t="s">
        <v>19197</v>
      </c>
    </row>
    <row r="11028" spans="17:21">
      <c r="Q11028" t="s">
        <v>12230</v>
      </c>
      <c r="R11028" t="s">
        <v>26811</v>
      </c>
      <c r="S11028" t="s">
        <v>31508</v>
      </c>
      <c r="T11028" t="s">
        <v>19197</v>
      </c>
      <c r="U11028" t="s">
        <v>31673</v>
      </c>
    </row>
    <row r="11029" spans="17:21">
      <c r="Q11029" t="s">
        <v>12231</v>
      </c>
      <c r="R11029" t="s">
        <v>26812</v>
      </c>
      <c r="S11029" t="s">
        <v>31508</v>
      </c>
      <c r="T11029" t="s">
        <v>19197</v>
      </c>
      <c r="U11029" t="s">
        <v>31638</v>
      </c>
    </row>
    <row r="11030" spans="17:21">
      <c r="Q11030" t="s">
        <v>12232</v>
      </c>
      <c r="R11030" t="s">
        <v>18714</v>
      </c>
      <c r="S11030" t="s">
        <v>31508</v>
      </c>
      <c r="T11030" t="s">
        <v>19197</v>
      </c>
      <c r="U11030" t="s">
        <v>31674</v>
      </c>
    </row>
    <row r="11031" spans="17:21">
      <c r="Q11031" t="s">
        <v>12233</v>
      </c>
      <c r="R11031" t="s">
        <v>18674</v>
      </c>
      <c r="S11031" t="s">
        <v>19197</v>
      </c>
      <c r="T11031" t="s">
        <v>19197</v>
      </c>
      <c r="U11031" t="s">
        <v>19197</v>
      </c>
    </row>
    <row r="11032" spans="17:21">
      <c r="Q11032" t="s">
        <v>12234</v>
      </c>
      <c r="R11032" t="s">
        <v>26813</v>
      </c>
      <c r="S11032" t="s">
        <v>31508</v>
      </c>
      <c r="T11032" t="s">
        <v>19197</v>
      </c>
      <c r="U11032" t="s">
        <v>31673</v>
      </c>
    </row>
    <row r="11033" spans="17:21">
      <c r="Q11033" t="s">
        <v>12235</v>
      </c>
      <c r="R11033" t="s">
        <v>26814</v>
      </c>
      <c r="S11033" t="s">
        <v>31508</v>
      </c>
      <c r="T11033" t="s">
        <v>19197</v>
      </c>
      <c r="U11033" t="s">
        <v>31673</v>
      </c>
    </row>
    <row r="11034" spans="17:21">
      <c r="Q11034" t="s">
        <v>12236</v>
      </c>
      <c r="R11034" t="s">
        <v>26815</v>
      </c>
      <c r="S11034" t="s">
        <v>19197</v>
      </c>
      <c r="T11034" t="s">
        <v>19197</v>
      </c>
      <c r="U11034" t="s">
        <v>19197</v>
      </c>
    </row>
    <row r="11035" spans="17:21">
      <c r="Q11035" t="s">
        <v>12237</v>
      </c>
      <c r="R11035" t="s">
        <v>26816</v>
      </c>
      <c r="S11035" t="s">
        <v>31508</v>
      </c>
      <c r="T11035" t="s">
        <v>19197</v>
      </c>
      <c r="U11035" t="s">
        <v>31646</v>
      </c>
    </row>
    <row r="11036" spans="17:21">
      <c r="Q11036" t="s">
        <v>12238</v>
      </c>
      <c r="R11036" t="s">
        <v>26817</v>
      </c>
      <c r="S11036" t="s">
        <v>31508</v>
      </c>
      <c r="T11036" t="s">
        <v>19197</v>
      </c>
      <c r="U11036" t="s">
        <v>31646</v>
      </c>
    </row>
    <row r="11037" spans="17:21">
      <c r="Q11037" t="s">
        <v>12239</v>
      </c>
      <c r="R11037" t="s">
        <v>26818</v>
      </c>
      <c r="S11037" t="s">
        <v>31508</v>
      </c>
      <c r="T11037" t="s">
        <v>19197</v>
      </c>
      <c r="U11037" t="s">
        <v>31638</v>
      </c>
    </row>
    <row r="11038" spans="17:21">
      <c r="Q11038" t="s">
        <v>12240</v>
      </c>
      <c r="R11038" t="s">
        <v>26819</v>
      </c>
      <c r="S11038" t="s">
        <v>19197</v>
      </c>
      <c r="T11038" t="s">
        <v>19197</v>
      </c>
      <c r="U11038" t="s">
        <v>19197</v>
      </c>
    </row>
    <row r="11039" spans="17:21">
      <c r="Q11039" t="s">
        <v>12241</v>
      </c>
      <c r="R11039" t="s">
        <v>26820</v>
      </c>
      <c r="S11039" t="s">
        <v>31508</v>
      </c>
      <c r="T11039" t="s">
        <v>19197</v>
      </c>
      <c r="U11039" t="s">
        <v>31646</v>
      </c>
    </row>
    <row r="11040" spans="17:21">
      <c r="Q11040" t="s">
        <v>12242</v>
      </c>
      <c r="R11040" t="s">
        <v>26821</v>
      </c>
      <c r="S11040" t="s">
        <v>31508</v>
      </c>
      <c r="T11040" t="s">
        <v>19197</v>
      </c>
      <c r="U11040" t="s">
        <v>31646</v>
      </c>
    </row>
    <row r="11041" spans="17:21">
      <c r="Q11041" t="s">
        <v>12243</v>
      </c>
      <c r="R11041" t="s">
        <v>26821</v>
      </c>
      <c r="S11041" t="s">
        <v>31508</v>
      </c>
      <c r="T11041" t="s">
        <v>19197</v>
      </c>
      <c r="U11041" t="s">
        <v>31646</v>
      </c>
    </row>
    <row r="11042" spans="17:21">
      <c r="Q11042" t="s">
        <v>12244</v>
      </c>
      <c r="R11042" t="s">
        <v>18714</v>
      </c>
      <c r="S11042" t="s">
        <v>31508</v>
      </c>
      <c r="T11042" t="s">
        <v>19197</v>
      </c>
      <c r="U11042" t="s">
        <v>31673</v>
      </c>
    </row>
    <row r="11043" spans="17:21">
      <c r="Q11043" t="s">
        <v>12245</v>
      </c>
      <c r="R11043" t="s">
        <v>19197</v>
      </c>
      <c r="S11043" t="s">
        <v>19197</v>
      </c>
      <c r="T11043" t="s">
        <v>19197</v>
      </c>
      <c r="U11043" t="s">
        <v>19197</v>
      </c>
    </row>
    <row r="11044" spans="17:21">
      <c r="Q11044" t="s">
        <v>12246</v>
      </c>
      <c r="R11044" t="s">
        <v>26822</v>
      </c>
      <c r="S11044" t="s">
        <v>31508</v>
      </c>
      <c r="T11044" t="s">
        <v>19197</v>
      </c>
      <c r="U11044" t="s">
        <v>31674</v>
      </c>
    </row>
    <row r="11045" spans="17:21">
      <c r="Q11045" t="s">
        <v>12247</v>
      </c>
      <c r="R11045" t="s">
        <v>26823</v>
      </c>
      <c r="S11045" t="s">
        <v>19197</v>
      </c>
      <c r="T11045" t="s">
        <v>19197</v>
      </c>
      <c r="U11045" t="s">
        <v>19197</v>
      </c>
    </row>
    <row r="11046" spans="17:21">
      <c r="Q11046" t="s">
        <v>12248</v>
      </c>
      <c r="R11046" t="s">
        <v>26824</v>
      </c>
      <c r="S11046" t="s">
        <v>31508</v>
      </c>
      <c r="T11046" t="s">
        <v>19197</v>
      </c>
      <c r="U11046" t="s">
        <v>31673</v>
      </c>
    </row>
    <row r="11047" spans="17:21">
      <c r="Q11047" t="s">
        <v>12249</v>
      </c>
      <c r="R11047" t="s">
        <v>26825</v>
      </c>
      <c r="S11047" t="s">
        <v>31508</v>
      </c>
      <c r="T11047" t="s">
        <v>19197</v>
      </c>
      <c r="U11047" t="s">
        <v>31673</v>
      </c>
    </row>
    <row r="11048" spans="17:21">
      <c r="Q11048" t="s">
        <v>12250</v>
      </c>
      <c r="R11048" t="s">
        <v>18687</v>
      </c>
      <c r="S11048" t="s">
        <v>31508</v>
      </c>
      <c r="T11048" t="s">
        <v>19197</v>
      </c>
      <c r="U11048" t="s">
        <v>31638</v>
      </c>
    </row>
    <row r="11049" spans="17:21">
      <c r="Q11049" t="s">
        <v>12251</v>
      </c>
      <c r="R11049" t="s">
        <v>26826</v>
      </c>
      <c r="S11049" t="s">
        <v>19197</v>
      </c>
      <c r="T11049" t="s">
        <v>19197</v>
      </c>
      <c r="U11049" t="s">
        <v>19197</v>
      </c>
    </row>
    <row r="11050" spans="17:21">
      <c r="Q11050" t="s">
        <v>12252</v>
      </c>
      <c r="R11050" t="s">
        <v>26827</v>
      </c>
      <c r="S11050" t="s">
        <v>31514</v>
      </c>
      <c r="T11050" t="s">
        <v>19197</v>
      </c>
      <c r="U11050" t="s">
        <v>31673</v>
      </c>
    </row>
    <row r="11051" spans="17:21">
      <c r="Q11051" t="s">
        <v>12253</v>
      </c>
      <c r="R11051" t="s">
        <v>26828</v>
      </c>
      <c r="S11051" t="s">
        <v>31512</v>
      </c>
      <c r="T11051" t="s">
        <v>19197</v>
      </c>
      <c r="U11051" t="s">
        <v>31668</v>
      </c>
    </row>
    <row r="11052" spans="17:21">
      <c r="Q11052" t="s">
        <v>12254</v>
      </c>
      <c r="R11052" t="s">
        <v>18687</v>
      </c>
      <c r="S11052" t="s">
        <v>31512</v>
      </c>
      <c r="T11052" t="s">
        <v>19197</v>
      </c>
      <c r="U11052" t="s">
        <v>31638</v>
      </c>
    </row>
    <row r="11053" spans="17:21">
      <c r="Q11053" t="s">
        <v>12255</v>
      </c>
      <c r="R11053" t="s">
        <v>19197</v>
      </c>
      <c r="S11053" t="s">
        <v>19197</v>
      </c>
      <c r="T11053" t="s">
        <v>19197</v>
      </c>
      <c r="U11053" t="s">
        <v>19197</v>
      </c>
    </row>
    <row r="11054" spans="17:21">
      <c r="Q11054" t="s">
        <v>12256</v>
      </c>
      <c r="R11054" t="s">
        <v>26829</v>
      </c>
      <c r="S11054" t="s">
        <v>19197</v>
      </c>
      <c r="T11054" t="s">
        <v>19197</v>
      </c>
      <c r="U11054" t="s">
        <v>19197</v>
      </c>
    </row>
    <row r="11055" spans="17:21">
      <c r="Q11055" t="s">
        <v>12257</v>
      </c>
      <c r="R11055" t="s">
        <v>26830</v>
      </c>
      <c r="S11055" t="s">
        <v>31508</v>
      </c>
      <c r="T11055" t="s">
        <v>19197</v>
      </c>
      <c r="U11055" t="s">
        <v>31638</v>
      </c>
    </row>
    <row r="11056" spans="17:21">
      <c r="Q11056" t="s">
        <v>12258</v>
      </c>
      <c r="R11056" t="s">
        <v>18687</v>
      </c>
      <c r="S11056" t="s">
        <v>31508</v>
      </c>
      <c r="T11056" t="s">
        <v>19197</v>
      </c>
      <c r="U11056" t="s">
        <v>31674</v>
      </c>
    </row>
    <row r="11057" spans="17:21">
      <c r="Q11057" t="s">
        <v>12259</v>
      </c>
      <c r="R11057" t="s">
        <v>26831</v>
      </c>
      <c r="S11057" t="s">
        <v>19197</v>
      </c>
      <c r="T11057" t="s">
        <v>19197</v>
      </c>
      <c r="U11057" t="s">
        <v>19197</v>
      </c>
    </row>
    <row r="11058" spans="17:21">
      <c r="Q11058" t="s">
        <v>12260</v>
      </c>
      <c r="R11058" t="s">
        <v>26832</v>
      </c>
      <c r="S11058" t="s">
        <v>31508</v>
      </c>
      <c r="T11058" t="s">
        <v>19197</v>
      </c>
      <c r="U11058" t="s">
        <v>31673</v>
      </c>
    </row>
    <row r="11059" spans="17:21">
      <c r="Q11059" t="s">
        <v>12261</v>
      </c>
      <c r="R11059" t="s">
        <v>19248</v>
      </c>
      <c r="S11059" t="s">
        <v>19197</v>
      </c>
      <c r="T11059" t="s">
        <v>19197</v>
      </c>
      <c r="U11059" t="s">
        <v>19197</v>
      </c>
    </row>
    <row r="11060" spans="17:21">
      <c r="Q11060" t="s">
        <v>12262</v>
      </c>
      <c r="R11060" t="s">
        <v>26833</v>
      </c>
      <c r="S11060" t="s">
        <v>31508</v>
      </c>
      <c r="T11060" t="s">
        <v>19197</v>
      </c>
      <c r="U11060" t="s">
        <v>31638</v>
      </c>
    </row>
    <row r="11061" spans="17:21">
      <c r="Q11061" t="s">
        <v>12263</v>
      </c>
      <c r="R11061" t="s">
        <v>26834</v>
      </c>
      <c r="S11061" t="s">
        <v>31508</v>
      </c>
      <c r="T11061" t="s">
        <v>19197</v>
      </c>
      <c r="U11061" t="s">
        <v>31673</v>
      </c>
    </row>
    <row r="11062" spans="17:21">
      <c r="Q11062" t="s">
        <v>12264</v>
      </c>
      <c r="R11062" t="s">
        <v>18734</v>
      </c>
      <c r="S11062" t="s">
        <v>31508</v>
      </c>
      <c r="T11062" t="s">
        <v>19197</v>
      </c>
      <c r="U11062" t="s">
        <v>31674</v>
      </c>
    </row>
    <row r="11063" spans="17:21">
      <c r="Q11063" t="s">
        <v>12265</v>
      </c>
      <c r="R11063" t="s">
        <v>26835</v>
      </c>
      <c r="S11063" t="s">
        <v>31508</v>
      </c>
      <c r="T11063" t="s">
        <v>19197</v>
      </c>
      <c r="U11063" t="s">
        <v>31638</v>
      </c>
    </row>
    <row r="11064" spans="17:21">
      <c r="Q11064" t="s">
        <v>12266</v>
      </c>
      <c r="R11064" t="s">
        <v>26836</v>
      </c>
      <c r="S11064" t="s">
        <v>19197</v>
      </c>
      <c r="T11064" t="s">
        <v>19197</v>
      </c>
      <c r="U11064" t="s">
        <v>19197</v>
      </c>
    </row>
    <row r="11065" spans="17:21">
      <c r="Q11065" t="s">
        <v>12267</v>
      </c>
      <c r="R11065" t="s">
        <v>26837</v>
      </c>
      <c r="S11065" t="s">
        <v>19197</v>
      </c>
      <c r="T11065" t="s">
        <v>19197</v>
      </c>
      <c r="U11065" t="s">
        <v>19197</v>
      </c>
    </row>
    <row r="11066" spans="17:21">
      <c r="Q11066" t="s">
        <v>12268</v>
      </c>
      <c r="R11066" t="s">
        <v>26838</v>
      </c>
      <c r="S11066" t="s">
        <v>31514</v>
      </c>
      <c r="T11066" t="s">
        <v>19197</v>
      </c>
      <c r="U11066" t="s">
        <v>31837</v>
      </c>
    </row>
    <row r="11067" spans="17:21">
      <c r="Q11067" t="s">
        <v>12269</v>
      </c>
      <c r="R11067" t="s">
        <v>26839</v>
      </c>
      <c r="S11067" t="s">
        <v>31514</v>
      </c>
      <c r="T11067" t="s">
        <v>19197</v>
      </c>
      <c r="U11067" t="s">
        <v>31837</v>
      </c>
    </row>
    <row r="11068" spans="17:21">
      <c r="Q11068" t="s">
        <v>12270</v>
      </c>
      <c r="R11068" t="s">
        <v>26840</v>
      </c>
      <c r="S11068" t="s">
        <v>31514</v>
      </c>
      <c r="T11068" t="s">
        <v>19197</v>
      </c>
      <c r="U11068" t="s">
        <v>31837</v>
      </c>
    </row>
    <row r="11069" spans="17:21">
      <c r="Q11069" t="s">
        <v>12271</v>
      </c>
      <c r="R11069" t="s">
        <v>26841</v>
      </c>
      <c r="S11069" t="s">
        <v>31508</v>
      </c>
      <c r="T11069" t="s">
        <v>19197</v>
      </c>
      <c r="U11069" t="s">
        <v>31837</v>
      </c>
    </row>
    <row r="11070" spans="17:21">
      <c r="Q11070" t="s">
        <v>12272</v>
      </c>
      <c r="R11070" t="s">
        <v>26842</v>
      </c>
      <c r="S11070" t="s">
        <v>31508</v>
      </c>
      <c r="T11070" t="s">
        <v>19197</v>
      </c>
      <c r="U11070" t="s">
        <v>31837</v>
      </c>
    </row>
    <row r="11071" spans="17:21">
      <c r="Q11071" t="s">
        <v>12273</v>
      </c>
      <c r="R11071" t="s">
        <v>26843</v>
      </c>
      <c r="S11071" t="s">
        <v>19197</v>
      </c>
      <c r="T11071" t="s">
        <v>19197</v>
      </c>
      <c r="U11071" t="s">
        <v>19197</v>
      </c>
    </row>
    <row r="11072" spans="17:21">
      <c r="Q11072" t="s">
        <v>12274</v>
      </c>
      <c r="R11072" t="s">
        <v>26844</v>
      </c>
      <c r="S11072" t="s">
        <v>19197</v>
      </c>
      <c r="T11072" t="s">
        <v>19197</v>
      </c>
      <c r="U11072" t="s">
        <v>19197</v>
      </c>
    </row>
    <row r="11073" spans="17:21">
      <c r="Q11073" t="s">
        <v>12275</v>
      </c>
      <c r="R11073" t="s">
        <v>26845</v>
      </c>
      <c r="S11073" t="s">
        <v>31508</v>
      </c>
      <c r="T11073" t="s">
        <v>19197</v>
      </c>
      <c r="U11073" t="s">
        <v>31673</v>
      </c>
    </row>
    <row r="11074" spans="17:21">
      <c r="Q11074" t="s">
        <v>12276</v>
      </c>
      <c r="R11074" t="s">
        <v>26846</v>
      </c>
      <c r="S11074" t="s">
        <v>31508</v>
      </c>
      <c r="T11074" t="s">
        <v>19197</v>
      </c>
      <c r="U11074" t="s">
        <v>31673</v>
      </c>
    </row>
    <row r="11075" spans="17:21">
      <c r="Q11075" t="s">
        <v>12277</v>
      </c>
      <c r="R11075" t="s">
        <v>18693</v>
      </c>
      <c r="S11075" t="s">
        <v>31508</v>
      </c>
      <c r="T11075" t="s">
        <v>19197</v>
      </c>
      <c r="U11075" t="s">
        <v>31638</v>
      </c>
    </row>
    <row r="11076" spans="17:21">
      <c r="Q11076" t="s">
        <v>12278</v>
      </c>
      <c r="R11076" t="s">
        <v>19248</v>
      </c>
      <c r="S11076" t="s">
        <v>19197</v>
      </c>
      <c r="T11076" t="s">
        <v>19197</v>
      </c>
      <c r="U11076" t="s">
        <v>19197</v>
      </c>
    </row>
    <row r="11077" spans="17:21">
      <c r="Q11077" t="s">
        <v>12279</v>
      </c>
      <c r="R11077" t="s">
        <v>26847</v>
      </c>
      <c r="S11077" t="s">
        <v>31508</v>
      </c>
      <c r="T11077" t="s">
        <v>19197</v>
      </c>
      <c r="U11077" t="s">
        <v>31638</v>
      </c>
    </row>
    <row r="11078" spans="17:21">
      <c r="Q11078" t="s">
        <v>12280</v>
      </c>
      <c r="R11078" t="s">
        <v>18734</v>
      </c>
      <c r="S11078" t="s">
        <v>31508</v>
      </c>
      <c r="T11078" t="s">
        <v>19197</v>
      </c>
      <c r="U11078" t="s">
        <v>31638</v>
      </c>
    </row>
    <row r="11079" spans="17:21">
      <c r="Q11079" t="s">
        <v>12281</v>
      </c>
      <c r="R11079" t="s">
        <v>26848</v>
      </c>
      <c r="S11079" t="s">
        <v>19197</v>
      </c>
      <c r="T11079" t="s">
        <v>19197</v>
      </c>
      <c r="U11079" t="s">
        <v>19197</v>
      </c>
    </row>
    <row r="11080" spans="17:21">
      <c r="Q11080" t="s">
        <v>12282</v>
      </c>
      <c r="R11080" t="s">
        <v>26849</v>
      </c>
      <c r="S11080" t="s">
        <v>31514</v>
      </c>
      <c r="T11080" t="s">
        <v>19197</v>
      </c>
      <c r="U11080" t="s">
        <v>31638</v>
      </c>
    </row>
    <row r="11081" spans="17:21">
      <c r="Q11081" t="s">
        <v>12283</v>
      </c>
      <c r="R11081" t="s">
        <v>18687</v>
      </c>
      <c r="S11081" t="s">
        <v>31514</v>
      </c>
      <c r="T11081" t="s">
        <v>19197</v>
      </c>
      <c r="U11081" t="s">
        <v>31673</v>
      </c>
    </row>
    <row r="11082" spans="17:21">
      <c r="Q11082" t="s">
        <v>12284</v>
      </c>
      <c r="R11082" t="s">
        <v>26850</v>
      </c>
      <c r="S11082" t="s">
        <v>19197</v>
      </c>
      <c r="T11082" t="s">
        <v>19197</v>
      </c>
      <c r="U11082" t="s">
        <v>19197</v>
      </c>
    </row>
    <row r="11083" spans="17:21">
      <c r="Q11083" t="s">
        <v>12285</v>
      </c>
      <c r="R11083" t="s">
        <v>26851</v>
      </c>
      <c r="S11083" t="s">
        <v>19197</v>
      </c>
      <c r="T11083" t="s">
        <v>19197</v>
      </c>
      <c r="U11083" t="s">
        <v>19197</v>
      </c>
    </row>
    <row r="11084" spans="17:21">
      <c r="Q11084" t="s">
        <v>12286</v>
      </c>
      <c r="R11084" t="s">
        <v>26852</v>
      </c>
      <c r="S11084" t="s">
        <v>31508</v>
      </c>
      <c r="T11084" t="s">
        <v>19197</v>
      </c>
      <c r="U11084" t="s">
        <v>31646</v>
      </c>
    </row>
    <row r="11085" spans="17:21">
      <c r="Q11085" t="s">
        <v>12287</v>
      </c>
      <c r="R11085" t="s">
        <v>26853</v>
      </c>
      <c r="S11085" t="s">
        <v>31508</v>
      </c>
      <c r="T11085" t="s">
        <v>19197</v>
      </c>
      <c r="U11085" t="s">
        <v>31646</v>
      </c>
    </row>
    <row r="11086" spans="17:21">
      <c r="Q11086" t="s">
        <v>12288</v>
      </c>
      <c r="R11086" t="s">
        <v>26854</v>
      </c>
      <c r="S11086" t="s">
        <v>31508</v>
      </c>
      <c r="T11086" t="s">
        <v>19197</v>
      </c>
      <c r="U11086" t="s">
        <v>31646</v>
      </c>
    </row>
    <row r="11087" spans="17:21">
      <c r="Q11087" t="s">
        <v>12289</v>
      </c>
      <c r="R11087" t="s">
        <v>26855</v>
      </c>
      <c r="S11087" t="s">
        <v>31508</v>
      </c>
      <c r="T11087" t="s">
        <v>19197</v>
      </c>
      <c r="U11087" t="s">
        <v>31646</v>
      </c>
    </row>
    <row r="11088" spans="17:21">
      <c r="Q11088" t="s">
        <v>12290</v>
      </c>
      <c r="R11088" t="s">
        <v>26856</v>
      </c>
      <c r="S11088" t="s">
        <v>31508</v>
      </c>
      <c r="T11088" t="s">
        <v>19197</v>
      </c>
      <c r="U11088" t="s">
        <v>31646</v>
      </c>
    </row>
    <row r="11089" spans="17:21">
      <c r="Q11089" t="s">
        <v>12291</v>
      </c>
      <c r="R11089" t="s">
        <v>26857</v>
      </c>
      <c r="S11089" t="s">
        <v>31508</v>
      </c>
      <c r="T11089" t="s">
        <v>19197</v>
      </c>
      <c r="U11089" t="s">
        <v>31646</v>
      </c>
    </row>
    <row r="11090" spans="17:21">
      <c r="Q11090" t="s">
        <v>12292</v>
      </c>
      <c r="R11090" t="s">
        <v>26858</v>
      </c>
      <c r="S11090" t="s">
        <v>31508</v>
      </c>
      <c r="T11090" t="s">
        <v>19197</v>
      </c>
      <c r="U11090" t="s">
        <v>31646</v>
      </c>
    </row>
    <row r="11091" spans="17:21">
      <c r="Q11091" t="s">
        <v>12293</v>
      </c>
      <c r="R11091" t="s">
        <v>18703</v>
      </c>
      <c r="S11091" t="s">
        <v>31508</v>
      </c>
      <c r="T11091" t="s">
        <v>19197</v>
      </c>
      <c r="U11091" t="s">
        <v>31638</v>
      </c>
    </row>
    <row r="11092" spans="17:21">
      <c r="Q11092" t="s">
        <v>12294</v>
      </c>
      <c r="R11092" t="s">
        <v>18687</v>
      </c>
      <c r="S11092" t="s">
        <v>31508</v>
      </c>
      <c r="T11092" t="s">
        <v>19197</v>
      </c>
      <c r="U11092" t="s">
        <v>31673</v>
      </c>
    </row>
    <row r="11093" spans="17:21">
      <c r="Q11093" t="s">
        <v>12295</v>
      </c>
      <c r="R11093" t="s">
        <v>26859</v>
      </c>
      <c r="S11093" t="s">
        <v>19197</v>
      </c>
      <c r="T11093" t="s">
        <v>19197</v>
      </c>
      <c r="U11093" t="s">
        <v>19197</v>
      </c>
    </row>
    <row r="11094" spans="17:21">
      <c r="Q11094" t="s">
        <v>12296</v>
      </c>
      <c r="R11094" t="s">
        <v>26852</v>
      </c>
      <c r="S11094" t="s">
        <v>31508</v>
      </c>
      <c r="T11094" t="s">
        <v>19197</v>
      </c>
      <c r="U11094" t="s">
        <v>31646</v>
      </c>
    </row>
    <row r="11095" spans="17:21">
      <c r="Q11095" t="s">
        <v>12297</v>
      </c>
      <c r="R11095" t="s">
        <v>26853</v>
      </c>
      <c r="S11095" t="s">
        <v>31508</v>
      </c>
      <c r="T11095" t="s">
        <v>19197</v>
      </c>
      <c r="U11095" t="s">
        <v>31646</v>
      </c>
    </row>
    <row r="11096" spans="17:21">
      <c r="Q11096" t="s">
        <v>12298</v>
      </c>
      <c r="R11096" t="s">
        <v>26860</v>
      </c>
      <c r="S11096" t="s">
        <v>31508</v>
      </c>
      <c r="T11096" t="s">
        <v>19197</v>
      </c>
      <c r="U11096" t="s">
        <v>31646</v>
      </c>
    </row>
    <row r="11097" spans="17:21">
      <c r="Q11097" t="s">
        <v>12299</v>
      </c>
      <c r="R11097" t="s">
        <v>26861</v>
      </c>
      <c r="S11097" t="s">
        <v>31508</v>
      </c>
      <c r="T11097" t="s">
        <v>19197</v>
      </c>
      <c r="U11097" t="s">
        <v>31646</v>
      </c>
    </row>
    <row r="11098" spans="17:21">
      <c r="Q11098" t="s">
        <v>12300</v>
      </c>
      <c r="R11098" t="s">
        <v>26856</v>
      </c>
      <c r="S11098" t="s">
        <v>31508</v>
      </c>
      <c r="T11098" t="s">
        <v>19197</v>
      </c>
      <c r="U11098" t="s">
        <v>31646</v>
      </c>
    </row>
    <row r="11099" spans="17:21">
      <c r="Q11099" t="s">
        <v>12301</v>
      </c>
      <c r="R11099" t="s">
        <v>26857</v>
      </c>
      <c r="S11099" t="s">
        <v>31508</v>
      </c>
      <c r="T11099" t="s">
        <v>19197</v>
      </c>
      <c r="U11099" t="s">
        <v>31646</v>
      </c>
    </row>
    <row r="11100" spans="17:21">
      <c r="Q11100" t="s">
        <v>12302</v>
      </c>
      <c r="R11100" t="s">
        <v>18703</v>
      </c>
      <c r="S11100" t="s">
        <v>31508</v>
      </c>
      <c r="T11100" t="s">
        <v>19197</v>
      </c>
      <c r="U11100" t="s">
        <v>31638</v>
      </c>
    </row>
    <row r="11101" spans="17:21">
      <c r="Q11101" t="s">
        <v>12303</v>
      </c>
      <c r="R11101" t="s">
        <v>26862</v>
      </c>
      <c r="S11101" t="s">
        <v>19197</v>
      </c>
      <c r="T11101" t="s">
        <v>19197</v>
      </c>
      <c r="U11101" t="s">
        <v>19197</v>
      </c>
    </row>
    <row r="11102" spans="17:21">
      <c r="Q11102" t="s">
        <v>12304</v>
      </c>
      <c r="R11102" t="s">
        <v>26863</v>
      </c>
      <c r="S11102" t="s">
        <v>19197</v>
      </c>
      <c r="T11102" t="s">
        <v>19197</v>
      </c>
      <c r="U11102" t="s">
        <v>19197</v>
      </c>
    </row>
    <row r="11103" spans="17:21">
      <c r="Q11103" t="s">
        <v>12305</v>
      </c>
      <c r="R11103" t="s">
        <v>24915</v>
      </c>
      <c r="S11103" t="s">
        <v>31508</v>
      </c>
      <c r="T11103" t="s">
        <v>19197</v>
      </c>
      <c r="U11103" t="s">
        <v>31673</v>
      </c>
    </row>
    <row r="11104" spans="17:21">
      <c r="Q11104" t="s">
        <v>12306</v>
      </c>
      <c r="R11104" t="s">
        <v>26864</v>
      </c>
      <c r="S11104" t="s">
        <v>31508</v>
      </c>
      <c r="T11104" t="s">
        <v>19197</v>
      </c>
      <c r="U11104" t="s">
        <v>31673</v>
      </c>
    </row>
    <row r="11105" spans="17:21">
      <c r="Q11105" t="s">
        <v>12307</v>
      </c>
      <c r="R11105" t="s">
        <v>26764</v>
      </c>
      <c r="S11105" t="s">
        <v>31508</v>
      </c>
      <c r="T11105" t="s">
        <v>19197</v>
      </c>
      <c r="U11105" t="s">
        <v>31673</v>
      </c>
    </row>
    <row r="11106" spans="17:21">
      <c r="Q11106" t="s">
        <v>12308</v>
      </c>
      <c r="R11106" t="s">
        <v>26865</v>
      </c>
      <c r="S11106" t="s">
        <v>31508</v>
      </c>
      <c r="T11106" t="s">
        <v>19197</v>
      </c>
      <c r="U11106" t="s">
        <v>31673</v>
      </c>
    </row>
    <row r="11107" spans="17:21">
      <c r="Q11107" t="s">
        <v>12309</v>
      </c>
      <c r="R11107" t="s">
        <v>26866</v>
      </c>
      <c r="S11107" t="s">
        <v>31508</v>
      </c>
      <c r="T11107" t="s">
        <v>19197</v>
      </c>
      <c r="U11107" t="s">
        <v>31673</v>
      </c>
    </row>
    <row r="11108" spans="17:21">
      <c r="Q11108" t="s">
        <v>12310</v>
      </c>
      <c r="R11108" t="s">
        <v>18714</v>
      </c>
      <c r="S11108" t="s">
        <v>31508</v>
      </c>
      <c r="T11108" t="s">
        <v>19197</v>
      </c>
      <c r="U11108" t="s">
        <v>31673</v>
      </c>
    </row>
    <row r="11109" spans="17:21">
      <c r="Q11109" t="s">
        <v>12311</v>
      </c>
      <c r="R11109" t="s">
        <v>19248</v>
      </c>
      <c r="S11109" t="s">
        <v>19197</v>
      </c>
      <c r="T11109" t="s">
        <v>19197</v>
      </c>
      <c r="U11109" t="s">
        <v>19197</v>
      </c>
    </row>
    <row r="11110" spans="17:21">
      <c r="Q11110" t="s">
        <v>12312</v>
      </c>
      <c r="R11110" t="s">
        <v>26764</v>
      </c>
      <c r="S11110" t="s">
        <v>31508</v>
      </c>
      <c r="T11110" t="s">
        <v>19197</v>
      </c>
      <c r="U11110" t="s">
        <v>31673</v>
      </c>
    </row>
    <row r="11111" spans="17:21">
      <c r="Q11111" t="s">
        <v>12313</v>
      </c>
      <c r="R11111" t="s">
        <v>18714</v>
      </c>
      <c r="S11111" t="s">
        <v>31508</v>
      </c>
      <c r="T11111" t="s">
        <v>19197</v>
      </c>
      <c r="U11111" t="s">
        <v>31638</v>
      </c>
    </row>
    <row r="11112" spans="17:21">
      <c r="Q11112" t="s">
        <v>12314</v>
      </c>
      <c r="R11112" t="s">
        <v>26867</v>
      </c>
      <c r="S11112" t="s">
        <v>19197</v>
      </c>
      <c r="T11112" t="s">
        <v>19197</v>
      </c>
      <c r="U11112" t="s">
        <v>19197</v>
      </c>
    </row>
    <row r="11113" spans="17:21">
      <c r="Q11113" t="s">
        <v>12315</v>
      </c>
      <c r="R11113" t="s">
        <v>26863</v>
      </c>
      <c r="S11113" t="s">
        <v>19197</v>
      </c>
      <c r="T11113" t="s">
        <v>19197</v>
      </c>
      <c r="U11113" t="s">
        <v>19197</v>
      </c>
    </row>
    <row r="11114" spans="17:21">
      <c r="Q11114" t="s">
        <v>12316</v>
      </c>
      <c r="R11114" t="s">
        <v>26868</v>
      </c>
      <c r="S11114" t="s">
        <v>31508</v>
      </c>
      <c r="T11114" t="s">
        <v>19197</v>
      </c>
      <c r="U11114" t="s">
        <v>31673</v>
      </c>
    </row>
    <row r="11115" spans="17:21">
      <c r="Q11115" t="s">
        <v>12317</v>
      </c>
      <c r="R11115" t="s">
        <v>26869</v>
      </c>
      <c r="S11115" t="s">
        <v>31508</v>
      </c>
      <c r="T11115" t="s">
        <v>19197</v>
      </c>
      <c r="U11115" t="s">
        <v>31673</v>
      </c>
    </row>
    <row r="11116" spans="17:21">
      <c r="Q11116" t="s">
        <v>12318</v>
      </c>
      <c r="R11116" t="s">
        <v>18714</v>
      </c>
      <c r="S11116" t="s">
        <v>31508</v>
      </c>
      <c r="T11116" t="s">
        <v>19197</v>
      </c>
      <c r="U11116" t="s">
        <v>31673</v>
      </c>
    </row>
    <row r="11117" spans="17:21">
      <c r="Q11117" t="s">
        <v>12319</v>
      </c>
      <c r="R11117" t="s">
        <v>19248</v>
      </c>
      <c r="S11117" t="s">
        <v>19197</v>
      </c>
      <c r="T11117" t="s">
        <v>19197</v>
      </c>
      <c r="U11117" t="s">
        <v>19197</v>
      </c>
    </row>
    <row r="11118" spans="17:21">
      <c r="Q11118" t="s">
        <v>12320</v>
      </c>
      <c r="R11118" t="s">
        <v>26870</v>
      </c>
      <c r="S11118" t="s">
        <v>31508</v>
      </c>
      <c r="T11118" t="s">
        <v>19197</v>
      </c>
      <c r="U11118" t="s">
        <v>31673</v>
      </c>
    </row>
    <row r="11119" spans="17:21">
      <c r="Q11119" t="s">
        <v>12321</v>
      </c>
      <c r="R11119" t="s">
        <v>26871</v>
      </c>
      <c r="S11119" t="s">
        <v>31508</v>
      </c>
      <c r="T11119" t="s">
        <v>19197</v>
      </c>
      <c r="U11119" t="s">
        <v>31673</v>
      </c>
    </row>
    <row r="11120" spans="17:21">
      <c r="Q11120" t="s">
        <v>12322</v>
      </c>
      <c r="R11120" t="s">
        <v>26872</v>
      </c>
      <c r="S11120" t="s">
        <v>31508</v>
      </c>
      <c r="T11120" t="s">
        <v>19197</v>
      </c>
      <c r="U11120" t="s">
        <v>31673</v>
      </c>
    </row>
    <row r="11121" spans="17:21">
      <c r="Q11121" t="s">
        <v>12323</v>
      </c>
      <c r="R11121" t="s">
        <v>18714</v>
      </c>
      <c r="S11121" t="s">
        <v>31508</v>
      </c>
      <c r="T11121" t="s">
        <v>19197</v>
      </c>
      <c r="U11121" t="s">
        <v>31638</v>
      </c>
    </row>
    <row r="11122" spans="17:21">
      <c r="Q11122" t="s">
        <v>12324</v>
      </c>
      <c r="R11122" t="s">
        <v>26873</v>
      </c>
      <c r="S11122" t="s">
        <v>19197</v>
      </c>
      <c r="T11122" t="s">
        <v>19197</v>
      </c>
      <c r="U11122" t="s">
        <v>19197</v>
      </c>
    </row>
    <row r="11123" spans="17:21">
      <c r="Q11123" t="s">
        <v>12325</v>
      </c>
      <c r="R11123" t="s">
        <v>26874</v>
      </c>
      <c r="S11123" t="s">
        <v>31508</v>
      </c>
      <c r="T11123" t="s">
        <v>19197</v>
      </c>
      <c r="U11123" t="s">
        <v>31646</v>
      </c>
    </row>
    <row r="11124" spans="17:21">
      <c r="Q11124" t="s">
        <v>12326</v>
      </c>
      <c r="R11124" t="s">
        <v>26875</v>
      </c>
      <c r="S11124" t="s">
        <v>31508</v>
      </c>
      <c r="T11124" t="s">
        <v>19197</v>
      </c>
      <c r="U11124" t="s">
        <v>31646</v>
      </c>
    </row>
    <row r="11125" spans="17:21">
      <c r="Q11125" t="s">
        <v>12327</v>
      </c>
      <c r="R11125" t="s">
        <v>26876</v>
      </c>
      <c r="S11125" t="s">
        <v>31508</v>
      </c>
      <c r="T11125" t="s">
        <v>19197</v>
      </c>
      <c r="U11125" t="s">
        <v>31646</v>
      </c>
    </row>
    <row r="11126" spans="17:21">
      <c r="Q11126" t="s">
        <v>12328</v>
      </c>
      <c r="R11126" t="s">
        <v>26877</v>
      </c>
      <c r="S11126" t="s">
        <v>19197</v>
      </c>
      <c r="T11126" t="s">
        <v>19197</v>
      </c>
      <c r="U11126" t="s">
        <v>19197</v>
      </c>
    </row>
    <row r="11127" spans="17:21">
      <c r="Q11127" t="s">
        <v>12329</v>
      </c>
      <c r="R11127" t="s">
        <v>26878</v>
      </c>
      <c r="S11127" t="s">
        <v>31508</v>
      </c>
      <c r="T11127" t="s">
        <v>19197</v>
      </c>
      <c r="U11127" t="s">
        <v>31673</v>
      </c>
    </row>
    <row r="11128" spans="17:21">
      <c r="Q11128" t="s">
        <v>12330</v>
      </c>
      <c r="R11128" t="s">
        <v>26879</v>
      </c>
      <c r="S11128" t="s">
        <v>31508</v>
      </c>
      <c r="T11128" t="s">
        <v>19197</v>
      </c>
      <c r="U11128" t="s">
        <v>31673</v>
      </c>
    </row>
    <row r="11129" spans="17:21">
      <c r="Q11129" t="s">
        <v>12331</v>
      </c>
      <c r="R11129" t="s">
        <v>26880</v>
      </c>
      <c r="S11129" t="s">
        <v>19197</v>
      </c>
      <c r="T11129" t="s">
        <v>19197</v>
      </c>
      <c r="U11129" t="s">
        <v>19197</v>
      </c>
    </row>
    <row r="11130" spans="17:21">
      <c r="Q11130" t="s">
        <v>12332</v>
      </c>
      <c r="R11130" t="s">
        <v>26881</v>
      </c>
      <c r="S11130" t="s">
        <v>31508</v>
      </c>
      <c r="T11130" t="s">
        <v>19197</v>
      </c>
      <c r="U11130" t="s">
        <v>31673</v>
      </c>
    </row>
    <row r="11131" spans="17:21">
      <c r="Q11131" t="s">
        <v>12333</v>
      </c>
      <c r="R11131" t="s">
        <v>26882</v>
      </c>
      <c r="S11131" t="s">
        <v>31508</v>
      </c>
      <c r="T11131" t="s">
        <v>19197</v>
      </c>
      <c r="U11131" t="s">
        <v>31673</v>
      </c>
    </row>
    <row r="11132" spans="17:21">
      <c r="Q11132" t="s">
        <v>12334</v>
      </c>
      <c r="R11132" t="s">
        <v>18693</v>
      </c>
      <c r="S11132" t="s">
        <v>31508</v>
      </c>
      <c r="T11132" t="s">
        <v>19197</v>
      </c>
      <c r="U11132" t="s">
        <v>31673</v>
      </c>
    </row>
    <row r="11133" spans="17:21">
      <c r="Q11133" t="s">
        <v>12335</v>
      </c>
      <c r="R11133" t="s">
        <v>26883</v>
      </c>
      <c r="S11133" t="s">
        <v>19197</v>
      </c>
      <c r="T11133" t="s">
        <v>19197</v>
      </c>
      <c r="U11133" t="s">
        <v>19197</v>
      </c>
    </row>
    <row r="11134" spans="17:21">
      <c r="Q11134" t="s">
        <v>12336</v>
      </c>
      <c r="R11134" t="s">
        <v>26884</v>
      </c>
      <c r="S11134" t="s">
        <v>19197</v>
      </c>
      <c r="T11134" t="s">
        <v>19197</v>
      </c>
      <c r="U11134" t="s">
        <v>19197</v>
      </c>
    </row>
    <row r="11135" spans="17:21">
      <c r="Q11135" t="s">
        <v>12337</v>
      </c>
      <c r="R11135" t="s">
        <v>26885</v>
      </c>
      <c r="S11135" t="s">
        <v>31508</v>
      </c>
      <c r="T11135" t="s">
        <v>19197</v>
      </c>
      <c r="U11135" t="s">
        <v>31638</v>
      </c>
    </row>
    <row r="11136" spans="17:21">
      <c r="Q11136" t="s">
        <v>12338</v>
      </c>
      <c r="R11136" t="s">
        <v>18693</v>
      </c>
      <c r="S11136" t="s">
        <v>31508</v>
      </c>
      <c r="T11136" t="s">
        <v>19197</v>
      </c>
      <c r="U11136" t="s">
        <v>31673</v>
      </c>
    </row>
    <row r="11137" spans="17:21">
      <c r="Q11137" t="s">
        <v>12339</v>
      </c>
      <c r="R11137" t="s">
        <v>26886</v>
      </c>
      <c r="S11137" t="s">
        <v>31508</v>
      </c>
      <c r="T11137" t="s">
        <v>19197</v>
      </c>
      <c r="U11137" t="s">
        <v>31638</v>
      </c>
    </row>
    <row r="11138" spans="17:21">
      <c r="Q11138" t="s">
        <v>12340</v>
      </c>
      <c r="R11138" t="s">
        <v>26887</v>
      </c>
      <c r="S11138" t="s">
        <v>31508</v>
      </c>
      <c r="T11138" t="s">
        <v>19197</v>
      </c>
      <c r="U11138" t="s">
        <v>31673</v>
      </c>
    </row>
    <row r="11139" spans="17:21">
      <c r="Q11139" t="s">
        <v>12341</v>
      </c>
      <c r="R11139" t="s">
        <v>26888</v>
      </c>
      <c r="S11139" t="s">
        <v>19197</v>
      </c>
      <c r="T11139" t="s">
        <v>19197</v>
      </c>
      <c r="U11139" t="s">
        <v>19197</v>
      </c>
    </row>
    <row r="11140" spans="17:21">
      <c r="Q11140" t="s">
        <v>12342</v>
      </c>
      <c r="R11140" t="s">
        <v>26889</v>
      </c>
      <c r="S11140" t="s">
        <v>31512</v>
      </c>
      <c r="T11140" t="s">
        <v>19197</v>
      </c>
      <c r="U11140" t="s">
        <v>31638</v>
      </c>
    </row>
    <row r="11141" spans="17:21">
      <c r="Q11141" t="s">
        <v>12343</v>
      </c>
      <c r="R11141" t="s">
        <v>26890</v>
      </c>
      <c r="S11141" t="s">
        <v>31512</v>
      </c>
      <c r="T11141" t="s">
        <v>19197</v>
      </c>
      <c r="U11141" t="s">
        <v>31668</v>
      </c>
    </row>
    <row r="11142" spans="17:21">
      <c r="Q11142" t="s">
        <v>12344</v>
      </c>
      <c r="R11142" t="s">
        <v>26891</v>
      </c>
      <c r="S11142" t="s">
        <v>19197</v>
      </c>
      <c r="T11142" t="s">
        <v>19197</v>
      </c>
      <c r="U11142" t="s">
        <v>19197</v>
      </c>
    </row>
    <row r="11143" spans="17:21">
      <c r="Q11143" t="s">
        <v>12345</v>
      </c>
      <c r="R11143" t="s">
        <v>26892</v>
      </c>
      <c r="S11143" t="s">
        <v>31512</v>
      </c>
      <c r="T11143" t="s">
        <v>19197</v>
      </c>
      <c r="U11143" t="s">
        <v>31638</v>
      </c>
    </row>
    <row r="11144" spans="17:21">
      <c r="Q11144" t="s">
        <v>12346</v>
      </c>
      <c r="R11144" t="s">
        <v>26893</v>
      </c>
      <c r="S11144" t="s">
        <v>19197</v>
      </c>
      <c r="T11144" t="s">
        <v>19197</v>
      </c>
      <c r="U11144" t="s">
        <v>19197</v>
      </c>
    </row>
    <row r="11145" spans="17:21">
      <c r="Q11145" t="s">
        <v>12347</v>
      </c>
      <c r="R11145" t="s">
        <v>26894</v>
      </c>
      <c r="S11145" t="s">
        <v>31512</v>
      </c>
      <c r="T11145" t="s">
        <v>19197</v>
      </c>
      <c r="U11145" t="s">
        <v>31638</v>
      </c>
    </row>
    <row r="11146" spans="17:21">
      <c r="Q11146" t="s">
        <v>12348</v>
      </c>
      <c r="R11146" t="s">
        <v>18693</v>
      </c>
      <c r="S11146" t="s">
        <v>31514</v>
      </c>
      <c r="T11146" t="s">
        <v>19197</v>
      </c>
      <c r="U11146" t="s">
        <v>31673</v>
      </c>
    </row>
    <row r="11147" spans="17:21">
      <c r="Q11147" t="s">
        <v>12349</v>
      </c>
      <c r="R11147" t="s">
        <v>26895</v>
      </c>
      <c r="S11147" t="s">
        <v>31512</v>
      </c>
      <c r="T11147" t="s">
        <v>19197</v>
      </c>
      <c r="U11147" t="s">
        <v>31638</v>
      </c>
    </row>
    <row r="11148" spans="17:21">
      <c r="Q11148" t="s">
        <v>12350</v>
      </c>
      <c r="R11148" t="s">
        <v>26896</v>
      </c>
      <c r="S11148" t="s">
        <v>31508</v>
      </c>
      <c r="T11148" t="s">
        <v>19197</v>
      </c>
      <c r="U11148" t="s">
        <v>31673</v>
      </c>
    </row>
    <row r="11149" spans="17:21">
      <c r="Q11149" t="s">
        <v>12351</v>
      </c>
      <c r="R11149" t="s">
        <v>26897</v>
      </c>
      <c r="S11149" t="s">
        <v>19197</v>
      </c>
      <c r="T11149" t="s">
        <v>19197</v>
      </c>
      <c r="U11149" t="s">
        <v>19197</v>
      </c>
    </row>
    <row r="11150" spans="17:21">
      <c r="Q11150" t="s">
        <v>12352</v>
      </c>
      <c r="R11150" t="s">
        <v>26898</v>
      </c>
      <c r="S11150" t="s">
        <v>19197</v>
      </c>
      <c r="T11150" t="s">
        <v>19197</v>
      </c>
      <c r="U11150" t="s">
        <v>19197</v>
      </c>
    </row>
    <row r="11151" spans="17:21">
      <c r="Q11151" t="s">
        <v>12353</v>
      </c>
      <c r="R11151" t="s">
        <v>26899</v>
      </c>
      <c r="S11151" t="s">
        <v>31508</v>
      </c>
      <c r="T11151" t="s">
        <v>19197</v>
      </c>
      <c r="U11151" t="s">
        <v>31673</v>
      </c>
    </row>
    <row r="11152" spans="17:21">
      <c r="Q11152" t="s">
        <v>12354</v>
      </c>
      <c r="R11152" t="s">
        <v>18693</v>
      </c>
      <c r="S11152" t="s">
        <v>31508</v>
      </c>
      <c r="T11152" t="s">
        <v>19197</v>
      </c>
      <c r="U11152" t="s">
        <v>31673</v>
      </c>
    </row>
    <row r="11153" spans="17:21">
      <c r="Q11153" t="s">
        <v>12355</v>
      </c>
      <c r="R11153" t="s">
        <v>26900</v>
      </c>
      <c r="S11153" t="s">
        <v>19197</v>
      </c>
      <c r="T11153" t="s">
        <v>19197</v>
      </c>
      <c r="U11153" t="s">
        <v>19197</v>
      </c>
    </row>
    <row r="11154" spans="17:21">
      <c r="Q11154" t="s">
        <v>12356</v>
      </c>
      <c r="R11154" t="s">
        <v>26899</v>
      </c>
      <c r="S11154" t="s">
        <v>31512</v>
      </c>
      <c r="T11154" t="s">
        <v>19197</v>
      </c>
      <c r="U11154" t="s">
        <v>31668</v>
      </c>
    </row>
    <row r="11155" spans="17:21">
      <c r="Q11155" t="s">
        <v>12357</v>
      </c>
      <c r="R11155" t="s">
        <v>18693</v>
      </c>
      <c r="S11155" t="s">
        <v>31512</v>
      </c>
      <c r="T11155" t="s">
        <v>19197</v>
      </c>
      <c r="U11155" t="s">
        <v>31668</v>
      </c>
    </row>
    <row r="11156" spans="17:21">
      <c r="Q11156" t="s">
        <v>12358</v>
      </c>
      <c r="R11156" t="s">
        <v>26901</v>
      </c>
      <c r="S11156" t="s">
        <v>31512</v>
      </c>
      <c r="T11156" t="s">
        <v>19197</v>
      </c>
      <c r="U11156" t="s">
        <v>31638</v>
      </c>
    </row>
    <row r="11157" spans="17:21">
      <c r="Q11157" t="s">
        <v>12359</v>
      </c>
      <c r="R11157" t="s">
        <v>26902</v>
      </c>
      <c r="S11157" t="s">
        <v>19197</v>
      </c>
      <c r="T11157" t="s">
        <v>19197</v>
      </c>
      <c r="U11157" t="s">
        <v>19197</v>
      </c>
    </row>
    <row r="11158" spans="17:21">
      <c r="Q11158" t="s">
        <v>12360</v>
      </c>
      <c r="R11158" t="s">
        <v>26903</v>
      </c>
      <c r="S11158" t="s">
        <v>31514</v>
      </c>
      <c r="T11158" t="s">
        <v>19197</v>
      </c>
      <c r="U11158" t="s">
        <v>31668</v>
      </c>
    </row>
    <row r="11159" spans="17:21">
      <c r="Q11159" t="s">
        <v>12361</v>
      </c>
      <c r="R11159" t="s">
        <v>18706</v>
      </c>
      <c r="S11159" t="s">
        <v>19197</v>
      </c>
      <c r="T11159" t="s">
        <v>19197</v>
      </c>
      <c r="U11159" t="s">
        <v>19197</v>
      </c>
    </row>
    <row r="11160" spans="17:21">
      <c r="Q11160" t="s">
        <v>12362</v>
      </c>
      <c r="R11160" t="s">
        <v>26904</v>
      </c>
      <c r="S11160" t="s">
        <v>31512</v>
      </c>
      <c r="T11160" t="s">
        <v>19197</v>
      </c>
      <c r="U11160" t="s">
        <v>31668</v>
      </c>
    </row>
    <row r="11161" spans="17:21">
      <c r="Q11161" t="s">
        <v>12363</v>
      </c>
      <c r="R11161" t="s">
        <v>26905</v>
      </c>
      <c r="S11161" t="s">
        <v>31512</v>
      </c>
      <c r="T11161" t="s">
        <v>19197</v>
      </c>
      <c r="U11161" t="s">
        <v>31668</v>
      </c>
    </row>
    <row r="11162" spans="17:21">
      <c r="Q11162" t="s">
        <v>12364</v>
      </c>
      <c r="R11162" t="s">
        <v>26906</v>
      </c>
      <c r="S11162" t="s">
        <v>19197</v>
      </c>
      <c r="T11162" t="s">
        <v>19197</v>
      </c>
      <c r="U11162" t="s">
        <v>19197</v>
      </c>
    </row>
    <row r="11163" spans="17:21">
      <c r="Q11163" t="s">
        <v>12365</v>
      </c>
      <c r="R11163" t="s">
        <v>26907</v>
      </c>
      <c r="S11163" t="s">
        <v>31508</v>
      </c>
      <c r="T11163" t="s">
        <v>19197</v>
      </c>
      <c r="U11163" t="s">
        <v>31673</v>
      </c>
    </row>
    <row r="11164" spans="17:21">
      <c r="Q11164" t="s">
        <v>12366</v>
      </c>
      <c r="R11164" t="s">
        <v>26908</v>
      </c>
      <c r="S11164" t="s">
        <v>31512</v>
      </c>
      <c r="T11164" t="s">
        <v>19197</v>
      </c>
      <c r="U11164" t="s">
        <v>31695</v>
      </c>
    </row>
    <row r="11165" spans="17:21">
      <c r="Q11165" t="s">
        <v>12367</v>
      </c>
      <c r="R11165" t="s">
        <v>18687</v>
      </c>
      <c r="S11165" t="s">
        <v>31512</v>
      </c>
      <c r="T11165" t="s">
        <v>19197</v>
      </c>
      <c r="U11165" t="s">
        <v>31695</v>
      </c>
    </row>
    <row r="11166" spans="17:21">
      <c r="Q11166" t="s">
        <v>12368</v>
      </c>
      <c r="R11166" t="s">
        <v>26909</v>
      </c>
      <c r="S11166" t="s">
        <v>19197</v>
      </c>
      <c r="T11166" t="s">
        <v>19197</v>
      </c>
      <c r="U11166" t="s">
        <v>19197</v>
      </c>
    </row>
    <row r="11167" spans="17:21">
      <c r="Q11167" t="s">
        <v>12369</v>
      </c>
      <c r="R11167" t="s">
        <v>26910</v>
      </c>
      <c r="S11167" t="s">
        <v>31508</v>
      </c>
      <c r="T11167" t="s">
        <v>19197</v>
      </c>
      <c r="U11167" t="s">
        <v>31673</v>
      </c>
    </row>
    <row r="11168" spans="17:21">
      <c r="Q11168" t="s">
        <v>12370</v>
      </c>
      <c r="R11168" t="s">
        <v>26911</v>
      </c>
      <c r="S11168" t="s">
        <v>31508</v>
      </c>
      <c r="T11168" t="s">
        <v>19197</v>
      </c>
      <c r="U11168" t="s">
        <v>31673</v>
      </c>
    </row>
    <row r="11169" spans="17:21">
      <c r="Q11169" t="s">
        <v>12371</v>
      </c>
      <c r="R11169" t="s">
        <v>18687</v>
      </c>
      <c r="S11169" t="s">
        <v>31508</v>
      </c>
      <c r="T11169" t="s">
        <v>19197</v>
      </c>
      <c r="U11169" t="s">
        <v>31673</v>
      </c>
    </row>
    <row r="11170" spans="17:21">
      <c r="Q11170" t="s">
        <v>12372</v>
      </c>
      <c r="R11170" t="s">
        <v>26912</v>
      </c>
      <c r="S11170" t="s">
        <v>19197</v>
      </c>
      <c r="T11170" t="s">
        <v>19197</v>
      </c>
      <c r="U11170" t="s">
        <v>19197</v>
      </c>
    </row>
    <row r="11171" spans="17:21">
      <c r="Q11171" t="s">
        <v>12373</v>
      </c>
      <c r="R11171" t="s">
        <v>26913</v>
      </c>
      <c r="S11171" t="s">
        <v>19197</v>
      </c>
      <c r="T11171" t="s">
        <v>19197</v>
      </c>
      <c r="U11171" t="s">
        <v>19197</v>
      </c>
    </row>
    <row r="11172" spans="17:21">
      <c r="Q11172" t="s">
        <v>12374</v>
      </c>
      <c r="R11172" t="s">
        <v>26914</v>
      </c>
      <c r="S11172" t="s">
        <v>31508</v>
      </c>
      <c r="T11172" t="s">
        <v>19197</v>
      </c>
      <c r="U11172" t="s">
        <v>31673</v>
      </c>
    </row>
    <row r="11173" spans="17:21">
      <c r="Q11173" t="s">
        <v>12375</v>
      </c>
      <c r="R11173" t="s">
        <v>26915</v>
      </c>
      <c r="S11173" t="s">
        <v>31508</v>
      </c>
      <c r="T11173" t="s">
        <v>19197</v>
      </c>
      <c r="U11173" t="s">
        <v>31673</v>
      </c>
    </row>
    <row r="11174" spans="17:21">
      <c r="Q11174" t="s">
        <v>12376</v>
      </c>
      <c r="R11174" t="s">
        <v>26916</v>
      </c>
      <c r="S11174" t="s">
        <v>19197</v>
      </c>
      <c r="T11174" t="s">
        <v>19197</v>
      </c>
      <c r="U11174" t="s">
        <v>19197</v>
      </c>
    </row>
    <row r="11175" spans="17:21">
      <c r="Q11175" t="s">
        <v>12377</v>
      </c>
      <c r="R11175" t="s">
        <v>26917</v>
      </c>
      <c r="S11175" t="s">
        <v>31508</v>
      </c>
      <c r="T11175" t="s">
        <v>19197</v>
      </c>
      <c r="U11175" t="s">
        <v>31642</v>
      </c>
    </row>
    <row r="11176" spans="17:21">
      <c r="Q11176" t="s">
        <v>12378</v>
      </c>
      <c r="R11176" t="s">
        <v>22874</v>
      </c>
      <c r="S11176" t="s">
        <v>31508</v>
      </c>
      <c r="T11176" t="s">
        <v>19197</v>
      </c>
      <c r="U11176" t="s">
        <v>31642</v>
      </c>
    </row>
    <row r="11177" spans="17:21">
      <c r="Q11177" t="s">
        <v>12379</v>
      </c>
      <c r="R11177" t="s">
        <v>18734</v>
      </c>
      <c r="S11177" t="s">
        <v>31508</v>
      </c>
      <c r="T11177" t="s">
        <v>19197</v>
      </c>
      <c r="U11177" t="s">
        <v>31673</v>
      </c>
    </row>
    <row r="11178" spans="17:21">
      <c r="Q11178" t="s">
        <v>12380</v>
      </c>
      <c r="R11178" t="s">
        <v>26918</v>
      </c>
      <c r="S11178" t="s">
        <v>19197</v>
      </c>
      <c r="T11178" t="s">
        <v>19197</v>
      </c>
      <c r="U11178" t="s">
        <v>19197</v>
      </c>
    </row>
    <row r="11179" spans="17:21">
      <c r="Q11179" t="s">
        <v>12381</v>
      </c>
      <c r="R11179" t="s">
        <v>26919</v>
      </c>
      <c r="S11179" t="s">
        <v>31508</v>
      </c>
      <c r="T11179" t="s">
        <v>19197</v>
      </c>
      <c r="U11179" t="s">
        <v>31648</v>
      </c>
    </row>
    <row r="11180" spans="17:21">
      <c r="Q11180" t="s">
        <v>12382</v>
      </c>
      <c r="R11180" t="s">
        <v>18693</v>
      </c>
      <c r="S11180" t="s">
        <v>31508</v>
      </c>
      <c r="T11180" t="s">
        <v>19197</v>
      </c>
      <c r="U11180" t="s">
        <v>31648</v>
      </c>
    </row>
    <row r="11181" spans="17:21">
      <c r="Q11181" t="s">
        <v>12383</v>
      </c>
      <c r="R11181" t="s">
        <v>26920</v>
      </c>
      <c r="S11181" t="s">
        <v>19197</v>
      </c>
      <c r="T11181" t="s">
        <v>19197</v>
      </c>
      <c r="U11181" t="s">
        <v>19197</v>
      </c>
    </row>
    <row r="11182" spans="17:21">
      <c r="Q11182" t="s">
        <v>12384</v>
      </c>
      <c r="R11182" t="s">
        <v>26919</v>
      </c>
      <c r="S11182" t="s">
        <v>31508</v>
      </c>
      <c r="T11182" t="s">
        <v>19197</v>
      </c>
      <c r="U11182" t="s">
        <v>31648</v>
      </c>
    </row>
    <row r="11183" spans="17:21">
      <c r="Q11183" t="s">
        <v>12385</v>
      </c>
      <c r="R11183" t="s">
        <v>18693</v>
      </c>
      <c r="S11183" t="s">
        <v>31508</v>
      </c>
      <c r="T11183" t="s">
        <v>19197</v>
      </c>
      <c r="U11183" t="s">
        <v>31648</v>
      </c>
    </row>
    <row r="11184" spans="17:21">
      <c r="Q11184" t="s">
        <v>12386</v>
      </c>
      <c r="R11184" t="s">
        <v>26921</v>
      </c>
      <c r="S11184" t="s">
        <v>19197</v>
      </c>
      <c r="T11184" t="s">
        <v>19197</v>
      </c>
      <c r="U11184" t="s">
        <v>19197</v>
      </c>
    </row>
    <row r="11185" spans="17:21">
      <c r="Q11185" t="s">
        <v>12387</v>
      </c>
      <c r="R11185" t="s">
        <v>26919</v>
      </c>
      <c r="S11185" t="s">
        <v>31508</v>
      </c>
      <c r="T11185" t="s">
        <v>19197</v>
      </c>
      <c r="U11185" t="s">
        <v>31648</v>
      </c>
    </row>
    <row r="11186" spans="17:21">
      <c r="Q11186" t="s">
        <v>12388</v>
      </c>
      <c r="R11186" t="s">
        <v>26922</v>
      </c>
      <c r="S11186" t="s">
        <v>31508</v>
      </c>
      <c r="T11186" t="s">
        <v>19197</v>
      </c>
      <c r="U11186" t="s">
        <v>31648</v>
      </c>
    </row>
    <row r="11187" spans="17:21">
      <c r="Q11187" t="s">
        <v>12389</v>
      </c>
      <c r="R11187" t="s">
        <v>18693</v>
      </c>
      <c r="S11187" t="s">
        <v>31508</v>
      </c>
      <c r="T11187" t="s">
        <v>19197</v>
      </c>
      <c r="U11187" t="s">
        <v>31648</v>
      </c>
    </row>
    <row r="11188" spans="17:21">
      <c r="Q11188" t="s">
        <v>12390</v>
      </c>
      <c r="R11188" t="s">
        <v>26923</v>
      </c>
      <c r="S11188" t="s">
        <v>19197</v>
      </c>
      <c r="T11188" t="s">
        <v>19197</v>
      </c>
      <c r="U11188" t="s">
        <v>19197</v>
      </c>
    </row>
    <row r="11189" spans="17:21">
      <c r="Q11189" t="s">
        <v>12391</v>
      </c>
      <c r="R11189" t="s">
        <v>26924</v>
      </c>
      <c r="S11189" t="s">
        <v>19197</v>
      </c>
      <c r="T11189" t="s">
        <v>19197</v>
      </c>
      <c r="U11189" t="s">
        <v>19197</v>
      </c>
    </row>
    <row r="11190" spans="17:21">
      <c r="Q11190" t="s">
        <v>12392</v>
      </c>
      <c r="R11190" t="s">
        <v>26915</v>
      </c>
      <c r="S11190" t="s">
        <v>31508</v>
      </c>
      <c r="T11190" t="s">
        <v>19197</v>
      </c>
      <c r="U11190" t="s">
        <v>31673</v>
      </c>
    </row>
    <row r="11191" spans="17:21">
      <c r="Q11191" t="s">
        <v>12393</v>
      </c>
      <c r="R11191" t="s">
        <v>26925</v>
      </c>
      <c r="S11191" t="s">
        <v>19197</v>
      </c>
      <c r="T11191" t="s">
        <v>19197</v>
      </c>
      <c r="U11191" t="s">
        <v>19197</v>
      </c>
    </row>
    <row r="11192" spans="17:21">
      <c r="Q11192" t="s">
        <v>12394</v>
      </c>
      <c r="R11192" t="s">
        <v>26926</v>
      </c>
      <c r="S11192" t="s">
        <v>31508</v>
      </c>
      <c r="T11192" t="s">
        <v>19197</v>
      </c>
      <c r="U11192" t="s">
        <v>31642</v>
      </c>
    </row>
    <row r="11193" spans="17:21">
      <c r="Q11193" t="s">
        <v>12395</v>
      </c>
      <c r="R11193" t="s">
        <v>22874</v>
      </c>
      <c r="S11193" t="s">
        <v>31508</v>
      </c>
      <c r="T11193" t="s">
        <v>19197</v>
      </c>
      <c r="U11193" t="s">
        <v>31642</v>
      </c>
    </row>
    <row r="11194" spans="17:21">
      <c r="Q11194" t="s">
        <v>12396</v>
      </c>
      <c r="R11194" t="s">
        <v>18734</v>
      </c>
      <c r="S11194" t="s">
        <v>31508</v>
      </c>
      <c r="T11194" t="s">
        <v>19197</v>
      </c>
      <c r="U11194" t="s">
        <v>31673</v>
      </c>
    </row>
    <row r="11195" spans="17:21">
      <c r="Q11195" t="s">
        <v>12397</v>
      </c>
      <c r="R11195" t="s">
        <v>18674</v>
      </c>
      <c r="S11195" t="s">
        <v>19197</v>
      </c>
      <c r="T11195" t="s">
        <v>19197</v>
      </c>
      <c r="U11195" t="s">
        <v>19197</v>
      </c>
    </row>
    <row r="11196" spans="17:21">
      <c r="Q11196" t="s">
        <v>12398</v>
      </c>
      <c r="R11196" t="s">
        <v>26927</v>
      </c>
      <c r="S11196" t="s">
        <v>31508</v>
      </c>
      <c r="T11196" t="s">
        <v>19197</v>
      </c>
      <c r="U11196" t="s">
        <v>31642</v>
      </c>
    </row>
    <row r="11197" spans="17:21">
      <c r="Q11197" t="s">
        <v>12399</v>
      </c>
      <c r="R11197" t="s">
        <v>24915</v>
      </c>
      <c r="S11197" t="s">
        <v>31508</v>
      </c>
      <c r="T11197" t="s">
        <v>19197</v>
      </c>
      <c r="U11197" t="s">
        <v>31642</v>
      </c>
    </row>
    <row r="11198" spans="17:21">
      <c r="Q11198" t="s">
        <v>12400</v>
      </c>
      <c r="R11198" t="s">
        <v>18734</v>
      </c>
      <c r="S11198" t="s">
        <v>31508</v>
      </c>
      <c r="T11198" t="s">
        <v>19197</v>
      </c>
      <c r="U11198" t="s">
        <v>31642</v>
      </c>
    </row>
    <row r="11199" spans="17:21">
      <c r="Q11199" t="s">
        <v>12401</v>
      </c>
      <c r="R11199" t="s">
        <v>26928</v>
      </c>
      <c r="S11199" t="s">
        <v>19197</v>
      </c>
      <c r="T11199" t="s">
        <v>19197</v>
      </c>
      <c r="U11199" t="s">
        <v>19197</v>
      </c>
    </row>
    <row r="11200" spans="17:21">
      <c r="Q11200" t="s">
        <v>12402</v>
      </c>
      <c r="R11200" t="s">
        <v>26929</v>
      </c>
      <c r="S11200" t="s">
        <v>31508</v>
      </c>
      <c r="T11200" t="s">
        <v>19197</v>
      </c>
      <c r="U11200" t="s">
        <v>31673</v>
      </c>
    </row>
    <row r="11201" spans="17:21">
      <c r="Q11201" t="s">
        <v>12403</v>
      </c>
      <c r="R11201" t="s">
        <v>18714</v>
      </c>
      <c r="S11201" t="s">
        <v>31508</v>
      </c>
      <c r="T11201" t="s">
        <v>19197</v>
      </c>
      <c r="U11201" t="s">
        <v>31673</v>
      </c>
    </row>
    <row r="11202" spans="17:21">
      <c r="Q11202" t="s">
        <v>12404</v>
      </c>
      <c r="R11202" t="s">
        <v>26930</v>
      </c>
      <c r="S11202" t="s">
        <v>19197</v>
      </c>
      <c r="T11202" t="s">
        <v>19197</v>
      </c>
      <c r="U11202" t="s">
        <v>19197</v>
      </c>
    </row>
    <row r="11203" spans="17:21">
      <c r="Q11203" t="s">
        <v>12405</v>
      </c>
      <c r="R11203" t="s">
        <v>26931</v>
      </c>
      <c r="S11203" t="s">
        <v>31508</v>
      </c>
      <c r="T11203" t="s">
        <v>31538</v>
      </c>
      <c r="U11203" t="s">
        <v>31673</v>
      </c>
    </row>
    <row r="11204" spans="17:21">
      <c r="Q11204" t="s">
        <v>12406</v>
      </c>
      <c r="R11204" t="s">
        <v>19248</v>
      </c>
      <c r="S11204" t="s">
        <v>19197</v>
      </c>
      <c r="T11204" t="s">
        <v>19197</v>
      </c>
      <c r="U11204" t="s">
        <v>19197</v>
      </c>
    </row>
    <row r="11205" spans="17:21">
      <c r="Q11205" t="s">
        <v>12407</v>
      </c>
      <c r="R11205" t="s">
        <v>26932</v>
      </c>
      <c r="S11205" t="s">
        <v>31508</v>
      </c>
      <c r="T11205" t="s">
        <v>19197</v>
      </c>
      <c r="U11205" t="s">
        <v>31673</v>
      </c>
    </row>
    <row r="11206" spans="17:21">
      <c r="Q11206" t="s">
        <v>12408</v>
      </c>
      <c r="R11206" t="s">
        <v>26933</v>
      </c>
      <c r="S11206" t="s">
        <v>19197</v>
      </c>
      <c r="T11206" t="s">
        <v>19197</v>
      </c>
      <c r="U11206" t="s">
        <v>31673</v>
      </c>
    </row>
    <row r="11207" spans="17:21">
      <c r="Q11207" t="s">
        <v>12409</v>
      </c>
      <c r="R11207" t="s">
        <v>26934</v>
      </c>
      <c r="S11207" t="s">
        <v>31508</v>
      </c>
      <c r="T11207" t="s">
        <v>31538</v>
      </c>
      <c r="U11207" t="s">
        <v>31798</v>
      </c>
    </row>
    <row r="11208" spans="17:21">
      <c r="Q11208" t="s">
        <v>12410</v>
      </c>
      <c r="R11208" t="s">
        <v>26935</v>
      </c>
      <c r="S11208" t="s">
        <v>31508</v>
      </c>
      <c r="T11208" t="s">
        <v>31538</v>
      </c>
      <c r="U11208" t="s">
        <v>31798</v>
      </c>
    </row>
    <row r="11209" spans="17:21">
      <c r="Q11209" t="s">
        <v>12411</v>
      </c>
      <c r="R11209" t="s">
        <v>18714</v>
      </c>
      <c r="S11209" t="s">
        <v>31508</v>
      </c>
      <c r="T11209" t="s">
        <v>19197</v>
      </c>
      <c r="U11209" t="s">
        <v>31673</v>
      </c>
    </row>
    <row r="11210" spans="17:21">
      <c r="Q11210" t="s">
        <v>12412</v>
      </c>
      <c r="R11210" t="s">
        <v>26936</v>
      </c>
      <c r="S11210" t="s">
        <v>19197</v>
      </c>
      <c r="T11210" t="s">
        <v>19197</v>
      </c>
      <c r="U11210" t="s">
        <v>19197</v>
      </c>
    </row>
    <row r="11211" spans="17:21">
      <c r="Q11211" t="s">
        <v>12413</v>
      </c>
      <c r="R11211" t="s">
        <v>26937</v>
      </c>
      <c r="S11211" t="s">
        <v>31508</v>
      </c>
      <c r="T11211" t="s">
        <v>19197</v>
      </c>
      <c r="U11211" t="s">
        <v>31673</v>
      </c>
    </row>
    <row r="11212" spans="17:21">
      <c r="Q11212" t="s">
        <v>12414</v>
      </c>
      <c r="R11212" t="s">
        <v>18687</v>
      </c>
      <c r="S11212" t="s">
        <v>31508</v>
      </c>
      <c r="T11212" t="s">
        <v>19197</v>
      </c>
      <c r="U11212" t="s">
        <v>31638</v>
      </c>
    </row>
    <row r="11213" spans="17:21">
      <c r="Q11213" t="s">
        <v>12415</v>
      </c>
      <c r="R11213" t="s">
        <v>26938</v>
      </c>
      <c r="S11213" t="s">
        <v>19197</v>
      </c>
      <c r="T11213" t="s">
        <v>19197</v>
      </c>
      <c r="U11213" t="s">
        <v>19197</v>
      </c>
    </row>
    <row r="11214" spans="17:21">
      <c r="Q11214" t="s">
        <v>12416</v>
      </c>
      <c r="R11214" t="s">
        <v>26939</v>
      </c>
      <c r="S11214" t="s">
        <v>19197</v>
      </c>
      <c r="T11214" t="s">
        <v>19197</v>
      </c>
      <c r="U11214" t="s">
        <v>19197</v>
      </c>
    </row>
    <row r="11215" spans="17:21">
      <c r="Q11215" t="s">
        <v>12417</v>
      </c>
      <c r="R11215" t="s">
        <v>26940</v>
      </c>
      <c r="S11215" t="s">
        <v>31506</v>
      </c>
      <c r="T11215" t="s">
        <v>19197</v>
      </c>
      <c r="U11215" t="s">
        <v>31648</v>
      </c>
    </row>
    <row r="11216" spans="17:21">
      <c r="Q11216" t="s">
        <v>12418</v>
      </c>
      <c r="R11216" t="s">
        <v>18985</v>
      </c>
      <c r="S11216" t="s">
        <v>31506</v>
      </c>
      <c r="T11216" t="s">
        <v>19197</v>
      </c>
      <c r="U11216" t="s">
        <v>31638</v>
      </c>
    </row>
    <row r="11217" spans="17:21">
      <c r="Q11217" t="s">
        <v>12419</v>
      </c>
      <c r="R11217" t="s">
        <v>26941</v>
      </c>
      <c r="S11217" t="s">
        <v>31508</v>
      </c>
      <c r="T11217" t="s">
        <v>19197</v>
      </c>
      <c r="U11217" t="s">
        <v>31673</v>
      </c>
    </row>
    <row r="11218" spans="17:21">
      <c r="Q11218" t="s">
        <v>12420</v>
      </c>
      <c r="R11218" t="s">
        <v>18687</v>
      </c>
      <c r="S11218" t="s">
        <v>19197</v>
      </c>
      <c r="T11218" t="s">
        <v>19197</v>
      </c>
      <c r="U11218" t="s">
        <v>19197</v>
      </c>
    </row>
    <row r="11219" spans="17:21">
      <c r="Q11219" t="s">
        <v>12421</v>
      </c>
      <c r="R11219" t="s">
        <v>26942</v>
      </c>
      <c r="S11219" t="s">
        <v>31508</v>
      </c>
      <c r="T11219" t="s">
        <v>31538</v>
      </c>
      <c r="U11219" t="s">
        <v>31638</v>
      </c>
    </row>
    <row r="11220" spans="17:21">
      <c r="Q11220" t="s">
        <v>12422</v>
      </c>
      <c r="R11220" t="s">
        <v>26943</v>
      </c>
      <c r="S11220" t="s">
        <v>31508</v>
      </c>
      <c r="T11220" t="s">
        <v>31538</v>
      </c>
      <c r="U11220" t="s">
        <v>31638</v>
      </c>
    </row>
    <row r="11221" spans="17:21">
      <c r="Q11221" t="s">
        <v>12423</v>
      </c>
      <c r="R11221" t="s">
        <v>26944</v>
      </c>
      <c r="S11221" t="s">
        <v>31508</v>
      </c>
      <c r="T11221" t="s">
        <v>31538</v>
      </c>
      <c r="U11221" t="s">
        <v>31638</v>
      </c>
    </row>
    <row r="11222" spans="17:21">
      <c r="Q11222" t="s">
        <v>12424</v>
      </c>
      <c r="R11222" t="s">
        <v>26945</v>
      </c>
      <c r="S11222" t="s">
        <v>31508</v>
      </c>
      <c r="T11222" t="s">
        <v>31538</v>
      </c>
      <c r="U11222" t="s">
        <v>31638</v>
      </c>
    </row>
    <row r="11223" spans="17:21">
      <c r="Q11223" t="s">
        <v>12425</v>
      </c>
      <c r="R11223" t="s">
        <v>26946</v>
      </c>
      <c r="S11223" t="s">
        <v>31508</v>
      </c>
      <c r="T11223" t="s">
        <v>31538</v>
      </c>
      <c r="U11223" t="s">
        <v>31638</v>
      </c>
    </row>
    <row r="11224" spans="17:21">
      <c r="Q11224" t="s">
        <v>12426</v>
      </c>
      <c r="R11224" t="s">
        <v>26947</v>
      </c>
      <c r="S11224" t="s">
        <v>31508</v>
      </c>
      <c r="T11224" t="s">
        <v>31538</v>
      </c>
      <c r="U11224" t="s">
        <v>31638</v>
      </c>
    </row>
    <row r="11225" spans="17:21">
      <c r="Q11225" t="s">
        <v>12427</v>
      </c>
      <c r="R11225" t="s">
        <v>26948</v>
      </c>
      <c r="S11225" t="s">
        <v>31508</v>
      </c>
      <c r="T11225" t="s">
        <v>31538</v>
      </c>
      <c r="U11225" t="s">
        <v>31638</v>
      </c>
    </row>
    <row r="11226" spans="17:21">
      <c r="Q11226" t="s">
        <v>12428</v>
      </c>
      <c r="R11226" t="s">
        <v>26949</v>
      </c>
      <c r="S11226" t="s">
        <v>31508</v>
      </c>
      <c r="T11226" t="s">
        <v>19197</v>
      </c>
      <c r="U11226" t="s">
        <v>31638</v>
      </c>
    </row>
    <row r="11227" spans="17:21">
      <c r="Q11227" t="s">
        <v>12429</v>
      </c>
      <c r="R11227" t="s">
        <v>18703</v>
      </c>
      <c r="S11227" t="s">
        <v>31508</v>
      </c>
      <c r="T11227" t="s">
        <v>19197</v>
      </c>
      <c r="U11227" t="s">
        <v>31638</v>
      </c>
    </row>
    <row r="11228" spans="17:21">
      <c r="Q11228" t="s">
        <v>12430</v>
      </c>
      <c r="R11228" t="s">
        <v>26950</v>
      </c>
      <c r="S11228" t="s">
        <v>19197</v>
      </c>
      <c r="T11228" t="s">
        <v>19197</v>
      </c>
      <c r="U11228" t="s">
        <v>19197</v>
      </c>
    </row>
    <row r="11229" spans="17:21">
      <c r="Q11229" t="s">
        <v>12431</v>
      </c>
      <c r="R11229" t="s">
        <v>26951</v>
      </c>
      <c r="S11229" t="s">
        <v>19197</v>
      </c>
      <c r="T11229" t="s">
        <v>19197</v>
      </c>
      <c r="U11229" t="s">
        <v>19197</v>
      </c>
    </row>
    <row r="11230" spans="17:21">
      <c r="Q11230" t="s">
        <v>12432</v>
      </c>
      <c r="R11230" t="s">
        <v>26952</v>
      </c>
      <c r="S11230" t="s">
        <v>31508</v>
      </c>
      <c r="T11230" t="s">
        <v>19197</v>
      </c>
      <c r="U11230" t="s">
        <v>31673</v>
      </c>
    </row>
    <row r="11231" spans="17:21">
      <c r="Q11231" t="s">
        <v>12433</v>
      </c>
      <c r="R11231" t="s">
        <v>18714</v>
      </c>
      <c r="S11231" t="s">
        <v>31508</v>
      </c>
      <c r="T11231" t="s">
        <v>19197</v>
      </c>
      <c r="U11231" t="s">
        <v>31638</v>
      </c>
    </row>
    <row r="11232" spans="17:21">
      <c r="Q11232" t="s">
        <v>12434</v>
      </c>
      <c r="R11232" t="s">
        <v>26953</v>
      </c>
      <c r="S11232" t="s">
        <v>31512</v>
      </c>
      <c r="T11232" t="s">
        <v>19197</v>
      </c>
      <c r="U11232" t="s">
        <v>31668</v>
      </c>
    </row>
    <row r="11233" spans="17:21">
      <c r="Q11233" t="s">
        <v>12435</v>
      </c>
      <c r="R11233" t="s">
        <v>18687</v>
      </c>
      <c r="S11233" t="s">
        <v>31508</v>
      </c>
      <c r="T11233" t="s">
        <v>19197</v>
      </c>
      <c r="U11233" t="s">
        <v>31638</v>
      </c>
    </row>
    <row r="11234" spans="17:21">
      <c r="Q11234" t="s">
        <v>12436</v>
      </c>
      <c r="R11234" t="s">
        <v>26954</v>
      </c>
      <c r="S11234" t="s">
        <v>19197</v>
      </c>
      <c r="T11234" t="s">
        <v>19197</v>
      </c>
      <c r="U11234" t="s">
        <v>19197</v>
      </c>
    </row>
    <row r="11235" spans="17:21">
      <c r="Q11235" t="s">
        <v>12437</v>
      </c>
      <c r="R11235" t="s">
        <v>26955</v>
      </c>
      <c r="S11235" t="s">
        <v>19197</v>
      </c>
      <c r="T11235" t="s">
        <v>19197</v>
      </c>
      <c r="U11235" t="s">
        <v>19197</v>
      </c>
    </row>
    <row r="11236" spans="17:21">
      <c r="Q11236" t="s">
        <v>12438</v>
      </c>
      <c r="R11236" t="s">
        <v>26956</v>
      </c>
      <c r="S11236" t="s">
        <v>31512</v>
      </c>
      <c r="T11236" t="s">
        <v>19197</v>
      </c>
      <c r="U11236" t="s">
        <v>31668</v>
      </c>
    </row>
    <row r="11237" spans="17:21">
      <c r="Q11237" t="s">
        <v>12439</v>
      </c>
      <c r="R11237" t="s">
        <v>26957</v>
      </c>
      <c r="S11237" t="s">
        <v>31516</v>
      </c>
      <c r="T11237" t="s">
        <v>19197</v>
      </c>
      <c r="U11237" t="s">
        <v>31668</v>
      </c>
    </row>
    <row r="11238" spans="17:21">
      <c r="Q11238" t="s">
        <v>12440</v>
      </c>
      <c r="R11238" t="s">
        <v>26958</v>
      </c>
      <c r="S11238" t="s">
        <v>31512</v>
      </c>
      <c r="T11238" t="s">
        <v>19197</v>
      </c>
      <c r="U11238" t="s">
        <v>31666</v>
      </c>
    </row>
    <row r="11239" spans="17:21">
      <c r="Q11239" t="s">
        <v>12441</v>
      </c>
      <c r="R11239" t="s">
        <v>26959</v>
      </c>
      <c r="S11239" t="s">
        <v>31512</v>
      </c>
      <c r="T11239" t="s">
        <v>19197</v>
      </c>
      <c r="U11239" t="s">
        <v>31666</v>
      </c>
    </row>
    <row r="11240" spans="17:21">
      <c r="Q11240" t="s">
        <v>12442</v>
      </c>
      <c r="R11240" t="s">
        <v>26960</v>
      </c>
      <c r="S11240" t="s">
        <v>31512</v>
      </c>
      <c r="T11240" t="s">
        <v>19197</v>
      </c>
      <c r="U11240" t="s">
        <v>31666</v>
      </c>
    </row>
    <row r="11241" spans="17:21">
      <c r="Q11241" t="s">
        <v>12443</v>
      </c>
      <c r="R11241" t="s">
        <v>18693</v>
      </c>
      <c r="S11241" t="s">
        <v>31512</v>
      </c>
      <c r="T11241" t="s">
        <v>19197</v>
      </c>
      <c r="U11241" t="s">
        <v>31666</v>
      </c>
    </row>
    <row r="11242" spans="17:21">
      <c r="Q11242" t="s">
        <v>12444</v>
      </c>
      <c r="R11242" t="s">
        <v>26961</v>
      </c>
      <c r="S11242" t="s">
        <v>19197</v>
      </c>
      <c r="T11242" t="s">
        <v>19197</v>
      </c>
      <c r="U11242" t="s">
        <v>19197</v>
      </c>
    </row>
    <row r="11243" spans="17:21">
      <c r="Q11243" t="s">
        <v>12445</v>
      </c>
      <c r="R11243" t="s">
        <v>26962</v>
      </c>
      <c r="S11243" t="s">
        <v>31508</v>
      </c>
      <c r="T11243" t="s">
        <v>19197</v>
      </c>
      <c r="U11243" t="s">
        <v>31666</v>
      </c>
    </row>
    <row r="11244" spans="17:21">
      <c r="Q11244" t="s">
        <v>12446</v>
      </c>
      <c r="R11244" t="s">
        <v>26963</v>
      </c>
      <c r="S11244" t="s">
        <v>31512</v>
      </c>
      <c r="T11244" t="s">
        <v>19197</v>
      </c>
      <c r="U11244" t="s">
        <v>31666</v>
      </c>
    </row>
    <row r="11245" spans="17:21">
      <c r="Q11245" t="s">
        <v>12447</v>
      </c>
      <c r="R11245" t="s">
        <v>26964</v>
      </c>
      <c r="S11245" t="s">
        <v>31512</v>
      </c>
      <c r="T11245" t="s">
        <v>19197</v>
      </c>
      <c r="U11245" t="s">
        <v>31666</v>
      </c>
    </row>
    <row r="11246" spans="17:21">
      <c r="Q11246" t="s">
        <v>12448</v>
      </c>
      <c r="R11246" t="s">
        <v>26965</v>
      </c>
      <c r="S11246" t="s">
        <v>31512</v>
      </c>
      <c r="T11246" t="s">
        <v>19197</v>
      </c>
      <c r="U11246" t="s">
        <v>31666</v>
      </c>
    </row>
    <row r="11247" spans="17:21">
      <c r="Q11247" t="s">
        <v>12449</v>
      </c>
      <c r="R11247" t="s">
        <v>26966</v>
      </c>
      <c r="S11247" t="s">
        <v>31508</v>
      </c>
      <c r="T11247" t="s">
        <v>19197</v>
      </c>
      <c r="U11247" t="s">
        <v>31666</v>
      </c>
    </row>
    <row r="11248" spans="17:21">
      <c r="Q11248" t="s">
        <v>12450</v>
      </c>
      <c r="R11248" t="s">
        <v>26967</v>
      </c>
      <c r="S11248" t="s">
        <v>31512</v>
      </c>
      <c r="T11248" t="s">
        <v>19197</v>
      </c>
      <c r="U11248" t="s">
        <v>31666</v>
      </c>
    </row>
    <row r="11249" spans="17:21">
      <c r="Q11249" t="s">
        <v>12451</v>
      </c>
      <c r="R11249" t="s">
        <v>20712</v>
      </c>
      <c r="S11249" t="s">
        <v>31512</v>
      </c>
      <c r="T11249" t="s">
        <v>19197</v>
      </c>
      <c r="U11249" t="s">
        <v>31666</v>
      </c>
    </row>
    <row r="11250" spans="17:21">
      <c r="Q11250" t="s">
        <v>12452</v>
      </c>
      <c r="R11250" t="s">
        <v>26968</v>
      </c>
      <c r="S11250" t="s">
        <v>19197</v>
      </c>
      <c r="T11250" t="s">
        <v>19197</v>
      </c>
      <c r="U11250" t="s">
        <v>19197</v>
      </c>
    </row>
    <row r="11251" spans="17:21">
      <c r="Q11251" t="s">
        <v>12453</v>
      </c>
      <c r="R11251" t="s">
        <v>26969</v>
      </c>
      <c r="S11251" t="s">
        <v>31512</v>
      </c>
      <c r="T11251" t="s">
        <v>19197</v>
      </c>
      <c r="U11251" t="s">
        <v>31666</v>
      </c>
    </row>
    <row r="11252" spans="17:21">
      <c r="Q11252" t="s">
        <v>12454</v>
      </c>
      <c r="R11252" t="s">
        <v>26970</v>
      </c>
      <c r="S11252" t="s">
        <v>31512</v>
      </c>
      <c r="T11252" t="s">
        <v>19197</v>
      </c>
      <c r="U11252" t="s">
        <v>31666</v>
      </c>
    </row>
    <row r="11253" spans="17:21">
      <c r="Q11253" t="s">
        <v>12455</v>
      </c>
      <c r="R11253" t="s">
        <v>26971</v>
      </c>
      <c r="S11253" t="s">
        <v>31512</v>
      </c>
      <c r="T11253" t="s">
        <v>19197</v>
      </c>
      <c r="U11253" t="s">
        <v>31666</v>
      </c>
    </row>
    <row r="11254" spans="17:21">
      <c r="Q11254" t="s">
        <v>12456</v>
      </c>
      <c r="R11254" t="s">
        <v>26972</v>
      </c>
      <c r="S11254" t="s">
        <v>31512</v>
      </c>
      <c r="T11254" t="s">
        <v>19197</v>
      </c>
      <c r="U11254" t="s">
        <v>31666</v>
      </c>
    </row>
    <row r="11255" spans="17:21">
      <c r="Q11255" t="s">
        <v>12457</v>
      </c>
      <c r="R11255" t="s">
        <v>19248</v>
      </c>
      <c r="S11255" t="s">
        <v>19197</v>
      </c>
      <c r="T11255" t="s">
        <v>19197</v>
      </c>
      <c r="U11255" t="s">
        <v>19197</v>
      </c>
    </row>
    <row r="11256" spans="17:21">
      <c r="Q11256" t="s">
        <v>12458</v>
      </c>
      <c r="R11256" t="s">
        <v>26929</v>
      </c>
      <c r="S11256" t="s">
        <v>31508</v>
      </c>
      <c r="T11256" t="s">
        <v>19197</v>
      </c>
      <c r="U11256" t="s">
        <v>31673</v>
      </c>
    </row>
    <row r="11257" spans="17:21">
      <c r="Q11257" t="s">
        <v>12459</v>
      </c>
      <c r="R11257" t="s">
        <v>26973</v>
      </c>
      <c r="S11257" t="s">
        <v>31512</v>
      </c>
      <c r="T11257" t="s">
        <v>31612</v>
      </c>
      <c r="U11257" t="s">
        <v>31638</v>
      </c>
    </row>
    <row r="11258" spans="17:21">
      <c r="Q11258" t="s">
        <v>12460</v>
      </c>
      <c r="R11258" t="s">
        <v>26974</v>
      </c>
      <c r="S11258" t="s">
        <v>31508</v>
      </c>
      <c r="T11258" t="s">
        <v>19197</v>
      </c>
      <c r="U11258" t="s">
        <v>31673</v>
      </c>
    </row>
    <row r="11259" spans="17:21">
      <c r="Q11259" t="s">
        <v>12461</v>
      </c>
      <c r="R11259" t="s">
        <v>26975</v>
      </c>
      <c r="S11259" t="s">
        <v>31512</v>
      </c>
      <c r="T11259" t="s">
        <v>31573</v>
      </c>
      <c r="U11259" t="s">
        <v>31668</v>
      </c>
    </row>
    <row r="11260" spans="17:21">
      <c r="Q11260" t="s">
        <v>12462</v>
      </c>
      <c r="R11260" t="s">
        <v>26976</v>
      </c>
      <c r="S11260" t="s">
        <v>31512</v>
      </c>
      <c r="T11260" t="s">
        <v>19197</v>
      </c>
      <c r="U11260" t="s">
        <v>31668</v>
      </c>
    </row>
    <row r="11261" spans="17:21">
      <c r="Q11261" t="s">
        <v>12463</v>
      </c>
      <c r="R11261" t="s">
        <v>26977</v>
      </c>
      <c r="S11261" t="s">
        <v>31512</v>
      </c>
      <c r="T11261" t="s">
        <v>19197</v>
      </c>
      <c r="U11261" t="s">
        <v>31668</v>
      </c>
    </row>
    <row r="11262" spans="17:21">
      <c r="Q11262" t="s">
        <v>12464</v>
      </c>
      <c r="R11262" t="s">
        <v>26978</v>
      </c>
      <c r="S11262" t="s">
        <v>31508</v>
      </c>
      <c r="T11262" t="s">
        <v>31613</v>
      </c>
      <c r="U11262" t="s">
        <v>31705</v>
      </c>
    </row>
    <row r="11263" spans="17:21">
      <c r="Q11263" t="s">
        <v>12465</v>
      </c>
      <c r="R11263" t="s">
        <v>18714</v>
      </c>
      <c r="S11263" t="s">
        <v>31508</v>
      </c>
      <c r="T11263" t="s">
        <v>19197</v>
      </c>
      <c r="U11263" t="s">
        <v>31673</v>
      </c>
    </row>
    <row r="11264" spans="17:21">
      <c r="Q11264" t="s">
        <v>12466</v>
      </c>
      <c r="R11264" t="s">
        <v>26979</v>
      </c>
      <c r="S11264" t="s">
        <v>19197</v>
      </c>
      <c r="T11264" t="s">
        <v>19197</v>
      </c>
      <c r="U11264" t="s">
        <v>19197</v>
      </c>
    </row>
    <row r="11265" spans="17:21">
      <c r="Q11265" t="s">
        <v>12467</v>
      </c>
      <c r="R11265" t="s">
        <v>26929</v>
      </c>
      <c r="S11265" t="s">
        <v>31508</v>
      </c>
      <c r="T11265" t="s">
        <v>19197</v>
      </c>
      <c r="U11265" t="s">
        <v>31673</v>
      </c>
    </row>
    <row r="11266" spans="17:21">
      <c r="Q11266" t="s">
        <v>12468</v>
      </c>
      <c r="R11266" t="s">
        <v>26980</v>
      </c>
      <c r="S11266" t="s">
        <v>31508</v>
      </c>
      <c r="T11266" t="s">
        <v>19197</v>
      </c>
      <c r="U11266" t="s">
        <v>31673</v>
      </c>
    </row>
    <row r="11267" spans="17:21">
      <c r="Q11267" t="s">
        <v>12469</v>
      </c>
      <c r="R11267" t="s">
        <v>26981</v>
      </c>
      <c r="S11267" t="s">
        <v>31508</v>
      </c>
      <c r="T11267" t="s">
        <v>19197</v>
      </c>
      <c r="U11267" t="s">
        <v>31673</v>
      </c>
    </row>
    <row r="11268" spans="17:21">
      <c r="Q11268" t="s">
        <v>12470</v>
      </c>
      <c r="R11268" t="s">
        <v>26940</v>
      </c>
      <c r="S11268" t="s">
        <v>31506</v>
      </c>
      <c r="T11268" t="s">
        <v>19197</v>
      </c>
      <c r="U11268" t="s">
        <v>31648</v>
      </c>
    </row>
    <row r="11269" spans="17:21">
      <c r="Q11269" t="s">
        <v>12471</v>
      </c>
      <c r="R11269" t="s">
        <v>18714</v>
      </c>
      <c r="S11269" t="s">
        <v>31508</v>
      </c>
      <c r="T11269" t="s">
        <v>19197</v>
      </c>
      <c r="U11269" t="s">
        <v>31673</v>
      </c>
    </row>
    <row r="11270" spans="17:21">
      <c r="Q11270" t="s">
        <v>12472</v>
      </c>
      <c r="R11270" t="s">
        <v>19197</v>
      </c>
      <c r="S11270" t="s">
        <v>19197</v>
      </c>
      <c r="T11270" t="s">
        <v>19197</v>
      </c>
      <c r="U11270" t="s">
        <v>19197</v>
      </c>
    </row>
    <row r="11271" spans="17:21">
      <c r="Q11271" t="s">
        <v>12473</v>
      </c>
      <c r="R11271" t="s">
        <v>26982</v>
      </c>
      <c r="S11271" t="s">
        <v>19197</v>
      </c>
      <c r="T11271" t="s">
        <v>19197</v>
      </c>
      <c r="U11271" t="s">
        <v>19197</v>
      </c>
    </row>
    <row r="11272" spans="17:21">
      <c r="Q11272" t="s">
        <v>12474</v>
      </c>
      <c r="R11272" t="s">
        <v>26983</v>
      </c>
      <c r="S11272" t="s">
        <v>31508</v>
      </c>
      <c r="T11272" t="s">
        <v>31565</v>
      </c>
      <c r="U11272" t="s">
        <v>31638</v>
      </c>
    </row>
    <row r="11273" spans="17:21">
      <c r="Q11273" t="s">
        <v>12475</v>
      </c>
      <c r="R11273" t="s">
        <v>26984</v>
      </c>
      <c r="S11273" t="s">
        <v>19197</v>
      </c>
      <c r="T11273" t="s">
        <v>19197</v>
      </c>
      <c r="U11273" t="s">
        <v>19197</v>
      </c>
    </row>
    <row r="11274" spans="17:21">
      <c r="Q11274" t="s">
        <v>12476</v>
      </c>
      <c r="R11274" t="s">
        <v>26985</v>
      </c>
      <c r="S11274" t="s">
        <v>31508</v>
      </c>
      <c r="T11274" t="s">
        <v>31565</v>
      </c>
      <c r="U11274" t="s">
        <v>31673</v>
      </c>
    </row>
    <row r="11275" spans="17:21">
      <c r="Q11275" t="s">
        <v>12477</v>
      </c>
      <c r="R11275" t="s">
        <v>26986</v>
      </c>
      <c r="S11275" t="s">
        <v>31508</v>
      </c>
      <c r="T11275" t="s">
        <v>31565</v>
      </c>
      <c r="U11275" t="s">
        <v>31673</v>
      </c>
    </row>
    <row r="11276" spans="17:21">
      <c r="Q11276" t="s">
        <v>12478</v>
      </c>
      <c r="R11276" t="s">
        <v>26987</v>
      </c>
      <c r="S11276" t="s">
        <v>19197</v>
      </c>
      <c r="T11276" t="s">
        <v>19197</v>
      </c>
      <c r="U11276" t="s">
        <v>19197</v>
      </c>
    </row>
    <row r="11277" spans="17:21">
      <c r="Q11277" t="s">
        <v>12479</v>
      </c>
      <c r="R11277" t="s">
        <v>26988</v>
      </c>
      <c r="S11277" t="s">
        <v>31506</v>
      </c>
      <c r="T11277" t="s">
        <v>31565</v>
      </c>
      <c r="U11277" t="s">
        <v>31767</v>
      </c>
    </row>
    <row r="11278" spans="17:21">
      <c r="Q11278" t="s">
        <v>12480</v>
      </c>
      <c r="R11278" t="s">
        <v>26989</v>
      </c>
      <c r="S11278" t="s">
        <v>19197</v>
      </c>
      <c r="T11278" t="s">
        <v>19197</v>
      </c>
      <c r="U11278" t="s">
        <v>19197</v>
      </c>
    </row>
    <row r="11279" spans="17:21">
      <c r="Q11279" t="s">
        <v>12481</v>
      </c>
      <c r="R11279" t="s">
        <v>26990</v>
      </c>
      <c r="S11279" t="s">
        <v>31506</v>
      </c>
      <c r="T11279" t="s">
        <v>31565</v>
      </c>
      <c r="U11279" t="s">
        <v>31767</v>
      </c>
    </row>
    <row r="11280" spans="17:21">
      <c r="Q11280" t="s">
        <v>12482</v>
      </c>
      <c r="R11280" t="s">
        <v>18693</v>
      </c>
      <c r="S11280" t="s">
        <v>31508</v>
      </c>
      <c r="T11280" t="s">
        <v>31565</v>
      </c>
      <c r="U11280" t="s">
        <v>31673</v>
      </c>
    </row>
    <row r="11281" spans="17:21">
      <c r="Q11281" t="s">
        <v>12483</v>
      </c>
      <c r="R11281" t="s">
        <v>26991</v>
      </c>
      <c r="S11281" t="s">
        <v>19197</v>
      </c>
      <c r="T11281" t="s">
        <v>19197</v>
      </c>
      <c r="U11281" t="s">
        <v>19197</v>
      </c>
    </row>
    <row r="11282" spans="17:21">
      <c r="Q11282" t="s">
        <v>12484</v>
      </c>
      <c r="R11282" t="s">
        <v>26990</v>
      </c>
      <c r="S11282" t="s">
        <v>31506</v>
      </c>
      <c r="T11282" t="s">
        <v>31565</v>
      </c>
      <c r="U11282" t="s">
        <v>31767</v>
      </c>
    </row>
    <row r="11283" spans="17:21">
      <c r="Q11283" t="s">
        <v>12485</v>
      </c>
      <c r="R11283" t="s">
        <v>18693</v>
      </c>
      <c r="S11283" t="s">
        <v>31508</v>
      </c>
      <c r="T11283" t="s">
        <v>31565</v>
      </c>
      <c r="U11283" t="s">
        <v>31673</v>
      </c>
    </row>
    <row r="11284" spans="17:21">
      <c r="Q11284" t="s">
        <v>12486</v>
      </c>
      <c r="R11284" t="s">
        <v>26992</v>
      </c>
      <c r="S11284" t="s">
        <v>19197</v>
      </c>
      <c r="T11284" t="s">
        <v>19197</v>
      </c>
      <c r="U11284" t="s">
        <v>19197</v>
      </c>
    </row>
    <row r="11285" spans="17:21">
      <c r="Q11285" t="s">
        <v>12487</v>
      </c>
      <c r="R11285" t="s">
        <v>26993</v>
      </c>
      <c r="S11285" t="s">
        <v>31508</v>
      </c>
      <c r="T11285" t="s">
        <v>31614</v>
      </c>
      <c r="U11285" t="s">
        <v>31673</v>
      </c>
    </row>
    <row r="11286" spans="17:21">
      <c r="Q11286" t="s">
        <v>12488</v>
      </c>
      <c r="R11286" t="s">
        <v>26994</v>
      </c>
      <c r="S11286" t="s">
        <v>19197</v>
      </c>
      <c r="T11286" t="s">
        <v>19197</v>
      </c>
      <c r="U11286" t="s">
        <v>19197</v>
      </c>
    </row>
    <row r="11287" spans="17:21">
      <c r="Q11287" t="s">
        <v>12489</v>
      </c>
      <c r="R11287" t="s">
        <v>26995</v>
      </c>
      <c r="S11287" t="s">
        <v>19197</v>
      </c>
      <c r="T11287" t="s">
        <v>19197</v>
      </c>
      <c r="U11287" t="s">
        <v>31673</v>
      </c>
    </row>
    <row r="11288" spans="17:21">
      <c r="Q11288" t="s">
        <v>12490</v>
      </c>
      <c r="R11288" t="s">
        <v>26996</v>
      </c>
      <c r="S11288" t="s">
        <v>31508</v>
      </c>
      <c r="T11288" t="s">
        <v>31569</v>
      </c>
      <c r="U11288" t="s">
        <v>31660</v>
      </c>
    </row>
    <row r="11289" spans="17:21">
      <c r="Q11289" t="s">
        <v>12491</v>
      </c>
      <c r="R11289" t="s">
        <v>26997</v>
      </c>
      <c r="S11289" t="s">
        <v>31508</v>
      </c>
      <c r="T11289" t="s">
        <v>31569</v>
      </c>
      <c r="U11289" t="s">
        <v>31660</v>
      </c>
    </row>
    <row r="11290" spans="17:21">
      <c r="Q11290" t="s">
        <v>12492</v>
      </c>
      <c r="R11290" t="s">
        <v>26998</v>
      </c>
      <c r="S11290" t="s">
        <v>31508</v>
      </c>
      <c r="T11290" t="s">
        <v>31569</v>
      </c>
      <c r="U11290" t="s">
        <v>31660</v>
      </c>
    </row>
    <row r="11291" spans="17:21">
      <c r="Q11291" t="s">
        <v>12493</v>
      </c>
      <c r="R11291" t="s">
        <v>18693</v>
      </c>
      <c r="S11291" t="s">
        <v>31508</v>
      </c>
      <c r="T11291" t="s">
        <v>31565</v>
      </c>
      <c r="U11291" t="s">
        <v>31673</v>
      </c>
    </row>
    <row r="11292" spans="17:21">
      <c r="Q11292" t="s">
        <v>12494</v>
      </c>
      <c r="R11292" t="s">
        <v>26999</v>
      </c>
      <c r="S11292" t="s">
        <v>19197</v>
      </c>
      <c r="T11292" t="s">
        <v>19197</v>
      </c>
      <c r="U11292" t="s">
        <v>19197</v>
      </c>
    </row>
    <row r="11293" spans="17:21">
      <c r="Q11293" t="s">
        <v>12495</v>
      </c>
      <c r="R11293" t="s">
        <v>27000</v>
      </c>
      <c r="S11293" t="s">
        <v>31508</v>
      </c>
      <c r="T11293" t="s">
        <v>31614</v>
      </c>
      <c r="U11293" t="s">
        <v>31673</v>
      </c>
    </row>
    <row r="11294" spans="17:21">
      <c r="Q11294" t="s">
        <v>12496</v>
      </c>
      <c r="R11294" t="s">
        <v>27001</v>
      </c>
      <c r="S11294" t="s">
        <v>19197</v>
      </c>
      <c r="T11294" t="s">
        <v>19197</v>
      </c>
      <c r="U11294" t="s">
        <v>19197</v>
      </c>
    </row>
    <row r="11295" spans="17:21">
      <c r="Q11295" t="s">
        <v>12497</v>
      </c>
      <c r="R11295" t="s">
        <v>27002</v>
      </c>
      <c r="S11295" t="s">
        <v>31508</v>
      </c>
      <c r="T11295" t="s">
        <v>19197</v>
      </c>
      <c r="U11295" t="s">
        <v>31666</v>
      </c>
    </row>
    <row r="11296" spans="17:21">
      <c r="Q11296" t="s">
        <v>12498</v>
      </c>
      <c r="R11296" t="s">
        <v>18693</v>
      </c>
      <c r="S11296" t="s">
        <v>31508</v>
      </c>
      <c r="T11296" t="s">
        <v>19197</v>
      </c>
      <c r="U11296" t="s">
        <v>31666</v>
      </c>
    </row>
    <row r="11297" spans="17:21">
      <c r="Q11297" t="s">
        <v>12499</v>
      </c>
      <c r="R11297" t="s">
        <v>18687</v>
      </c>
      <c r="S11297" t="s">
        <v>19197</v>
      </c>
      <c r="T11297" t="s">
        <v>19197</v>
      </c>
      <c r="U11297" t="s">
        <v>19197</v>
      </c>
    </row>
    <row r="11298" spans="17:21">
      <c r="Q11298" t="s">
        <v>12500</v>
      </c>
      <c r="R11298" t="s">
        <v>27002</v>
      </c>
      <c r="S11298" t="s">
        <v>31508</v>
      </c>
      <c r="T11298" t="s">
        <v>19197</v>
      </c>
      <c r="U11298" t="s">
        <v>31666</v>
      </c>
    </row>
    <row r="11299" spans="17:21">
      <c r="Q11299" t="s">
        <v>12501</v>
      </c>
      <c r="R11299" t="s">
        <v>18693</v>
      </c>
      <c r="S11299" t="s">
        <v>31508</v>
      </c>
      <c r="T11299" t="s">
        <v>19197</v>
      </c>
      <c r="U11299" t="s">
        <v>31666</v>
      </c>
    </row>
    <row r="11300" spans="17:21">
      <c r="Q11300" t="s">
        <v>12502</v>
      </c>
      <c r="R11300" t="s">
        <v>27003</v>
      </c>
      <c r="S11300" t="s">
        <v>19197</v>
      </c>
      <c r="T11300" t="s">
        <v>19197</v>
      </c>
      <c r="U11300" t="s">
        <v>19197</v>
      </c>
    </row>
    <row r="11301" spans="17:21">
      <c r="Q11301" t="s">
        <v>12503</v>
      </c>
      <c r="R11301" t="s">
        <v>27004</v>
      </c>
      <c r="S11301" t="s">
        <v>31508</v>
      </c>
      <c r="T11301" t="s">
        <v>31614</v>
      </c>
      <c r="U11301" t="s">
        <v>31673</v>
      </c>
    </row>
    <row r="11302" spans="17:21">
      <c r="Q11302" t="s">
        <v>12504</v>
      </c>
      <c r="R11302" t="s">
        <v>18687</v>
      </c>
      <c r="S11302" t="s">
        <v>31508</v>
      </c>
      <c r="T11302" t="s">
        <v>31565</v>
      </c>
      <c r="U11302" t="s">
        <v>31673</v>
      </c>
    </row>
    <row r="11303" spans="17:21">
      <c r="Q11303" t="s">
        <v>12505</v>
      </c>
      <c r="R11303" t="s">
        <v>19197</v>
      </c>
      <c r="S11303" t="s">
        <v>19197</v>
      </c>
      <c r="T11303" t="s">
        <v>19197</v>
      </c>
      <c r="U11303" t="s">
        <v>19197</v>
      </c>
    </row>
    <row r="11304" spans="17:21">
      <c r="Q11304" t="s">
        <v>12506</v>
      </c>
      <c r="R11304" t="s">
        <v>27005</v>
      </c>
      <c r="S11304" t="s">
        <v>19197</v>
      </c>
      <c r="T11304" t="s">
        <v>19197</v>
      </c>
      <c r="U11304" t="s">
        <v>19197</v>
      </c>
    </row>
    <row r="11305" spans="17:21">
      <c r="Q11305" t="s">
        <v>12507</v>
      </c>
      <c r="R11305" t="s">
        <v>27006</v>
      </c>
      <c r="S11305" t="s">
        <v>31506</v>
      </c>
      <c r="T11305" t="s">
        <v>31565</v>
      </c>
      <c r="U11305" t="s">
        <v>31642</v>
      </c>
    </row>
    <row r="11306" spans="17:21">
      <c r="Q11306" t="s">
        <v>12508</v>
      </c>
      <c r="R11306" t="s">
        <v>18706</v>
      </c>
      <c r="S11306" t="s">
        <v>19197</v>
      </c>
      <c r="T11306" t="s">
        <v>19197</v>
      </c>
      <c r="U11306" t="s">
        <v>19197</v>
      </c>
    </row>
    <row r="11307" spans="17:21">
      <c r="Q11307" t="s">
        <v>12509</v>
      </c>
      <c r="R11307" t="s">
        <v>27007</v>
      </c>
      <c r="S11307" t="s">
        <v>19197</v>
      </c>
      <c r="T11307" t="s">
        <v>19197</v>
      </c>
      <c r="U11307" t="s">
        <v>19197</v>
      </c>
    </row>
    <row r="11308" spans="17:21">
      <c r="Q11308" t="s">
        <v>12510</v>
      </c>
      <c r="R11308" t="s">
        <v>27008</v>
      </c>
      <c r="S11308" t="s">
        <v>19197</v>
      </c>
      <c r="T11308" t="s">
        <v>19197</v>
      </c>
      <c r="U11308" t="s">
        <v>31673</v>
      </c>
    </row>
    <row r="11309" spans="17:21">
      <c r="Q11309" t="s">
        <v>12511</v>
      </c>
      <c r="R11309" t="s">
        <v>27009</v>
      </c>
      <c r="S11309" t="s">
        <v>31506</v>
      </c>
      <c r="T11309" t="s">
        <v>31614</v>
      </c>
      <c r="U11309" t="s">
        <v>31853</v>
      </c>
    </row>
    <row r="11310" spans="17:21">
      <c r="Q11310" t="s">
        <v>12512</v>
      </c>
      <c r="R11310" t="s">
        <v>27010</v>
      </c>
      <c r="S11310" t="s">
        <v>31506</v>
      </c>
      <c r="T11310" t="s">
        <v>31614</v>
      </c>
      <c r="U11310" t="s">
        <v>31853</v>
      </c>
    </row>
    <row r="11311" spans="17:21">
      <c r="Q11311" t="s">
        <v>12513</v>
      </c>
      <c r="R11311" t="s">
        <v>19065</v>
      </c>
      <c r="S11311" t="s">
        <v>19197</v>
      </c>
      <c r="T11311" t="s">
        <v>19197</v>
      </c>
      <c r="U11311" t="s">
        <v>31642</v>
      </c>
    </row>
    <row r="11312" spans="17:21">
      <c r="Q11312" t="s">
        <v>12514</v>
      </c>
      <c r="R11312" t="s">
        <v>27011</v>
      </c>
      <c r="S11312" t="s">
        <v>31506</v>
      </c>
      <c r="T11312" t="s">
        <v>19197</v>
      </c>
      <c r="U11312" t="s">
        <v>31798</v>
      </c>
    </row>
    <row r="11313" spans="17:21">
      <c r="Q11313" t="s">
        <v>12515</v>
      </c>
      <c r="R11313" t="s">
        <v>27012</v>
      </c>
      <c r="S11313" t="s">
        <v>31506</v>
      </c>
      <c r="T11313" t="s">
        <v>19197</v>
      </c>
      <c r="U11313" t="s">
        <v>31798</v>
      </c>
    </row>
    <row r="11314" spans="17:21">
      <c r="Q11314" t="s">
        <v>12516</v>
      </c>
      <c r="R11314" t="s">
        <v>27013</v>
      </c>
      <c r="S11314" t="s">
        <v>31506</v>
      </c>
      <c r="T11314" t="s">
        <v>19197</v>
      </c>
      <c r="U11314" t="s">
        <v>31798</v>
      </c>
    </row>
    <row r="11315" spans="17:21">
      <c r="Q11315" t="s">
        <v>12517</v>
      </c>
      <c r="R11315" t="s">
        <v>27014</v>
      </c>
      <c r="S11315" t="s">
        <v>31506</v>
      </c>
      <c r="T11315" t="s">
        <v>19197</v>
      </c>
      <c r="U11315" t="s">
        <v>31798</v>
      </c>
    </row>
    <row r="11316" spans="17:21">
      <c r="Q11316" t="s">
        <v>12518</v>
      </c>
      <c r="R11316" t="s">
        <v>27015</v>
      </c>
      <c r="S11316" t="s">
        <v>31506</v>
      </c>
      <c r="T11316" t="s">
        <v>19197</v>
      </c>
      <c r="U11316" t="s">
        <v>31854</v>
      </c>
    </row>
    <row r="11317" spans="17:21">
      <c r="Q11317" t="s">
        <v>12519</v>
      </c>
      <c r="R11317" t="s">
        <v>27016</v>
      </c>
      <c r="S11317" t="s">
        <v>31506</v>
      </c>
      <c r="T11317" t="s">
        <v>19197</v>
      </c>
      <c r="U11317" t="s">
        <v>31854</v>
      </c>
    </row>
    <row r="11318" spans="17:21">
      <c r="Q11318" t="s">
        <v>12520</v>
      </c>
      <c r="R11318" t="s">
        <v>27017</v>
      </c>
      <c r="S11318" t="s">
        <v>31506</v>
      </c>
      <c r="T11318" t="s">
        <v>31569</v>
      </c>
      <c r="U11318" t="s">
        <v>31798</v>
      </c>
    </row>
    <row r="11319" spans="17:21">
      <c r="Q11319" t="s">
        <v>12521</v>
      </c>
      <c r="R11319" t="s">
        <v>27018</v>
      </c>
      <c r="S11319" t="s">
        <v>31506</v>
      </c>
      <c r="T11319" t="s">
        <v>31565</v>
      </c>
      <c r="U11319" t="s">
        <v>31642</v>
      </c>
    </row>
    <row r="11320" spans="17:21">
      <c r="Q11320" t="s">
        <v>12522</v>
      </c>
      <c r="R11320" t="s">
        <v>27019</v>
      </c>
      <c r="S11320" t="s">
        <v>31508</v>
      </c>
      <c r="T11320" t="s">
        <v>31565</v>
      </c>
      <c r="U11320" t="s">
        <v>31673</v>
      </c>
    </row>
    <row r="11321" spans="17:21">
      <c r="Q11321" t="s">
        <v>12523</v>
      </c>
      <c r="R11321" t="s">
        <v>27020</v>
      </c>
      <c r="S11321" t="s">
        <v>19197</v>
      </c>
      <c r="T11321" t="s">
        <v>19197</v>
      </c>
      <c r="U11321" t="s">
        <v>19197</v>
      </c>
    </row>
    <row r="11322" spans="17:21">
      <c r="Q11322" t="s">
        <v>12524</v>
      </c>
      <c r="R11322" t="s">
        <v>27021</v>
      </c>
      <c r="S11322" t="s">
        <v>19197</v>
      </c>
      <c r="T11322" t="s">
        <v>19197</v>
      </c>
      <c r="U11322" t="s">
        <v>19197</v>
      </c>
    </row>
    <row r="11323" spans="17:21">
      <c r="Q11323" t="s">
        <v>12525</v>
      </c>
      <c r="R11323" t="s">
        <v>27022</v>
      </c>
      <c r="S11323" t="s">
        <v>31506</v>
      </c>
      <c r="T11323" t="s">
        <v>31565</v>
      </c>
      <c r="U11323" t="s">
        <v>31642</v>
      </c>
    </row>
    <row r="11324" spans="17:21">
      <c r="Q11324" t="s">
        <v>12526</v>
      </c>
      <c r="R11324" t="s">
        <v>27023</v>
      </c>
      <c r="S11324" t="s">
        <v>19197</v>
      </c>
      <c r="T11324" t="s">
        <v>19197</v>
      </c>
      <c r="U11324" t="s">
        <v>19197</v>
      </c>
    </row>
    <row r="11325" spans="17:21">
      <c r="Q11325" t="s">
        <v>12527</v>
      </c>
      <c r="R11325" t="s">
        <v>27024</v>
      </c>
      <c r="S11325" t="s">
        <v>19197</v>
      </c>
      <c r="T11325" t="s">
        <v>19197</v>
      </c>
      <c r="U11325" t="s">
        <v>31673</v>
      </c>
    </row>
    <row r="11326" spans="17:21">
      <c r="Q11326" t="s">
        <v>12528</v>
      </c>
      <c r="R11326" t="s">
        <v>27025</v>
      </c>
      <c r="S11326" t="s">
        <v>31506</v>
      </c>
      <c r="T11326" t="s">
        <v>31614</v>
      </c>
      <c r="U11326" t="s">
        <v>31853</v>
      </c>
    </row>
    <row r="11327" spans="17:21">
      <c r="Q11327" t="s">
        <v>12529</v>
      </c>
      <c r="R11327" t="s">
        <v>27026</v>
      </c>
      <c r="S11327" t="s">
        <v>31506</v>
      </c>
      <c r="T11327" t="s">
        <v>31614</v>
      </c>
      <c r="U11327" t="s">
        <v>31853</v>
      </c>
    </row>
    <row r="11328" spans="17:21">
      <c r="Q11328" t="s">
        <v>12530</v>
      </c>
      <c r="R11328" t="s">
        <v>18714</v>
      </c>
      <c r="S11328" t="s">
        <v>19197</v>
      </c>
      <c r="T11328" t="s">
        <v>19197</v>
      </c>
      <c r="U11328" t="s">
        <v>31642</v>
      </c>
    </row>
    <row r="11329" spans="17:21">
      <c r="Q11329" t="s">
        <v>12531</v>
      </c>
      <c r="R11329" t="s">
        <v>27027</v>
      </c>
      <c r="S11329" t="s">
        <v>31506</v>
      </c>
      <c r="T11329" t="s">
        <v>19197</v>
      </c>
      <c r="U11329" t="s">
        <v>31798</v>
      </c>
    </row>
    <row r="11330" spans="17:21">
      <c r="Q11330" t="s">
        <v>12532</v>
      </c>
      <c r="R11330" t="s">
        <v>27028</v>
      </c>
      <c r="S11330" t="s">
        <v>31506</v>
      </c>
      <c r="T11330" t="s">
        <v>19197</v>
      </c>
      <c r="U11330" t="s">
        <v>31798</v>
      </c>
    </row>
    <row r="11331" spans="17:21">
      <c r="Q11331" t="s">
        <v>12533</v>
      </c>
      <c r="R11331" t="s">
        <v>27029</v>
      </c>
      <c r="S11331" t="s">
        <v>31506</v>
      </c>
      <c r="T11331" t="s">
        <v>19197</v>
      </c>
      <c r="U11331" t="s">
        <v>31798</v>
      </c>
    </row>
    <row r="11332" spans="17:21">
      <c r="Q11332" t="s">
        <v>12534</v>
      </c>
      <c r="R11332" t="s">
        <v>27030</v>
      </c>
      <c r="S11332" t="s">
        <v>31506</v>
      </c>
      <c r="T11332" t="s">
        <v>19197</v>
      </c>
      <c r="U11332" t="s">
        <v>31798</v>
      </c>
    </row>
    <row r="11333" spans="17:21">
      <c r="Q11333" t="s">
        <v>12535</v>
      </c>
      <c r="R11333" t="s">
        <v>27031</v>
      </c>
      <c r="S11333" t="s">
        <v>31506</v>
      </c>
      <c r="T11333" t="s">
        <v>31569</v>
      </c>
      <c r="U11333" t="s">
        <v>31798</v>
      </c>
    </row>
    <row r="11334" spans="17:21">
      <c r="Q11334" t="s">
        <v>12536</v>
      </c>
      <c r="R11334" t="s">
        <v>27032</v>
      </c>
      <c r="S11334" t="s">
        <v>31506</v>
      </c>
      <c r="T11334" t="s">
        <v>31565</v>
      </c>
      <c r="U11334" t="s">
        <v>31642</v>
      </c>
    </row>
    <row r="11335" spans="17:21">
      <c r="Q11335" t="s">
        <v>12537</v>
      </c>
      <c r="R11335" t="s">
        <v>27033</v>
      </c>
      <c r="S11335" t="s">
        <v>19197</v>
      </c>
      <c r="T11335" t="s">
        <v>19197</v>
      </c>
      <c r="U11335" t="s">
        <v>31673</v>
      </c>
    </row>
    <row r="11336" spans="17:21">
      <c r="Q11336" t="s">
        <v>12538</v>
      </c>
      <c r="R11336" t="s">
        <v>27034</v>
      </c>
      <c r="S11336" t="s">
        <v>31506</v>
      </c>
      <c r="T11336" t="s">
        <v>19197</v>
      </c>
      <c r="U11336" t="s">
        <v>31798</v>
      </c>
    </row>
    <row r="11337" spans="17:21">
      <c r="Q11337" t="s">
        <v>12539</v>
      </c>
      <c r="R11337" t="s">
        <v>27035</v>
      </c>
      <c r="S11337" t="s">
        <v>31506</v>
      </c>
      <c r="T11337" t="s">
        <v>19197</v>
      </c>
      <c r="U11337" t="s">
        <v>31798</v>
      </c>
    </row>
    <row r="11338" spans="17:21">
      <c r="Q11338" t="s">
        <v>12540</v>
      </c>
      <c r="R11338" t="s">
        <v>27036</v>
      </c>
      <c r="S11338" t="s">
        <v>31506</v>
      </c>
      <c r="T11338" t="s">
        <v>19197</v>
      </c>
      <c r="U11338" t="s">
        <v>31855</v>
      </c>
    </row>
    <row r="11339" spans="17:21">
      <c r="Q11339" t="s">
        <v>12541</v>
      </c>
      <c r="R11339" t="s">
        <v>27037</v>
      </c>
      <c r="S11339" t="s">
        <v>31506</v>
      </c>
      <c r="T11339" t="s">
        <v>19197</v>
      </c>
      <c r="U11339" t="s">
        <v>31854</v>
      </c>
    </row>
    <row r="11340" spans="17:21">
      <c r="Q11340" t="s">
        <v>12542</v>
      </c>
      <c r="R11340" t="s">
        <v>27038</v>
      </c>
      <c r="S11340" t="s">
        <v>31506</v>
      </c>
      <c r="T11340" t="s">
        <v>19197</v>
      </c>
      <c r="U11340" t="s">
        <v>31854</v>
      </c>
    </row>
    <row r="11341" spans="17:21">
      <c r="Q11341" t="s">
        <v>12543</v>
      </c>
      <c r="R11341" t="s">
        <v>27039</v>
      </c>
      <c r="S11341" t="s">
        <v>31506</v>
      </c>
      <c r="T11341" t="s">
        <v>19197</v>
      </c>
      <c r="U11341" t="s">
        <v>31854</v>
      </c>
    </row>
    <row r="11342" spans="17:21">
      <c r="Q11342" t="s">
        <v>12544</v>
      </c>
      <c r="R11342" t="s">
        <v>27040</v>
      </c>
      <c r="S11342" t="s">
        <v>31506</v>
      </c>
      <c r="T11342" t="s">
        <v>31565</v>
      </c>
      <c r="U11342" t="s">
        <v>31856</v>
      </c>
    </row>
    <row r="11343" spans="17:21">
      <c r="Q11343" t="s">
        <v>12545</v>
      </c>
      <c r="R11343" t="s">
        <v>27041</v>
      </c>
      <c r="S11343" t="s">
        <v>19197</v>
      </c>
      <c r="T11343" t="s">
        <v>19197</v>
      </c>
      <c r="U11343" t="s">
        <v>19197</v>
      </c>
    </row>
    <row r="11344" spans="17:21">
      <c r="Q11344" t="s">
        <v>12546</v>
      </c>
      <c r="R11344" t="s">
        <v>27042</v>
      </c>
      <c r="S11344" t="s">
        <v>31508</v>
      </c>
      <c r="T11344" t="s">
        <v>31565</v>
      </c>
      <c r="U11344" t="s">
        <v>31646</v>
      </c>
    </row>
    <row r="11345" spans="17:21">
      <c r="Q11345" t="s">
        <v>12547</v>
      </c>
      <c r="R11345" t="s">
        <v>27043</v>
      </c>
      <c r="S11345" t="s">
        <v>31508</v>
      </c>
      <c r="T11345" t="s">
        <v>31565</v>
      </c>
      <c r="U11345" t="s">
        <v>31646</v>
      </c>
    </row>
    <row r="11346" spans="17:21">
      <c r="Q11346" t="s">
        <v>12548</v>
      </c>
      <c r="R11346" t="s">
        <v>27044</v>
      </c>
      <c r="S11346" t="s">
        <v>19197</v>
      </c>
      <c r="T11346" t="s">
        <v>19197</v>
      </c>
      <c r="U11346" t="s">
        <v>19197</v>
      </c>
    </row>
    <row r="11347" spans="17:21">
      <c r="Q11347" t="s">
        <v>12549</v>
      </c>
      <c r="R11347" t="s">
        <v>27045</v>
      </c>
      <c r="S11347" t="s">
        <v>19197</v>
      </c>
      <c r="T11347" t="s">
        <v>19197</v>
      </c>
      <c r="U11347" t="s">
        <v>19197</v>
      </c>
    </row>
    <row r="11348" spans="17:21">
      <c r="Q11348" t="s">
        <v>12550</v>
      </c>
      <c r="R11348" t="s">
        <v>27046</v>
      </c>
      <c r="S11348" t="s">
        <v>19197</v>
      </c>
      <c r="T11348" t="s">
        <v>19197</v>
      </c>
      <c r="U11348" t="s">
        <v>19197</v>
      </c>
    </row>
    <row r="11349" spans="17:21">
      <c r="Q11349" t="s">
        <v>12551</v>
      </c>
      <c r="R11349" t="s">
        <v>27008</v>
      </c>
      <c r="S11349" t="s">
        <v>19197</v>
      </c>
      <c r="T11349" t="s">
        <v>19197</v>
      </c>
      <c r="U11349" t="s">
        <v>31673</v>
      </c>
    </row>
    <row r="11350" spans="17:21">
      <c r="Q11350" t="s">
        <v>12552</v>
      </c>
      <c r="R11350" t="s">
        <v>27047</v>
      </c>
      <c r="S11350" t="s">
        <v>31506</v>
      </c>
      <c r="T11350" t="s">
        <v>31614</v>
      </c>
      <c r="U11350" t="s">
        <v>31853</v>
      </c>
    </row>
    <row r="11351" spans="17:21">
      <c r="Q11351" t="s">
        <v>12553</v>
      </c>
      <c r="R11351" t="s">
        <v>27048</v>
      </c>
      <c r="S11351" t="s">
        <v>31506</v>
      </c>
      <c r="T11351" t="s">
        <v>31614</v>
      </c>
      <c r="U11351" t="s">
        <v>31853</v>
      </c>
    </row>
    <row r="11352" spans="17:21">
      <c r="Q11352" t="s">
        <v>12554</v>
      </c>
      <c r="R11352" t="s">
        <v>19065</v>
      </c>
      <c r="S11352" t="s">
        <v>19197</v>
      </c>
      <c r="T11352" t="s">
        <v>19197</v>
      </c>
      <c r="U11352" t="s">
        <v>31642</v>
      </c>
    </row>
    <row r="11353" spans="17:21">
      <c r="Q11353" t="s">
        <v>12555</v>
      </c>
      <c r="R11353" t="s">
        <v>27049</v>
      </c>
      <c r="S11353" t="s">
        <v>31506</v>
      </c>
      <c r="T11353" t="s">
        <v>19197</v>
      </c>
      <c r="U11353" t="s">
        <v>31798</v>
      </c>
    </row>
    <row r="11354" spans="17:21">
      <c r="Q11354" t="s">
        <v>12556</v>
      </c>
      <c r="R11354" t="s">
        <v>27050</v>
      </c>
      <c r="S11354" t="s">
        <v>31506</v>
      </c>
      <c r="T11354" t="s">
        <v>19197</v>
      </c>
      <c r="U11354" t="s">
        <v>31798</v>
      </c>
    </row>
    <row r="11355" spans="17:21">
      <c r="Q11355" t="s">
        <v>12557</v>
      </c>
      <c r="R11355" t="s">
        <v>27051</v>
      </c>
      <c r="S11355" t="s">
        <v>31506</v>
      </c>
      <c r="T11355" t="s">
        <v>19197</v>
      </c>
      <c r="U11355" t="s">
        <v>31798</v>
      </c>
    </row>
    <row r="11356" spans="17:21">
      <c r="Q11356" t="s">
        <v>12558</v>
      </c>
      <c r="R11356" t="s">
        <v>27052</v>
      </c>
      <c r="S11356" t="s">
        <v>31506</v>
      </c>
      <c r="T11356" t="s">
        <v>19197</v>
      </c>
      <c r="U11356" t="s">
        <v>31798</v>
      </c>
    </row>
    <row r="11357" spans="17:21">
      <c r="Q11357" t="s">
        <v>12559</v>
      </c>
      <c r="R11357" t="s">
        <v>27053</v>
      </c>
      <c r="S11357" t="s">
        <v>31506</v>
      </c>
      <c r="T11357" t="s">
        <v>31569</v>
      </c>
      <c r="U11357" t="s">
        <v>31798</v>
      </c>
    </row>
    <row r="11358" spans="17:21">
      <c r="Q11358" t="s">
        <v>12560</v>
      </c>
      <c r="R11358" t="s">
        <v>18674</v>
      </c>
      <c r="S11358" t="s">
        <v>19197</v>
      </c>
      <c r="T11358" t="s">
        <v>19197</v>
      </c>
      <c r="U11358" t="s">
        <v>31642</v>
      </c>
    </row>
    <row r="11359" spans="17:21">
      <c r="Q11359" t="s">
        <v>12561</v>
      </c>
      <c r="R11359" t="s">
        <v>27054</v>
      </c>
      <c r="S11359" t="s">
        <v>31506</v>
      </c>
      <c r="T11359" t="s">
        <v>19197</v>
      </c>
      <c r="U11359" t="s">
        <v>31854</v>
      </c>
    </row>
    <row r="11360" spans="17:21">
      <c r="Q11360" t="s">
        <v>12562</v>
      </c>
      <c r="R11360" t="s">
        <v>27055</v>
      </c>
      <c r="S11360" t="s">
        <v>31506</v>
      </c>
      <c r="T11360" t="s">
        <v>19197</v>
      </c>
      <c r="U11360" t="s">
        <v>31854</v>
      </c>
    </row>
    <row r="11361" spans="17:21">
      <c r="Q11361" t="s">
        <v>12563</v>
      </c>
      <c r="R11361" t="s">
        <v>27040</v>
      </c>
      <c r="S11361" t="s">
        <v>31506</v>
      </c>
      <c r="T11361" t="s">
        <v>19197</v>
      </c>
      <c r="U11361" t="s">
        <v>31854</v>
      </c>
    </row>
    <row r="11362" spans="17:21">
      <c r="Q11362" t="s">
        <v>12564</v>
      </c>
      <c r="R11362" t="s">
        <v>27056</v>
      </c>
      <c r="S11362" t="s">
        <v>19197</v>
      </c>
      <c r="T11362" t="s">
        <v>19197</v>
      </c>
      <c r="U11362" t="s">
        <v>19197</v>
      </c>
    </row>
    <row r="11363" spans="17:21">
      <c r="Q11363" t="s">
        <v>12565</v>
      </c>
      <c r="R11363" t="s">
        <v>27057</v>
      </c>
      <c r="S11363" t="s">
        <v>31506</v>
      </c>
      <c r="T11363" t="s">
        <v>31565</v>
      </c>
      <c r="U11363" t="s">
        <v>31642</v>
      </c>
    </row>
    <row r="11364" spans="17:21">
      <c r="Q11364" t="s">
        <v>12566</v>
      </c>
      <c r="R11364" t="s">
        <v>18693</v>
      </c>
      <c r="S11364" t="s">
        <v>31506</v>
      </c>
      <c r="T11364" t="s">
        <v>31565</v>
      </c>
      <c r="U11364" t="s">
        <v>31642</v>
      </c>
    </row>
    <row r="11365" spans="17:21">
      <c r="Q11365" t="s">
        <v>12567</v>
      </c>
      <c r="R11365" t="s">
        <v>27058</v>
      </c>
      <c r="S11365" t="s">
        <v>19197</v>
      </c>
      <c r="T11365" t="s">
        <v>19197</v>
      </c>
      <c r="U11365" t="s">
        <v>19197</v>
      </c>
    </row>
    <row r="11366" spans="17:21">
      <c r="Q11366" t="s">
        <v>12568</v>
      </c>
      <c r="R11366" t="s">
        <v>27057</v>
      </c>
      <c r="S11366" t="s">
        <v>31506</v>
      </c>
      <c r="T11366" t="s">
        <v>31565</v>
      </c>
      <c r="U11366" t="s">
        <v>31642</v>
      </c>
    </row>
    <row r="11367" spans="17:21">
      <c r="Q11367" t="s">
        <v>12569</v>
      </c>
      <c r="R11367" t="s">
        <v>18693</v>
      </c>
      <c r="S11367" t="s">
        <v>31506</v>
      </c>
      <c r="T11367" t="s">
        <v>31565</v>
      </c>
      <c r="U11367" t="s">
        <v>31642</v>
      </c>
    </row>
    <row r="11368" spans="17:21">
      <c r="Q11368" t="s">
        <v>12570</v>
      </c>
      <c r="R11368" t="s">
        <v>27059</v>
      </c>
      <c r="S11368" t="s">
        <v>19197</v>
      </c>
      <c r="T11368" t="s">
        <v>19197</v>
      </c>
      <c r="U11368" t="s">
        <v>19197</v>
      </c>
    </row>
    <row r="11369" spans="17:21">
      <c r="Q11369" t="s">
        <v>12571</v>
      </c>
      <c r="R11369" t="s">
        <v>27057</v>
      </c>
      <c r="S11369" t="s">
        <v>31506</v>
      </c>
      <c r="T11369" t="s">
        <v>31565</v>
      </c>
      <c r="U11369" t="s">
        <v>31642</v>
      </c>
    </row>
    <row r="11370" spans="17:21">
      <c r="Q11370" t="s">
        <v>12572</v>
      </c>
      <c r="R11370" t="s">
        <v>18693</v>
      </c>
      <c r="S11370" t="s">
        <v>31506</v>
      </c>
      <c r="T11370" t="s">
        <v>31565</v>
      </c>
      <c r="U11370" t="s">
        <v>31642</v>
      </c>
    </row>
    <row r="11371" spans="17:21">
      <c r="Q11371" t="s">
        <v>12573</v>
      </c>
      <c r="R11371" t="s">
        <v>27060</v>
      </c>
      <c r="S11371" t="s">
        <v>31508</v>
      </c>
      <c r="T11371" t="s">
        <v>31565</v>
      </c>
      <c r="U11371" t="s">
        <v>31673</v>
      </c>
    </row>
    <row r="11372" spans="17:21">
      <c r="Q11372" t="s">
        <v>12574</v>
      </c>
      <c r="R11372" t="s">
        <v>27061</v>
      </c>
      <c r="S11372" t="s">
        <v>19197</v>
      </c>
      <c r="T11372" t="s">
        <v>19197</v>
      </c>
      <c r="U11372" t="s">
        <v>19197</v>
      </c>
    </row>
    <row r="11373" spans="17:21">
      <c r="Q11373" t="s">
        <v>12575</v>
      </c>
      <c r="R11373" t="s">
        <v>27062</v>
      </c>
      <c r="S11373" t="s">
        <v>31508</v>
      </c>
      <c r="T11373" t="s">
        <v>31565</v>
      </c>
      <c r="U11373" t="s">
        <v>31673</v>
      </c>
    </row>
    <row r="11374" spans="17:21">
      <c r="Q11374" t="s">
        <v>12576</v>
      </c>
      <c r="R11374" t="s">
        <v>18706</v>
      </c>
      <c r="S11374" t="s">
        <v>19197</v>
      </c>
      <c r="T11374" t="s">
        <v>19197</v>
      </c>
      <c r="U11374" t="s">
        <v>19197</v>
      </c>
    </row>
    <row r="11375" spans="17:21">
      <c r="Q11375" t="s">
        <v>12577</v>
      </c>
      <c r="R11375" t="s">
        <v>27063</v>
      </c>
      <c r="S11375" t="s">
        <v>31508</v>
      </c>
      <c r="T11375" t="s">
        <v>31565</v>
      </c>
      <c r="U11375" t="s">
        <v>31673</v>
      </c>
    </row>
    <row r="11376" spans="17:21">
      <c r="Q11376" t="s">
        <v>12578</v>
      </c>
      <c r="R11376" t="s">
        <v>27064</v>
      </c>
      <c r="S11376" t="s">
        <v>31508</v>
      </c>
      <c r="T11376" t="s">
        <v>31565</v>
      </c>
      <c r="U11376" t="s">
        <v>31673</v>
      </c>
    </row>
    <row r="11377" spans="17:21">
      <c r="Q11377" t="s">
        <v>12579</v>
      </c>
      <c r="R11377" t="s">
        <v>18693</v>
      </c>
      <c r="S11377" t="s">
        <v>31508</v>
      </c>
      <c r="T11377" t="s">
        <v>31565</v>
      </c>
      <c r="U11377" t="s">
        <v>31673</v>
      </c>
    </row>
    <row r="11378" spans="17:21">
      <c r="Q11378" t="s">
        <v>12580</v>
      </c>
      <c r="R11378" t="s">
        <v>19197</v>
      </c>
      <c r="S11378" t="s">
        <v>19197</v>
      </c>
      <c r="T11378" t="s">
        <v>19197</v>
      </c>
      <c r="U11378" t="s">
        <v>19197</v>
      </c>
    </row>
    <row r="11379" spans="17:21">
      <c r="Q11379" t="s">
        <v>12581</v>
      </c>
      <c r="R11379" t="s">
        <v>27065</v>
      </c>
      <c r="S11379" t="s">
        <v>19197</v>
      </c>
      <c r="T11379" t="s">
        <v>19197</v>
      </c>
      <c r="U11379" t="s">
        <v>19197</v>
      </c>
    </row>
    <row r="11380" spans="17:21">
      <c r="Q11380" t="s">
        <v>12582</v>
      </c>
      <c r="R11380" t="s">
        <v>27066</v>
      </c>
      <c r="S11380" t="s">
        <v>19197</v>
      </c>
      <c r="T11380" t="s">
        <v>19197</v>
      </c>
      <c r="U11380" t="s">
        <v>19197</v>
      </c>
    </row>
    <row r="11381" spans="17:21">
      <c r="Q11381" t="s">
        <v>12583</v>
      </c>
      <c r="R11381" t="s">
        <v>27067</v>
      </c>
      <c r="S11381" t="s">
        <v>31508</v>
      </c>
      <c r="T11381" t="s">
        <v>31565</v>
      </c>
      <c r="U11381" t="s">
        <v>31673</v>
      </c>
    </row>
    <row r="11382" spans="17:21">
      <c r="Q11382" t="s">
        <v>12584</v>
      </c>
      <c r="R11382" t="s">
        <v>27068</v>
      </c>
      <c r="S11382" t="s">
        <v>19197</v>
      </c>
      <c r="T11382" t="s">
        <v>19197</v>
      </c>
      <c r="U11382" t="s">
        <v>19197</v>
      </c>
    </row>
    <row r="11383" spans="17:21">
      <c r="Q11383" t="s">
        <v>12585</v>
      </c>
      <c r="R11383" t="s">
        <v>27069</v>
      </c>
      <c r="S11383" t="s">
        <v>31508</v>
      </c>
      <c r="T11383" t="s">
        <v>31565</v>
      </c>
      <c r="U11383" t="s">
        <v>31857</v>
      </c>
    </row>
    <row r="11384" spans="17:21">
      <c r="Q11384" t="s">
        <v>12586</v>
      </c>
      <c r="R11384" t="s">
        <v>27070</v>
      </c>
      <c r="S11384" t="s">
        <v>31508</v>
      </c>
      <c r="T11384" t="s">
        <v>31565</v>
      </c>
      <c r="U11384" t="s">
        <v>31673</v>
      </c>
    </row>
    <row r="11385" spans="17:21">
      <c r="Q11385" t="s">
        <v>12587</v>
      </c>
      <c r="R11385" t="s">
        <v>27071</v>
      </c>
      <c r="S11385" t="s">
        <v>31508</v>
      </c>
      <c r="T11385" t="s">
        <v>31565</v>
      </c>
      <c r="U11385" t="s">
        <v>31673</v>
      </c>
    </row>
    <row r="11386" spans="17:21">
      <c r="Q11386" t="s">
        <v>12588</v>
      </c>
      <c r="R11386" t="s">
        <v>27072</v>
      </c>
      <c r="S11386" t="s">
        <v>19197</v>
      </c>
      <c r="T11386" t="s">
        <v>19197</v>
      </c>
      <c r="U11386" t="s">
        <v>19197</v>
      </c>
    </row>
    <row r="11387" spans="17:21">
      <c r="Q11387" t="s">
        <v>12589</v>
      </c>
      <c r="R11387" t="s">
        <v>27066</v>
      </c>
      <c r="S11387" t="s">
        <v>19197</v>
      </c>
      <c r="T11387" t="s">
        <v>19197</v>
      </c>
      <c r="U11387" t="s">
        <v>19197</v>
      </c>
    </row>
    <row r="11388" spans="17:21">
      <c r="Q11388" t="s">
        <v>12590</v>
      </c>
      <c r="R11388" t="s">
        <v>27067</v>
      </c>
      <c r="S11388" t="s">
        <v>31508</v>
      </c>
      <c r="T11388" t="s">
        <v>31565</v>
      </c>
      <c r="U11388" t="s">
        <v>31673</v>
      </c>
    </row>
    <row r="11389" spans="17:21">
      <c r="Q11389" t="s">
        <v>12591</v>
      </c>
      <c r="R11389" t="s">
        <v>27068</v>
      </c>
      <c r="S11389" t="s">
        <v>19197</v>
      </c>
      <c r="T11389" t="s">
        <v>19197</v>
      </c>
      <c r="U11389" t="s">
        <v>19197</v>
      </c>
    </row>
    <row r="11390" spans="17:21">
      <c r="Q11390" t="s">
        <v>12592</v>
      </c>
      <c r="R11390" t="s">
        <v>27069</v>
      </c>
      <c r="S11390" t="s">
        <v>31508</v>
      </c>
      <c r="T11390" t="s">
        <v>31565</v>
      </c>
      <c r="U11390" t="s">
        <v>31857</v>
      </c>
    </row>
    <row r="11391" spans="17:21">
      <c r="Q11391" t="s">
        <v>12593</v>
      </c>
      <c r="R11391" t="s">
        <v>27070</v>
      </c>
      <c r="S11391" t="s">
        <v>31508</v>
      </c>
      <c r="T11391" t="s">
        <v>31565</v>
      </c>
      <c r="U11391" t="s">
        <v>31673</v>
      </c>
    </row>
    <row r="11392" spans="17:21">
      <c r="Q11392" t="s">
        <v>12594</v>
      </c>
      <c r="R11392" t="s">
        <v>27071</v>
      </c>
      <c r="S11392" t="s">
        <v>31508</v>
      </c>
      <c r="T11392" t="s">
        <v>31565</v>
      </c>
      <c r="U11392" t="s">
        <v>31673</v>
      </c>
    </row>
    <row r="11393" spans="17:21">
      <c r="Q11393" t="s">
        <v>12595</v>
      </c>
      <c r="R11393" t="s">
        <v>27073</v>
      </c>
      <c r="S11393" t="s">
        <v>19197</v>
      </c>
      <c r="T11393" t="s">
        <v>19197</v>
      </c>
      <c r="U11393" t="s">
        <v>19197</v>
      </c>
    </row>
    <row r="11394" spans="17:21">
      <c r="Q11394" t="s">
        <v>12596</v>
      </c>
      <c r="R11394" t="s">
        <v>27074</v>
      </c>
      <c r="S11394" t="s">
        <v>31508</v>
      </c>
      <c r="T11394" t="s">
        <v>31565</v>
      </c>
      <c r="U11394" t="s">
        <v>31673</v>
      </c>
    </row>
    <row r="11395" spans="17:21">
      <c r="Q11395" t="s">
        <v>12597</v>
      </c>
      <c r="R11395" t="s">
        <v>19248</v>
      </c>
      <c r="S11395" t="s">
        <v>19197</v>
      </c>
      <c r="T11395" t="s">
        <v>19197</v>
      </c>
      <c r="U11395" t="s">
        <v>19197</v>
      </c>
    </row>
    <row r="11396" spans="17:21">
      <c r="Q11396" t="s">
        <v>12598</v>
      </c>
      <c r="R11396" t="s">
        <v>27075</v>
      </c>
      <c r="S11396" t="s">
        <v>31508</v>
      </c>
      <c r="T11396" t="s">
        <v>19197</v>
      </c>
      <c r="U11396" t="s">
        <v>31858</v>
      </c>
    </row>
    <row r="11397" spans="17:21">
      <c r="Q11397" t="s">
        <v>12599</v>
      </c>
      <c r="R11397" t="s">
        <v>18703</v>
      </c>
      <c r="S11397" t="s">
        <v>31508</v>
      </c>
      <c r="T11397" t="s">
        <v>19197</v>
      </c>
      <c r="U11397" t="s">
        <v>31858</v>
      </c>
    </row>
    <row r="11398" spans="17:21">
      <c r="Q11398" t="s">
        <v>12600</v>
      </c>
      <c r="R11398" t="s">
        <v>27076</v>
      </c>
      <c r="S11398" t="s">
        <v>19197</v>
      </c>
      <c r="T11398" t="s">
        <v>19197</v>
      </c>
      <c r="U11398" t="s">
        <v>19197</v>
      </c>
    </row>
    <row r="11399" spans="17:21">
      <c r="Q11399" t="s">
        <v>12601</v>
      </c>
      <c r="R11399" t="s">
        <v>27077</v>
      </c>
      <c r="S11399" t="s">
        <v>19197</v>
      </c>
      <c r="T11399" t="s">
        <v>19197</v>
      </c>
      <c r="U11399" t="s">
        <v>19197</v>
      </c>
    </row>
    <row r="11400" spans="17:21">
      <c r="Q11400" t="s">
        <v>12602</v>
      </c>
      <c r="R11400" t="s">
        <v>27078</v>
      </c>
      <c r="S11400" t="s">
        <v>31508</v>
      </c>
      <c r="T11400" t="s">
        <v>31565</v>
      </c>
      <c r="U11400" t="s">
        <v>31673</v>
      </c>
    </row>
    <row r="11401" spans="17:21">
      <c r="Q11401" t="s">
        <v>12603</v>
      </c>
      <c r="R11401" t="s">
        <v>27079</v>
      </c>
      <c r="S11401" t="s">
        <v>19197</v>
      </c>
      <c r="T11401" t="s">
        <v>19197</v>
      </c>
      <c r="U11401" t="s">
        <v>19197</v>
      </c>
    </row>
    <row r="11402" spans="17:21">
      <c r="Q11402" t="s">
        <v>12604</v>
      </c>
      <c r="R11402" t="s">
        <v>27080</v>
      </c>
      <c r="S11402" t="s">
        <v>31508</v>
      </c>
      <c r="T11402" t="s">
        <v>19197</v>
      </c>
      <c r="U11402" t="s">
        <v>31858</v>
      </c>
    </row>
    <row r="11403" spans="17:21">
      <c r="Q11403" t="s">
        <v>12605</v>
      </c>
      <c r="R11403" t="s">
        <v>18703</v>
      </c>
      <c r="S11403" t="s">
        <v>31508</v>
      </c>
      <c r="T11403" t="s">
        <v>19197</v>
      </c>
      <c r="U11403" t="s">
        <v>31858</v>
      </c>
    </row>
    <row r="11404" spans="17:21">
      <c r="Q11404" t="s">
        <v>12606</v>
      </c>
      <c r="R11404" t="s">
        <v>27081</v>
      </c>
      <c r="S11404" t="s">
        <v>19197</v>
      </c>
      <c r="T11404" t="s">
        <v>19197</v>
      </c>
      <c r="U11404" t="s">
        <v>19197</v>
      </c>
    </row>
    <row r="11405" spans="17:21">
      <c r="Q11405" t="s">
        <v>12607</v>
      </c>
      <c r="R11405" t="s">
        <v>27078</v>
      </c>
      <c r="S11405" t="s">
        <v>31508</v>
      </c>
      <c r="T11405" t="s">
        <v>31565</v>
      </c>
      <c r="U11405" t="s">
        <v>31673</v>
      </c>
    </row>
    <row r="11406" spans="17:21">
      <c r="Q11406" t="s">
        <v>12608</v>
      </c>
      <c r="R11406" t="s">
        <v>27082</v>
      </c>
      <c r="S11406" t="s">
        <v>31508</v>
      </c>
      <c r="T11406" t="s">
        <v>31565</v>
      </c>
      <c r="U11406" t="s">
        <v>31673</v>
      </c>
    </row>
    <row r="11407" spans="17:21">
      <c r="Q11407" t="s">
        <v>12609</v>
      </c>
      <c r="R11407" t="s">
        <v>27079</v>
      </c>
      <c r="S11407" t="s">
        <v>19197</v>
      </c>
      <c r="T11407" t="s">
        <v>19197</v>
      </c>
      <c r="U11407" t="s">
        <v>19197</v>
      </c>
    </row>
    <row r="11408" spans="17:21">
      <c r="Q11408" t="s">
        <v>12610</v>
      </c>
      <c r="R11408" t="s">
        <v>27083</v>
      </c>
      <c r="S11408" t="s">
        <v>31508</v>
      </c>
      <c r="T11408" t="s">
        <v>19197</v>
      </c>
      <c r="U11408" t="s">
        <v>31858</v>
      </c>
    </row>
    <row r="11409" spans="17:21">
      <c r="Q11409" t="s">
        <v>12611</v>
      </c>
      <c r="R11409" t="s">
        <v>18703</v>
      </c>
      <c r="S11409" t="s">
        <v>31508</v>
      </c>
      <c r="T11409" t="s">
        <v>19197</v>
      </c>
      <c r="U11409" t="s">
        <v>31858</v>
      </c>
    </row>
    <row r="11410" spans="17:21">
      <c r="Q11410" t="s">
        <v>12612</v>
      </c>
      <c r="R11410" t="s">
        <v>27084</v>
      </c>
      <c r="S11410" t="s">
        <v>19197</v>
      </c>
      <c r="T11410" t="s">
        <v>19197</v>
      </c>
      <c r="U11410" t="s">
        <v>19197</v>
      </c>
    </row>
    <row r="11411" spans="17:21">
      <c r="Q11411" t="s">
        <v>12613</v>
      </c>
      <c r="R11411" t="s">
        <v>27085</v>
      </c>
      <c r="S11411" t="s">
        <v>19197</v>
      </c>
      <c r="T11411" t="s">
        <v>19197</v>
      </c>
      <c r="U11411" t="s">
        <v>19197</v>
      </c>
    </row>
    <row r="11412" spans="17:21">
      <c r="Q11412" t="s">
        <v>12614</v>
      </c>
      <c r="R11412" t="s">
        <v>27086</v>
      </c>
      <c r="S11412" t="s">
        <v>19197</v>
      </c>
      <c r="T11412" t="s">
        <v>19197</v>
      </c>
      <c r="U11412" t="s">
        <v>19197</v>
      </c>
    </row>
    <row r="11413" spans="17:21">
      <c r="Q11413" t="s">
        <v>12615</v>
      </c>
      <c r="R11413" t="s">
        <v>27087</v>
      </c>
      <c r="S11413" t="s">
        <v>31508</v>
      </c>
      <c r="T11413" t="s">
        <v>31565</v>
      </c>
      <c r="U11413" t="s">
        <v>31673</v>
      </c>
    </row>
    <row r="11414" spans="17:21">
      <c r="Q11414" t="s">
        <v>12616</v>
      </c>
      <c r="R11414" t="s">
        <v>18734</v>
      </c>
      <c r="S11414" t="s">
        <v>31508</v>
      </c>
      <c r="T11414" t="s">
        <v>31565</v>
      </c>
      <c r="U11414" t="s">
        <v>31673</v>
      </c>
    </row>
    <row r="11415" spans="17:21">
      <c r="Q11415" t="s">
        <v>12617</v>
      </c>
      <c r="R11415" t="s">
        <v>18693</v>
      </c>
      <c r="S11415" t="s">
        <v>31508</v>
      </c>
      <c r="T11415" t="s">
        <v>31565</v>
      </c>
      <c r="U11415" t="s">
        <v>31801</v>
      </c>
    </row>
    <row r="11416" spans="17:21">
      <c r="Q11416" t="s">
        <v>12618</v>
      </c>
      <c r="R11416" t="s">
        <v>19248</v>
      </c>
      <c r="S11416" t="s">
        <v>19197</v>
      </c>
      <c r="T11416" t="s">
        <v>19197</v>
      </c>
      <c r="U11416" t="s">
        <v>19197</v>
      </c>
    </row>
    <row r="11417" spans="17:21">
      <c r="Q11417" t="s">
        <v>12619</v>
      </c>
      <c r="R11417" t="s">
        <v>27088</v>
      </c>
      <c r="S11417" t="s">
        <v>31508</v>
      </c>
      <c r="T11417" t="s">
        <v>31565</v>
      </c>
      <c r="U11417" t="s">
        <v>31673</v>
      </c>
    </row>
    <row r="11418" spans="17:21">
      <c r="Q11418" t="s">
        <v>12620</v>
      </c>
      <c r="R11418" t="s">
        <v>27089</v>
      </c>
      <c r="S11418" t="s">
        <v>31508</v>
      </c>
      <c r="T11418" t="s">
        <v>31565</v>
      </c>
      <c r="U11418" t="s">
        <v>31673</v>
      </c>
    </row>
    <row r="11419" spans="17:21">
      <c r="Q11419" t="s">
        <v>12621</v>
      </c>
      <c r="R11419" t="s">
        <v>27090</v>
      </c>
      <c r="S11419" t="s">
        <v>31508</v>
      </c>
      <c r="T11419" t="s">
        <v>31565</v>
      </c>
      <c r="U11419" t="s">
        <v>31673</v>
      </c>
    </row>
    <row r="11420" spans="17:21">
      <c r="Q11420" t="s">
        <v>12622</v>
      </c>
      <c r="R11420" t="s">
        <v>18734</v>
      </c>
      <c r="S11420" t="s">
        <v>31508</v>
      </c>
      <c r="T11420" t="s">
        <v>31565</v>
      </c>
      <c r="U11420" t="s">
        <v>31673</v>
      </c>
    </row>
    <row r="11421" spans="17:21">
      <c r="Q11421" t="s">
        <v>12623</v>
      </c>
      <c r="R11421" t="s">
        <v>27091</v>
      </c>
      <c r="S11421" t="s">
        <v>19197</v>
      </c>
      <c r="T11421" t="s">
        <v>19197</v>
      </c>
      <c r="U11421" t="s">
        <v>19197</v>
      </c>
    </row>
    <row r="11422" spans="17:21">
      <c r="Q11422" t="s">
        <v>12624</v>
      </c>
      <c r="R11422" t="s">
        <v>27092</v>
      </c>
      <c r="S11422" t="s">
        <v>31506</v>
      </c>
      <c r="T11422" t="s">
        <v>31565</v>
      </c>
      <c r="U11422" t="s">
        <v>31642</v>
      </c>
    </row>
    <row r="11423" spans="17:21">
      <c r="Q11423" t="s">
        <v>12625</v>
      </c>
      <c r="R11423" t="s">
        <v>18687</v>
      </c>
      <c r="S11423" t="s">
        <v>31506</v>
      </c>
      <c r="T11423" t="s">
        <v>31565</v>
      </c>
      <c r="U11423" t="s">
        <v>31673</v>
      </c>
    </row>
    <row r="11424" spans="17:21">
      <c r="Q11424" t="s">
        <v>12626</v>
      </c>
      <c r="R11424" t="s">
        <v>19197</v>
      </c>
      <c r="S11424" t="s">
        <v>19197</v>
      </c>
      <c r="T11424" t="s">
        <v>19197</v>
      </c>
      <c r="U11424" t="s">
        <v>19197</v>
      </c>
    </row>
    <row r="11425" spans="17:21">
      <c r="Q11425" t="s">
        <v>12627</v>
      </c>
      <c r="R11425" t="s">
        <v>27093</v>
      </c>
      <c r="S11425" t="s">
        <v>19197</v>
      </c>
      <c r="T11425" t="s">
        <v>19197</v>
      </c>
      <c r="U11425" t="s">
        <v>19197</v>
      </c>
    </row>
    <row r="11426" spans="17:21">
      <c r="Q11426" t="s">
        <v>12628</v>
      </c>
      <c r="R11426" t="s">
        <v>27094</v>
      </c>
      <c r="S11426" t="s">
        <v>19197</v>
      </c>
      <c r="T11426" t="s">
        <v>19197</v>
      </c>
      <c r="U11426" t="s">
        <v>19197</v>
      </c>
    </row>
    <row r="11427" spans="17:21">
      <c r="Q11427" t="s">
        <v>12629</v>
      </c>
      <c r="R11427" t="s">
        <v>27095</v>
      </c>
      <c r="S11427" t="s">
        <v>31516</v>
      </c>
      <c r="T11427" t="s">
        <v>31571</v>
      </c>
      <c r="U11427" t="s">
        <v>31668</v>
      </c>
    </row>
    <row r="11428" spans="17:21">
      <c r="Q11428" t="s">
        <v>12630</v>
      </c>
      <c r="R11428" t="s">
        <v>27096</v>
      </c>
      <c r="S11428" t="s">
        <v>31516</v>
      </c>
      <c r="T11428" t="s">
        <v>31571</v>
      </c>
      <c r="U11428" t="s">
        <v>31668</v>
      </c>
    </row>
    <row r="11429" spans="17:21">
      <c r="Q11429" t="s">
        <v>12631</v>
      </c>
      <c r="R11429" t="s">
        <v>27097</v>
      </c>
      <c r="S11429" t="s">
        <v>31516</v>
      </c>
      <c r="T11429" t="s">
        <v>31571</v>
      </c>
      <c r="U11429" t="s">
        <v>31668</v>
      </c>
    </row>
    <row r="11430" spans="17:21">
      <c r="Q11430" t="s">
        <v>12632</v>
      </c>
      <c r="R11430" t="s">
        <v>18703</v>
      </c>
      <c r="S11430" t="s">
        <v>31516</v>
      </c>
      <c r="T11430" t="s">
        <v>31571</v>
      </c>
      <c r="U11430" t="s">
        <v>31668</v>
      </c>
    </row>
    <row r="11431" spans="17:21">
      <c r="Q11431" t="s">
        <v>12633</v>
      </c>
      <c r="R11431" t="s">
        <v>27098</v>
      </c>
      <c r="S11431" t="s">
        <v>19197</v>
      </c>
      <c r="T11431" t="s">
        <v>19197</v>
      </c>
      <c r="U11431" t="s">
        <v>19197</v>
      </c>
    </row>
    <row r="11432" spans="17:21">
      <c r="Q11432" t="s">
        <v>12634</v>
      </c>
      <c r="R11432" t="s">
        <v>27095</v>
      </c>
      <c r="S11432" t="s">
        <v>31508</v>
      </c>
      <c r="T11432" t="s">
        <v>31571</v>
      </c>
      <c r="U11432" t="s">
        <v>31646</v>
      </c>
    </row>
    <row r="11433" spans="17:21">
      <c r="Q11433" t="s">
        <v>12635</v>
      </c>
      <c r="R11433" t="s">
        <v>27096</v>
      </c>
      <c r="S11433" t="s">
        <v>31508</v>
      </c>
      <c r="T11433" t="s">
        <v>31571</v>
      </c>
      <c r="U11433" t="s">
        <v>31646</v>
      </c>
    </row>
    <row r="11434" spans="17:21">
      <c r="Q11434" t="s">
        <v>12636</v>
      </c>
      <c r="R11434" t="s">
        <v>27097</v>
      </c>
      <c r="S11434" t="s">
        <v>31508</v>
      </c>
      <c r="T11434" t="s">
        <v>31571</v>
      </c>
      <c r="U11434" t="s">
        <v>31646</v>
      </c>
    </row>
    <row r="11435" spans="17:21">
      <c r="Q11435" t="s">
        <v>12637</v>
      </c>
      <c r="R11435" t="s">
        <v>18703</v>
      </c>
      <c r="S11435" t="s">
        <v>31508</v>
      </c>
      <c r="T11435" t="s">
        <v>31571</v>
      </c>
      <c r="U11435" t="s">
        <v>31646</v>
      </c>
    </row>
    <row r="11436" spans="17:21">
      <c r="Q11436" t="s">
        <v>12638</v>
      </c>
      <c r="R11436" t="s">
        <v>27099</v>
      </c>
      <c r="S11436" t="s">
        <v>31516</v>
      </c>
      <c r="T11436" t="s">
        <v>31571</v>
      </c>
      <c r="U11436" t="s">
        <v>31638</v>
      </c>
    </row>
    <row r="11437" spans="17:21">
      <c r="Q11437" t="s">
        <v>12639</v>
      </c>
      <c r="R11437" t="s">
        <v>27100</v>
      </c>
      <c r="S11437" t="s">
        <v>19197</v>
      </c>
      <c r="T11437" t="s">
        <v>19197</v>
      </c>
      <c r="U11437" t="s">
        <v>19197</v>
      </c>
    </row>
    <row r="11438" spans="17:21">
      <c r="Q11438" t="s">
        <v>12640</v>
      </c>
      <c r="R11438" t="s">
        <v>27101</v>
      </c>
      <c r="S11438" t="s">
        <v>19197</v>
      </c>
      <c r="T11438" t="s">
        <v>19197</v>
      </c>
      <c r="U11438" t="s">
        <v>19197</v>
      </c>
    </row>
    <row r="11439" spans="17:21">
      <c r="Q11439" t="s">
        <v>12641</v>
      </c>
      <c r="R11439" t="s">
        <v>27102</v>
      </c>
      <c r="S11439" t="s">
        <v>31512</v>
      </c>
      <c r="T11439" t="s">
        <v>19197</v>
      </c>
      <c r="U11439" t="s">
        <v>31668</v>
      </c>
    </row>
    <row r="11440" spans="17:21">
      <c r="Q11440" t="s">
        <v>12642</v>
      </c>
      <c r="R11440" t="s">
        <v>18693</v>
      </c>
      <c r="S11440" t="s">
        <v>31512</v>
      </c>
      <c r="T11440" t="s">
        <v>19197</v>
      </c>
      <c r="U11440" t="s">
        <v>31668</v>
      </c>
    </row>
    <row r="11441" spans="17:21">
      <c r="Q11441" t="s">
        <v>12643</v>
      </c>
      <c r="R11441" t="s">
        <v>27103</v>
      </c>
      <c r="S11441" t="s">
        <v>19197</v>
      </c>
      <c r="T11441" t="s">
        <v>19197</v>
      </c>
      <c r="U11441" t="s">
        <v>19197</v>
      </c>
    </row>
    <row r="11442" spans="17:21">
      <c r="Q11442" t="s">
        <v>12644</v>
      </c>
      <c r="R11442" t="s">
        <v>27104</v>
      </c>
      <c r="S11442" t="s">
        <v>31512</v>
      </c>
      <c r="T11442" t="s">
        <v>19197</v>
      </c>
      <c r="U11442" t="s">
        <v>31668</v>
      </c>
    </row>
    <row r="11443" spans="17:21">
      <c r="Q11443" t="s">
        <v>12645</v>
      </c>
      <c r="R11443" t="s">
        <v>18693</v>
      </c>
      <c r="S11443" t="s">
        <v>31512</v>
      </c>
      <c r="T11443" t="s">
        <v>19197</v>
      </c>
      <c r="U11443" t="s">
        <v>31668</v>
      </c>
    </row>
    <row r="11444" spans="17:21">
      <c r="Q11444" t="s">
        <v>12646</v>
      </c>
      <c r="R11444" t="s">
        <v>27105</v>
      </c>
      <c r="S11444" t="s">
        <v>31514</v>
      </c>
      <c r="T11444" t="s">
        <v>19197</v>
      </c>
      <c r="U11444" t="s">
        <v>31668</v>
      </c>
    </row>
    <row r="11445" spans="17:21">
      <c r="Q11445" t="s">
        <v>12647</v>
      </c>
      <c r="R11445" t="s">
        <v>27106</v>
      </c>
      <c r="S11445" t="s">
        <v>19197</v>
      </c>
      <c r="T11445" t="s">
        <v>19197</v>
      </c>
      <c r="U11445" t="s">
        <v>19197</v>
      </c>
    </row>
    <row r="11446" spans="17:21">
      <c r="Q11446" t="s">
        <v>12648</v>
      </c>
      <c r="R11446" t="s">
        <v>27107</v>
      </c>
      <c r="S11446" t="s">
        <v>31512</v>
      </c>
      <c r="T11446" t="s">
        <v>19197</v>
      </c>
      <c r="U11446" t="s">
        <v>31668</v>
      </c>
    </row>
    <row r="11447" spans="17:21">
      <c r="Q11447" t="s">
        <v>12649</v>
      </c>
      <c r="R11447" t="s">
        <v>18693</v>
      </c>
      <c r="S11447" t="s">
        <v>31508</v>
      </c>
      <c r="T11447" t="s">
        <v>19197</v>
      </c>
      <c r="U11447" t="s">
        <v>31859</v>
      </c>
    </row>
    <row r="11448" spans="17:21">
      <c r="Q11448" t="s">
        <v>12650</v>
      </c>
      <c r="R11448" t="s">
        <v>27108</v>
      </c>
      <c r="S11448" t="s">
        <v>31512</v>
      </c>
      <c r="T11448" t="s">
        <v>19197</v>
      </c>
      <c r="U11448" t="s">
        <v>31668</v>
      </c>
    </row>
    <row r="11449" spans="17:21">
      <c r="Q11449" t="s">
        <v>12651</v>
      </c>
      <c r="R11449" t="s">
        <v>27109</v>
      </c>
      <c r="S11449" t="s">
        <v>31508</v>
      </c>
      <c r="T11449" t="s">
        <v>19197</v>
      </c>
      <c r="U11449" t="s">
        <v>31859</v>
      </c>
    </row>
    <row r="11450" spans="17:21">
      <c r="Q11450" t="s">
        <v>12652</v>
      </c>
      <c r="R11450" t="s">
        <v>27110</v>
      </c>
      <c r="S11450" t="s">
        <v>31508</v>
      </c>
      <c r="T11450" t="s">
        <v>19197</v>
      </c>
      <c r="U11450" t="s">
        <v>31859</v>
      </c>
    </row>
    <row r="11451" spans="17:21">
      <c r="Q11451" t="s">
        <v>12653</v>
      </c>
      <c r="R11451" t="s">
        <v>27111</v>
      </c>
      <c r="S11451" t="s">
        <v>31512</v>
      </c>
      <c r="T11451" t="s">
        <v>19197</v>
      </c>
      <c r="U11451" t="s">
        <v>31668</v>
      </c>
    </row>
    <row r="11452" spans="17:21">
      <c r="Q11452" t="s">
        <v>12654</v>
      </c>
      <c r="R11452" t="s">
        <v>18706</v>
      </c>
      <c r="S11452" t="s">
        <v>19197</v>
      </c>
      <c r="T11452" t="s">
        <v>19197</v>
      </c>
      <c r="U11452" t="s">
        <v>19197</v>
      </c>
    </row>
    <row r="11453" spans="17:21">
      <c r="Q11453" t="s">
        <v>12655</v>
      </c>
      <c r="R11453" t="s">
        <v>27112</v>
      </c>
      <c r="S11453" t="s">
        <v>31508</v>
      </c>
      <c r="T11453" t="s">
        <v>19197</v>
      </c>
      <c r="U11453" t="s">
        <v>31859</v>
      </c>
    </row>
    <row r="11454" spans="17:21">
      <c r="Q11454" t="s">
        <v>12656</v>
      </c>
      <c r="R11454" t="s">
        <v>27113</v>
      </c>
      <c r="S11454" t="s">
        <v>31508</v>
      </c>
      <c r="T11454" t="s">
        <v>19197</v>
      </c>
      <c r="U11454" t="s">
        <v>31859</v>
      </c>
    </row>
    <row r="11455" spans="17:21">
      <c r="Q11455" t="s">
        <v>12657</v>
      </c>
      <c r="R11455" t="s">
        <v>27114</v>
      </c>
      <c r="S11455" t="s">
        <v>31508</v>
      </c>
      <c r="T11455" t="s">
        <v>19197</v>
      </c>
      <c r="U11455" t="s">
        <v>31859</v>
      </c>
    </row>
    <row r="11456" spans="17:21">
      <c r="Q11456" t="s">
        <v>12658</v>
      </c>
      <c r="R11456" t="s">
        <v>18693</v>
      </c>
      <c r="S11456" t="s">
        <v>31508</v>
      </c>
      <c r="T11456" t="s">
        <v>31571</v>
      </c>
      <c r="U11456" t="s">
        <v>31638</v>
      </c>
    </row>
    <row r="11457" spans="17:21">
      <c r="Q11457" t="s">
        <v>12659</v>
      </c>
      <c r="R11457" t="s">
        <v>27115</v>
      </c>
      <c r="S11457" t="s">
        <v>19197</v>
      </c>
      <c r="T11457" t="s">
        <v>19197</v>
      </c>
      <c r="U11457" t="s">
        <v>19197</v>
      </c>
    </row>
    <row r="11458" spans="17:21">
      <c r="Q11458" t="s">
        <v>12660</v>
      </c>
      <c r="R11458" t="s">
        <v>27116</v>
      </c>
      <c r="S11458" t="s">
        <v>31508</v>
      </c>
      <c r="T11458" t="s">
        <v>31571</v>
      </c>
      <c r="U11458" t="s">
        <v>31638</v>
      </c>
    </row>
    <row r="11459" spans="17:21">
      <c r="Q11459" t="s">
        <v>12661</v>
      </c>
      <c r="R11459" t="s">
        <v>18687</v>
      </c>
      <c r="S11459" t="s">
        <v>31512</v>
      </c>
      <c r="T11459" t="s">
        <v>31571</v>
      </c>
      <c r="U11459" t="s">
        <v>31638</v>
      </c>
    </row>
    <row r="11460" spans="17:21">
      <c r="Q11460" t="s">
        <v>12662</v>
      </c>
      <c r="R11460" t="s">
        <v>27117</v>
      </c>
      <c r="S11460" t="s">
        <v>19197</v>
      </c>
      <c r="T11460" t="s">
        <v>19197</v>
      </c>
      <c r="U11460" t="s">
        <v>19197</v>
      </c>
    </row>
    <row r="11461" spans="17:21">
      <c r="Q11461" t="s">
        <v>12663</v>
      </c>
      <c r="R11461" t="s">
        <v>27118</v>
      </c>
      <c r="S11461" t="s">
        <v>31508</v>
      </c>
      <c r="T11461" t="s">
        <v>31571</v>
      </c>
      <c r="U11461" t="s">
        <v>31674</v>
      </c>
    </row>
    <row r="11462" spans="17:21">
      <c r="Q11462" t="s">
        <v>12664</v>
      </c>
      <c r="R11462" t="s">
        <v>27119</v>
      </c>
      <c r="S11462" t="s">
        <v>19197</v>
      </c>
      <c r="T11462" t="s">
        <v>19197</v>
      </c>
      <c r="U11462" t="s">
        <v>19197</v>
      </c>
    </row>
    <row r="11463" spans="17:21">
      <c r="Q11463" t="s">
        <v>12665</v>
      </c>
      <c r="R11463" t="s">
        <v>27120</v>
      </c>
      <c r="S11463" t="s">
        <v>31508</v>
      </c>
      <c r="T11463" t="s">
        <v>31571</v>
      </c>
      <c r="U11463" t="s">
        <v>31859</v>
      </c>
    </row>
    <row r="11464" spans="17:21">
      <c r="Q11464" t="s">
        <v>12666</v>
      </c>
      <c r="R11464" t="s">
        <v>18693</v>
      </c>
      <c r="S11464" t="s">
        <v>31508</v>
      </c>
      <c r="T11464" t="s">
        <v>31571</v>
      </c>
      <c r="U11464" t="s">
        <v>31859</v>
      </c>
    </row>
    <row r="11465" spans="17:21">
      <c r="Q11465" t="s">
        <v>12667</v>
      </c>
      <c r="R11465" t="s">
        <v>27121</v>
      </c>
      <c r="S11465" t="s">
        <v>31508</v>
      </c>
      <c r="T11465" t="s">
        <v>31571</v>
      </c>
      <c r="U11465" t="s">
        <v>31638</v>
      </c>
    </row>
    <row r="11466" spans="17:21">
      <c r="Q11466" t="s">
        <v>12668</v>
      </c>
      <c r="R11466" t="s">
        <v>27122</v>
      </c>
      <c r="S11466" t="s">
        <v>19197</v>
      </c>
      <c r="T11466" t="s">
        <v>19197</v>
      </c>
      <c r="U11466" t="s">
        <v>19197</v>
      </c>
    </row>
    <row r="11467" spans="17:21">
      <c r="Q11467" t="s">
        <v>12669</v>
      </c>
      <c r="R11467" t="s">
        <v>27123</v>
      </c>
      <c r="S11467" t="s">
        <v>19197</v>
      </c>
      <c r="T11467" t="s">
        <v>19197</v>
      </c>
      <c r="U11467" t="s">
        <v>19197</v>
      </c>
    </row>
    <row r="11468" spans="17:21">
      <c r="Q11468" t="s">
        <v>12670</v>
      </c>
      <c r="R11468" t="s">
        <v>27124</v>
      </c>
      <c r="S11468" t="s">
        <v>31508</v>
      </c>
      <c r="T11468" t="s">
        <v>31571</v>
      </c>
      <c r="U11468" t="s">
        <v>31646</v>
      </c>
    </row>
    <row r="11469" spans="17:21">
      <c r="Q11469" t="s">
        <v>12671</v>
      </c>
      <c r="R11469" t="s">
        <v>27125</v>
      </c>
      <c r="S11469" t="s">
        <v>31508</v>
      </c>
      <c r="T11469" t="s">
        <v>31571</v>
      </c>
      <c r="U11469" t="s">
        <v>31646</v>
      </c>
    </row>
    <row r="11470" spans="17:21">
      <c r="Q11470" t="s">
        <v>12672</v>
      </c>
      <c r="R11470" t="s">
        <v>27126</v>
      </c>
      <c r="S11470" t="s">
        <v>31508</v>
      </c>
      <c r="T11470" t="s">
        <v>31571</v>
      </c>
      <c r="U11470" t="s">
        <v>31646</v>
      </c>
    </row>
    <row r="11471" spans="17:21">
      <c r="Q11471" t="s">
        <v>12673</v>
      </c>
      <c r="R11471" t="s">
        <v>27127</v>
      </c>
      <c r="S11471" t="s">
        <v>31508</v>
      </c>
      <c r="T11471" t="s">
        <v>31571</v>
      </c>
      <c r="U11471" t="s">
        <v>31646</v>
      </c>
    </row>
    <row r="11472" spans="17:21">
      <c r="Q11472" t="s">
        <v>12674</v>
      </c>
      <c r="R11472" t="s">
        <v>18693</v>
      </c>
      <c r="S11472" t="s">
        <v>31508</v>
      </c>
      <c r="T11472" t="s">
        <v>31571</v>
      </c>
      <c r="U11472" t="s">
        <v>31859</v>
      </c>
    </row>
    <row r="11473" spans="17:21">
      <c r="Q11473" t="s">
        <v>12675</v>
      </c>
      <c r="R11473" t="s">
        <v>27128</v>
      </c>
      <c r="S11473" t="s">
        <v>31512</v>
      </c>
      <c r="T11473" t="s">
        <v>31571</v>
      </c>
      <c r="U11473" t="s">
        <v>31668</v>
      </c>
    </row>
    <row r="11474" spans="17:21">
      <c r="Q11474" t="s">
        <v>12676</v>
      </c>
      <c r="R11474" t="s">
        <v>27129</v>
      </c>
      <c r="S11474" t="s">
        <v>19197</v>
      </c>
      <c r="T11474" t="s">
        <v>19197</v>
      </c>
      <c r="U11474" t="s">
        <v>19197</v>
      </c>
    </row>
    <row r="11475" spans="17:21">
      <c r="Q11475" t="s">
        <v>12677</v>
      </c>
      <c r="R11475" t="s">
        <v>27130</v>
      </c>
      <c r="S11475" t="s">
        <v>19197</v>
      </c>
      <c r="T11475" t="s">
        <v>19197</v>
      </c>
      <c r="U11475" t="s">
        <v>19197</v>
      </c>
    </row>
    <row r="11476" spans="17:21">
      <c r="Q11476" t="s">
        <v>12678</v>
      </c>
      <c r="R11476" t="s">
        <v>27131</v>
      </c>
      <c r="S11476" t="s">
        <v>31512</v>
      </c>
      <c r="T11476" t="s">
        <v>19197</v>
      </c>
      <c r="U11476" t="s">
        <v>31668</v>
      </c>
    </row>
    <row r="11477" spans="17:21">
      <c r="Q11477" t="s">
        <v>12679</v>
      </c>
      <c r="R11477" t="s">
        <v>27132</v>
      </c>
      <c r="S11477" t="s">
        <v>31512</v>
      </c>
      <c r="T11477" t="s">
        <v>19197</v>
      </c>
      <c r="U11477" t="s">
        <v>31668</v>
      </c>
    </row>
    <row r="11478" spans="17:21">
      <c r="Q11478" t="s">
        <v>12680</v>
      </c>
      <c r="R11478" t="s">
        <v>27133</v>
      </c>
      <c r="S11478" t="s">
        <v>31512</v>
      </c>
      <c r="T11478" t="s">
        <v>19197</v>
      </c>
      <c r="U11478" t="s">
        <v>31668</v>
      </c>
    </row>
    <row r="11479" spans="17:21">
      <c r="Q11479" t="s">
        <v>12681</v>
      </c>
      <c r="R11479" t="s">
        <v>27134</v>
      </c>
      <c r="S11479" t="s">
        <v>31512</v>
      </c>
      <c r="T11479" t="s">
        <v>19197</v>
      </c>
      <c r="U11479" t="s">
        <v>31668</v>
      </c>
    </row>
    <row r="11480" spans="17:21">
      <c r="Q11480" t="s">
        <v>12682</v>
      </c>
      <c r="R11480" t="s">
        <v>27135</v>
      </c>
      <c r="S11480" t="s">
        <v>19197</v>
      </c>
      <c r="T11480" t="s">
        <v>19197</v>
      </c>
      <c r="U11480" t="s">
        <v>19197</v>
      </c>
    </row>
    <row r="11481" spans="17:21">
      <c r="Q11481" t="s">
        <v>12683</v>
      </c>
      <c r="R11481" t="s">
        <v>27136</v>
      </c>
      <c r="S11481" t="s">
        <v>31512</v>
      </c>
      <c r="T11481" t="s">
        <v>19197</v>
      </c>
      <c r="U11481" t="s">
        <v>31668</v>
      </c>
    </row>
    <row r="11482" spans="17:21">
      <c r="Q11482" t="s">
        <v>12684</v>
      </c>
      <c r="R11482" t="s">
        <v>18693</v>
      </c>
      <c r="S11482" t="s">
        <v>31512</v>
      </c>
      <c r="T11482" t="s">
        <v>19197</v>
      </c>
      <c r="U11482" t="s">
        <v>31674</v>
      </c>
    </row>
    <row r="11483" spans="17:21">
      <c r="Q11483" t="s">
        <v>12685</v>
      </c>
      <c r="R11483" t="s">
        <v>19197</v>
      </c>
      <c r="S11483" t="s">
        <v>19197</v>
      </c>
      <c r="T11483" t="s">
        <v>19197</v>
      </c>
      <c r="U11483" t="s">
        <v>19197</v>
      </c>
    </row>
    <row r="11484" spans="17:21">
      <c r="Q11484" t="s">
        <v>12686</v>
      </c>
      <c r="R11484" t="s">
        <v>27137</v>
      </c>
      <c r="S11484" t="s">
        <v>19197</v>
      </c>
      <c r="T11484" t="s">
        <v>19197</v>
      </c>
      <c r="U11484" t="s">
        <v>19197</v>
      </c>
    </row>
    <row r="11485" spans="17:21">
      <c r="Q11485" t="s">
        <v>12687</v>
      </c>
      <c r="R11485" t="s">
        <v>27138</v>
      </c>
      <c r="S11485" t="s">
        <v>19197</v>
      </c>
      <c r="T11485" t="s">
        <v>19197</v>
      </c>
      <c r="U11485" t="s">
        <v>19197</v>
      </c>
    </row>
    <row r="11486" spans="17:21">
      <c r="Q11486" t="s">
        <v>12688</v>
      </c>
      <c r="R11486" t="s">
        <v>27133</v>
      </c>
      <c r="S11486" t="s">
        <v>31514</v>
      </c>
      <c r="T11486" t="s">
        <v>31571</v>
      </c>
      <c r="U11486" t="s">
        <v>31668</v>
      </c>
    </row>
    <row r="11487" spans="17:21">
      <c r="Q11487" t="s">
        <v>12689</v>
      </c>
      <c r="R11487" t="s">
        <v>27134</v>
      </c>
      <c r="S11487" t="s">
        <v>31514</v>
      </c>
      <c r="T11487" t="s">
        <v>31571</v>
      </c>
      <c r="U11487" t="s">
        <v>31668</v>
      </c>
    </row>
    <row r="11488" spans="17:21">
      <c r="Q11488" t="s">
        <v>12690</v>
      </c>
      <c r="R11488" t="s">
        <v>18687</v>
      </c>
      <c r="S11488" t="s">
        <v>31512</v>
      </c>
      <c r="T11488" t="s">
        <v>31571</v>
      </c>
      <c r="U11488" t="s">
        <v>31668</v>
      </c>
    </row>
    <row r="11489" spans="17:21">
      <c r="Q11489" t="s">
        <v>12691</v>
      </c>
      <c r="R11489" t="s">
        <v>27139</v>
      </c>
      <c r="S11489" t="s">
        <v>19197</v>
      </c>
      <c r="T11489" t="s">
        <v>19197</v>
      </c>
      <c r="U11489" t="s">
        <v>19197</v>
      </c>
    </row>
    <row r="11490" spans="17:21">
      <c r="Q11490" t="s">
        <v>12692</v>
      </c>
      <c r="R11490" t="s">
        <v>27140</v>
      </c>
      <c r="S11490" t="s">
        <v>19197</v>
      </c>
      <c r="T11490" t="s">
        <v>19197</v>
      </c>
      <c r="U11490" t="s">
        <v>19197</v>
      </c>
    </row>
    <row r="11491" spans="17:21">
      <c r="Q11491" t="s">
        <v>12693</v>
      </c>
      <c r="R11491" t="s">
        <v>27141</v>
      </c>
      <c r="S11491" t="s">
        <v>19197</v>
      </c>
      <c r="T11491" t="s">
        <v>19197</v>
      </c>
      <c r="U11491" t="s">
        <v>19197</v>
      </c>
    </row>
    <row r="11492" spans="17:21">
      <c r="Q11492" t="s">
        <v>12694</v>
      </c>
      <c r="R11492" t="s">
        <v>27133</v>
      </c>
      <c r="S11492" t="s">
        <v>31516</v>
      </c>
      <c r="T11492" t="s">
        <v>31571</v>
      </c>
      <c r="U11492" t="s">
        <v>31668</v>
      </c>
    </row>
    <row r="11493" spans="17:21">
      <c r="Q11493" t="s">
        <v>12695</v>
      </c>
      <c r="R11493" t="s">
        <v>27134</v>
      </c>
      <c r="S11493" t="s">
        <v>31516</v>
      </c>
      <c r="T11493" t="s">
        <v>31571</v>
      </c>
      <c r="U11493" t="s">
        <v>31668</v>
      </c>
    </row>
    <row r="11494" spans="17:21">
      <c r="Q11494" t="s">
        <v>12696</v>
      </c>
      <c r="R11494" t="s">
        <v>27142</v>
      </c>
      <c r="S11494" t="s">
        <v>19197</v>
      </c>
      <c r="T11494" t="s">
        <v>19197</v>
      </c>
      <c r="U11494" t="s">
        <v>19197</v>
      </c>
    </row>
    <row r="11495" spans="17:21">
      <c r="Q11495" t="s">
        <v>12697</v>
      </c>
      <c r="R11495" t="s">
        <v>27143</v>
      </c>
      <c r="S11495" t="s">
        <v>31514</v>
      </c>
      <c r="T11495" t="s">
        <v>31571</v>
      </c>
      <c r="U11495" t="s">
        <v>31668</v>
      </c>
    </row>
    <row r="11496" spans="17:21">
      <c r="Q11496" t="s">
        <v>12698</v>
      </c>
      <c r="R11496" t="s">
        <v>27144</v>
      </c>
      <c r="S11496" t="s">
        <v>31514</v>
      </c>
      <c r="T11496" t="s">
        <v>31571</v>
      </c>
      <c r="U11496" t="s">
        <v>31668</v>
      </c>
    </row>
    <row r="11497" spans="17:21">
      <c r="Q11497" t="s">
        <v>12699</v>
      </c>
      <c r="R11497" t="s">
        <v>18674</v>
      </c>
      <c r="S11497" t="s">
        <v>19197</v>
      </c>
      <c r="T11497" t="s">
        <v>19197</v>
      </c>
      <c r="U11497" t="s">
        <v>19197</v>
      </c>
    </row>
    <row r="11498" spans="17:21">
      <c r="Q11498" t="s">
        <v>12700</v>
      </c>
      <c r="R11498" t="s">
        <v>27133</v>
      </c>
      <c r="S11498" t="s">
        <v>31514</v>
      </c>
      <c r="T11498" t="s">
        <v>31571</v>
      </c>
      <c r="U11498" t="s">
        <v>31668</v>
      </c>
    </row>
    <row r="11499" spans="17:21">
      <c r="Q11499" t="s">
        <v>12701</v>
      </c>
      <c r="R11499" t="s">
        <v>27134</v>
      </c>
      <c r="S11499" t="s">
        <v>31514</v>
      </c>
      <c r="T11499" t="s">
        <v>31571</v>
      </c>
      <c r="U11499" t="s">
        <v>31668</v>
      </c>
    </row>
    <row r="11500" spans="17:21">
      <c r="Q11500" t="s">
        <v>12702</v>
      </c>
      <c r="R11500" t="s">
        <v>27145</v>
      </c>
      <c r="S11500" t="s">
        <v>31514</v>
      </c>
      <c r="T11500" t="s">
        <v>31571</v>
      </c>
      <c r="U11500" t="s">
        <v>31668</v>
      </c>
    </row>
    <row r="11501" spans="17:21">
      <c r="Q11501" t="s">
        <v>12703</v>
      </c>
      <c r="R11501" t="s">
        <v>27146</v>
      </c>
      <c r="S11501" t="s">
        <v>19197</v>
      </c>
      <c r="T11501" t="s">
        <v>19197</v>
      </c>
      <c r="U11501" t="s">
        <v>19197</v>
      </c>
    </row>
    <row r="11502" spans="17:21">
      <c r="Q11502" t="s">
        <v>12704</v>
      </c>
      <c r="R11502" t="s">
        <v>27147</v>
      </c>
      <c r="S11502" t="s">
        <v>19197</v>
      </c>
      <c r="T11502" t="s">
        <v>19197</v>
      </c>
      <c r="U11502" t="s">
        <v>31703</v>
      </c>
    </row>
    <row r="11503" spans="17:21">
      <c r="Q11503" t="s">
        <v>12705</v>
      </c>
      <c r="R11503" t="s">
        <v>27148</v>
      </c>
      <c r="S11503" t="s">
        <v>31516</v>
      </c>
      <c r="T11503" t="s">
        <v>19197</v>
      </c>
      <c r="U11503" t="s">
        <v>31860</v>
      </c>
    </row>
    <row r="11504" spans="17:21">
      <c r="Q11504" t="s">
        <v>12706</v>
      </c>
      <c r="R11504" t="s">
        <v>27149</v>
      </c>
      <c r="S11504" t="s">
        <v>31516</v>
      </c>
      <c r="T11504" t="s">
        <v>19197</v>
      </c>
      <c r="U11504" t="s">
        <v>31860</v>
      </c>
    </row>
    <row r="11505" spans="17:21">
      <c r="Q11505" t="s">
        <v>12707</v>
      </c>
      <c r="R11505" t="s">
        <v>27150</v>
      </c>
      <c r="S11505" t="s">
        <v>31516</v>
      </c>
      <c r="T11505" t="s">
        <v>19197</v>
      </c>
      <c r="U11505" t="s">
        <v>31860</v>
      </c>
    </row>
    <row r="11506" spans="17:21">
      <c r="Q11506" t="s">
        <v>12708</v>
      </c>
      <c r="R11506" t="s">
        <v>27151</v>
      </c>
      <c r="S11506" t="s">
        <v>19197</v>
      </c>
      <c r="T11506" t="s">
        <v>19197</v>
      </c>
      <c r="U11506" t="s">
        <v>19197</v>
      </c>
    </row>
    <row r="11507" spans="17:21">
      <c r="Q11507" t="s">
        <v>12709</v>
      </c>
      <c r="R11507" t="s">
        <v>27152</v>
      </c>
      <c r="S11507" t="s">
        <v>19197</v>
      </c>
      <c r="T11507" t="s">
        <v>19197</v>
      </c>
      <c r="U11507" t="s">
        <v>31703</v>
      </c>
    </row>
    <row r="11508" spans="17:21">
      <c r="Q11508" t="s">
        <v>12710</v>
      </c>
      <c r="R11508" t="s">
        <v>27153</v>
      </c>
      <c r="S11508" t="s">
        <v>31512</v>
      </c>
      <c r="T11508" t="s">
        <v>19197</v>
      </c>
      <c r="U11508" t="s">
        <v>31861</v>
      </c>
    </row>
    <row r="11509" spans="17:21">
      <c r="Q11509" t="s">
        <v>12711</v>
      </c>
      <c r="R11509" t="s">
        <v>27154</v>
      </c>
      <c r="S11509" t="s">
        <v>31512</v>
      </c>
      <c r="T11509" t="s">
        <v>19197</v>
      </c>
      <c r="U11509" t="s">
        <v>31861</v>
      </c>
    </row>
    <row r="11510" spans="17:21">
      <c r="Q11510" t="s">
        <v>12712</v>
      </c>
      <c r="R11510" t="s">
        <v>27155</v>
      </c>
      <c r="S11510" t="s">
        <v>19197</v>
      </c>
      <c r="T11510" t="s">
        <v>19197</v>
      </c>
      <c r="U11510" t="s">
        <v>19197</v>
      </c>
    </row>
    <row r="11511" spans="17:21">
      <c r="Q11511" t="s">
        <v>12713</v>
      </c>
      <c r="R11511" t="s">
        <v>27143</v>
      </c>
      <c r="S11511" t="s">
        <v>31512</v>
      </c>
      <c r="T11511" t="s">
        <v>19197</v>
      </c>
      <c r="U11511" t="s">
        <v>31668</v>
      </c>
    </row>
    <row r="11512" spans="17:21">
      <c r="Q11512" t="s">
        <v>12714</v>
      </c>
      <c r="R11512" t="s">
        <v>27144</v>
      </c>
      <c r="S11512" t="s">
        <v>31512</v>
      </c>
      <c r="T11512" t="s">
        <v>19197</v>
      </c>
      <c r="U11512" t="s">
        <v>31668</v>
      </c>
    </row>
    <row r="11513" spans="17:21">
      <c r="Q11513" t="s">
        <v>12715</v>
      </c>
      <c r="R11513" t="s">
        <v>27156</v>
      </c>
      <c r="S11513" t="s">
        <v>19197</v>
      </c>
      <c r="T11513" t="s">
        <v>19197</v>
      </c>
      <c r="U11513" t="s">
        <v>31703</v>
      </c>
    </row>
    <row r="11514" spans="17:21">
      <c r="Q11514" t="s">
        <v>12716</v>
      </c>
      <c r="R11514" t="s">
        <v>27157</v>
      </c>
      <c r="S11514" t="s">
        <v>31512</v>
      </c>
      <c r="T11514" t="s">
        <v>19197</v>
      </c>
      <c r="U11514" t="s">
        <v>31861</v>
      </c>
    </row>
    <row r="11515" spans="17:21">
      <c r="Q11515" t="s">
        <v>12717</v>
      </c>
      <c r="R11515" t="s">
        <v>27158</v>
      </c>
      <c r="S11515" t="s">
        <v>31512</v>
      </c>
      <c r="T11515" t="s">
        <v>19197</v>
      </c>
      <c r="U11515" t="s">
        <v>31861</v>
      </c>
    </row>
    <row r="11516" spans="17:21">
      <c r="Q11516" t="s">
        <v>12718</v>
      </c>
      <c r="R11516" t="s">
        <v>27159</v>
      </c>
      <c r="S11516" t="s">
        <v>19197</v>
      </c>
      <c r="T11516" t="s">
        <v>19197</v>
      </c>
      <c r="U11516" t="s">
        <v>19197</v>
      </c>
    </row>
    <row r="11517" spans="17:21">
      <c r="Q11517" t="s">
        <v>12719</v>
      </c>
      <c r="R11517" t="s">
        <v>27160</v>
      </c>
      <c r="S11517" t="s">
        <v>19197</v>
      </c>
      <c r="T11517" t="s">
        <v>19197</v>
      </c>
      <c r="U11517" t="s">
        <v>31703</v>
      </c>
    </row>
    <row r="11518" spans="17:21">
      <c r="Q11518" t="s">
        <v>12720</v>
      </c>
      <c r="R11518" t="s">
        <v>27161</v>
      </c>
      <c r="S11518" t="s">
        <v>31512</v>
      </c>
      <c r="T11518" t="s">
        <v>19197</v>
      </c>
      <c r="U11518" t="s">
        <v>31860</v>
      </c>
    </row>
    <row r="11519" spans="17:21">
      <c r="Q11519" t="s">
        <v>12721</v>
      </c>
      <c r="R11519" t="s">
        <v>27162</v>
      </c>
      <c r="S11519" t="s">
        <v>31512</v>
      </c>
      <c r="T11519" t="s">
        <v>19197</v>
      </c>
      <c r="U11519" t="s">
        <v>31860</v>
      </c>
    </row>
    <row r="11520" spans="17:21">
      <c r="Q11520" t="s">
        <v>12722</v>
      </c>
      <c r="R11520" t="s">
        <v>27163</v>
      </c>
      <c r="S11520" t="s">
        <v>19197</v>
      </c>
      <c r="T11520" t="s">
        <v>19197</v>
      </c>
      <c r="U11520" t="s">
        <v>19197</v>
      </c>
    </row>
    <row r="11521" spans="17:21">
      <c r="Q11521" t="s">
        <v>12723</v>
      </c>
      <c r="R11521" t="s">
        <v>27133</v>
      </c>
      <c r="S11521" t="s">
        <v>31512</v>
      </c>
      <c r="T11521" t="s">
        <v>19197</v>
      </c>
      <c r="U11521" t="s">
        <v>31668</v>
      </c>
    </row>
    <row r="11522" spans="17:21">
      <c r="Q11522" t="s">
        <v>12724</v>
      </c>
      <c r="R11522" t="s">
        <v>27144</v>
      </c>
      <c r="S11522" t="s">
        <v>31512</v>
      </c>
      <c r="T11522" t="s">
        <v>19197</v>
      </c>
      <c r="U11522" t="s">
        <v>31668</v>
      </c>
    </row>
    <row r="11523" spans="17:21">
      <c r="Q11523" t="s">
        <v>12725</v>
      </c>
      <c r="R11523" t="s">
        <v>27155</v>
      </c>
      <c r="S11523" t="s">
        <v>19197</v>
      </c>
      <c r="T11523" t="s">
        <v>19197</v>
      </c>
      <c r="U11523" t="s">
        <v>19197</v>
      </c>
    </row>
    <row r="11524" spans="17:21">
      <c r="Q11524" t="s">
        <v>12726</v>
      </c>
      <c r="R11524" t="s">
        <v>27143</v>
      </c>
      <c r="S11524" t="s">
        <v>31512</v>
      </c>
      <c r="T11524" t="s">
        <v>19197</v>
      </c>
      <c r="U11524" t="s">
        <v>31668</v>
      </c>
    </row>
    <row r="11525" spans="17:21">
      <c r="Q11525" t="s">
        <v>12727</v>
      </c>
      <c r="R11525" t="s">
        <v>27134</v>
      </c>
      <c r="S11525" t="s">
        <v>31512</v>
      </c>
      <c r="T11525" t="s">
        <v>19197</v>
      </c>
      <c r="U11525" t="s">
        <v>31668</v>
      </c>
    </row>
    <row r="11526" spans="17:21">
      <c r="Q11526" t="s">
        <v>12728</v>
      </c>
      <c r="R11526" t="s">
        <v>27156</v>
      </c>
      <c r="S11526" t="s">
        <v>19197</v>
      </c>
      <c r="T11526" t="s">
        <v>19197</v>
      </c>
      <c r="U11526" t="s">
        <v>31703</v>
      </c>
    </row>
    <row r="11527" spans="17:21">
      <c r="Q11527" t="s">
        <v>12729</v>
      </c>
      <c r="R11527" t="s">
        <v>27157</v>
      </c>
      <c r="S11527" t="s">
        <v>31512</v>
      </c>
      <c r="T11527" t="s">
        <v>19197</v>
      </c>
      <c r="U11527" t="s">
        <v>31860</v>
      </c>
    </row>
    <row r="11528" spans="17:21">
      <c r="Q11528" t="s">
        <v>12730</v>
      </c>
      <c r="R11528" t="s">
        <v>27158</v>
      </c>
      <c r="S11528" t="s">
        <v>31512</v>
      </c>
      <c r="T11528" t="s">
        <v>19197</v>
      </c>
      <c r="U11528" t="s">
        <v>31860</v>
      </c>
    </row>
    <row r="11529" spans="17:21">
      <c r="Q11529" t="s">
        <v>12731</v>
      </c>
      <c r="R11529" t="s">
        <v>27164</v>
      </c>
      <c r="S11529" t="s">
        <v>19197</v>
      </c>
      <c r="T11529" t="s">
        <v>19197</v>
      </c>
      <c r="U11529" t="s">
        <v>31703</v>
      </c>
    </row>
    <row r="11530" spans="17:21">
      <c r="Q11530" t="s">
        <v>12732</v>
      </c>
      <c r="R11530" t="s">
        <v>27148</v>
      </c>
      <c r="S11530" t="s">
        <v>31514</v>
      </c>
      <c r="T11530" t="s">
        <v>19197</v>
      </c>
      <c r="U11530" t="s">
        <v>31860</v>
      </c>
    </row>
    <row r="11531" spans="17:21">
      <c r="Q11531" t="s">
        <v>12733</v>
      </c>
      <c r="R11531" t="s">
        <v>27165</v>
      </c>
      <c r="S11531" t="s">
        <v>31514</v>
      </c>
      <c r="T11531" t="s">
        <v>19197</v>
      </c>
      <c r="U11531" t="s">
        <v>31860</v>
      </c>
    </row>
    <row r="11532" spans="17:21">
      <c r="Q11532" t="s">
        <v>12734</v>
      </c>
      <c r="R11532" t="s">
        <v>27150</v>
      </c>
      <c r="S11532" t="s">
        <v>31514</v>
      </c>
      <c r="T11532" t="s">
        <v>19197</v>
      </c>
      <c r="U11532" t="s">
        <v>31860</v>
      </c>
    </row>
    <row r="11533" spans="17:21">
      <c r="Q11533" t="s">
        <v>12735</v>
      </c>
      <c r="R11533" t="s">
        <v>27166</v>
      </c>
      <c r="S11533" t="s">
        <v>19197</v>
      </c>
      <c r="T11533" t="s">
        <v>19197</v>
      </c>
      <c r="U11533" t="s">
        <v>19197</v>
      </c>
    </row>
    <row r="11534" spans="17:21">
      <c r="Q11534" t="s">
        <v>12736</v>
      </c>
      <c r="R11534" t="s">
        <v>27160</v>
      </c>
      <c r="S11534" t="s">
        <v>19197</v>
      </c>
      <c r="T11534" t="s">
        <v>19197</v>
      </c>
      <c r="U11534" t="s">
        <v>31703</v>
      </c>
    </row>
    <row r="11535" spans="17:21">
      <c r="Q11535" t="s">
        <v>12737</v>
      </c>
      <c r="R11535" t="s">
        <v>27161</v>
      </c>
      <c r="S11535" t="s">
        <v>31512</v>
      </c>
      <c r="T11535" t="s">
        <v>19197</v>
      </c>
      <c r="U11535" t="s">
        <v>31860</v>
      </c>
    </row>
    <row r="11536" spans="17:21">
      <c r="Q11536" t="s">
        <v>12738</v>
      </c>
      <c r="R11536" t="s">
        <v>27162</v>
      </c>
      <c r="S11536" t="s">
        <v>31512</v>
      </c>
      <c r="T11536" t="s">
        <v>19197</v>
      </c>
      <c r="U11536" t="s">
        <v>31860</v>
      </c>
    </row>
    <row r="11537" spans="17:21">
      <c r="Q11537" t="s">
        <v>12739</v>
      </c>
      <c r="R11537" t="s">
        <v>27163</v>
      </c>
      <c r="S11537" t="s">
        <v>19197</v>
      </c>
      <c r="T11537" t="s">
        <v>19197</v>
      </c>
      <c r="U11537" t="s">
        <v>19197</v>
      </c>
    </row>
    <row r="11538" spans="17:21">
      <c r="Q11538" t="s">
        <v>12740</v>
      </c>
      <c r="R11538" t="s">
        <v>27133</v>
      </c>
      <c r="S11538" t="s">
        <v>31528</v>
      </c>
      <c r="T11538" t="s">
        <v>19197</v>
      </c>
      <c r="U11538" t="s">
        <v>31668</v>
      </c>
    </row>
    <row r="11539" spans="17:21">
      <c r="Q11539" t="s">
        <v>12741</v>
      </c>
      <c r="R11539" t="s">
        <v>27134</v>
      </c>
      <c r="S11539" t="s">
        <v>31528</v>
      </c>
      <c r="T11539" t="s">
        <v>19197</v>
      </c>
      <c r="U11539" t="s">
        <v>31668</v>
      </c>
    </row>
    <row r="11540" spans="17:21">
      <c r="Q11540" t="s">
        <v>12742</v>
      </c>
      <c r="R11540" t="s">
        <v>27167</v>
      </c>
      <c r="S11540" t="s">
        <v>19197</v>
      </c>
      <c r="T11540" t="s">
        <v>19197</v>
      </c>
      <c r="U11540" t="s">
        <v>19197</v>
      </c>
    </row>
    <row r="11541" spans="17:21">
      <c r="Q11541" t="s">
        <v>12743</v>
      </c>
      <c r="R11541" t="s">
        <v>27143</v>
      </c>
      <c r="S11541" t="s">
        <v>31512</v>
      </c>
      <c r="T11541" t="s">
        <v>19197</v>
      </c>
      <c r="U11541" t="s">
        <v>31668</v>
      </c>
    </row>
    <row r="11542" spans="17:21">
      <c r="Q11542" t="s">
        <v>12744</v>
      </c>
      <c r="R11542" t="s">
        <v>27144</v>
      </c>
      <c r="S11542" t="s">
        <v>31512</v>
      </c>
      <c r="T11542" t="s">
        <v>19197</v>
      </c>
      <c r="U11542" t="s">
        <v>31668</v>
      </c>
    </row>
    <row r="11543" spans="17:21">
      <c r="Q11543" t="s">
        <v>12745</v>
      </c>
      <c r="R11543" t="s">
        <v>27156</v>
      </c>
      <c r="S11543" t="s">
        <v>19197</v>
      </c>
      <c r="T11543" t="s">
        <v>19197</v>
      </c>
      <c r="U11543" t="s">
        <v>31703</v>
      </c>
    </row>
    <row r="11544" spans="17:21">
      <c r="Q11544" t="s">
        <v>12746</v>
      </c>
      <c r="R11544" t="s">
        <v>27157</v>
      </c>
      <c r="S11544" t="s">
        <v>31512</v>
      </c>
      <c r="T11544" t="s">
        <v>19197</v>
      </c>
      <c r="U11544" t="s">
        <v>31860</v>
      </c>
    </row>
    <row r="11545" spans="17:21">
      <c r="Q11545" t="s">
        <v>12747</v>
      </c>
      <c r="R11545" t="s">
        <v>27168</v>
      </c>
      <c r="S11545" t="s">
        <v>31512</v>
      </c>
      <c r="T11545" t="s">
        <v>19197</v>
      </c>
      <c r="U11545" t="s">
        <v>31860</v>
      </c>
    </row>
    <row r="11546" spans="17:21">
      <c r="Q11546" t="s">
        <v>12748</v>
      </c>
      <c r="R11546" t="s">
        <v>18687</v>
      </c>
      <c r="S11546" t="s">
        <v>31512</v>
      </c>
      <c r="T11546" t="s">
        <v>19197</v>
      </c>
      <c r="U11546" t="s">
        <v>31668</v>
      </c>
    </row>
    <row r="11547" spans="17:21">
      <c r="Q11547" t="s">
        <v>12749</v>
      </c>
      <c r="R11547" t="s">
        <v>27169</v>
      </c>
      <c r="S11547" t="s">
        <v>19197</v>
      </c>
      <c r="T11547" t="s">
        <v>19197</v>
      </c>
      <c r="U11547" t="s">
        <v>19197</v>
      </c>
    </row>
    <row r="11548" spans="17:21">
      <c r="Q11548" t="s">
        <v>12750</v>
      </c>
      <c r="R11548" t="s">
        <v>27170</v>
      </c>
      <c r="S11548" t="s">
        <v>19197</v>
      </c>
      <c r="T11548" t="s">
        <v>19197</v>
      </c>
      <c r="U11548" t="s">
        <v>19197</v>
      </c>
    </row>
    <row r="11549" spans="17:21">
      <c r="Q11549" t="s">
        <v>12751</v>
      </c>
      <c r="R11549" t="s">
        <v>27171</v>
      </c>
      <c r="S11549" t="s">
        <v>19197</v>
      </c>
      <c r="T11549" t="s">
        <v>19197</v>
      </c>
      <c r="U11549" t="s">
        <v>19197</v>
      </c>
    </row>
    <row r="11550" spans="17:21">
      <c r="Q11550" t="s">
        <v>12752</v>
      </c>
      <c r="R11550" t="s">
        <v>27143</v>
      </c>
      <c r="S11550" t="s">
        <v>31512</v>
      </c>
      <c r="T11550" t="s">
        <v>19197</v>
      </c>
      <c r="U11550" t="s">
        <v>31668</v>
      </c>
    </row>
    <row r="11551" spans="17:21">
      <c r="Q11551" t="s">
        <v>12753</v>
      </c>
      <c r="R11551" t="s">
        <v>27144</v>
      </c>
      <c r="S11551" t="s">
        <v>31512</v>
      </c>
      <c r="T11551" t="s">
        <v>19197</v>
      </c>
      <c r="U11551" t="s">
        <v>31668</v>
      </c>
    </row>
    <row r="11552" spans="17:21">
      <c r="Q11552" t="s">
        <v>12754</v>
      </c>
      <c r="R11552" t="s">
        <v>27172</v>
      </c>
      <c r="S11552" t="s">
        <v>19197</v>
      </c>
      <c r="T11552" t="s">
        <v>19197</v>
      </c>
      <c r="U11552" t="s">
        <v>19197</v>
      </c>
    </row>
    <row r="11553" spans="17:21">
      <c r="Q11553" t="s">
        <v>12755</v>
      </c>
      <c r="R11553" t="s">
        <v>27133</v>
      </c>
      <c r="S11553" t="s">
        <v>31512</v>
      </c>
      <c r="T11553" t="s">
        <v>19197</v>
      </c>
      <c r="U11553" t="s">
        <v>31668</v>
      </c>
    </row>
    <row r="11554" spans="17:21">
      <c r="Q11554" t="s">
        <v>12756</v>
      </c>
      <c r="R11554" t="s">
        <v>27134</v>
      </c>
      <c r="S11554" t="s">
        <v>31512</v>
      </c>
      <c r="T11554" t="s">
        <v>19197</v>
      </c>
      <c r="U11554" t="s">
        <v>31668</v>
      </c>
    </row>
    <row r="11555" spans="17:21">
      <c r="Q11555" t="s">
        <v>12757</v>
      </c>
      <c r="R11555" t="s">
        <v>27173</v>
      </c>
      <c r="S11555" t="s">
        <v>19197</v>
      </c>
      <c r="T11555" t="s">
        <v>19197</v>
      </c>
      <c r="U11555" t="s">
        <v>19197</v>
      </c>
    </row>
    <row r="11556" spans="17:21">
      <c r="Q11556" t="s">
        <v>12758</v>
      </c>
      <c r="R11556" t="s">
        <v>27143</v>
      </c>
      <c r="S11556" t="s">
        <v>31512</v>
      </c>
      <c r="T11556" t="s">
        <v>19197</v>
      </c>
      <c r="U11556" t="s">
        <v>31668</v>
      </c>
    </row>
    <row r="11557" spans="17:21">
      <c r="Q11557" t="s">
        <v>12759</v>
      </c>
      <c r="R11557" t="s">
        <v>27144</v>
      </c>
      <c r="S11557" t="s">
        <v>31512</v>
      </c>
      <c r="T11557" t="s">
        <v>19197</v>
      </c>
      <c r="U11557" t="s">
        <v>31668</v>
      </c>
    </row>
    <row r="11558" spans="17:21">
      <c r="Q11558" t="s">
        <v>12760</v>
      </c>
      <c r="R11558" t="s">
        <v>27174</v>
      </c>
      <c r="S11558" t="s">
        <v>19197</v>
      </c>
      <c r="T11558" t="s">
        <v>19197</v>
      </c>
      <c r="U11558" t="s">
        <v>19197</v>
      </c>
    </row>
    <row r="11559" spans="17:21">
      <c r="Q11559" t="s">
        <v>12761</v>
      </c>
      <c r="R11559" t="s">
        <v>27143</v>
      </c>
      <c r="S11559" t="s">
        <v>31512</v>
      </c>
      <c r="T11559" t="s">
        <v>19197</v>
      </c>
      <c r="U11559" t="s">
        <v>31668</v>
      </c>
    </row>
    <row r="11560" spans="17:21">
      <c r="Q11560" t="s">
        <v>12762</v>
      </c>
      <c r="R11560" t="s">
        <v>27144</v>
      </c>
      <c r="S11560" t="s">
        <v>31512</v>
      </c>
      <c r="T11560" t="s">
        <v>19197</v>
      </c>
      <c r="U11560" t="s">
        <v>31668</v>
      </c>
    </row>
    <row r="11561" spans="17:21">
      <c r="Q11561" t="s">
        <v>12763</v>
      </c>
      <c r="R11561" t="s">
        <v>27175</v>
      </c>
      <c r="S11561" t="s">
        <v>19197</v>
      </c>
      <c r="T11561" t="s">
        <v>19197</v>
      </c>
      <c r="U11561" t="s">
        <v>19197</v>
      </c>
    </row>
    <row r="11562" spans="17:21">
      <c r="Q11562" t="s">
        <v>12764</v>
      </c>
      <c r="R11562" t="s">
        <v>27171</v>
      </c>
      <c r="S11562" t="s">
        <v>19197</v>
      </c>
      <c r="T11562" t="s">
        <v>19197</v>
      </c>
      <c r="U11562" t="s">
        <v>19197</v>
      </c>
    </row>
    <row r="11563" spans="17:21">
      <c r="Q11563" t="s">
        <v>12765</v>
      </c>
      <c r="R11563" t="s">
        <v>27133</v>
      </c>
      <c r="S11563" t="s">
        <v>31512</v>
      </c>
      <c r="T11563" t="s">
        <v>19197</v>
      </c>
      <c r="U11563" t="s">
        <v>31668</v>
      </c>
    </row>
    <row r="11564" spans="17:21">
      <c r="Q11564" t="s">
        <v>12766</v>
      </c>
      <c r="R11564" t="s">
        <v>27134</v>
      </c>
      <c r="S11564" t="s">
        <v>31512</v>
      </c>
      <c r="T11564" t="s">
        <v>19197</v>
      </c>
      <c r="U11564" t="s">
        <v>31668</v>
      </c>
    </row>
    <row r="11565" spans="17:21">
      <c r="Q11565" t="s">
        <v>12767</v>
      </c>
      <c r="R11565" t="s">
        <v>27172</v>
      </c>
      <c r="S11565" t="s">
        <v>19197</v>
      </c>
      <c r="T11565" t="s">
        <v>19197</v>
      </c>
      <c r="U11565" t="s">
        <v>19197</v>
      </c>
    </row>
    <row r="11566" spans="17:21">
      <c r="Q11566" t="s">
        <v>12768</v>
      </c>
      <c r="R11566" t="s">
        <v>27133</v>
      </c>
      <c r="S11566" t="s">
        <v>31512</v>
      </c>
      <c r="T11566" t="s">
        <v>19197</v>
      </c>
      <c r="U11566" t="s">
        <v>31668</v>
      </c>
    </row>
    <row r="11567" spans="17:21">
      <c r="Q11567" t="s">
        <v>12769</v>
      </c>
      <c r="R11567" t="s">
        <v>27134</v>
      </c>
      <c r="S11567" t="s">
        <v>31512</v>
      </c>
      <c r="T11567" t="s">
        <v>19197</v>
      </c>
      <c r="U11567" t="s">
        <v>31668</v>
      </c>
    </row>
    <row r="11568" spans="17:21">
      <c r="Q11568" t="s">
        <v>12770</v>
      </c>
      <c r="R11568" t="s">
        <v>27176</v>
      </c>
      <c r="S11568" t="s">
        <v>19197</v>
      </c>
      <c r="T11568" t="s">
        <v>19197</v>
      </c>
      <c r="U11568" t="s">
        <v>19197</v>
      </c>
    </row>
    <row r="11569" spans="17:21">
      <c r="Q11569" t="s">
        <v>12771</v>
      </c>
      <c r="R11569" t="s">
        <v>27143</v>
      </c>
      <c r="S11569" t="s">
        <v>31512</v>
      </c>
      <c r="T11569" t="s">
        <v>19197</v>
      </c>
      <c r="U11569" t="s">
        <v>31668</v>
      </c>
    </row>
    <row r="11570" spans="17:21">
      <c r="Q11570" t="s">
        <v>12772</v>
      </c>
      <c r="R11570" t="s">
        <v>27144</v>
      </c>
      <c r="S11570" t="s">
        <v>31512</v>
      </c>
      <c r="T11570" t="s">
        <v>19197</v>
      </c>
      <c r="U11570" t="s">
        <v>31668</v>
      </c>
    </row>
    <row r="11571" spans="17:21">
      <c r="Q11571" t="s">
        <v>12773</v>
      </c>
      <c r="R11571" t="s">
        <v>27174</v>
      </c>
      <c r="S11571" t="s">
        <v>19197</v>
      </c>
      <c r="T11571" t="s">
        <v>19197</v>
      </c>
      <c r="U11571" t="s">
        <v>19197</v>
      </c>
    </row>
    <row r="11572" spans="17:21">
      <c r="Q11572" t="s">
        <v>12774</v>
      </c>
      <c r="R11572" t="s">
        <v>27133</v>
      </c>
      <c r="S11572" t="s">
        <v>31512</v>
      </c>
      <c r="T11572" t="s">
        <v>19197</v>
      </c>
      <c r="U11572" t="s">
        <v>31668</v>
      </c>
    </row>
    <row r="11573" spans="17:21">
      <c r="Q11573" t="s">
        <v>12775</v>
      </c>
      <c r="R11573" t="s">
        <v>27134</v>
      </c>
      <c r="S11573" t="s">
        <v>31512</v>
      </c>
      <c r="T11573" t="s">
        <v>19197</v>
      </c>
      <c r="U11573" t="s">
        <v>31668</v>
      </c>
    </row>
    <row r="11574" spans="17:21">
      <c r="Q11574" t="s">
        <v>12776</v>
      </c>
      <c r="R11574" t="s">
        <v>18687</v>
      </c>
      <c r="S11574" t="s">
        <v>31512</v>
      </c>
      <c r="T11574" t="s">
        <v>19197</v>
      </c>
      <c r="U11574" t="s">
        <v>31668</v>
      </c>
    </row>
    <row r="11575" spans="17:21">
      <c r="Q11575" t="s">
        <v>12777</v>
      </c>
      <c r="R11575" t="s">
        <v>27177</v>
      </c>
      <c r="S11575" t="s">
        <v>19197</v>
      </c>
      <c r="T11575" t="s">
        <v>19197</v>
      </c>
      <c r="U11575" t="s">
        <v>19197</v>
      </c>
    </row>
    <row r="11576" spans="17:21">
      <c r="Q11576" t="s">
        <v>12778</v>
      </c>
      <c r="R11576" t="s">
        <v>27178</v>
      </c>
      <c r="S11576" t="s">
        <v>19197</v>
      </c>
      <c r="T11576" t="s">
        <v>19197</v>
      </c>
      <c r="U11576" t="s">
        <v>19197</v>
      </c>
    </row>
    <row r="11577" spans="17:21">
      <c r="Q11577" t="s">
        <v>12779</v>
      </c>
      <c r="R11577" t="s">
        <v>27179</v>
      </c>
      <c r="S11577" t="s">
        <v>19197</v>
      </c>
      <c r="T11577" t="s">
        <v>19197</v>
      </c>
      <c r="U11577" t="s">
        <v>19197</v>
      </c>
    </row>
    <row r="11578" spans="17:21">
      <c r="Q11578" t="s">
        <v>12780</v>
      </c>
      <c r="R11578" t="s">
        <v>27143</v>
      </c>
      <c r="S11578" t="s">
        <v>31512</v>
      </c>
      <c r="T11578" t="s">
        <v>19197</v>
      </c>
      <c r="U11578" t="s">
        <v>31668</v>
      </c>
    </row>
    <row r="11579" spans="17:21">
      <c r="Q11579" t="s">
        <v>12781</v>
      </c>
      <c r="R11579" t="s">
        <v>27144</v>
      </c>
      <c r="S11579" t="s">
        <v>31512</v>
      </c>
      <c r="T11579" t="s">
        <v>19197</v>
      </c>
      <c r="U11579" t="s">
        <v>31668</v>
      </c>
    </row>
    <row r="11580" spans="17:21">
      <c r="Q11580" t="s">
        <v>12782</v>
      </c>
      <c r="R11580" t="s">
        <v>27174</v>
      </c>
      <c r="S11580" t="s">
        <v>19197</v>
      </c>
      <c r="T11580" t="s">
        <v>19197</v>
      </c>
      <c r="U11580" t="s">
        <v>19197</v>
      </c>
    </row>
    <row r="11581" spans="17:21">
      <c r="Q11581" t="s">
        <v>12783</v>
      </c>
      <c r="R11581" t="s">
        <v>27143</v>
      </c>
      <c r="S11581" t="s">
        <v>31528</v>
      </c>
      <c r="T11581" t="s">
        <v>19197</v>
      </c>
      <c r="U11581" t="s">
        <v>31668</v>
      </c>
    </row>
    <row r="11582" spans="17:21">
      <c r="Q11582" t="s">
        <v>12784</v>
      </c>
      <c r="R11582" t="s">
        <v>27144</v>
      </c>
      <c r="S11582" t="s">
        <v>31528</v>
      </c>
      <c r="T11582" t="s">
        <v>19197</v>
      </c>
      <c r="U11582" t="s">
        <v>31668</v>
      </c>
    </row>
    <row r="11583" spans="17:21">
      <c r="Q11583" t="s">
        <v>12785</v>
      </c>
      <c r="R11583" t="s">
        <v>27180</v>
      </c>
      <c r="S11583" t="s">
        <v>19197</v>
      </c>
      <c r="T11583" t="s">
        <v>19197</v>
      </c>
      <c r="U11583" t="s">
        <v>19197</v>
      </c>
    </row>
    <row r="11584" spans="17:21">
      <c r="Q11584" t="s">
        <v>12786</v>
      </c>
      <c r="R11584" t="s">
        <v>27181</v>
      </c>
      <c r="S11584" t="s">
        <v>31512</v>
      </c>
      <c r="T11584" t="s">
        <v>19197</v>
      </c>
      <c r="U11584" t="s">
        <v>31668</v>
      </c>
    </row>
    <row r="11585" spans="17:21">
      <c r="Q11585" t="s">
        <v>12787</v>
      </c>
      <c r="R11585" t="s">
        <v>27182</v>
      </c>
      <c r="S11585" t="s">
        <v>31512</v>
      </c>
      <c r="T11585" t="s">
        <v>19197</v>
      </c>
      <c r="U11585" t="s">
        <v>31668</v>
      </c>
    </row>
    <row r="11586" spans="17:21">
      <c r="Q11586" t="s">
        <v>12788</v>
      </c>
      <c r="R11586" t="s">
        <v>27183</v>
      </c>
      <c r="S11586" t="s">
        <v>31512</v>
      </c>
      <c r="T11586" t="s">
        <v>19197</v>
      </c>
      <c r="U11586" t="s">
        <v>31668</v>
      </c>
    </row>
    <row r="11587" spans="17:21">
      <c r="Q11587" t="s">
        <v>12789</v>
      </c>
      <c r="R11587" t="s">
        <v>27184</v>
      </c>
      <c r="S11587" t="s">
        <v>19197</v>
      </c>
      <c r="T11587" t="s">
        <v>19197</v>
      </c>
      <c r="U11587" t="s">
        <v>19197</v>
      </c>
    </row>
    <row r="11588" spans="17:21">
      <c r="Q11588" t="s">
        <v>12790</v>
      </c>
      <c r="R11588" t="s">
        <v>27185</v>
      </c>
      <c r="S11588" t="s">
        <v>19197</v>
      </c>
      <c r="T11588" t="s">
        <v>19197</v>
      </c>
      <c r="U11588" t="s">
        <v>19197</v>
      </c>
    </row>
    <row r="11589" spans="17:21">
      <c r="Q11589" t="s">
        <v>12791</v>
      </c>
      <c r="R11589" t="s">
        <v>27186</v>
      </c>
      <c r="S11589" t="s">
        <v>31512</v>
      </c>
      <c r="T11589" t="s">
        <v>19197</v>
      </c>
      <c r="U11589" t="s">
        <v>31668</v>
      </c>
    </row>
    <row r="11590" spans="17:21">
      <c r="Q11590" t="s">
        <v>12792</v>
      </c>
      <c r="R11590" t="s">
        <v>27187</v>
      </c>
      <c r="S11590" t="s">
        <v>31512</v>
      </c>
      <c r="T11590" t="s">
        <v>19197</v>
      </c>
      <c r="U11590" t="s">
        <v>31668</v>
      </c>
    </row>
    <row r="11591" spans="17:21">
      <c r="Q11591" t="s">
        <v>12793</v>
      </c>
      <c r="R11591" t="s">
        <v>18693</v>
      </c>
      <c r="S11591" t="s">
        <v>31512</v>
      </c>
      <c r="T11591" t="s">
        <v>19197</v>
      </c>
      <c r="U11591" t="s">
        <v>31668</v>
      </c>
    </row>
    <row r="11592" spans="17:21">
      <c r="Q11592" t="s">
        <v>12794</v>
      </c>
      <c r="R11592" t="s">
        <v>27188</v>
      </c>
      <c r="S11592" t="s">
        <v>19197</v>
      </c>
      <c r="T11592" t="s">
        <v>19197</v>
      </c>
      <c r="U11592" t="s">
        <v>19197</v>
      </c>
    </row>
    <row r="11593" spans="17:21">
      <c r="Q11593" t="s">
        <v>12795</v>
      </c>
      <c r="R11593" t="s">
        <v>27189</v>
      </c>
      <c r="S11593" t="s">
        <v>31514</v>
      </c>
      <c r="T11593" t="s">
        <v>19197</v>
      </c>
      <c r="U11593" t="s">
        <v>31668</v>
      </c>
    </row>
    <row r="11594" spans="17:21">
      <c r="Q11594" t="s">
        <v>12796</v>
      </c>
      <c r="R11594" t="s">
        <v>27190</v>
      </c>
      <c r="S11594" t="s">
        <v>31514</v>
      </c>
      <c r="T11594" t="s">
        <v>19197</v>
      </c>
      <c r="U11594" t="s">
        <v>31668</v>
      </c>
    </row>
    <row r="11595" spans="17:21">
      <c r="Q11595" t="s">
        <v>12797</v>
      </c>
      <c r="R11595" t="s">
        <v>27191</v>
      </c>
      <c r="S11595" t="s">
        <v>19197</v>
      </c>
      <c r="T11595" t="s">
        <v>19197</v>
      </c>
      <c r="U11595" t="s">
        <v>19197</v>
      </c>
    </row>
    <row r="11596" spans="17:21">
      <c r="Q11596" t="s">
        <v>12798</v>
      </c>
      <c r="R11596" t="s">
        <v>27192</v>
      </c>
      <c r="S11596" t="s">
        <v>31512</v>
      </c>
      <c r="T11596" t="s">
        <v>19197</v>
      </c>
      <c r="U11596" t="s">
        <v>31668</v>
      </c>
    </row>
    <row r="11597" spans="17:21">
      <c r="Q11597" t="s">
        <v>12799</v>
      </c>
      <c r="R11597" t="s">
        <v>18693</v>
      </c>
      <c r="S11597" t="s">
        <v>31512</v>
      </c>
      <c r="T11597" t="s">
        <v>19197</v>
      </c>
      <c r="U11597" t="s">
        <v>31668</v>
      </c>
    </row>
    <row r="11598" spans="17:21">
      <c r="Q11598" t="s">
        <v>12800</v>
      </c>
      <c r="R11598" t="s">
        <v>27193</v>
      </c>
      <c r="S11598" t="s">
        <v>19197</v>
      </c>
      <c r="T11598" t="s">
        <v>19197</v>
      </c>
      <c r="U11598" t="s">
        <v>19197</v>
      </c>
    </row>
    <row r="11599" spans="17:21">
      <c r="Q11599" t="s">
        <v>12801</v>
      </c>
      <c r="R11599" t="s">
        <v>27194</v>
      </c>
      <c r="S11599" t="s">
        <v>31514</v>
      </c>
      <c r="T11599" t="s">
        <v>19197</v>
      </c>
      <c r="U11599" t="s">
        <v>31668</v>
      </c>
    </row>
    <row r="11600" spans="17:21">
      <c r="Q11600" t="s">
        <v>12802</v>
      </c>
      <c r="R11600" t="s">
        <v>27195</v>
      </c>
      <c r="S11600" t="s">
        <v>31514</v>
      </c>
      <c r="T11600" t="s">
        <v>19197</v>
      </c>
      <c r="U11600" t="s">
        <v>31668</v>
      </c>
    </row>
    <row r="11601" spans="17:21">
      <c r="Q11601" t="s">
        <v>12803</v>
      </c>
      <c r="R11601" t="s">
        <v>27196</v>
      </c>
      <c r="S11601" t="s">
        <v>31514</v>
      </c>
      <c r="T11601" t="s">
        <v>19197</v>
      </c>
      <c r="U11601" t="s">
        <v>31668</v>
      </c>
    </row>
    <row r="11602" spans="17:21">
      <c r="Q11602" t="s">
        <v>12804</v>
      </c>
      <c r="R11602" t="s">
        <v>18687</v>
      </c>
      <c r="S11602" t="s">
        <v>31512</v>
      </c>
      <c r="T11602" t="s">
        <v>19197</v>
      </c>
      <c r="U11602" t="s">
        <v>31668</v>
      </c>
    </row>
    <row r="11603" spans="17:21">
      <c r="Q11603" t="s">
        <v>12805</v>
      </c>
      <c r="R11603" t="s">
        <v>27197</v>
      </c>
      <c r="S11603" t="s">
        <v>19197</v>
      </c>
      <c r="T11603" t="s">
        <v>19197</v>
      </c>
      <c r="U11603" t="s">
        <v>19197</v>
      </c>
    </row>
    <row r="11604" spans="17:21">
      <c r="Q11604" t="s">
        <v>12806</v>
      </c>
      <c r="R11604" t="s">
        <v>27198</v>
      </c>
      <c r="S11604" t="s">
        <v>19197</v>
      </c>
      <c r="T11604" t="s">
        <v>19197</v>
      </c>
      <c r="U11604" t="s">
        <v>19197</v>
      </c>
    </row>
    <row r="11605" spans="17:21">
      <c r="Q11605" t="s">
        <v>12807</v>
      </c>
      <c r="R11605" t="s">
        <v>27199</v>
      </c>
      <c r="S11605" t="s">
        <v>19197</v>
      </c>
      <c r="T11605" t="s">
        <v>19197</v>
      </c>
      <c r="U11605" t="s">
        <v>19197</v>
      </c>
    </row>
    <row r="11606" spans="17:21">
      <c r="Q11606" t="s">
        <v>12808</v>
      </c>
      <c r="R11606" t="s">
        <v>27133</v>
      </c>
      <c r="S11606" t="s">
        <v>31514</v>
      </c>
      <c r="T11606" t="s">
        <v>19197</v>
      </c>
      <c r="U11606" t="s">
        <v>31668</v>
      </c>
    </row>
    <row r="11607" spans="17:21">
      <c r="Q11607" t="s">
        <v>12809</v>
      </c>
      <c r="R11607" t="s">
        <v>27134</v>
      </c>
      <c r="S11607" t="s">
        <v>31514</v>
      </c>
      <c r="T11607" t="s">
        <v>19197</v>
      </c>
      <c r="U11607" t="s">
        <v>31668</v>
      </c>
    </row>
    <row r="11608" spans="17:21">
      <c r="Q11608" t="s">
        <v>12810</v>
      </c>
      <c r="R11608" t="s">
        <v>27200</v>
      </c>
      <c r="S11608" t="s">
        <v>19197</v>
      </c>
      <c r="T11608" t="s">
        <v>19197</v>
      </c>
      <c r="U11608" t="s">
        <v>19197</v>
      </c>
    </row>
    <row r="11609" spans="17:21">
      <c r="Q11609" t="s">
        <v>12811</v>
      </c>
      <c r="R11609" t="s">
        <v>27133</v>
      </c>
      <c r="S11609" t="s">
        <v>31514</v>
      </c>
      <c r="T11609" t="s">
        <v>19197</v>
      </c>
      <c r="U11609" t="s">
        <v>31668</v>
      </c>
    </row>
    <row r="11610" spans="17:21">
      <c r="Q11610" t="s">
        <v>12812</v>
      </c>
      <c r="R11610" t="s">
        <v>27134</v>
      </c>
      <c r="S11610" t="s">
        <v>31514</v>
      </c>
      <c r="T11610" t="s">
        <v>19197</v>
      </c>
      <c r="U11610" t="s">
        <v>31668</v>
      </c>
    </row>
    <row r="11611" spans="17:21">
      <c r="Q11611" t="s">
        <v>12813</v>
      </c>
      <c r="R11611" t="s">
        <v>18693</v>
      </c>
      <c r="S11611" t="s">
        <v>31514</v>
      </c>
      <c r="T11611" t="s">
        <v>19197</v>
      </c>
      <c r="U11611" t="s">
        <v>31668</v>
      </c>
    </row>
    <row r="11612" spans="17:21">
      <c r="Q11612" t="s">
        <v>12814</v>
      </c>
      <c r="R11612" t="s">
        <v>27201</v>
      </c>
      <c r="S11612" t="s">
        <v>19197</v>
      </c>
      <c r="T11612" t="s">
        <v>19197</v>
      </c>
      <c r="U11612" t="s">
        <v>19197</v>
      </c>
    </row>
    <row r="11613" spans="17:21">
      <c r="Q11613" t="s">
        <v>12815</v>
      </c>
      <c r="R11613" t="s">
        <v>27202</v>
      </c>
      <c r="S11613" t="s">
        <v>19197</v>
      </c>
      <c r="T11613" t="s">
        <v>19197</v>
      </c>
      <c r="U11613" t="s">
        <v>19197</v>
      </c>
    </row>
    <row r="11614" spans="17:21">
      <c r="Q11614" t="s">
        <v>12816</v>
      </c>
      <c r="R11614" t="s">
        <v>27133</v>
      </c>
      <c r="S11614" t="s">
        <v>31514</v>
      </c>
      <c r="T11614" t="s">
        <v>19197</v>
      </c>
      <c r="U11614" t="s">
        <v>31668</v>
      </c>
    </row>
    <row r="11615" spans="17:21">
      <c r="Q11615" t="s">
        <v>12817</v>
      </c>
      <c r="R11615" t="s">
        <v>27134</v>
      </c>
      <c r="S11615" t="s">
        <v>31514</v>
      </c>
      <c r="T11615" t="s">
        <v>19197</v>
      </c>
      <c r="U11615" t="s">
        <v>31668</v>
      </c>
    </row>
    <row r="11616" spans="17:21">
      <c r="Q11616" t="s">
        <v>12818</v>
      </c>
      <c r="R11616" t="s">
        <v>18693</v>
      </c>
      <c r="S11616" t="s">
        <v>31514</v>
      </c>
      <c r="T11616" t="s">
        <v>19197</v>
      </c>
      <c r="U11616" t="s">
        <v>31668</v>
      </c>
    </row>
    <row r="11617" spans="17:21">
      <c r="Q11617" t="s">
        <v>12819</v>
      </c>
      <c r="R11617" t="s">
        <v>18687</v>
      </c>
      <c r="S11617" t="s">
        <v>31514</v>
      </c>
      <c r="T11617" t="s">
        <v>19197</v>
      </c>
      <c r="U11617" t="s">
        <v>31668</v>
      </c>
    </row>
    <row r="11618" spans="17:21">
      <c r="Q11618" t="s">
        <v>12820</v>
      </c>
      <c r="R11618" t="s">
        <v>27203</v>
      </c>
      <c r="S11618" t="s">
        <v>19197</v>
      </c>
      <c r="T11618" t="s">
        <v>19197</v>
      </c>
      <c r="U11618" t="s">
        <v>19197</v>
      </c>
    </row>
    <row r="11619" spans="17:21">
      <c r="Q11619" t="s">
        <v>12821</v>
      </c>
      <c r="R11619" t="s">
        <v>27204</v>
      </c>
      <c r="S11619" t="s">
        <v>19197</v>
      </c>
      <c r="T11619" t="s">
        <v>19197</v>
      </c>
      <c r="U11619" t="s">
        <v>19197</v>
      </c>
    </row>
    <row r="11620" spans="17:21">
      <c r="Q11620" t="s">
        <v>12822</v>
      </c>
      <c r="R11620" t="s">
        <v>27205</v>
      </c>
      <c r="S11620" t="s">
        <v>31516</v>
      </c>
      <c r="T11620" t="s">
        <v>19197</v>
      </c>
      <c r="U11620" t="s">
        <v>31668</v>
      </c>
    </row>
    <row r="11621" spans="17:21">
      <c r="Q11621" t="s">
        <v>12823</v>
      </c>
      <c r="R11621" t="s">
        <v>27206</v>
      </c>
      <c r="S11621" t="s">
        <v>31516</v>
      </c>
      <c r="T11621" t="s">
        <v>19197</v>
      </c>
      <c r="U11621" t="s">
        <v>31668</v>
      </c>
    </row>
    <row r="11622" spans="17:21">
      <c r="Q11622" t="s">
        <v>12824</v>
      </c>
      <c r="R11622" t="s">
        <v>27207</v>
      </c>
      <c r="S11622" t="s">
        <v>19197</v>
      </c>
      <c r="T11622" t="s">
        <v>19197</v>
      </c>
      <c r="U11622" t="s">
        <v>19197</v>
      </c>
    </row>
    <row r="11623" spans="17:21">
      <c r="Q11623" t="s">
        <v>12825</v>
      </c>
      <c r="R11623" t="s">
        <v>27205</v>
      </c>
      <c r="S11623" t="s">
        <v>31514</v>
      </c>
      <c r="T11623" t="s">
        <v>19197</v>
      </c>
      <c r="U11623" t="s">
        <v>31668</v>
      </c>
    </row>
    <row r="11624" spans="17:21">
      <c r="Q11624" t="s">
        <v>12826</v>
      </c>
      <c r="R11624" t="s">
        <v>27206</v>
      </c>
      <c r="S11624" t="s">
        <v>31514</v>
      </c>
      <c r="T11624" t="s">
        <v>19197</v>
      </c>
      <c r="U11624" t="s">
        <v>31668</v>
      </c>
    </row>
    <row r="11625" spans="17:21">
      <c r="Q11625" t="s">
        <v>12827</v>
      </c>
      <c r="R11625" t="s">
        <v>27208</v>
      </c>
      <c r="S11625" t="s">
        <v>19197</v>
      </c>
      <c r="T11625" t="s">
        <v>19197</v>
      </c>
      <c r="U11625" t="s">
        <v>19197</v>
      </c>
    </row>
    <row r="11626" spans="17:21">
      <c r="Q11626" t="s">
        <v>12828</v>
      </c>
      <c r="R11626" t="s">
        <v>27205</v>
      </c>
      <c r="S11626" t="s">
        <v>31514</v>
      </c>
      <c r="T11626" t="s">
        <v>19197</v>
      </c>
      <c r="U11626" t="s">
        <v>31668</v>
      </c>
    </row>
    <row r="11627" spans="17:21">
      <c r="Q11627" t="s">
        <v>12829</v>
      </c>
      <c r="R11627" t="s">
        <v>27206</v>
      </c>
      <c r="S11627" t="s">
        <v>31514</v>
      </c>
      <c r="T11627" t="s">
        <v>19197</v>
      </c>
      <c r="U11627" t="s">
        <v>31668</v>
      </c>
    </row>
    <row r="11628" spans="17:21">
      <c r="Q11628" t="s">
        <v>12830</v>
      </c>
      <c r="R11628" t="s">
        <v>27193</v>
      </c>
      <c r="S11628" t="s">
        <v>19197</v>
      </c>
      <c r="T11628" t="s">
        <v>19197</v>
      </c>
      <c r="U11628" t="s">
        <v>19197</v>
      </c>
    </row>
    <row r="11629" spans="17:21">
      <c r="Q11629" t="s">
        <v>12831</v>
      </c>
      <c r="R11629" t="s">
        <v>27194</v>
      </c>
      <c r="S11629" t="s">
        <v>31514</v>
      </c>
      <c r="T11629" t="s">
        <v>19197</v>
      </c>
      <c r="U11629" t="s">
        <v>31668</v>
      </c>
    </row>
    <row r="11630" spans="17:21">
      <c r="Q11630" t="s">
        <v>12832</v>
      </c>
      <c r="R11630" t="s">
        <v>27195</v>
      </c>
      <c r="S11630" t="s">
        <v>31514</v>
      </c>
      <c r="T11630" t="s">
        <v>19197</v>
      </c>
      <c r="U11630" t="s">
        <v>31668</v>
      </c>
    </row>
    <row r="11631" spans="17:21">
      <c r="Q11631" t="s">
        <v>12833</v>
      </c>
      <c r="R11631" t="s">
        <v>27196</v>
      </c>
      <c r="S11631" t="s">
        <v>31514</v>
      </c>
      <c r="T11631" t="s">
        <v>19197</v>
      </c>
      <c r="U11631" t="s">
        <v>31668</v>
      </c>
    </row>
    <row r="11632" spans="17:21">
      <c r="Q11632" t="s">
        <v>12834</v>
      </c>
      <c r="R11632" t="s">
        <v>27209</v>
      </c>
      <c r="S11632" t="s">
        <v>19197</v>
      </c>
      <c r="T11632" t="s">
        <v>19197</v>
      </c>
      <c r="U11632" t="s">
        <v>19197</v>
      </c>
    </row>
    <row r="11633" spans="17:21">
      <c r="Q11633" t="s">
        <v>12835</v>
      </c>
      <c r="R11633" t="s">
        <v>27210</v>
      </c>
      <c r="S11633" t="s">
        <v>31514</v>
      </c>
      <c r="T11633" t="s">
        <v>19197</v>
      </c>
      <c r="U11633" t="s">
        <v>31668</v>
      </c>
    </row>
    <row r="11634" spans="17:21">
      <c r="Q11634" t="s">
        <v>12836</v>
      </c>
      <c r="R11634" t="s">
        <v>27211</v>
      </c>
      <c r="S11634" t="s">
        <v>31514</v>
      </c>
      <c r="T11634" t="s">
        <v>19197</v>
      </c>
      <c r="U11634" t="s">
        <v>31668</v>
      </c>
    </row>
    <row r="11635" spans="17:21">
      <c r="Q11635" t="s">
        <v>12837</v>
      </c>
      <c r="R11635" t="s">
        <v>27212</v>
      </c>
      <c r="S11635" t="s">
        <v>31514</v>
      </c>
      <c r="T11635" t="s">
        <v>19197</v>
      </c>
      <c r="U11635" t="s">
        <v>31668</v>
      </c>
    </row>
    <row r="11636" spans="17:21">
      <c r="Q11636" t="s">
        <v>12838</v>
      </c>
      <c r="R11636" t="s">
        <v>27213</v>
      </c>
      <c r="S11636" t="s">
        <v>19197</v>
      </c>
      <c r="T11636" t="s">
        <v>19197</v>
      </c>
      <c r="U11636" t="s">
        <v>19197</v>
      </c>
    </row>
    <row r="11637" spans="17:21">
      <c r="Q11637" t="s">
        <v>12839</v>
      </c>
      <c r="R11637" t="s">
        <v>27214</v>
      </c>
      <c r="S11637" t="s">
        <v>19197</v>
      </c>
      <c r="T11637" t="s">
        <v>19197</v>
      </c>
      <c r="U11637" t="s">
        <v>19197</v>
      </c>
    </row>
    <row r="11638" spans="17:21">
      <c r="Q11638" t="s">
        <v>12840</v>
      </c>
      <c r="R11638" t="s">
        <v>27133</v>
      </c>
      <c r="S11638" t="s">
        <v>31513</v>
      </c>
      <c r="T11638" t="s">
        <v>31615</v>
      </c>
      <c r="U11638" t="s">
        <v>31668</v>
      </c>
    </row>
    <row r="11639" spans="17:21">
      <c r="Q11639" t="s">
        <v>12841</v>
      </c>
      <c r="R11639" t="s">
        <v>27134</v>
      </c>
      <c r="S11639" t="s">
        <v>31513</v>
      </c>
      <c r="T11639" t="s">
        <v>31615</v>
      </c>
      <c r="U11639" t="s">
        <v>31668</v>
      </c>
    </row>
    <row r="11640" spans="17:21">
      <c r="Q11640" t="s">
        <v>12842</v>
      </c>
      <c r="R11640" t="s">
        <v>27215</v>
      </c>
      <c r="S11640" t="s">
        <v>31513</v>
      </c>
      <c r="T11640" t="s">
        <v>31615</v>
      </c>
      <c r="U11640" t="s">
        <v>31668</v>
      </c>
    </row>
    <row r="11641" spans="17:21">
      <c r="Q11641" t="s">
        <v>12843</v>
      </c>
      <c r="R11641" t="s">
        <v>18706</v>
      </c>
      <c r="S11641" t="s">
        <v>19197</v>
      </c>
      <c r="T11641" t="s">
        <v>19197</v>
      </c>
      <c r="U11641" t="s">
        <v>19197</v>
      </c>
    </row>
    <row r="11642" spans="17:21">
      <c r="Q11642" t="s">
        <v>12844</v>
      </c>
      <c r="R11642" t="s">
        <v>27216</v>
      </c>
      <c r="S11642" t="s">
        <v>19197</v>
      </c>
      <c r="T11642" t="s">
        <v>19197</v>
      </c>
      <c r="U11642" t="s">
        <v>19197</v>
      </c>
    </row>
    <row r="11643" spans="17:21">
      <c r="Q11643" t="s">
        <v>12845</v>
      </c>
      <c r="R11643" t="s">
        <v>27133</v>
      </c>
      <c r="S11643" t="s">
        <v>31513</v>
      </c>
      <c r="T11643" t="s">
        <v>31615</v>
      </c>
      <c r="U11643" t="s">
        <v>31668</v>
      </c>
    </row>
    <row r="11644" spans="17:21">
      <c r="Q11644" t="s">
        <v>12846</v>
      </c>
      <c r="R11644" t="s">
        <v>27134</v>
      </c>
      <c r="S11644" t="s">
        <v>31513</v>
      </c>
      <c r="T11644" t="s">
        <v>31615</v>
      </c>
      <c r="U11644" t="s">
        <v>31668</v>
      </c>
    </row>
    <row r="11645" spans="17:21">
      <c r="Q11645" t="s">
        <v>12847</v>
      </c>
      <c r="R11645" t="s">
        <v>18693</v>
      </c>
      <c r="S11645" t="s">
        <v>31513</v>
      </c>
      <c r="T11645" t="s">
        <v>31615</v>
      </c>
      <c r="U11645" t="s">
        <v>31668</v>
      </c>
    </row>
    <row r="11646" spans="17:21">
      <c r="Q11646" t="s">
        <v>12848</v>
      </c>
      <c r="R11646" t="s">
        <v>27217</v>
      </c>
      <c r="S11646" t="s">
        <v>19197</v>
      </c>
      <c r="T11646" t="s">
        <v>19197</v>
      </c>
      <c r="U11646" t="s">
        <v>19197</v>
      </c>
    </row>
    <row r="11647" spans="17:21">
      <c r="Q11647" t="s">
        <v>12849</v>
      </c>
      <c r="R11647" t="s">
        <v>27218</v>
      </c>
      <c r="S11647" t="s">
        <v>19197</v>
      </c>
      <c r="T11647" t="s">
        <v>19197</v>
      </c>
      <c r="U11647" t="s">
        <v>19197</v>
      </c>
    </row>
    <row r="11648" spans="17:21">
      <c r="Q11648" t="s">
        <v>12850</v>
      </c>
      <c r="R11648" t="s">
        <v>27219</v>
      </c>
      <c r="S11648" t="s">
        <v>31513</v>
      </c>
      <c r="T11648" t="s">
        <v>31615</v>
      </c>
      <c r="U11648" t="s">
        <v>31668</v>
      </c>
    </row>
    <row r="11649" spans="17:21">
      <c r="Q11649" t="s">
        <v>12851</v>
      </c>
      <c r="R11649" t="s">
        <v>27220</v>
      </c>
      <c r="S11649" t="s">
        <v>31513</v>
      </c>
      <c r="T11649" t="s">
        <v>31615</v>
      </c>
      <c r="U11649" t="s">
        <v>31668</v>
      </c>
    </row>
    <row r="11650" spans="17:21">
      <c r="Q11650" t="s">
        <v>12852</v>
      </c>
      <c r="R11650" t="s">
        <v>18671</v>
      </c>
      <c r="S11650" t="s">
        <v>31513</v>
      </c>
      <c r="T11650" t="s">
        <v>31615</v>
      </c>
      <c r="U11650" t="s">
        <v>31668</v>
      </c>
    </row>
    <row r="11651" spans="17:21">
      <c r="Q11651" t="s">
        <v>12853</v>
      </c>
      <c r="R11651" t="s">
        <v>27221</v>
      </c>
      <c r="S11651" t="s">
        <v>19197</v>
      </c>
      <c r="T11651" t="s">
        <v>19197</v>
      </c>
      <c r="U11651" t="s">
        <v>19197</v>
      </c>
    </row>
    <row r="11652" spans="17:21">
      <c r="Q11652" t="s">
        <v>12854</v>
      </c>
      <c r="R11652" t="s">
        <v>27219</v>
      </c>
      <c r="S11652" t="s">
        <v>31512</v>
      </c>
      <c r="T11652" t="s">
        <v>31615</v>
      </c>
      <c r="U11652" t="s">
        <v>31668</v>
      </c>
    </row>
    <row r="11653" spans="17:21">
      <c r="Q11653" t="s">
        <v>12855</v>
      </c>
      <c r="R11653" t="s">
        <v>27220</v>
      </c>
      <c r="S11653" t="s">
        <v>31512</v>
      </c>
      <c r="T11653" t="s">
        <v>31615</v>
      </c>
      <c r="U11653" t="s">
        <v>31668</v>
      </c>
    </row>
    <row r="11654" spans="17:21">
      <c r="Q11654" t="s">
        <v>12856</v>
      </c>
      <c r="R11654" t="s">
        <v>18671</v>
      </c>
      <c r="S11654" t="s">
        <v>31512</v>
      </c>
      <c r="T11654" t="s">
        <v>31615</v>
      </c>
      <c r="U11654" t="s">
        <v>31668</v>
      </c>
    </row>
    <row r="11655" spans="17:21">
      <c r="Q11655" t="s">
        <v>12857</v>
      </c>
      <c r="R11655" t="s">
        <v>27222</v>
      </c>
      <c r="S11655" t="s">
        <v>19197</v>
      </c>
      <c r="T11655" t="s">
        <v>19197</v>
      </c>
      <c r="U11655" t="s">
        <v>19197</v>
      </c>
    </row>
    <row r="11656" spans="17:21">
      <c r="Q11656" t="s">
        <v>12858</v>
      </c>
      <c r="R11656" t="s">
        <v>27219</v>
      </c>
      <c r="S11656" t="s">
        <v>31513</v>
      </c>
      <c r="T11656" t="s">
        <v>31615</v>
      </c>
      <c r="U11656" t="s">
        <v>31668</v>
      </c>
    </row>
    <row r="11657" spans="17:21">
      <c r="Q11657" t="s">
        <v>12859</v>
      </c>
      <c r="R11657" t="s">
        <v>27220</v>
      </c>
      <c r="S11657" t="s">
        <v>31513</v>
      </c>
      <c r="T11657" t="s">
        <v>31615</v>
      </c>
      <c r="U11657" t="s">
        <v>31668</v>
      </c>
    </row>
    <row r="11658" spans="17:21">
      <c r="Q11658" t="s">
        <v>12860</v>
      </c>
      <c r="R11658" t="s">
        <v>18671</v>
      </c>
      <c r="S11658" t="s">
        <v>31513</v>
      </c>
      <c r="T11658" t="s">
        <v>31615</v>
      </c>
      <c r="U11658" t="s">
        <v>31668</v>
      </c>
    </row>
    <row r="11659" spans="17:21">
      <c r="Q11659" t="s">
        <v>12861</v>
      </c>
      <c r="R11659" t="s">
        <v>18706</v>
      </c>
      <c r="S11659" t="s">
        <v>19197</v>
      </c>
      <c r="T11659" t="s">
        <v>19197</v>
      </c>
      <c r="U11659" t="s">
        <v>19197</v>
      </c>
    </row>
    <row r="11660" spans="17:21">
      <c r="Q11660" t="s">
        <v>12862</v>
      </c>
      <c r="R11660" t="s">
        <v>27223</v>
      </c>
      <c r="S11660" t="s">
        <v>19197</v>
      </c>
      <c r="T11660" t="s">
        <v>19197</v>
      </c>
      <c r="U11660" t="s">
        <v>19197</v>
      </c>
    </row>
    <row r="11661" spans="17:21">
      <c r="Q11661" t="s">
        <v>12863</v>
      </c>
      <c r="R11661" t="s">
        <v>27143</v>
      </c>
      <c r="S11661" t="s">
        <v>31513</v>
      </c>
      <c r="T11661" t="s">
        <v>31615</v>
      </c>
      <c r="U11661" t="s">
        <v>31668</v>
      </c>
    </row>
    <row r="11662" spans="17:21">
      <c r="Q11662" t="s">
        <v>12864</v>
      </c>
      <c r="R11662" t="s">
        <v>27144</v>
      </c>
      <c r="S11662" t="s">
        <v>31513</v>
      </c>
      <c r="T11662" t="s">
        <v>31615</v>
      </c>
      <c r="U11662" t="s">
        <v>31668</v>
      </c>
    </row>
    <row r="11663" spans="17:21">
      <c r="Q11663" t="s">
        <v>12865</v>
      </c>
      <c r="R11663" t="s">
        <v>18693</v>
      </c>
      <c r="S11663" t="s">
        <v>31513</v>
      </c>
      <c r="T11663" t="s">
        <v>31615</v>
      </c>
      <c r="U11663" t="s">
        <v>31668</v>
      </c>
    </row>
    <row r="11664" spans="17:21">
      <c r="Q11664" t="s">
        <v>12866</v>
      </c>
      <c r="R11664" t="s">
        <v>27224</v>
      </c>
      <c r="S11664" t="s">
        <v>19197</v>
      </c>
      <c r="T11664" t="s">
        <v>19197</v>
      </c>
      <c r="U11664" t="s">
        <v>19197</v>
      </c>
    </row>
    <row r="11665" spans="17:21">
      <c r="Q11665" t="s">
        <v>12867</v>
      </c>
      <c r="R11665" t="s">
        <v>27225</v>
      </c>
      <c r="S11665" t="s">
        <v>19197</v>
      </c>
      <c r="T11665" t="s">
        <v>19197</v>
      </c>
      <c r="U11665" t="s">
        <v>19197</v>
      </c>
    </row>
    <row r="11666" spans="17:21">
      <c r="Q11666" t="s">
        <v>12868</v>
      </c>
      <c r="R11666" t="s">
        <v>27219</v>
      </c>
      <c r="S11666" t="s">
        <v>31513</v>
      </c>
      <c r="T11666" t="s">
        <v>19197</v>
      </c>
      <c r="U11666" t="s">
        <v>31668</v>
      </c>
    </row>
    <row r="11667" spans="17:21">
      <c r="Q11667" t="s">
        <v>12869</v>
      </c>
      <c r="R11667" t="s">
        <v>27220</v>
      </c>
      <c r="S11667" t="s">
        <v>31513</v>
      </c>
      <c r="T11667" t="s">
        <v>19197</v>
      </c>
      <c r="U11667" t="s">
        <v>31668</v>
      </c>
    </row>
    <row r="11668" spans="17:21">
      <c r="Q11668" t="s">
        <v>12870</v>
      </c>
      <c r="R11668" t="s">
        <v>18671</v>
      </c>
      <c r="S11668" t="s">
        <v>31513</v>
      </c>
      <c r="T11668" t="s">
        <v>31615</v>
      </c>
      <c r="U11668" t="s">
        <v>31668</v>
      </c>
    </row>
    <row r="11669" spans="17:21">
      <c r="Q11669" t="s">
        <v>12871</v>
      </c>
      <c r="R11669" t="s">
        <v>27226</v>
      </c>
      <c r="S11669" t="s">
        <v>19197</v>
      </c>
      <c r="T11669" t="s">
        <v>19197</v>
      </c>
      <c r="U11669" t="s">
        <v>19197</v>
      </c>
    </row>
    <row r="11670" spans="17:21">
      <c r="Q11670" t="s">
        <v>12872</v>
      </c>
      <c r="R11670" t="s">
        <v>27219</v>
      </c>
      <c r="S11670" t="s">
        <v>31513</v>
      </c>
      <c r="T11670" t="s">
        <v>19197</v>
      </c>
      <c r="U11670" t="s">
        <v>31668</v>
      </c>
    </row>
    <row r="11671" spans="17:21">
      <c r="Q11671" t="s">
        <v>12873</v>
      </c>
      <c r="R11671" t="s">
        <v>27220</v>
      </c>
      <c r="S11671" t="s">
        <v>31513</v>
      </c>
      <c r="T11671" t="s">
        <v>19197</v>
      </c>
      <c r="U11671" t="s">
        <v>31668</v>
      </c>
    </row>
    <row r="11672" spans="17:21">
      <c r="Q11672" t="s">
        <v>12874</v>
      </c>
      <c r="R11672" t="s">
        <v>18671</v>
      </c>
      <c r="S11672" t="s">
        <v>31513</v>
      </c>
      <c r="T11672" t="s">
        <v>31615</v>
      </c>
      <c r="U11672" t="s">
        <v>31668</v>
      </c>
    </row>
    <row r="11673" spans="17:21">
      <c r="Q11673" t="s">
        <v>12875</v>
      </c>
      <c r="R11673" t="s">
        <v>19248</v>
      </c>
      <c r="S11673" t="s">
        <v>19197</v>
      </c>
      <c r="T11673" t="s">
        <v>19197</v>
      </c>
      <c r="U11673" t="s">
        <v>19197</v>
      </c>
    </row>
    <row r="11674" spans="17:21">
      <c r="Q11674" t="s">
        <v>12876</v>
      </c>
      <c r="R11674" t="s">
        <v>27219</v>
      </c>
      <c r="S11674" t="s">
        <v>31513</v>
      </c>
      <c r="T11674" t="s">
        <v>19197</v>
      </c>
      <c r="U11674" t="s">
        <v>31668</v>
      </c>
    </row>
    <row r="11675" spans="17:21">
      <c r="Q11675" t="s">
        <v>12877</v>
      </c>
      <c r="R11675" t="s">
        <v>27220</v>
      </c>
      <c r="S11675" t="s">
        <v>31513</v>
      </c>
      <c r="T11675" t="s">
        <v>19197</v>
      </c>
      <c r="U11675" t="s">
        <v>31668</v>
      </c>
    </row>
    <row r="11676" spans="17:21">
      <c r="Q11676" t="s">
        <v>12878</v>
      </c>
      <c r="R11676" t="s">
        <v>18671</v>
      </c>
      <c r="S11676" t="s">
        <v>31513</v>
      </c>
      <c r="T11676" t="s">
        <v>31615</v>
      </c>
      <c r="U11676" t="s">
        <v>31668</v>
      </c>
    </row>
    <row r="11677" spans="17:21">
      <c r="Q11677" t="s">
        <v>12879</v>
      </c>
      <c r="R11677" t="s">
        <v>27227</v>
      </c>
      <c r="S11677" t="s">
        <v>19197</v>
      </c>
      <c r="T11677" t="s">
        <v>19197</v>
      </c>
      <c r="U11677" t="s">
        <v>19197</v>
      </c>
    </row>
    <row r="11678" spans="17:21">
      <c r="Q11678" t="s">
        <v>12880</v>
      </c>
      <c r="R11678" t="s">
        <v>27228</v>
      </c>
      <c r="S11678" t="s">
        <v>19197</v>
      </c>
      <c r="T11678" t="s">
        <v>19197</v>
      </c>
      <c r="U11678" t="s">
        <v>19197</v>
      </c>
    </row>
    <row r="11679" spans="17:21">
      <c r="Q11679" t="s">
        <v>12881</v>
      </c>
      <c r="R11679" t="s">
        <v>27229</v>
      </c>
      <c r="S11679" t="s">
        <v>31512</v>
      </c>
      <c r="T11679" t="s">
        <v>19197</v>
      </c>
      <c r="U11679" t="s">
        <v>31668</v>
      </c>
    </row>
    <row r="11680" spans="17:21">
      <c r="Q11680" t="s">
        <v>12882</v>
      </c>
      <c r="R11680" t="s">
        <v>27230</v>
      </c>
      <c r="S11680" t="s">
        <v>31512</v>
      </c>
      <c r="T11680" t="s">
        <v>19197</v>
      </c>
      <c r="U11680" t="s">
        <v>31668</v>
      </c>
    </row>
    <row r="11681" spans="17:21">
      <c r="Q11681" t="s">
        <v>12883</v>
      </c>
      <c r="R11681" t="s">
        <v>27231</v>
      </c>
      <c r="S11681" t="s">
        <v>31512</v>
      </c>
      <c r="T11681" t="s">
        <v>19197</v>
      </c>
      <c r="U11681" t="s">
        <v>31668</v>
      </c>
    </row>
    <row r="11682" spans="17:21">
      <c r="Q11682" t="s">
        <v>12884</v>
      </c>
      <c r="R11682" t="s">
        <v>27232</v>
      </c>
      <c r="S11682" t="s">
        <v>31512</v>
      </c>
      <c r="T11682" t="s">
        <v>19197</v>
      </c>
      <c r="U11682" t="s">
        <v>31668</v>
      </c>
    </row>
    <row r="11683" spans="17:21">
      <c r="Q11683" t="s">
        <v>12885</v>
      </c>
      <c r="R11683" t="s">
        <v>27233</v>
      </c>
      <c r="S11683" t="s">
        <v>31512</v>
      </c>
      <c r="T11683" t="s">
        <v>19197</v>
      </c>
      <c r="U11683" t="s">
        <v>31668</v>
      </c>
    </row>
    <row r="11684" spans="17:21">
      <c r="Q11684" t="s">
        <v>12886</v>
      </c>
      <c r="R11684" t="s">
        <v>27234</v>
      </c>
      <c r="S11684" t="s">
        <v>31512</v>
      </c>
      <c r="T11684" t="s">
        <v>19197</v>
      </c>
      <c r="U11684" t="s">
        <v>31668</v>
      </c>
    </row>
    <row r="11685" spans="17:21">
      <c r="Q11685" t="s">
        <v>12887</v>
      </c>
      <c r="R11685" t="s">
        <v>27235</v>
      </c>
      <c r="S11685" t="s">
        <v>19197</v>
      </c>
      <c r="T11685" t="s">
        <v>19197</v>
      </c>
      <c r="U11685" t="s">
        <v>19197</v>
      </c>
    </row>
    <row r="11686" spans="17:21">
      <c r="Q11686" t="s">
        <v>12888</v>
      </c>
      <c r="R11686" t="s">
        <v>27236</v>
      </c>
      <c r="S11686" t="s">
        <v>19197</v>
      </c>
      <c r="T11686" t="s">
        <v>19197</v>
      </c>
      <c r="U11686" t="s">
        <v>19197</v>
      </c>
    </row>
    <row r="11687" spans="17:21">
      <c r="Q11687" t="s">
        <v>12889</v>
      </c>
      <c r="R11687" t="s">
        <v>27133</v>
      </c>
      <c r="S11687" t="s">
        <v>31514</v>
      </c>
      <c r="T11687" t="s">
        <v>19197</v>
      </c>
      <c r="U11687" t="s">
        <v>31668</v>
      </c>
    </row>
    <row r="11688" spans="17:21">
      <c r="Q11688" t="s">
        <v>12890</v>
      </c>
      <c r="R11688" t="s">
        <v>27134</v>
      </c>
      <c r="S11688" t="s">
        <v>31514</v>
      </c>
      <c r="T11688" t="s">
        <v>19197</v>
      </c>
      <c r="U11688" t="s">
        <v>31668</v>
      </c>
    </row>
    <row r="11689" spans="17:21">
      <c r="Q11689" t="s">
        <v>12891</v>
      </c>
      <c r="R11689" t="s">
        <v>27237</v>
      </c>
      <c r="S11689" t="s">
        <v>19197</v>
      </c>
      <c r="T11689" t="s">
        <v>19197</v>
      </c>
      <c r="U11689" t="s">
        <v>19197</v>
      </c>
    </row>
    <row r="11690" spans="17:21">
      <c r="Q11690" t="s">
        <v>12892</v>
      </c>
      <c r="R11690" t="s">
        <v>27133</v>
      </c>
      <c r="S11690" t="s">
        <v>31514</v>
      </c>
      <c r="T11690" t="s">
        <v>19197</v>
      </c>
      <c r="U11690" t="s">
        <v>31668</v>
      </c>
    </row>
    <row r="11691" spans="17:21">
      <c r="Q11691" t="s">
        <v>12893</v>
      </c>
      <c r="R11691" t="s">
        <v>27134</v>
      </c>
      <c r="S11691" t="s">
        <v>31514</v>
      </c>
      <c r="T11691" t="s">
        <v>19197</v>
      </c>
      <c r="U11691" t="s">
        <v>31668</v>
      </c>
    </row>
    <row r="11692" spans="17:21">
      <c r="Q11692" t="s">
        <v>12894</v>
      </c>
      <c r="R11692" t="s">
        <v>27238</v>
      </c>
      <c r="S11692" t="s">
        <v>19197</v>
      </c>
      <c r="T11692" t="s">
        <v>19197</v>
      </c>
      <c r="U11692" t="s">
        <v>19197</v>
      </c>
    </row>
    <row r="11693" spans="17:21">
      <c r="Q11693" t="s">
        <v>12895</v>
      </c>
      <c r="R11693" t="s">
        <v>27239</v>
      </c>
      <c r="S11693" t="s">
        <v>19197</v>
      </c>
      <c r="T11693" t="s">
        <v>19197</v>
      </c>
      <c r="U11693" t="s">
        <v>19197</v>
      </c>
    </row>
    <row r="11694" spans="17:21">
      <c r="Q11694" t="s">
        <v>12896</v>
      </c>
      <c r="R11694" t="s">
        <v>27240</v>
      </c>
      <c r="S11694" t="s">
        <v>19197</v>
      </c>
      <c r="T11694" t="s">
        <v>19197</v>
      </c>
      <c r="U11694" t="s">
        <v>19197</v>
      </c>
    </row>
    <row r="11695" spans="17:21">
      <c r="Q11695" t="s">
        <v>12897</v>
      </c>
      <c r="R11695" t="s">
        <v>27143</v>
      </c>
      <c r="S11695" t="s">
        <v>31512</v>
      </c>
      <c r="T11695" t="s">
        <v>19197</v>
      </c>
      <c r="U11695" t="s">
        <v>31668</v>
      </c>
    </row>
    <row r="11696" spans="17:21">
      <c r="Q11696" t="s">
        <v>12898</v>
      </c>
      <c r="R11696" t="s">
        <v>27144</v>
      </c>
      <c r="S11696" t="s">
        <v>31512</v>
      </c>
      <c r="T11696" t="s">
        <v>19197</v>
      </c>
      <c r="U11696" t="s">
        <v>31668</v>
      </c>
    </row>
    <row r="11697" spans="17:21">
      <c r="Q11697" t="s">
        <v>12899</v>
      </c>
      <c r="R11697" t="s">
        <v>27241</v>
      </c>
      <c r="S11697" t="s">
        <v>19197</v>
      </c>
      <c r="T11697" t="s">
        <v>19197</v>
      </c>
      <c r="U11697" t="s">
        <v>19197</v>
      </c>
    </row>
    <row r="11698" spans="17:21">
      <c r="Q11698" t="s">
        <v>12900</v>
      </c>
      <c r="R11698" t="s">
        <v>27143</v>
      </c>
      <c r="S11698" t="s">
        <v>31512</v>
      </c>
      <c r="T11698" t="s">
        <v>19197</v>
      </c>
      <c r="U11698" t="s">
        <v>31668</v>
      </c>
    </row>
    <row r="11699" spans="17:21">
      <c r="Q11699" t="s">
        <v>12901</v>
      </c>
      <c r="R11699" t="s">
        <v>27144</v>
      </c>
      <c r="S11699" t="s">
        <v>31512</v>
      </c>
      <c r="T11699" t="s">
        <v>19197</v>
      </c>
      <c r="U11699" t="s">
        <v>31668</v>
      </c>
    </row>
    <row r="11700" spans="17:21">
      <c r="Q11700" t="s">
        <v>12902</v>
      </c>
      <c r="R11700" t="s">
        <v>27242</v>
      </c>
      <c r="S11700" t="s">
        <v>19197</v>
      </c>
      <c r="T11700" t="s">
        <v>19197</v>
      </c>
      <c r="U11700" t="s">
        <v>19197</v>
      </c>
    </row>
    <row r="11701" spans="17:21">
      <c r="Q11701" t="s">
        <v>12903</v>
      </c>
      <c r="R11701" t="s">
        <v>27240</v>
      </c>
      <c r="S11701" t="s">
        <v>19197</v>
      </c>
      <c r="T11701" t="s">
        <v>19197</v>
      </c>
      <c r="U11701" t="s">
        <v>19197</v>
      </c>
    </row>
    <row r="11702" spans="17:21">
      <c r="Q11702" t="s">
        <v>12904</v>
      </c>
      <c r="R11702" t="s">
        <v>27143</v>
      </c>
      <c r="S11702" t="s">
        <v>31512</v>
      </c>
      <c r="T11702" t="s">
        <v>19197</v>
      </c>
      <c r="U11702" t="s">
        <v>31668</v>
      </c>
    </row>
    <row r="11703" spans="17:21">
      <c r="Q11703" t="s">
        <v>12905</v>
      </c>
      <c r="R11703" t="s">
        <v>27144</v>
      </c>
      <c r="S11703" t="s">
        <v>31512</v>
      </c>
      <c r="T11703" t="s">
        <v>19197</v>
      </c>
      <c r="U11703" t="s">
        <v>31668</v>
      </c>
    </row>
    <row r="11704" spans="17:21">
      <c r="Q11704" t="s">
        <v>12906</v>
      </c>
      <c r="R11704" t="s">
        <v>27241</v>
      </c>
      <c r="S11704" t="s">
        <v>19197</v>
      </c>
      <c r="T11704" t="s">
        <v>19197</v>
      </c>
      <c r="U11704" t="s">
        <v>19197</v>
      </c>
    </row>
    <row r="11705" spans="17:21">
      <c r="Q11705" t="s">
        <v>12907</v>
      </c>
      <c r="R11705" t="s">
        <v>27143</v>
      </c>
      <c r="S11705" t="s">
        <v>31512</v>
      </c>
      <c r="T11705" t="s">
        <v>19197</v>
      </c>
      <c r="U11705" t="s">
        <v>31668</v>
      </c>
    </row>
    <row r="11706" spans="17:21">
      <c r="Q11706" t="s">
        <v>12908</v>
      </c>
      <c r="R11706" t="s">
        <v>27134</v>
      </c>
      <c r="S11706" t="s">
        <v>31512</v>
      </c>
      <c r="T11706" t="s">
        <v>19197</v>
      </c>
      <c r="U11706" t="s">
        <v>31668</v>
      </c>
    </row>
    <row r="11707" spans="17:21">
      <c r="Q11707" t="s">
        <v>12909</v>
      </c>
      <c r="R11707" t="s">
        <v>27243</v>
      </c>
      <c r="S11707" t="s">
        <v>19197</v>
      </c>
      <c r="T11707" t="s">
        <v>19197</v>
      </c>
      <c r="U11707" t="s">
        <v>19197</v>
      </c>
    </row>
    <row r="11708" spans="17:21">
      <c r="Q11708" t="s">
        <v>12910</v>
      </c>
      <c r="R11708" t="s">
        <v>27240</v>
      </c>
      <c r="S11708" t="s">
        <v>19197</v>
      </c>
      <c r="T11708" t="s">
        <v>19197</v>
      </c>
      <c r="U11708" t="s">
        <v>19197</v>
      </c>
    </row>
    <row r="11709" spans="17:21">
      <c r="Q11709" t="s">
        <v>12911</v>
      </c>
      <c r="R11709" t="s">
        <v>27143</v>
      </c>
      <c r="S11709" t="s">
        <v>31512</v>
      </c>
      <c r="T11709" t="s">
        <v>19197</v>
      </c>
      <c r="U11709" t="s">
        <v>31668</v>
      </c>
    </row>
    <row r="11710" spans="17:21">
      <c r="Q11710" t="s">
        <v>12912</v>
      </c>
      <c r="R11710" t="s">
        <v>27144</v>
      </c>
      <c r="S11710" t="s">
        <v>31512</v>
      </c>
      <c r="T11710" t="s">
        <v>19197</v>
      </c>
      <c r="U11710" t="s">
        <v>31668</v>
      </c>
    </row>
    <row r="11711" spans="17:21">
      <c r="Q11711" t="s">
        <v>12913</v>
      </c>
      <c r="R11711" t="s">
        <v>27241</v>
      </c>
      <c r="S11711" t="s">
        <v>19197</v>
      </c>
      <c r="T11711" t="s">
        <v>19197</v>
      </c>
      <c r="U11711" t="s">
        <v>19197</v>
      </c>
    </row>
    <row r="11712" spans="17:21">
      <c r="Q11712" t="s">
        <v>12914</v>
      </c>
      <c r="R11712" t="s">
        <v>27133</v>
      </c>
      <c r="S11712" t="s">
        <v>31512</v>
      </c>
      <c r="T11712" t="s">
        <v>19197</v>
      </c>
      <c r="U11712" t="s">
        <v>31668</v>
      </c>
    </row>
    <row r="11713" spans="17:21">
      <c r="Q11713" t="s">
        <v>12915</v>
      </c>
      <c r="R11713" t="s">
        <v>27134</v>
      </c>
      <c r="S11713" t="s">
        <v>31512</v>
      </c>
      <c r="T11713" t="s">
        <v>19197</v>
      </c>
      <c r="U11713" t="s">
        <v>31668</v>
      </c>
    </row>
    <row r="11714" spans="17:21">
      <c r="Q11714" t="s">
        <v>12916</v>
      </c>
      <c r="R11714" t="s">
        <v>27244</v>
      </c>
      <c r="S11714" t="s">
        <v>19197</v>
      </c>
      <c r="T11714" t="s">
        <v>19197</v>
      </c>
      <c r="U11714" t="s">
        <v>19197</v>
      </c>
    </row>
    <row r="11715" spans="17:21">
      <c r="Q11715" t="s">
        <v>12917</v>
      </c>
      <c r="R11715" t="s">
        <v>27240</v>
      </c>
      <c r="S11715" t="s">
        <v>19197</v>
      </c>
      <c r="T11715" t="s">
        <v>19197</v>
      </c>
      <c r="U11715" t="s">
        <v>19197</v>
      </c>
    </row>
    <row r="11716" spans="17:21">
      <c r="Q11716" t="s">
        <v>12918</v>
      </c>
      <c r="R11716" t="s">
        <v>27245</v>
      </c>
      <c r="S11716" t="s">
        <v>31512</v>
      </c>
      <c r="T11716" t="s">
        <v>19197</v>
      </c>
      <c r="U11716" t="s">
        <v>31668</v>
      </c>
    </row>
    <row r="11717" spans="17:21">
      <c r="Q11717" t="s">
        <v>12919</v>
      </c>
      <c r="R11717" t="s">
        <v>27246</v>
      </c>
      <c r="S11717" t="s">
        <v>31512</v>
      </c>
      <c r="T11717" t="s">
        <v>19197</v>
      </c>
      <c r="U11717" t="s">
        <v>31668</v>
      </c>
    </row>
    <row r="11718" spans="17:21">
      <c r="Q11718" t="s">
        <v>12920</v>
      </c>
      <c r="R11718" t="s">
        <v>27247</v>
      </c>
      <c r="S11718" t="s">
        <v>31512</v>
      </c>
      <c r="T11718" t="s">
        <v>19197</v>
      </c>
      <c r="U11718" t="s">
        <v>31668</v>
      </c>
    </row>
    <row r="11719" spans="17:21">
      <c r="Q11719" t="s">
        <v>12921</v>
      </c>
      <c r="R11719" t="s">
        <v>27248</v>
      </c>
      <c r="S11719" t="s">
        <v>31512</v>
      </c>
      <c r="T11719" t="s">
        <v>19197</v>
      </c>
      <c r="U11719" t="s">
        <v>31668</v>
      </c>
    </row>
    <row r="11720" spans="17:21">
      <c r="Q11720" t="s">
        <v>12922</v>
      </c>
      <c r="R11720" t="s">
        <v>27241</v>
      </c>
      <c r="S11720" t="s">
        <v>19197</v>
      </c>
      <c r="T11720" t="s">
        <v>19197</v>
      </c>
      <c r="U11720" t="s">
        <v>19197</v>
      </c>
    </row>
    <row r="11721" spans="17:21">
      <c r="Q11721" t="s">
        <v>12923</v>
      </c>
      <c r="R11721" t="s">
        <v>27245</v>
      </c>
      <c r="S11721" t="s">
        <v>31512</v>
      </c>
      <c r="T11721" t="s">
        <v>19197</v>
      </c>
      <c r="U11721" t="s">
        <v>31668</v>
      </c>
    </row>
    <row r="11722" spans="17:21">
      <c r="Q11722" t="s">
        <v>12924</v>
      </c>
      <c r="R11722" t="s">
        <v>27246</v>
      </c>
      <c r="S11722" t="s">
        <v>31512</v>
      </c>
      <c r="T11722" t="s">
        <v>19197</v>
      </c>
      <c r="U11722" t="s">
        <v>31668</v>
      </c>
    </row>
    <row r="11723" spans="17:21">
      <c r="Q11723" t="s">
        <v>12925</v>
      </c>
      <c r="R11723" t="s">
        <v>27247</v>
      </c>
      <c r="S11723" t="s">
        <v>31512</v>
      </c>
      <c r="T11723" t="s">
        <v>19197</v>
      </c>
      <c r="U11723" t="s">
        <v>31668</v>
      </c>
    </row>
    <row r="11724" spans="17:21">
      <c r="Q11724" t="s">
        <v>12926</v>
      </c>
      <c r="R11724" t="s">
        <v>27249</v>
      </c>
      <c r="S11724" t="s">
        <v>31512</v>
      </c>
      <c r="T11724" t="s">
        <v>19197</v>
      </c>
      <c r="U11724" t="s">
        <v>31668</v>
      </c>
    </row>
    <row r="11725" spans="17:21">
      <c r="Q11725" t="s">
        <v>12927</v>
      </c>
      <c r="R11725" t="s">
        <v>27250</v>
      </c>
      <c r="S11725" t="s">
        <v>19197</v>
      </c>
      <c r="T11725" t="s">
        <v>19197</v>
      </c>
      <c r="U11725" t="s">
        <v>19197</v>
      </c>
    </row>
    <row r="11726" spans="17:21">
      <c r="Q11726" t="s">
        <v>12928</v>
      </c>
      <c r="R11726" t="s">
        <v>27133</v>
      </c>
      <c r="S11726" t="s">
        <v>31514</v>
      </c>
      <c r="T11726" t="s">
        <v>19197</v>
      </c>
      <c r="U11726" t="s">
        <v>31668</v>
      </c>
    </row>
    <row r="11727" spans="17:21">
      <c r="Q11727" t="s">
        <v>12929</v>
      </c>
      <c r="R11727" t="s">
        <v>27144</v>
      </c>
      <c r="S11727" t="s">
        <v>31514</v>
      </c>
      <c r="T11727" t="s">
        <v>19197</v>
      </c>
      <c r="U11727" t="s">
        <v>31668</v>
      </c>
    </row>
    <row r="11728" spans="17:21">
      <c r="Q11728" t="s">
        <v>12930</v>
      </c>
      <c r="R11728" t="s">
        <v>27251</v>
      </c>
      <c r="S11728" t="s">
        <v>19197</v>
      </c>
      <c r="T11728" t="s">
        <v>19197</v>
      </c>
      <c r="U11728" t="s">
        <v>19197</v>
      </c>
    </row>
    <row r="11729" spans="17:21">
      <c r="Q11729" t="s">
        <v>12931</v>
      </c>
      <c r="R11729" t="s">
        <v>27252</v>
      </c>
      <c r="S11729" t="s">
        <v>19197</v>
      </c>
      <c r="T11729" t="s">
        <v>19197</v>
      </c>
      <c r="U11729" t="s">
        <v>19197</v>
      </c>
    </row>
    <row r="11730" spans="17:21">
      <c r="Q11730" t="s">
        <v>12932</v>
      </c>
      <c r="R11730" t="s">
        <v>27143</v>
      </c>
      <c r="S11730" t="s">
        <v>31514</v>
      </c>
      <c r="T11730" t="s">
        <v>19197</v>
      </c>
      <c r="U11730" t="s">
        <v>31668</v>
      </c>
    </row>
    <row r="11731" spans="17:21">
      <c r="Q11731" t="s">
        <v>12933</v>
      </c>
      <c r="R11731" t="s">
        <v>27144</v>
      </c>
      <c r="S11731" t="s">
        <v>31514</v>
      </c>
      <c r="T11731" t="s">
        <v>19197</v>
      </c>
      <c r="U11731" t="s">
        <v>31668</v>
      </c>
    </row>
    <row r="11732" spans="17:21">
      <c r="Q11732" t="s">
        <v>12934</v>
      </c>
      <c r="R11732" t="s">
        <v>18693</v>
      </c>
      <c r="S11732" t="s">
        <v>31514</v>
      </c>
      <c r="T11732" t="s">
        <v>19197</v>
      </c>
      <c r="U11732" t="s">
        <v>31668</v>
      </c>
    </row>
    <row r="11733" spans="17:21">
      <c r="Q11733" t="s">
        <v>12935</v>
      </c>
      <c r="R11733" t="s">
        <v>18706</v>
      </c>
      <c r="S11733" t="s">
        <v>19197</v>
      </c>
      <c r="T11733" t="s">
        <v>19197</v>
      </c>
      <c r="U11733" t="s">
        <v>19197</v>
      </c>
    </row>
    <row r="11734" spans="17:21">
      <c r="Q11734" t="s">
        <v>12936</v>
      </c>
      <c r="R11734" t="s">
        <v>27253</v>
      </c>
      <c r="S11734" t="s">
        <v>19197</v>
      </c>
      <c r="T11734" t="s">
        <v>19197</v>
      </c>
      <c r="U11734" t="s">
        <v>19197</v>
      </c>
    </row>
    <row r="11735" spans="17:21">
      <c r="Q11735" t="s">
        <v>12937</v>
      </c>
      <c r="R11735" t="s">
        <v>27143</v>
      </c>
      <c r="S11735" t="s">
        <v>31514</v>
      </c>
      <c r="T11735" t="s">
        <v>19197</v>
      </c>
      <c r="U11735" t="s">
        <v>31668</v>
      </c>
    </row>
    <row r="11736" spans="17:21">
      <c r="Q11736" t="s">
        <v>12938</v>
      </c>
      <c r="R11736" t="s">
        <v>27144</v>
      </c>
      <c r="S11736" t="s">
        <v>31514</v>
      </c>
      <c r="T11736" t="s">
        <v>19197</v>
      </c>
      <c r="U11736" t="s">
        <v>31668</v>
      </c>
    </row>
    <row r="11737" spans="17:21">
      <c r="Q11737" t="s">
        <v>12939</v>
      </c>
      <c r="R11737" t="s">
        <v>18693</v>
      </c>
      <c r="S11737" t="s">
        <v>31514</v>
      </c>
      <c r="T11737" t="s">
        <v>19197</v>
      </c>
      <c r="U11737" t="s">
        <v>31668</v>
      </c>
    </row>
    <row r="11738" spans="17:21">
      <c r="Q11738" t="s">
        <v>12940</v>
      </c>
      <c r="R11738" t="s">
        <v>27254</v>
      </c>
      <c r="S11738" t="s">
        <v>19197</v>
      </c>
      <c r="T11738" t="s">
        <v>19197</v>
      </c>
      <c r="U11738" t="s">
        <v>19197</v>
      </c>
    </row>
    <row r="11739" spans="17:21">
      <c r="Q11739" t="s">
        <v>12941</v>
      </c>
      <c r="R11739" t="s">
        <v>27255</v>
      </c>
      <c r="S11739" t="s">
        <v>19197</v>
      </c>
      <c r="T11739" t="s">
        <v>19197</v>
      </c>
      <c r="U11739" t="s">
        <v>19197</v>
      </c>
    </row>
    <row r="11740" spans="17:21">
      <c r="Q11740" t="s">
        <v>12942</v>
      </c>
      <c r="R11740" t="s">
        <v>27143</v>
      </c>
      <c r="S11740" t="s">
        <v>31512</v>
      </c>
      <c r="T11740" t="s">
        <v>19197</v>
      </c>
      <c r="U11740" t="s">
        <v>31668</v>
      </c>
    </row>
    <row r="11741" spans="17:21">
      <c r="Q11741" t="s">
        <v>12943</v>
      </c>
      <c r="R11741" t="s">
        <v>27144</v>
      </c>
      <c r="S11741" t="s">
        <v>31512</v>
      </c>
      <c r="T11741" t="s">
        <v>19197</v>
      </c>
      <c r="U11741" t="s">
        <v>31668</v>
      </c>
    </row>
    <row r="11742" spans="17:21">
      <c r="Q11742" t="s">
        <v>12944</v>
      </c>
      <c r="R11742" t="s">
        <v>27256</v>
      </c>
      <c r="S11742" t="s">
        <v>19197</v>
      </c>
      <c r="T11742" t="s">
        <v>19197</v>
      </c>
      <c r="U11742" t="s">
        <v>19197</v>
      </c>
    </row>
    <row r="11743" spans="17:21">
      <c r="Q11743" t="s">
        <v>12945</v>
      </c>
      <c r="R11743" t="s">
        <v>27143</v>
      </c>
      <c r="S11743" t="s">
        <v>31512</v>
      </c>
      <c r="T11743" t="s">
        <v>19197</v>
      </c>
      <c r="U11743" t="s">
        <v>31668</v>
      </c>
    </row>
    <row r="11744" spans="17:21">
      <c r="Q11744" t="s">
        <v>12946</v>
      </c>
      <c r="R11744" t="s">
        <v>27144</v>
      </c>
      <c r="S11744" t="s">
        <v>31512</v>
      </c>
      <c r="T11744" t="s">
        <v>19197</v>
      </c>
      <c r="U11744" t="s">
        <v>31668</v>
      </c>
    </row>
    <row r="11745" spans="17:21">
      <c r="Q11745" t="s">
        <v>12947</v>
      </c>
      <c r="R11745" t="s">
        <v>27257</v>
      </c>
      <c r="S11745" t="s">
        <v>19197</v>
      </c>
      <c r="T11745" t="s">
        <v>19197</v>
      </c>
      <c r="U11745" t="s">
        <v>19197</v>
      </c>
    </row>
    <row r="11746" spans="17:21">
      <c r="Q11746" t="s">
        <v>12948</v>
      </c>
      <c r="R11746" t="s">
        <v>27133</v>
      </c>
      <c r="S11746" t="s">
        <v>31512</v>
      </c>
      <c r="T11746" t="s">
        <v>19197</v>
      </c>
      <c r="U11746" t="s">
        <v>31668</v>
      </c>
    </row>
    <row r="11747" spans="17:21">
      <c r="Q11747" t="s">
        <v>12949</v>
      </c>
      <c r="R11747" t="s">
        <v>27144</v>
      </c>
      <c r="S11747" t="s">
        <v>31512</v>
      </c>
      <c r="T11747" t="s">
        <v>19197</v>
      </c>
      <c r="U11747" t="s">
        <v>31668</v>
      </c>
    </row>
    <row r="11748" spans="17:21">
      <c r="Q11748" t="s">
        <v>12950</v>
      </c>
      <c r="R11748" t="s">
        <v>18687</v>
      </c>
      <c r="S11748" t="s">
        <v>31512</v>
      </c>
      <c r="T11748" t="s">
        <v>19197</v>
      </c>
      <c r="U11748" t="s">
        <v>31668</v>
      </c>
    </row>
    <row r="11749" spans="17:21">
      <c r="Q11749" t="s">
        <v>12951</v>
      </c>
      <c r="R11749" t="s">
        <v>19197</v>
      </c>
      <c r="S11749" t="s">
        <v>19197</v>
      </c>
      <c r="T11749" t="s">
        <v>19197</v>
      </c>
      <c r="U11749" t="s">
        <v>19197</v>
      </c>
    </row>
    <row r="11750" spans="17:21">
      <c r="Q11750" t="s">
        <v>12952</v>
      </c>
      <c r="R11750" t="s">
        <v>27258</v>
      </c>
      <c r="S11750" t="s">
        <v>19197</v>
      </c>
      <c r="T11750" t="s">
        <v>19197</v>
      </c>
      <c r="U11750" t="s">
        <v>19197</v>
      </c>
    </row>
    <row r="11751" spans="17:21">
      <c r="Q11751" t="s">
        <v>12953</v>
      </c>
      <c r="R11751" t="s">
        <v>27259</v>
      </c>
      <c r="S11751" t="s">
        <v>19197</v>
      </c>
      <c r="T11751" t="s">
        <v>19197</v>
      </c>
      <c r="U11751" t="s">
        <v>19197</v>
      </c>
    </row>
    <row r="11752" spans="17:21">
      <c r="Q11752" t="s">
        <v>12954</v>
      </c>
      <c r="R11752" t="s">
        <v>27260</v>
      </c>
      <c r="S11752" t="s">
        <v>31514</v>
      </c>
      <c r="T11752" t="s">
        <v>19197</v>
      </c>
      <c r="U11752" t="s">
        <v>31668</v>
      </c>
    </row>
    <row r="11753" spans="17:21">
      <c r="Q11753" t="s">
        <v>12955</v>
      </c>
      <c r="R11753" t="s">
        <v>27261</v>
      </c>
      <c r="S11753" t="s">
        <v>31514</v>
      </c>
      <c r="T11753" t="s">
        <v>19197</v>
      </c>
      <c r="U11753" t="s">
        <v>31668</v>
      </c>
    </row>
    <row r="11754" spans="17:21">
      <c r="Q11754" t="s">
        <v>12956</v>
      </c>
      <c r="R11754" t="s">
        <v>18706</v>
      </c>
      <c r="S11754" t="s">
        <v>19197</v>
      </c>
      <c r="T11754" t="s">
        <v>19197</v>
      </c>
      <c r="U11754" t="s">
        <v>19197</v>
      </c>
    </row>
    <row r="11755" spans="17:21">
      <c r="Q11755" t="s">
        <v>12957</v>
      </c>
      <c r="R11755" t="s">
        <v>27262</v>
      </c>
      <c r="S11755" t="s">
        <v>31514</v>
      </c>
      <c r="T11755" t="s">
        <v>19197</v>
      </c>
      <c r="U11755" t="s">
        <v>31668</v>
      </c>
    </row>
    <row r="11756" spans="17:21">
      <c r="Q11756" t="s">
        <v>12958</v>
      </c>
      <c r="R11756" t="s">
        <v>18674</v>
      </c>
      <c r="S11756" t="s">
        <v>19197</v>
      </c>
      <c r="T11756" t="s">
        <v>19197</v>
      </c>
      <c r="U11756" t="s">
        <v>19197</v>
      </c>
    </row>
    <row r="11757" spans="17:21">
      <c r="Q11757" t="s">
        <v>12959</v>
      </c>
      <c r="R11757" t="s">
        <v>27263</v>
      </c>
      <c r="S11757" t="s">
        <v>31514</v>
      </c>
      <c r="T11757" t="s">
        <v>19197</v>
      </c>
      <c r="U11757" t="s">
        <v>31668</v>
      </c>
    </row>
    <row r="11758" spans="17:21">
      <c r="Q11758" t="s">
        <v>12960</v>
      </c>
      <c r="R11758" t="s">
        <v>27264</v>
      </c>
      <c r="S11758" t="s">
        <v>31514</v>
      </c>
      <c r="T11758" t="s">
        <v>19197</v>
      </c>
      <c r="U11758" t="s">
        <v>31668</v>
      </c>
    </row>
    <row r="11759" spans="17:21">
      <c r="Q11759" t="s">
        <v>12961</v>
      </c>
      <c r="R11759" t="s">
        <v>18703</v>
      </c>
      <c r="S11759" t="s">
        <v>31514</v>
      </c>
      <c r="T11759" t="s">
        <v>19197</v>
      </c>
      <c r="U11759" t="s">
        <v>31668</v>
      </c>
    </row>
    <row r="11760" spans="17:21">
      <c r="Q11760" t="s">
        <v>12962</v>
      </c>
      <c r="R11760" t="s">
        <v>27265</v>
      </c>
      <c r="S11760" t="s">
        <v>19197</v>
      </c>
      <c r="T11760" t="s">
        <v>19197</v>
      </c>
      <c r="U11760" t="s">
        <v>19197</v>
      </c>
    </row>
    <row r="11761" spans="17:21">
      <c r="Q11761" t="s">
        <v>12963</v>
      </c>
      <c r="R11761" t="s">
        <v>27266</v>
      </c>
      <c r="S11761" t="s">
        <v>19197</v>
      </c>
      <c r="T11761" t="s">
        <v>19197</v>
      </c>
      <c r="U11761" t="s">
        <v>19197</v>
      </c>
    </row>
    <row r="11762" spans="17:21">
      <c r="Q11762" t="s">
        <v>12964</v>
      </c>
      <c r="R11762" t="s">
        <v>27267</v>
      </c>
      <c r="S11762" t="s">
        <v>31514</v>
      </c>
      <c r="T11762" t="s">
        <v>19197</v>
      </c>
      <c r="U11762" t="s">
        <v>31668</v>
      </c>
    </row>
    <row r="11763" spans="17:21">
      <c r="Q11763" t="s">
        <v>12965</v>
      </c>
      <c r="R11763" t="s">
        <v>27268</v>
      </c>
      <c r="S11763" t="s">
        <v>31514</v>
      </c>
      <c r="T11763" t="s">
        <v>19197</v>
      </c>
      <c r="U11763" t="s">
        <v>31668</v>
      </c>
    </row>
    <row r="11764" spans="17:21">
      <c r="Q11764" t="s">
        <v>12966</v>
      </c>
      <c r="R11764" t="s">
        <v>27269</v>
      </c>
      <c r="S11764" t="s">
        <v>31514</v>
      </c>
      <c r="T11764" t="s">
        <v>19197</v>
      </c>
      <c r="U11764" t="s">
        <v>31668</v>
      </c>
    </row>
    <row r="11765" spans="17:21">
      <c r="Q11765" t="s">
        <v>12967</v>
      </c>
      <c r="R11765" t="s">
        <v>27270</v>
      </c>
      <c r="S11765" t="s">
        <v>31514</v>
      </c>
      <c r="T11765" t="s">
        <v>19197</v>
      </c>
      <c r="U11765" t="s">
        <v>31668</v>
      </c>
    </row>
    <row r="11766" spans="17:21">
      <c r="Q11766" t="s">
        <v>12968</v>
      </c>
      <c r="R11766" t="s">
        <v>27271</v>
      </c>
      <c r="S11766" t="s">
        <v>19197</v>
      </c>
      <c r="T11766" t="s">
        <v>19197</v>
      </c>
      <c r="U11766" t="s">
        <v>19197</v>
      </c>
    </row>
    <row r="11767" spans="17:21">
      <c r="Q11767" t="s">
        <v>12969</v>
      </c>
      <c r="R11767" t="s">
        <v>27267</v>
      </c>
      <c r="S11767" t="s">
        <v>31514</v>
      </c>
      <c r="T11767" t="s">
        <v>19197</v>
      </c>
      <c r="U11767" t="s">
        <v>31668</v>
      </c>
    </row>
    <row r="11768" spans="17:21">
      <c r="Q11768" t="s">
        <v>12970</v>
      </c>
      <c r="R11768" t="s">
        <v>27272</v>
      </c>
      <c r="S11768" t="s">
        <v>31514</v>
      </c>
      <c r="T11768" t="s">
        <v>19197</v>
      </c>
      <c r="U11768" t="s">
        <v>31668</v>
      </c>
    </row>
    <row r="11769" spans="17:21">
      <c r="Q11769" t="s">
        <v>12971</v>
      </c>
      <c r="R11769" t="s">
        <v>27269</v>
      </c>
      <c r="S11769" t="s">
        <v>31514</v>
      </c>
      <c r="T11769" t="s">
        <v>19197</v>
      </c>
      <c r="U11769" t="s">
        <v>31668</v>
      </c>
    </row>
    <row r="11770" spans="17:21">
      <c r="Q11770" t="s">
        <v>12972</v>
      </c>
      <c r="R11770" t="s">
        <v>27270</v>
      </c>
      <c r="S11770" t="s">
        <v>31514</v>
      </c>
      <c r="T11770" t="s">
        <v>19197</v>
      </c>
      <c r="U11770" t="s">
        <v>31668</v>
      </c>
    </row>
    <row r="11771" spans="17:21">
      <c r="Q11771" t="s">
        <v>12973</v>
      </c>
      <c r="R11771" t="s">
        <v>27201</v>
      </c>
      <c r="S11771" t="s">
        <v>19197</v>
      </c>
      <c r="T11771" t="s">
        <v>19197</v>
      </c>
      <c r="U11771" t="s">
        <v>19197</v>
      </c>
    </row>
    <row r="11772" spans="17:21">
      <c r="Q11772" t="s">
        <v>12974</v>
      </c>
      <c r="R11772" t="s">
        <v>27273</v>
      </c>
      <c r="S11772" t="s">
        <v>31514</v>
      </c>
      <c r="T11772" t="s">
        <v>19197</v>
      </c>
      <c r="U11772" t="s">
        <v>31668</v>
      </c>
    </row>
    <row r="11773" spans="17:21">
      <c r="Q11773" t="s">
        <v>12975</v>
      </c>
      <c r="R11773" t="s">
        <v>27269</v>
      </c>
      <c r="S11773" t="s">
        <v>31514</v>
      </c>
      <c r="T11773" t="s">
        <v>19197</v>
      </c>
      <c r="U11773" t="s">
        <v>31668</v>
      </c>
    </row>
    <row r="11774" spans="17:21">
      <c r="Q11774" t="s">
        <v>12976</v>
      </c>
      <c r="R11774" t="s">
        <v>27274</v>
      </c>
      <c r="S11774" t="s">
        <v>31514</v>
      </c>
      <c r="T11774" t="s">
        <v>19197</v>
      </c>
      <c r="U11774" t="s">
        <v>31668</v>
      </c>
    </row>
    <row r="11775" spans="17:21">
      <c r="Q11775" t="s">
        <v>12977</v>
      </c>
      <c r="R11775" t="s">
        <v>27275</v>
      </c>
      <c r="S11775" t="s">
        <v>31514</v>
      </c>
      <c r="T11775" t="s">
        <v>19197</v>
      </c>
      <c r="U11775" t="s">
        <v>31668</v>
      </c>
    </row>
    <row r="11776" spans="17:21">
      <c r="Q11776" t="s">
        <v>12978</v>
      </c>
      <c r="R11776" t="s">
        <v>27276</v>
      </c>
      <c r="S11776" t="s">
        <v>31514</v>
      </c>
      <c r="T11776" t="s">
        <v>19197</v>
      </c>
      <c r="U11776" t="s">
        <v>31668</v>
      </c>
    </row>
    <row r="11777" spans="17:21">
      <c r="Q11777" t="s">
        <v>12979</v>
      </c>
      <c r="R11777" t="s">
        <v>18687</v>
      </c>
      <c r="S11777" t="s">
        <v>31514</v>
      </c>
      <c r="T11777" t="s">
        <v>19197</v>
      </c>
      <c r="U11777" t="s">
        <v>31668</v>
      </c>
    </row>
    <row r="11778" spans="17:21">
      <c r="Q11778" t="s">
        <v>12980</v>
      </c>
      <c r="R11778" t="s">
        <v>27277</v>
      </c>
      <c r="S11778" t="s">
        <v>19197</v>
      </c>
      <c r="T11778" t="s">
        <v>19197</v>
      </c>
      <c r="U11778" t="s">
        <v>19197</v>
      </c>
    </row>
    <row r="11779" spans="17:21">
      <c r="Q11779" t="s">
        <v>12981</v>
      </c>
      <c r="R11779" t="s">
        <v>27198</v>
      </c>
      <c r="S11779" t="s">
        <v>19197</v>
      </c>
      <c r="T11779" t="s">
        <v>19197</v>
      </c>
      <c r="U11779" t="s">
        <v>19197</v>
      </c>
    </row>
    <row r="11780" spans="17:21">
      <c r="Q11780" t="s">
        <v>12982</v>
      </c>
      <c r="R11780" t="s">
        <v>27273</v>
      </c>
      <c r="S11780" t="s">
        <v>31514</v>
      </c>
      <c r="T11780" t="s">
        <v>19197</v>
      </c>
      <c r="U11780" t="s">
        <v>31668</v>
      </c>
    </row>
    <row r="11781" spans="17:21">
      <c r="Q11781" t="s">
        <v>12983</v>
      </c>
      <c r="R11781" t="s">
        <v>27278</v>
      </c>
      <c r="S11781" t="s">
        <v>31514</v>
      </c>
      <c r="T11781" t="s">
        <v>19197</v>
      </c>
      <c r="U11781" t="s">
        <v>31668</v>
      </c>
    </row>
    <row r="11782" spans="17:21">
      <c r="Q11782" t="s">
        <v>12984</v>
      </c>
      <c r="R11782" t="s">
        <v>27279</v>
      </c>
      <c r="S11782" t="s">
        <v>31514</v>
      </c>
      <c r="T11782" t="s">
        <v>19197</v>
      </c>
      <c r="U11782" t="s">
        <v>31668</v>
      </c>
    </row>
    <row r="11783" spans="17:21">
      <c r="Q11783" t="s">
        <v>12985</v>
      </c>
      <c r="R11783" t="s">
        <v>18687</v>
      </c>
      <c r="S11783" t="s">
        <v>31514</v>
      </c>
      <c r="T11783" t="s">
        <v>19197</v>
      </c>
      <c r="U11783" t="s">
        <v>31668</v>
      </c>
    </row>
    <row r="11784" spans="17:21">
      <c r="Q11784" t="s">
        <v>12986</v>
      </c>
      <c r="R11784" t="s">
        <v>27280</v>
      </c>
      <c r="S11784" t="s">
        <v>19197</v>
      </c>
      <c r="T11784" t="s">
        <v>19197</v>
      </c>
      <c r="U11784" t="s">
        <v>19197</v>
      </c>
    </row>
    <row r="11785" spans="17:21">
      <c r="Q11785" t="s">
        <v>12987</v>
      </c>
      <c r="R11785" t="s">
        <v>27281</v>
      </c>
      <c r="S11785" t="s">
        <v>31514</v>
      </c>
      <c r="T11785" t="s">
        <v>19197</v>
      </c>
      <c r="U11785" t="s">
        <v>31668</v>
      </c>
    </row>
    <row r="11786" spans="17:21">
      <c r="Q11786" t="s">
        <v>12988</v>
      </c>
      <c r="R11786" t="s">
        <v>27282</v>
      </c>
      <c r="S11786" t="s">
        <v>31514</v>
      </c>
      <c r="T11786" t="s">
        <v>19197</v>
      </c>
      <c r="U11786" t="s">
        <v>31668</v>
      </c>
    </row>
    <row r="11787" spans="17:21">
      <c r="Q11787" t="s">
        <v>12989</v>
      </c>
      <c r="R11787" t="s">
        <v>27283</v>
      </c>
      <c r="S11787" t="s">
        <v>19197</v>
      </c>
      <c r="T11787" t="s">
        <v>19197</v>
      </c>
      <c r="U11787" t="s">
        <v>19197</v>
      </c>
    </row>
    <row r="11788" spans="17:21">
      <c r="Q11788" t="s">
        <v>12990</v>
      </c>
      <c r="R11788" t="s">
        <v>27284</v>
      </c>
      <c r="S11788" t="s">
        <v>19197</v>
      </c>
      <c r="T11788" t="s">
        <v>19197</v>
      </c>
      <c r="U11788" t="s">
        <v>19197</v>
      </c>
    </row>
    <row r="11789" spans="17:21">
      <c r="Q11789" t="s">
        <v>12991</v>
      </c>
      <c r="R11789" t="s">
        <v>27285</v>
      </c>
      <c r="S11789" t="s">
        <v>19197</v>
      </c>
      <c r="T11789" t="s">
        <v>19197</v>
      </c>
      <c r="U11789" t="s">
        <v>19197</v>
      </c>
    </row>
    <row r="11790" spans="17:21">
      <c r="Q11790" t="s">
        <v>12992</v>
      </c>
      <c r="R11790" t="s">
        <v>27281</v>
      </c>
      <c r="S11790" t="s">
        <v>31514</v>
      </c>
      <c r="T11790" t="s">
        <v>19197</v>
      </c>
      <c r="U11790" t="s">
        <v>31668</v>
      </c>
    </row>
    <row r="11791" spans="17:21">
      <c r="Q11791" t="s">
        <v>12993</v>
      </c>
      <c r="R11791" t="s">
        <v>27282</v>
      </c>
      <c r="S11791" t="s">
        <v>31514</v>
      </c>
      <c r="T11791" t="s">
        <v>19197</v>
      </c>
      <c r="U11791" t="s">
        <v>31668</v>
      </c>
    </row>
    <row r="11792" spans="17:21">
      <c r="Q11792" t="s">
        <v>12994</v>
      </c>
      <c r="R11792" t="s">
        <v>18693</v>
      </c>
      <c r="S11792" t="s">
        <v>31514</v>
      </c>
      <c r="T11792" t="s">
        <v>19197</v>
      </c>
      <c r="U11792" t="s">
        <v>31638</v>
      </c>
    </row>
    <row r="11793" spans="17:21">
      <c r="Q11793" t="s">
        <v>12995</v>
      </c>
      <c r="R11793" t="s">
        <v>27286</v>
      </c>
      <c r="S11793" t="s">
        <v>19197</v>
      </c>
      <c r="T11793" t="s">
        <v>19197</v>
      </c>
      <c r="U11793" t="s">
        <v>19197</v>
      </c>
    </row>
    <row r="11794" spans="17:21">
      <c r="Q11794" t="s">
        <v>12996</v>
      </c>
      <c r="R11794" t="s">
        <v>27287</v>
      </c>
      <c r="S11794" t="s">
        <v>31516</v>
      </c>
      <c r="T11794" t="s">
        <v>19197</v>
      </c>
      <c r="U11794" t="s">
        <v>31668</v>
      </c>
    </row>
    <row r="11795" spans="17:21">
      <c r="Q11795" t="s">
        <v>12997</v>
      </c>
      <c r="R11795" t="s">
        <v>27282</v>
      </c>
      <c r="S11795" t="s">
        <v>31516</v>
      </c>
      <c r="T11795" t="s">
        <v>19197</v>
      </c>
      <c r="U11795" t="s">
        <v>31668</v>
      </c>
    </row>
    <row r="11796" spans="17:21">
      <c r="Q11796" t="s">
        <v>12998</v>
      </c>
      <c r="R11796" t="s">
        <v>27288</v>
      </c>
      <c r="S11796" t="s">
        <v>19197</v>
      </c>
      <c r="T11796" t="s">
        <v>19197</v>
      </c>
      <c r="U11796" t="s">
        <v>19197</v>
      </c>
    </row>
    <row r="11797" spans="17:21">
      <c r="Q11797" t="s">
        <v>12999</v>
      </c>
      <c r="R11797" t="s">
        <v>27289</v>
      </c>
      <c r="S11797" t="s">
        <v>31516</v>
      </c>
      <c r="T11797" t="s">
        <v>19197</v>
      </c>
      <c r="U11797" t="s">
        <v>31668</v>
      </c>
    </row>
    <row r="11798" spans="17:21">
      <c r="Q11798" t="s">
        <v>13000</v>
      </c>
      <c r="R11798" t="s">
        <v>27290</v>
      </c>
      <c r="S11798" t="s">
        <v>31516</v>
      </c>
      <c r="T11798" t="s">
        <v>19197</v>
      </c>
      <c r="U11798" t="s">
        <v>31668</v>
      </c>
    </row>
    <row r="11799" spans="17:21">
      <c r="Q11799" t="s">
        <v>13001</v>
      </c>
      <c r="R11799" t="s">
        <v>27291</v>
      </c>
      <c r="S11799" t="s">
        <v>19197</v>
      </c>
      <c r="T11799" t="s">
        <v>19197</v>
      </c>
      <c r="U11799" t="s">
        <v>19197</v>
      </c>
    </row>
    <row r="11800" spans="17:21">
      <c r="Q11800" t="s">
        <v>13002</v>
      </c>
      <c r="R11800" t="s">
        <v>27292</v>
      </c>
      <c r="S11800" t="s">
        <v>31514</v>
      </c>
      <c r="T11800" t="s">
        <v>19197</v>
      </c>
      <c r="U11800" t="s">
        <v>31668</v>
      </c>
    </row>
    <row r="11801" spans="17:21">
      <c r="Q11801" t="s">
        <v>13003</v>
      </c>
      <c r="R11801" t="s">
        <v>27293</v>
      </c>
      <c r="S11801" t="s">
        <v>31514</v>
      </c>
      <c r="T11801" t="s">
        <v>19197</v>
      </c>
      <c r="U11801" t="s">
        <v>31668</v>
      </c>
    </row>
    <row r="11802" spans="17:21">
      <c r="Q11802" t="s">
        <v>13004</v>
      </c>
      <c r="R11802" t="s">
        <v>27294</v>
      </c>
      <c r="S11802" t="s">
        <v>31514</v>
      </c>
      <c r="T11802" t="s">
        <v>19197</v>
      </c>
      <c r="U11802" t="s">
        <v>31668</v>
      </c>
    </row>
    <row r="11803" spans="17:21">
      <c r="Q11803" t="s">
        <v>13005</v>
      </c>
      <c r="R11803" t="s">
        <v>27295</v>
      </c>
      <c r="S11803" t="s">
        <v>31516</v>
      </c>
      <c r="T11803" t="s">
        <v>19197</v>
      </c>
      <c r="U11803" t="s">
        <v>31668</v>
      </c>
    </row>
    <row r="11804" spans="17:21">
      <c r="Q11804" t="s">
        <v>13006</v>
      </c>
      <c r="R11804" t="s">
        <v>19197</v>
      </c>
      <c r="S11804" t="s">
        <v>19197</v>
      </c>
      <c r="T11804" t="s">
        <v>19197</v>
      </c>
      <c r="U11804" t="s">
        <v>19197</v>
      </c>
    </row>
    <row r="11805" spans="17:21">
      <c r="Q11805" t="s">
        <v>13007</v>
      </c>
      <c r="R11805" t="s">
        <v>27296</v>
      </c>
      <c r="S11805" t="s">
        <v>19197</v>
      </c>
      <c r="T11805" t="s">
        <v>19197</v>
      </c>
      <c r="U11805" t="s">
        <v>19197</v>
      </c>
    </row>
    <row r="11806" spans="17:21">
      <c r="Q11806" t="s">
        <v>13008</v>
      </c>
      <c r="R11806" t="s">
        <v>27259</v>
      </c>
      <c r="S11806" t="s">
        <v>19197</v>
      </c>
      <c r="T11806" t="s">
        <v>19197</v>
      </c>
      <c r="U11806" t="s">
        <v>19197</v>
      </c>
    </row>
    <row r="11807" spans="17:21">
      <c r="Q11807" t="s">
        <v>13009</v>
      </c>
      <c r="R11807" t="s">
        <v>27297</v>
      </c>
      <c r="S11807" t="s">
        <v>31514</v>
      </c>
      <c r="T11807" t="s">
        <v>19197</v>
      </c>
      <c r="U11807" t="s">
        <v>31668</v>
      </c>
    </row>
    <row r="11808" spans="17:21">
      <c r="Q11808" t="s">
        <v>13010</v>
      </c>
      <c r="R11808" t="s">
        <v>27298</v>
      </c>
      <c r="S11808" t="s">
        <v>31514</v>
      </c>
      <c r="T11808" t="s">
        <v>19197</v>
      </c>
      <c r="U11808" t="s">
        <v>31668</v>
      </c>
    </row>
    <row r="11809" spans="17:21">
      <c r="Q11809" t="s">
        <v>13011</v>
      </c>
      <c r="R11809" t="s">
        <v>18687</v>
      </c>
      <c r="S11809" t="s">
        <v>31514</v>
      </c>
      <c r="T11809" t="s">
        <v>19197</v>
      </c>
      <c r="U11809" t="s">
        <v>31668</v>
      </c>
    </row>
    <row r="11810" spans="17:21">
      <c r="Q11810" t="s">
        <v>13012</v>
      </c>
      <c r="R11810" t="s">
        <v>27299</v>
      </c>
      <c r="S11810" t="s">
        <v>19197</v>
      </c>
      <c r="T11810" t="s">
        <v>19197</v>
      </c>
      <c r="U11810" t="s">
        <v>19197</v>
      </c>
    </row>
    <row r="11811" spans="17:21">
      <c r="Q11811" t="s">
        <v>13013</v>
      </c>
      <c r="R11811" t="s">
        <v>27300</v>
      </c>
      <c r="S11811" t="s">
        <v>19197</v>
      </c>
      <c r="T11811" t="s">
        <v>19197</v>
      </c>
      <c r="U11811" t="s">
        <v>19197</v>
      </c>
    </row>
    <row r="11812" spans="17:21">
      <c r="Q11812" t="s">
        <v>13014</v>
      </c>
      <c r="R11812" t="s">
        <v>27301</v>
      </c>
      <c r="S11812" t="s">
        <v>31514</v>
      </c>
      <c r="T11812" t="s">
        <v>19197</v>
      </c>
      <c r="U11812" t="s">
        <v>31668</v>
      </c>
    </row>
    <row r="11813" spans="17:21">
      <c r="Q11813" t="s">
        <v>13015</v>
      </c>
      <c r="R11813" t="s">
        <v>18693</v>
      </c>
      <c r="S11813" t="s">
        <v>31514</v>
      </c>
      <c r="T11813" t="s">
        <v>19197</v>
      </c>
      <c r="U11813" t="s">
        <v>31668</v>
      </c>
    </row>
    <row r="11814" spans="17:21">
      <c r="Q11814" t="s">
        <v>13016</v>
      </c>
      <c r="R11814" t="s">
        <v>27302</v>
      </c>
      <c r="S11814" t="s">
        <v>31514</v>
      </c>
      <c r="T11814" t="s">
        <v>19197</v>
      </c>
      <c r="U11814" t="s">
        <v>31668</v>
      </c>
    </row>
    <row r="11815" spans="17:21">
      <c r="Q11815" t="s">
        <v>13017</v>
      </c>
      <c r="R11815" t="s">
        <v>27303</v>
      </c>
      <c r="S11815" t="s">
        <v>31514</v>
      </c>
      <c r="T11815" t="s">
        <v>19197</v>
      </c>
      <c r="U11815" t="s">
        <v>31668</v>
      </c>
    </row>
    <row r="11816" spans="17:21">
      <c r="Q11816" t="s">
        <v>13018</v>
      </c>
      <c r="R11816" t="s">
        <v>27304</v>
      </c>
      <c r="S11816" t="s">
        <v>31514</v>
      </c>
      <c r="T11816" t="s">
        <v>19197</v>
      </c>
      <c r="U11816" t="s">
        <v>31668</v>
      </c>
    </row>
    <row r="11817" spans="17:21">
      <c r="Q11817" t="s">
        <v>13019</v>
      </c>
      <c r="R11817" t="s">
        <v>18706</v>
      </c>
      <c r="S11817" t="s">
        <v>19197</v>
      </c>
      <c r="T11817" t="s">
        <v>19197</v>
      </c>
      <c r="U11817" t="s">
        <v>19197</v>
      </c>
    </row>
    <row r="11818" spans="17:21">
      <c r="Q11818" t="s">
        <v>13020</v>
      </c>
      <c r="R11818" t="s">
        <v>27305</v>
      </c>
      <c r="S11818" t="s">
        <v>31514</v>
      </c>
      <c r="T11818" t="s">
        <v>19197</v>
      </c>
      <c r="U11818" t="s">
        <v>31668</v>
      </c>
    </row>
    <row r="11819" spans="17:21">
      <c r="Q11819" t="s">
        <v>13021</v>
      </c>
      <c r="R11819" t="s">
        <v>27306</v>
      </c>
      <c r="S11819" t="s">
        <v>19197</v>
      </c>
      <c r="T11819" t="s">
        <v>19197</v>
      </c>
      <c r="U11819" t="s">
        <v>19197</v>
      </c>
    </row>
    <row r="11820" spans="17:21">
      <c r="Q11820" t="s">
        <v>13022</v>
      </c>
      <c r="R11820" t="s">
        <v>27205</v>
      </c>
      <c r="S11820" t="s">
        <v>31514</v>
      </c>
      <c r="T11820" t="s">
        <v>19197</v>
      </c>
      <c r="U11820" t="s">
        <v>31668</v>
      </c>
    </row>
    <row r="11821" spans="17:21">
      <c r="Q11821" t="s">
        <v>13023</v>
      </c>
      <c r="R11821" t="s">
        <v>27211</v>
      </c>
      <c r="S11821" t="s">
        <v>31514</v>
      </c>
      <c r="T11821" t="s">
        <v>19197</v>
      </c>
      <c r="U11821" t="s">
        <v>31668</v>
      </c>
    </row>
    <row r="11822" spans="17:21">
      <c r="Q11822" t="s">
        <v>13024</v>
      </c>
      <c r="R11822" t="s">
        <v>18693</v>
      </c>
      <c r="S11822" t="s">
        <v>31514</v>
      </c>
      <c r="T11822" t="s">
        <v>19197</v>
      </c>
      <c r="U11822" t="s">
        <v>31668</v>
      </c>
    </row>
    <row r="11823" spans="17:21">
      <c r="Q11823" t="s">
        <v>13025</v>
      </c>
      <c r="R11823" t="s">
        <v>27307</v>
      </c>
      <c r="S11823" t="s">
        <v>19197</v>
      </c>
      <c r="T11823" t="s">
        <v>19197</v>
      </c>
      <c r="U11823" t="s">
        <v>19197</v>
      </c>
    </row>
    <row r="11824" spans="17:21">
      <c r="Q11824" t="s">
        <v>13026</v>
      </c>
      <c r="R11824" t="s">
        <v>27300</v>
      </c>
      <c r="S11824" t="s">
        <v>19197</v>
      </c>
      <c r="T11824" t="s">
        <v>19197</v>
      </c>
      <c r="U11824" t="s">
        <v>19197</v>
      </c>
    </row>
    <row r="11825" spans="17:21">
      <c r="Q11825" t="s">
        <v>13027</v>
      </c>
      <c r="R11825" t="s">
        <v>27301</v>
      </c>
      <c r="S11825" t="s">
        <v>31514</v>
      </c>
      <c r="T11825" t="s">
        <v>19197</v>
      </c>
      <c r="U11825" t="s">
        <v>31668</v>
      </c>
    </row>
    <row r="11826" spans="17:21">
      <c r="Q11826" t="s">
        <v>13028</v>
      </c>
      <c r="R11826" t="s">
        <v>18693</v>
      </c>
      <c r="S11826" t="s">
        <v>31514</v>
      </c>
      <c r="T11826" t="s">
        <v>19197</v>
      </c>
      <c r="U11826" t="s">
        <v>31668</v>
      </c>
    </row>
    <row r="11827" spans="17:21">
      <c r="Q11827" t="s">
        <v>13029</v>
      </c>
      <c r="R11827" t="s">
        <v>27308</v>
      </c>
      <c r="S11827" t="s">
        <v>31514</v>
      </c>
      <c r="T11827" t="s">
        <v>19197</v>
      </c>
      <c r="U11827" t="s">
        <v>31668</v>
      </c>
    </row>
    <row r="11828" spans="17:21">
      <c r="Q11828" t="s">
        <v>13030</v>
      </c>
      <c r="R11828" t="s">
        <v>18706</v>
      </c>
      <c r="S11828" t="s">
        <v>19197</v>
      </c>
      <c r="T11828" t="s">
        <v>19197</v>
      </c>
      <c r="U11828" t="s">
        <v>19197</v>
      </c>
    </row>
    <row r="11829" spans="17:21">
      <c r="Q11829" t="s">
        <v>13031</v>
      </c>
      <c r="R11829" t="s">
        <v>27309</v>
      </c>
      <c r="S11829" t="s">
        <v>31514</v>
      </c>
      <c r="T11829" t="s">
        <v>19197</v>
      </c>
      <c r="U11829" t="s">
        <v>31668</v>
      </c>
    </row>
    <row r="11830" spans="17:21">
      <c r="Q11830" t="s">
        <v>13032</v>
      </c>
      <c r="R11830" t="s">
        <v>27310</v>
      </c>
      <c r="S11830" t="s">
        <v>31514</v>
      </c>
      <c r="T11830" t="s">
        <v>19197</v>
      </c>
      <c r="U11830" t="s">
        <v>31668</v>
      </c>
    </row>
    <row r="11831" spans="17:21">
      <c r="Q11831" t="s">
        <v>13033</v>
      </c>
      <c r="R11831" t="s">
        <v>18693</v>
      </c>
      <c r="S11831" t="s">
        <v>31514</v>
      </c>
      <c r="T11831" t="s">
        <v>19197</v>
      </c>
      <c r="U11831" t="s">
        <v>31668</v>
      </c>
    </row>
    <row r="11832" spans="17:21">
      <c r="Q11832" t="s">
        <v>13034</v>
      </c>
      <c r="R11832" t="s">
        <v>27311</v>
      </c>
      <c r="S11832" t="s">
        <v>19197</v>
      </c>
      <c r="T11832" t="s">
        <v>19197</v>
      </c>
      <c r="U11832" t="s">
        <v>19197</v>
      </c>
    </row>
    <row r="11833" spans="17:21">
      <c r="Q11833" t="s">
        <v>13035</v>
      </c>
      <c r="R11833" t="s">
        <v>27312</v>
      </c>
      <c r="S11833" t="s">
        <v>19197</v>
      </c>
      <c r="T11833" t="s">
        <v>19197</v>
      </c>
      <c r="U11833" t="s">
        <v>19197</v>
      </c>
    </row>
    <row r="11834" spans="17:21">
      <c r="Q11834" t="s">
        <v>13036</v>
      </c>
      <c r="R11834" t="s">
        <v>27281</v>
      </c>
      <c r="S11834" t="s">
        <v>31514</v>
      </c>
      <c r="T11834" t="s">
        <v>19197</v>
      </c>
      <c r="U11834" t="s">
        <v>31668</v>
      </c>
    </row>
    <row r="11835" spans="17:21">
      <c r="Q11835" t="s">
        <v>13037</v>
      </c>
      <c r="R11835" t="s">
        <v>27282</v>
      </c>
      <c r="S11835" t="s">
        <v>31514</v>
      </c>
      <c r="T11835" t="s">
        <v>19197</v>
      </c>
      <c r="U11835" t="s">
        <v>31668</v>
      </c>
    </row>
    <row r="11836" spans="17:21">
      <c r="Q11836" t="s">
        <v>13038</v>
      </c>
      <c r="R11836" t="s">
        <v>27313</v>
      </c>
      <c r="S11836" t="s">
        <v>19197</v>
      </c>
      <c r="T11836" t="s">
        <v>19197</v>
      </c>
      <c r="U11836" t="s">
        <v>19197</v>
      </c>
    </row>
    <row r="11837" spans="17:21">
      <c r="Q11837" t="s">
        <v>13039</v>
      </c>
      <c r="R11837" t="s">
        <v>27281</v>
      </c>
      <c r="S11837" t="s">
        <v>31514</v>
      </c>
      <c r="T11837" t="s">
        <v>19197</v>
      </c>
      <c r="U11837" t="s">
        <v>31668</v>
      </c>
    </row>
    <row r="11838" spans="17:21">
      <c r="Q11838" t="s">
        <v>13040</v>
      </c>
      <c r="R11838" t="s">
        <v>27282</v>
      </c>
      <c r="S11838" t="s">
        <v>31514</v>
      </c>
      <c r="T11838" t="s">
        <v>19197</v>
      </c>
      <c r="U11838" t="s">
        <v>31668</v>
      </c>
    </row>
    <row r="11839" spans="17:21">
      <c r="Q11839" t="s">
        <v>13041</v>
      </c>
      <c r="R11839" t="s">
        <v>18687</v>
      </c>
      <c r="S11839" t="s">
        <v>31516</v>
      </c>
      <c r="T11839" t="s">
        <v>19197</v>
      </c>
      <c r="U11839" t="s">
        <v>31668</v>
      </c>
    </row>
    <row r="11840" spans="17:21">
      <c r="Q11840" t="s">
        <v>13042</v>
      </c>
      <c r="R11840" t="s">
        <v>27314</v>
      </c>
      <c r="S11840" t="s">
        <v>19197</v>
      </c>
      <c r="T11840" t="s">
        <v>19197</v>
      </c>
      <c r="U11840" t="s">
        <v>19197</v>
      </c>
    </row>
    <row r="11841" spans="17:21">
      <c r="Q11841" t="s">
        <v>13043</v>
      </c>
      <c r="R11841" t="s">
        <v>27315</v>
      </c>
      <c r="S11841" t="s">
        <v>19197</v>
      </c>
      <c r="T11841" t="s">
        <v>19197</v>
      </c>
      <c r="U11841" t="s">
        <v>19197</v>
      </c>
    </row>
    <row r="11842" spans="17:21">
      <c r="Q11842" t="s">
        <v>13044</v>
      </c>
      <c r="R11842" t="s">
        <v>27316</v>
      </c>
      <c r="S11842" t="s">
        <v>31514</v>
      </c>
      <c r="T11842" t="s">
        <v>19197</v>
      </c>
      <c r="U11842" t="s">
        <v>31668</v>
      </c>
    </row>
    <row r="11843" spans="17:21">
      <c r="Q11843" t="s">
        <v>13045</v>
      </c>
      <c r="R11843" t="s">
        <v>27317</v>
      </c>
      <c r="S11843" t="s">
        <v>31514</v>
      </c>
      <c r="T11843" t="s">
        <v>19197</v>
      </c>
      <c r="U11843" t="s">
        <v>31668</v>
      </c>
    </row>
    <row r="11844" spans="17:21">
      <c r="Q11844" t="s">
        <v>13046</v>
      </c>
      <c r="R11844" t="s">
        <v>18714</v>
      </c>
      <c r="S11844" t="s">
        <v>31514</v>
      </c>
      <c r="T11844" t="s">
        <v>19197</v>
      </c>
      <c r="U11844" t="s">
        <v>31668</v>
      </c>
    </row>
    <row r="11845" spans="17:21">
      <c r="Q11845" t="s">
        <v>13047</v>
      </c>
      <c r="R11845" t="s">
        <v>27318</v>
      </c>
      <c r="S11845" t="s">
        <v>19197</v>
      </c>
      <c r="T11845" t="s">
        <v>19197</v>
      </c>
      <c r="U11845" t="s">
        <v>19197</v>
      </c>
    </row>
    <row r="11846" spans="17:21">
      <c r="Q11846" t="s">
        <v>13048</v>
      </c>
      <c r="R11846" t="s">
        <v>27319</v>
      </c>
      <c r="S11846" t="s">
        <v>31514</v>
      </c>
      <c r="T11846" t="s">
        <v>19197</v>
      </c>
      <c r="U11846" t="s">
        <v>31668</v>
      </c>
    </row>
    <row r="11847" spans="17:21">
      <c r="Q11847" t="s">
        <v>13049</v>
      </c>
      <c r="R11847" t="s">
        <v>27317</v>
      </c>
      <c r="S11847" t="s">
        <v>31514</v>
      </c>
      <c r="T11847" t="s">
        <v>19197</v>
      </c>
      <c r="U11847" t="s">
        <v>31668</v>
      </c>
    </row>
    <row r="11848" spans="17:21">
      <c r="Q11848" t="s">
        <v>13050</v>
      </c>
      <c r="R11848" t="s">
        <v>18714</v>
      </c>
      <c r="S11848" t="s">
        <v>31514</v>
      </c>
      <c r="T11848" t="s">
        <v>19197</v>
      </c>
      <c r="U11848" t="s">
        <v>31668</v>
      </c>
    </row>
    <row r="11849" spans="17:21">
      <c r="Q11849" t="s">
        <v>13051</v>
      </c>
      <c r="R11849" t="s">
        <v>27320</v>
      </c>
      <c r="S11849" t="s">
        <v>19197</v>
      </c>
      <c r="T11849" t="s">
        <v>19197</v>
      </c>
      <c r="U11849" t="s">
        <v>19197</v>
      </c>
    </row>
    <row r="11850" spans="17:21">
      <c r="Q11850" t="s">
        <v>13052</v>
      </c>
      <c r="R11850" t="s">
        <v>27319</v>
      </c>
      <c r="S11850" t="s">
        <v>31514</v>
      </c>
      <c r="T11850" t="s">
        <v>19197</v>
      </c>
      <c r="U11850" t="s">
        <v>31668</v>
      </c>
    </row>
    <row r="11851" spans="17:21">
      <c r="Q11851" t="s">
        <v>13053</v>
      </c>
      <c r="R11851" t="s">
        <v>27317</v>
      </c>
      <c r="S11851" t="s">
        <v>31514</v>
      </c>
      <c r="T11851" t="s">
        <v>19197</v>
      </c>
      <c r="U11851" t="s">
        <v>31668</v>
      </c>
    </row>
    <row r="11852" spans="17:21">
      <c r="Q11852" t="s">
        <v>13054</v>
      </c>
      <c r="R11852" t="s">
        <v>18714</v>
      </c>
      <c r="S11852" t="s">
        <v>31514</v>
      </c>
      <c r="T11852" t="s">
        <v>19197</v>
      </c>
      <c r="U11852" t="s">
        <v>31668</v>
      </c>
    </row>
    <row r="11853" spans="17:21">
      <c r="Q11853" t="s">
        <v>13055</v>
      </c>
      <c r="R11853" t="s">
        <v>27321</v>
      </c>
      <c r="S11853" t="s">
        <v>19197</v>
      </c>
      <c r="T11853" t="s">
        <v>19197</v>
      </c>
      <c r="U11853" t="s">
        <v>19197</v>
      </c>
    </row>
    <row r="11854" spans="17:21">
      <c r="Q11854" t="s">
        <v>13056</v>
      </c>
      <c r="R11854" t="s">
        <v>27319</v>
      </c>
      <c r="S11854" t="s">
        <v>31514</v>
      </c>
      <c r="T11854" t="s">
        <v>19197</v>
      </c>
      <c r="U11854" t="s">
        <v>31668</v>
      </c>
    </row>
    <row r="11855" spans="17:21">
      <c r="Q11855" t="s">
        <v>13057</v>
      </c>
      <c r="R11855" t="s">
        <v>27317</v>
      </c>
      <c r="S11855" t="s">
        <v>31514</v>
      </c>
      <c r="T11855" t="s">
        <v>19197</v>
      </c>
      <c r="U11855" t="s">
        <v>31668</v>
      </c>
    </row>
    <row r="11856" spans="17:21">
      <c r="Q11856" t="s">
        <v>13058</v>
      </c>
      <c r="R11856" t="s">
        <v>18714</v>
      </c>
      <c r="S11856" t="s">
        <v>31514</v>
      </c>
      <c r="T11856" t="s">
        <v>19197</v>
      </c>
      <c r="U11856" t="s">
        <v>31668</v>
      </c>
    </row>
    <row r="11857" spans="17:21">
      <c r="Q11857" t="s">
        <v>13059</v>
      </c>
      <c r="R11857" t="s">
        <v>27322</v>
      </c>
      <c r="S11857" t="s">
        <v>19197</v>
      </c>
      <c r="T11857" t="s">
        <v>19197</v>
      </c>
      <c r="U11857" t="s">
        <v>19197</v>
      </c>
    </row>
    <row r="11858" spans="17:21">
      <c r="Q11858" t="s">
        <v>13060</v>
      </c>
      <c r="R11858" t="s">
        <v>27319</v>
      </c>
      <c r="S11858" t="s">
        <v>31514</v>
      </c>
      <c r="T11858" t="s">
        <v>19197</v>
      </c>
      <c r="U11858" t="s">
        <v>31668</v>
      </c>
    </row>
    <row r="11859" spans="17:21">
      <c r="Q11859" t="s">
        <v>13061</v>
      </c>
      <c r="R11859" t="s">
        <v>27317</v>
      </c>
      <c r="S11859" t="s">
        <v>31514</v>
      </c>
      <c r="T11859" t="s">
        <v>19197</v>
      </c>
      <c r="U11859" t="s">
        <v>31668</v>
      </c>
    </row>
    <row r="11860" spans="17:21">
      <c r="Q11860" t="s">
        <v>13062</v>
      </c>
      <c r="R11860" t="s">
        <v>18714</v>
      </c>
      <c r="S11860" t="s">
        <v>31514</v>
      </c>
      <c r="T11860" t="s">
        <v>19197</v>
      </c>
      <c r="U11860" t="s">
        <v>31668</v>
      </c>
    </row>
    <row r="11861" spans="17:21">
      <c r="Q11861" t="s">
        <v>13063</v>
      </c>
      <c r="R11861" t="s">
        <v>27288</v>
      </c>
      <c r="S11861" t="s">
        <v>19197</v>
      </c>
      <c r="T11861" t="s">
        <v>19197</v>
      </c>
      <c r="U11861" t="s">
        <v>19197</v>
      </c>
    </row>
    <row r="11862" spans="17:21">
      <c r="Q11862" t="s">
        <v>13064</v>
      </c>
      <c r="R11862" t="s">
        <v>27316</v>
      </c>
      <c r="S11862" t="s">
        <v>31514</v>
      </c>
      <c r="T11862" t="s">
        <v>19197</v>
      </c>
      <c r="U11862" t="s">
        <v>31668</v>
      </c>
    </row>
    <row r="11863" spans="17:21">
      <c r="Q11863" t="s">
        <v>13065</v>
      </c>
      <c r="R11863" t="s">
        <v>27317</v>
      </c>
      <c r="S11863" t="s">
        <v>31514</v>
      </c>
      <c r="T11863" t="s">
        <v>19197</v>
      </c>
      <c r="U11863" t="s">
        <v>31668</v>
      </c>
    </row>
    <row r="11864" spans="17:21">
      <c r="Q11864" t="s">
        <v>13066</v>
      </c>
      <c r="R11864" t="s">
        <v>18714</v>
      </c>
      <c r="S11864" t="s">
        <v>31514</v>
      </c>
      <c r="T11864" t="s">
        <v>19197</v>
      </c>
      <c r="U11864" t="s">
        <v>31668</v>
      </c>
    </row>
    <row r="11865" spans="17:21">
      <c r="Q11865" t="s">
        <v>13067</v>
      </c>
      <c r="R11865" t="s">
        <v>27291</v>
      </c>
      <c r="S11865" t="s">
        <v>19197</v>
      </c>
      <c r="T11865" t="s">
        <v>19197</v>
      </c>
      <c r="U11865" t="s">
        <v>19197</v>
      </c>
    </row>
    <row r="11866" spans="17:21">
      <c r="Q11866" t="s">
        <v>13068</v>
      </c>
      <c r="R11866" t="s">
        <v>27292</v>
      </c>
      <c r="S11866" t="s">
        <v>31514</v>
      </c>
      <c r="T11866" t="s">
        <v>19197</v>
      </c>
      <c r="U11866" t="s">
        <v>31668</v>
      </c>
    </row>
    <row r="11867" spans="17:21">
      <c r="Q11867" t="s">
        <v>13069</v>
      </c>
      <c r="R11867" t="s">
        <v>27323</v>
      </c>
      <c r="S11867" t="s">
        <v>31514</v>
      </c>
      <c r="T11867" t="s">
        <v>19197</v>
      </c>
      <c r="U11867" t="s">
        <v>31668</v>
      </c>
    </row>
    <row r="11868" spans="17:21">
      <c r="Q11868" t="s">
        <v>13070</v>
      </c>
      <c r="R11868" t="s">
        <v>27294</v>
      </c>
      <c r="S11868" t="s">
        <v>31514</v>
      </c>
      <c r="T11868" t="s">
        <v>19197</v>
      </c>
      <c r="U11868" t="s">
        <v>31668</v>
      </c>
    </row>
    <row r="11869" spans="17:21">
      <c r="Q11869" t="s">
        <v>13071</v>
      </c>
      <c r="R11869" t="s">
        <v>27324</v>
      </c>
      <c r="S11869" t="s">
        <v>19197</v>
      </c>
      <c r="T11869" t="s">
        <v>19197</v>
      </c>
      <c r="U11869" t="s">
        <v>19197</v>
      </c>
    </row>
    <row r="11870" spans="17:21">
      <c r="Q11870" t="s">
        <v>13072</v>
      </c>
      <c r="R11870" t="s">
        <v>27287</v>
      </c>
      <c r="S11870" t="s">
        <v>31514</v>
      </c>
      <c r="T11870" t="s">
        <v>19197</v>
      </c>
      <c r="U11870" t="s">
        <v>31668</v>
      </c>
    </row>
    <row r="11871" spans="17:21">
      <c r="Q11871" t="s">
        <v>13073</v>
      </c>
      <c r="R11871" t="s">
        <v>27282</v>
      </c>
      <c r="S11871" t="s">
        <v>31514</v>
      </c>
      <c r="T11871" t="s">
        <v>19197</v>
      </c>
      <c r="U11871" t="s">
        <v>31668</v>
      </c>
    </row>
    <row r="11872" spans="17:21">
      <c r="Q11872" t="s">
        <v>13074</v>
      </c>
      <c r="R11872" t="s">
        <v>27325</v>
      </c>
      <c r="S11872" t="s">
        <v>19197</v>
      </c>
      <c r="T11872" t="s">
        <v>19197</v>
      </c>
      <c r="U11872" t="s">
        <v>19197</v>
      </c>
    </row>
    <row r="11873" spans="17:21">
      <c r="Q11873" t="s">
        <v>13075</v>
      </c>
      <c r="R11873" t="s">
        <v>27326</v>
      </c>
      <c r="S11873" t="s">
        <v>31514</v>
      </c>
      <c r="T11873" t="s">
        <v>19197</v>
      </c>
      <c r="U11873" t="s">
        <v>31668</v>
      </c>
    </row>
    <row r="11874" spans="17:21">
      <c r="Q11874" t="s">
        <v>13076</v>
      </c>
      <c r="R11874" t="s">
        <v>18687</v>
      </c>
      <c r="S11874" t="s">
        <v>31514</v>
      </c>
      <c r="T11874" t="s">
        <v>19197</v>
      </c>
      <c r="U11874" t="s">
        <v>31668</v>
      </c>
    </row>
    <row r="11875" spans="17:21">
      <c r="Q11875" t="s">
        <v>13077</v>
      </c>
      <c r="R11875" t="s">
        <v>27327</v>
      </c>
      <c r="S11875" t="s">
        <v>19197</v>
      </c>
      <c r="T11875" t="s">
        <v>19197</v>
      </c>
      <c r="U11875" t="s">
        <v>19197</v>
      </c>
    </row>
    <row r="11876" spans="17:21">
      <c r="Q11876" t="s">
        <v>13078</v>
      </c>
      <c r="R11876" t="s">
        <v>27328</v>
      </c>
      <c r="S11876" t="s">
        <v>19197</v>
      </c>
      <c r="T11876" t="s">
        <v>19197</v>
      </c>
      <c r="U11876" t="s">
        <v>19197</v>
      </c>
    </row>
    <row r="11877" spans="17:21">
      <c r="Q11877" t="s">
        <v>13079</v>
      </c>
      <c r="R11877" t="s">
        <v>27329</v>
      </c>
      <c r="S11877" t="s">
        <v>31512</v>
      </c>
      <c r="T11877" t="s">
        <v>19197</v>
      </c>
      <c r="U11877" t="s">
        <v>31668</v>
      </c>
    </row>
    <row r="11878" spans="17:21">
      <c r="Q11878" t="s">
        <v>13080</v>
      </c>
      <c r="R11878" t="s">
        <v>27330</v>
      </c>
      <c r="S11878" t="s">
        <v>31512</v>
      </c>
      <c r="T11878" t="s">
        <v>19197</v>
      </c>
      <c r="U11878" t="s">
        <v>31668</v>
      </c>
    </row>
    <row r="11879" spans="17:21">
      <c r="Q11879" t="s">
        <v>13081</v>
      </c>
      <c r="R11879" t="s">
        <v>27331</v>
      </c>
      <c r="S11879" t="s">
        <v>31512</v>
      </c>
      <c r="T11879" t="s">
        <v>19197</v>
      </c>
      <c r="U11879" t="s">
        <v>31668</v>
      </c>
    </row>
    <row r="11880" spans="17:21">
      <c r="Q11880" t="s">
        <v>13082</v>
      </c>
      <c r="R11880" t="s">
        <v>27332</v>
      </c>
      <c r="S11880" t="s">
        <v>31512</v>
      </c>
      <c r="T11880" t="s">
        <v>19197</v>
      </c>
      <c r="U11880" t="s">
        <v>31668</v>
      </c>
    </row>
    <row r="11881" spans="17:21">
      <c r="Q11881" t="s">
        <v>13083</v>
      </c>
      <c r="R11881" t="s">
        <v>27333</v>
      </c>
      <c r="S11881" t="s">
        <v>31512</v>
      </c>
      <c r="T11881" t="s">
        <v>19197</v>
      </c>
      <c r="U11881" t="s">
        <v>31668</v>
      </c>
    </row>
    <row r="11882" spans="17:21">
      <c r="Q11882" t="s">
        <v>13084</v>
      </c>
      <c r="R11882" t="s">
        <v>27334</v>
      </c>
      <c r="S11882" t="s">
        <v>31512</v>
      </c>
      <c r="T11882" t="s">
        <v>19197</v>
      </c>
      <c r="U11882" t="s">
        <v>31668</v>
      </c>
    </row>
    <row r="11883" spans="17:21">
      <c r="Q11883" t="s">
        <v>13085</v>
      </c>
      <c r="R11883" t="s">
        <v>27291</v>
      </c>
      <c r="S11883" t="s">
        <v>19197</v>
      </c>
      <c r="T11883" t="s">
        <v>19197</v>
      </c>
      <c r="U11883" t="s">
        <v>19197</v>
      </c>
    </row>
    <row r="11884" spans="17:21">
      <c r="Q11884" t="s">
        <v>13086</v>
      </c>
      <c r="R11884" t="s">
        <v>27292</v>
      </c>
      <c r="S11884" t="s">
        <v>31516</v>
      </c>
      <c r="T11884" t="s">
        <v>19197</v>
      </c>
      <c r="U11884" t="s">
        <v>31668</v>
      </c>
    </row>
    <row r="11885" spans="17:21">
      <c r="Q11885" t="s">
        <v>13087</v>
      </c>
      <c r="R11885" t="s">
        <v>27293</v>
      </c>
      <c r="S11885" t="s">
        <v>31516</v>
      </c>
      <c r="T11885" t="s">
        <v>19197</v>
      </c>
      <c r="U11885" t="s">
        <v>31668</v>
      </c>
    </row>
    <row r="11886" spans="17:21">
      <c r="Q11886" t="s">
        <v>13088</v>
      </c>
      <c r="R11886" t="s">
        <v>27294</v>
      </c>
      <c r="S11886" t="s">
        <v>31516</v>
      </c>
      <c r="T11886" t="s">
        <v>19197</v>
      </c>
      <c r="U11886" t="s">
        <v>31668</v>
      </c>
    </row>
    <row r="11887" spans="17:21">
      <c r="Q11887" t="s">
        <v>13089</v>
      </c>
      <c r="R11887" t="s">
        <v>27335</v>
      </c>
      <c r="S11887" t="s">
        <v>19197</v>
      </c>
      <c r="T11887" t="s">
        <v>19197</v>
      </c>
      <c r="U11887" t="s">
        <v>19197</v>
      </c>
    </row>
    <row r="11888" spans="17:21">
      <c r="Q11888" t="s">
        <v>13090</v>
      </c>
      <c r="R11888" t="s">
        <v>27336</v>
      </c>
      <c r="S11888" t="s">
        <v>31514</v>
      </c>
      <c r="T11888" t="s">
        <v>19197</v>
      </c>
      <c r="U11888" t="s">
        <v>31668</v>
      </c>
    </row>
    <row r="11889" spans="17:21">
      <c r="Q11889" t="s">
        <v>13091</v>
      </c>
      <c r="R11889" t="s">
        <v>27337</v>
      </c>
      <c r="S11889" t="s">
        <v>19197</v>
      </c>
      <c r="T11889" t="s">
        <v>19197</v>
      </c>
      <c r="U11889" t="s">
        <v>19197</v>
      </c>
    </row>
    <row r="11890" spans="17:21">
      <c r="Q11890" t="s">
        <v>13092</v>
      </c>
      <c r="R11890" t="s">
        <v>27338</v>
      </c>
      <c r="S11890" t="s">
        <v>31512</v>
      </c>
      <c r="T11890" t="s">
        <v>19197</v>
      </c>
      <c r="U11890" t="s">
        <v>31668</v>
      </c>
    </row>
    <row r="11891" spans="17:21">
      <c r="Q11891" t="s">
        <v>13093</v>
      </c>
      <c r="R11891" t="s">
        <v>27339</v>
      </c>
      <c r="S11891" t="s">
        <v>31512</v>
      </c>
      <c r="T11891" t="s">
        <v>19197</v>
      </c>
      <c r="U11891" t="s">
        <v>31668</v>
      </c>
    </row>
    <row r="11892" spans="17:21">
      <c r="Q11892" t="s">
        <v>13094</v>
      </c>
      <c r="R11892" t="s">
        <v>27340</v>
      </c>
      <c r="S11892" t="s">
        <v>31512</v>
      </c>
      <c r="T11892" t="s">
        <v>19197</v>
      </c>
      <c r="U11892" t="s">
        <v>31668</v>
      </c>
    </row>
    <row r="11893" spans="17:21">
      <c r="Q11893" t="s">
        <v>13095</v>
      </c>
      <c r="R11893" t="s">
        <v>27341</v>
      </c>
      <c r="S11893" t="s">
        <v>31514</v>
      </c>
      <c r="T11893" t="s">
        <v>19197</v>
      </c>
      <c r="U11893" t="s">
        <v>31668</v>
      </c>
    </row>
    <row r="11894" spans="17:21">
      <c r="Q11894" t="s">
        <v>13096</v>
      </c>
      <c r="R11894" t="s">
        <v>18687</v>
      </c>
      <c r="S11894" t="s">
        <v>31514</v>
      </c>
      <c r="T11894" t="s">
        <v>19197</v>
      </c>
      <c r="U11894" t="s">
        <v>31668</v>
      </c>
    </row>
    <row r="11895" spans="17:21">
      <c r="Q11895" t="s">
        <v>13097</v>
      </c>
      <c r="R11895" t="s">
        <v>27342</v>
      </c>
      <c r="S11895" t="s">
        <v>19197</v>
      </c>
      <c r="T11895" t="s">
        <v>19197</v>
      </c>
      <c r="U11895" t="s">
        <v>19197</v>
      </c>
    </row>
    <row r="11896" spans="17:21">
      <c r="Q11896" t="s">
        <v>13098</v>
      </c>
      <c r="R11896" t="s">
        <v>27343</v>
      </c>
      <c r="S11896" t="s">
        <v>31512</v>
      </c>
      <c r="T11896" t="s">
        <v>19197</v>
      </c>
      <c r="U11896" t="s">
        <v>31668</v>
      </c>
    </row>
    <row r="11897" spans="17:21">
      <c r="Q11897" t="s">
        <v>13099</v>
      </c>
      <c r="R11897" t="s">
        <v>27344</v>
      </c>
      <c r="S11897" t="s">
        <v>31512</v>
      </c>
      <c r="T11897" t="s">
        <v>19197</v>
      </c>
      <c r="U11897" t="s">
        <v>31668</v>
      </c>
    </row>
    <row r="11898" spans="17:21">
      <c r="Q11898" t="s">
        <v>13100</v>
      </c>
      <c r="R11898" t="s">
        <v>27345</v>
      </c>
      <c r="S11898" t="s">
        <v>19197</v>
      </c>
      <c r="T11898" t="s">
        <v>19197</v>
      </c>
      <c r="U11898" t="s">
        <v>19197</v>
      </c>
    </row>
    <row r="11899" spans="17:21">
      <c r="Q11899" t="s">
        <v>13101</v>
      </c>
      <c r="R11899" t="s">
        <v>27346</v>
      </c>
      <c r="S11899" t="s">
        <v>19197</v>
      </c>
      <c r="T11899" t="s">
        <v>19197</v>
      </c>
      <c r="U11899" t="s">
        <v>19197</v>
      </c>
    </row>
    <row r="11900" spans="17:21">
      <c r="Q11900" t="s">
        <v>13102</v>
      </c>
      <c r="R11900" t="s">
        <v>27347</v>
      </c>
      <c r="S11900" t="s">
        <v>19197</v>
      </c>
      <c r="T11900" t="s">
        <v>19197</v>
      </c>
      <c r="U11900" t="s">
        <v>19197</v>
      </c>
    </row>
    <row r="11901" spans="17:21">
      <c r="Q11901" t="s">
        <v>13103</v>
      </c>
      <c r="R11901" t="s">
        <v>27348</v>
      </c>
      <c r="S11901" t="s">
        <v>31516</v>
      </c>
      <c r="T11901" t="s">
        <v>19197</v>
      </c>
      <c r="U11901" t="s">
        <v>31668</v>
      </c>
    </row>
    <row r="11902" spans="17:21">
      <c r="Q11902" t="s">
        <v>13104</v>
      </c>
      <c r="R11902" t="s">
        <v>27349</v>
      </c>
      <c r="S11902" t="s">
        <v>31516</v>
      </c>
      <c r="T11902" t="s">
        <v>19197</v>
      </c>
      <c r="U11902" t="s">
        <v>31668</v>
      </c>
    </row>
    <row r="11903" spans="17:21">
      <c r="Q11903" t="s">
        <v>13105</v>
      </c>
      <c r="R11903" t="s">
        <v>18693</v>
      </c>
      <c r="S11903" t="s">
        <v>31516</v>
      </c>
      <c r="T11903" t="s">
        <v>19197</v>
      </c>
      <c r="U11903" t="s">
        <v>31668</v>
      </c>
    </row>
    <row r="11904" spans="17:21">
      <c r="Q11904" t="s">
        <v>13106</v>
      </c>
      <c r="R11904" t="s">
        <v>27350</v>
      </c>
      <c r="S11904" t="s">
        <v>19197</v>
      </c>
      <c r="T11904" t="s">
        <v>19197</v>
      </c>
      <c r="U11904" t="s">
        <v>19197</v>
      </c>
    </row>
    <row r="11905" spans="17:21">
      <c r="Q11905" t="s">
        <v>13107</v>
      </c>
      <c r="R11905" t="s">
        <v>27351</v>
      </c>
      <c r="S11905" t="s">
        <v>19197</v>
      </c>
      <c r="T11905" t="s">
        <v>19197</v>
      </c>
      <c r="U11905" t="s">
        <v>19197</v>
      </c>
    </row>
    <row r="11906" spans="17:21">
      <c r="Q11906" t="s">
        <v>13108</v>
      </c>
      <c r="R11906" t="s">
        <v>27352</v>
      </c>
      <c r="S11906" t="s">
        <v>31516</v>
      </c>
      <c r="T11906" t="s">
        <v>19197</v>
      </c>
      <c r="U11906" t="s">
        <v>31668</v>
      </c>
    </row>
    <row r="11907" spans="17:21">
      <c r="Q11907" t="s">
        <v>13109</v>
      </c>
      <c r="R11907" t="s">
        <v>27353</v>
      </c>
      <c r="S11907" t="s">
        <v>31516</v>
      </c>
      <c r="T11907" t="s">
        <v>19197</v>
      </c>
      <c r="U11907" t="s">
        <v>31668</v>
      </c>
    </row>
    <row r="11908" spans="17:21">
      <c r="Q11908" t="s">
        <v>13110</v>
      </c>
      <c r="R11908" t="s">
        <v>27354</v>
      </c>
      <c r="S11908" t="s">
        <v>31516</v>
      </c>
      <c r="T11908" t="s">
        <v>19197</v>
      </c>
      <c r="U11908" t="s">
        <v>31668</v>
      </c>
    </row>
    <row r="11909" spans="17:21">
      <c r="Q11909" t="s">
        <v>13111</v>
      </c>
      <c r="R11909" t="s">
        <v>27355</v>
      </c>
      <c r="S11909" t="s">
        <v>31516</v>
      </c>
      <c r="T11909" t="s">
        <v>19197</v>
      </c>
      <c r="U11909" t="s">
        <v>31668</v>
      </c>
    </row>
    <row r="11910" spans="17:21">
      <c r="Q11910" t="s">
        <v>13112</v>
      </c>
      <c r="R11910" t="s">
        <v>18693</v>
      </c>
      <c r="S11910" t="s">
        <v>31516</v>
      </c>
      <c r="T11910" t="s">
        <v>19197</v>
      </c>
      <c r="U11910" t="s">
        <v>31668</v>
      </c>
    </row>
    <row r="11911" spans="17:21">
      <c r="Q11911" t="s">
        <v>13113</v>
      </c>
      <c r="R11911" t="s">
        <v>27356</v>
      </c>
      <c r="S11911" t="s">
        <v>19197</v>
      </c>
      <c r="T11911" t="s">
        <v>19197</v>
      </c>
      <c r="U11911" t="s">
        <v>19197</v>
      </c>
    </row>
    <row r="11912" spans="17:21">
      <c r="Q11912" t="s">
        <v>13114</v>
      </c>
      <c r="R11912" t="s">
        <v>27357</v>
      </c>
      <c r="S11912" t="s">
        <v>19197</v>
      </c>
      <c r="T11912" t="s">
        <v>19197</v>
      </c>
      <c r="U11912" t="s">
        <v>19197</v>
      </c>
    </row>
    <row r="11913" spans="17:21">
      <c r="Q11913" t="s">
        <v>13115</v>
      </c>
      <c r="R11913" t="s">
        <v>27143</v>
      </c>
      <c r="S11913" t="s">
        <v>31519</v>
      </c>
      <c r="T11913" t="s">
        <v>19197</v>
      </c>
      <c r="U11913" t="s">
        <v>31668</v>
      </c>
    </row>
    <row r="11914" spans="17:21">
      <c r="Q11914" t="s">
        <v>13116</v>
      </c>
      <c r="R11914" t="s">
        <v>27358</v>
      </c>
      <c r="S11914" t="s">
        <v>31519</v>
      </c>
      <c r="T11914" t="s">
        <v>19197</v>
      </c>
      <c r="U11914" t="s">
        <v>31668</v>
      </c>
    </row>
    <row r="11915" spans="17:21">
      <c r="Q11915" t="s">
        <v>13117</v>
      </c>
      <c r="R11915" t="s">
        <v>18693</v>
      </c>
      <c r="S11915" t="s">
        <v>31519</v>
      </c>
      <c r="T11915" t="s">
        <v>19197</v>
      </c>
      <c r="U11915" t="s">
        <v>31668</v>
      </c>
    </row>
    <row r="11916" spans="17:21">
      <c r="Q11916" t="s">
        <v>13118</v>
      </c>
      <c r="R11916" t="s">
        <v>27359</v>
      </c>
      <c r="S11916" t="s">
        <v>19197</v>
      </c>
      <c r="T11916" t="s">
        <v>19197</v>
      </c>
      <c r="U11916" t="s">
        <v>19197</v>
      </c>
    </row>
    <row r="11917" spans="17:21">
      <c r="Q11917" t="s">
        <v>13119</v>
      </c>
      <c r="R11917" t="s">
        <v>27360</v>
      </c>
      <c r="S11917" t="s">
        <v>31519</v>
      </c>
      <c r="T11917" t="s">
        <v>19197</v>
      </c>
      <c r="U11917" t="s">
        <v>31668</v>
      </c>
    </row>
    <row r="11918" spans="17:21">
      <c r="Q11918" t="s">
        <v>13120</v>
      </c>
      <c r="R11918" t="s">
        <v>18693</v>
      </c>
      <c r="S11918" t="s">
        <v>31519</v>
      </c>
      <c r="T11918" t="s">
        <v>19197</v>
      </c>
      <c r="U11918" t="s">
        <v>31668</v>
      </c>
    </row>
    <row r="11919" spans="17:21">
      <c r="Q11919" t="s">
        <v>13121</v>
      </c>
      <c r="R11919" t="s">
        <v>27361</v>
      </c>
      <c r="S11919" t="s">
        <v>19197</v>
      </c>
      <c r="T11919" t="s">
        <v>19197</v>
      </c>
      <c r="U11919" t="s">
        <v>19197</v>
      </c>
    </row>
    <row r="11920" spans="17:21">
      <c r="Q11920" t="s">
        <v>13122</v>
      </c>
      <c r="R11920" t="s">
        <v>27360</v>
      </c>
      <c r="S11920" t="s">
        <v>31519</v>
      </c>
      <c r="T11920" t="s">
        <v>19197</v>
      </c>
      <c r="U11920" t="s">
        <v>31668</v>
      </c>
    </row>
    <row r="11921" spans="17:21">
      <c r="Q11921" t="s">
        <v>13123</v>
      </c>
      <c r="R11921" t="s">
        <v>18693</v>
      </c>
      <c r="S11921" t="s">
        <v>31519</v>
      </c>
      <c r="T11921" t="s">
        <v>19197</v>
      </c>
      <c r="U11921" t="s">
        <v>31668</v>
      </c>
    </row>
    <row r="11922" spans="17:21">
      <c r="Q11922" t="s">
        <v>13124</v>
      </c>
      <c r="R11922" t="s">
        <v>18687</v>
      </c>
      <c r="S11922" t="s">
        <v>31519</v>
      </c>
      <c r="T11922" t="s">
        <v>19197</v>
      </c>
      <c r="U11922" t="s">
        <v>31668</v>
      </c>
    </row>
    <row r="11923" spans="17:21">
      <c r="Q11923" t="s">
        <v>13125</v>
      </c>
      <c r="R11923" t="s">
        <v>27362</v>
      </c>
      <c r="S11923" t="s">
        <v>19197</v>
      </c>
      <c r="T11923" t="s">
        <v>19197</v>
      </c>
      <c r="U11923" t="s">
        <v>19197</v>
      </c>
    </row>
    <row r="11924" spans="17:21">
      <c r="Q11924" t="s">
        <v>13126</v>
      </c>
      <c r="R11924" t="s">
        <v>27346</v>
      </c>
      <c r="S11924" t="s">
        <v>19197</v>
      </c>
      <c r="T11924" t="s">
        <v>19197</v>
      </c>
      <c r="U11924" t="s">
        <v>19197</v>
      </c>
    </row>
    <row r="11925" spans="17:21">
      <c r="Q11925" t="s">
        <v>13127</v>
      </c>
      <c r="R11925" t="s">
        <v>27363</v>
      </c>
      <c r="S11925" t="s">
        <v>19197</v>
      </c>
      <c r="T11925" t="s">
        <v>19197</v>
      </c>
      <c r="U11925" t="s">
        <v>19197</v>
      </c>
    </row>
    <row r="11926" spans="17:21">
      <c r="Q11926" t="s">
        <v>13128</v>
      </c>
      <c r="R11926" t="s">
        <v>27364</v>
      </c>
      <c r="S11926" t="s">
        <v>31512</v>
      </c>
      <c r="T11926" t="s">
        <v>19197</v>
      </c>
      <c r="U11926" t="s">
        <v>31668</v>
      </c>
    </row>
    <row r="11927" spans="17:21">
      <c r="Q11927" t="s">
        <v>13129</v>
      </c>
      <c r="R11927" t="s">
        <v>27365</v>
      </c>
      <c r="S11927" t="s">
        <v>31512</v>
      </c>
      <c r="T11927" t="s">
        <v>19197</v>
      </c>
      <c r="U11927" t="s">
        <v>31668</v>
      </c>
    </row>
    <row r="11928" spans="17:21">
      <c r="Q11928" t="s">
        <v>13130</v>
      </c>
      <c r="R11928" t="s">
        <v>27366</v>
      </c>
      <c r="S11928" t="s">
        <v>19197</v>
      </c>
      <c r="T11928" t="s">
        <v>19197</v>
      </c>
      <c r="U11928" t="s">
        <v>19197</v>
      </c>
    </row>
    <row r="11929" spans="17:21">
      <c r="Q11929" t="s">
        <v>13131</v>
      </c>
      <c r="R11929" t="s">
        <v>27364</v>
      </c>
      <c r="S11929" t="s">
        <v>31512</v>
      </c>
      <c r="T11929" t="s">
        <v>19197</v>
      </c>
      <c r="U11929" t="s">
        <v>31668</v>
      </c>
    </row>
    <row r="11930" spans="17:21">
      <c r="Q11930" t="s">
        <v>13132</v>
      </c>
      <c r="R11930" t="s">
        <v>27365</v>
      </c>
      <c r="S11930" t="s">
        <v>31512</v>
      </c>
      <c r="T11930" t="s">
        <v>19197</v>
      </c>
      <c r="U11930" t="s">
        <v>31668</v>
      </c>
    </row>
    <row r="11931" spans="17:21">
      <c r="Q11931" t="s">
        <v>13133</v>
      </c>
      <c r="R11931" t="s">
        <v>18693</v>
      </c>
      <c r="S11931" t="s">
        <v>31512</v>
      </c>
      <c r="T11931" t="s">
        <v>19197</v>
      </c>
      <c r="U11931" t="s">
        <v>31668</v>
      </c>
    </row>
    <row r="11932" spans="17:21">
      <c r="Q11932" t="s">
        <v>13134</v>
      </c>
      <c r="R11932" t="s">
        <v>27367</v>
      </c>
      <c r="S11932" t="s">
        <v>19197</v>
      </c>
      <c r="T11932" t="s">
        <v>19197</v>
      </c>
      <c r="U11932" t="s">
        <v>19197</v>
      </c>
    </row>
    <row r="11933" spans="17:21">
      <c r="Q11933" t="s">
        <v>13135</v>
      </c>
      <c r="R11933" t="s">
        <v>27368</v>
      </c>
      <c r="S11933" t="s">
        <v>31512</v>
      </c>
      <c r="T11933" t="s">
        <v>19197</v>
      </c>
      <c r="U11933" t="s">
        <v>31668</v>
      </c>
    </row>
    <row r="11934" spans="17:21">
      <c r="Q11934" t="s">
        <v>13136</v>
      </c>
      <c r="R11934" t="s">
        <v>27369</v>
      </c>
      <c r="S11934" t="s">
        <v>31512</v>
      </c>
      <c r="T11934" t="s">
        <v>19197</v>
      </c>
      <c r="U11934" t="s">
        <v>31668</v>
      </c>
    </row>
    <row r="11935" spans="17:21">
      <c r="Q11935" t="s">
        <v>13137</v>
      </c>
      <c r="R11935" t="s">
        <v>27370</v>
      </c>
      <c r="S11935" t="s">
        <v>19197</v>
      </c>
      <c r="T11935" t="s">
        <v>19197</v>
      </c>
      <c r="U11935" t="s">
        <v>19197</v>
      </c>
    </row>
    <row r="11936" spans="17:21">
      <c r="Q11936" t="s">
        <v>13138</v>
      </c>
      <c r="R11936" t="s">
        <v>27371</v>
      </c>
      <c r="S11936" t="s">
        <v>31512</v>
      </c>
      <c r="T11936" t="s">
        <v>19197</v>
      </c>
      <c r="U11936" t="s">
        <v>31668</v>
      </c>
    </row>
    <row r="11937" spans="17:21">
      <c r="Q11937" t="s">
        <v>13139</v>
      </c>
      <c r="R11937" t="s">
        <v>18693</v>
      </c>
      <c r="S11937" t="s">
        <v>31512</v>
      </c>
      <c r="T11937" t="s">
        <v>19197</v>
      </c>
      <c r="U11937" t="s">
        <v>31668</v>
      </c>
    </row>
    <row r="11938" spans="17:21">
      <c r="Q11938" t="s">
        <v>13140</v>
      </c>
      <c r="R11938" t="s">
        <v>18687</v>
      </c>
      <c r="S11938" t="s">
        <v>31512</v>
      </c>
      <c r="T11938" t="s">
        <v>19197</v>
      </c>
      <c r="U11938" t="s">
        <v>31668</v>
      </c>
    </row>
    <row r="11939" spans="17:21">
      <c r="Q11939" t="s">
        <v>13141</v>
      </c>
      <c r="R11939" t="s">
        <v>27372</v>
      </c>
      <c r="S11939" t="s">
        <v>19197</v>
      </c>
      <c r="T11939" t="s">
        <v>19197</v>
      </c>
      <c r="U11939" t="s">
        <v>19197</v>
      </c>
    </row>
    <row r="11940" spans="17:21">
      <c r="Q11940" t="s">
        <v>13142</v>
      </c>
      <c r="R11940" t="s">
        <v>27346</v>
      </c>
      <c r="S11940" t="s">
        <v>19197</v>
      </c>
      <c r="T11940" t="s">
        <v>19197</v>
      </c>
      <c r="U11940" t="s">
        <v>19197</v>
      </c>
    </row>
    <row r="11941" spans="17:21">
      <c r="Q11941" t="s">
        <v>13143</v>
      </c>
      <c r="R11941" t="s">
        <v>27373</v>
      </c>
      <c r="S11941" t="s">
        <v>19197</v>
      </c>
      <c r="T11941" t="s">
        <v>19197</v>
      </c>
      <c r="U11941" t="s">
        <v>19197</v>
      </c>
    </row>
    <row r="11942" spans="17:21">
      <c r="Q11942" t="s">
        <v>13144</v>
      </c>
      <c r="R11942" t="s">
        <v>27348</v>
      </c>
      <c r="S11942" t="s">
        <v>31512</v>
      </c>
      <c r="T11942" t="s">
        <v>19197</v>
      </c>
      <c r="U11942" t="s">
        <v>31668</v>
      </c>
    </row>
    <row r="11943" spans="17:21">
      <c r="Q11943" t="s">
        <v>13145</v>
      </c>
      <c r="R11943" t="s">
        <v>27374</v>
      </c>
      <c r="S11943" t="s">
        <v>31512</v>
      </c>
      <c r="T11943" t="s">
        <v>19197</v>
      </c>
      <c r="U11943" t="s">
        <v>31668</v>
      </c>
    </row>
    <row r="11944" spans="17:21">
      <c r="Q11944" t="s">
        <v>13146</v>
      </c>
      <c r="R11944" t="s">
        <v>18693</v>
      </c>
      <c r="S11944" t="s">
        <v>31512</v>
      </c>
      <c r="T11944" t="s">
        <v>19197</v>
      </c>
      <c r="U11944" t="s">
        <v>31668</v>
      </c>
    </row>
    <row r="11945" spans="17:21">
      <c r="Q11945" t="s">
        <v>13147</v>
      </c>
      <c r="R11945" t="s">
        <v>27375</v>
      </c>
      <c r="S11945" t="s">
        <v>19197</v>
      </c>
      <c r="T11945" t="s">
        <v>19197</v>
      </c>
      <c r="U11945" t="s">
        <v>19197</v>
      </c>
    </row>
    <row r="11946" spans="17:21">
      <c r="Q11946" t="s">
        <v>13148</v>
      </c>
      <c r="R11946" t="s">
        <v>27373</v>
      </c>
      <c r="S11946" t="s">
        <v>19197</v>
      </c>
      <c r="T11946" t="s">
        <v>19197</v>
      </c>
      <c r="U11946" t="s">
        <v>19197</v>
      </c>
    </row>
    <row r="11947" spans="17:21">
      <c r="Q11947" t="s">
        <v>13149</v>
      </c>
      <c r="R11947" t="s">
        <v>27376</v>
      </c>
      <c r="S11947" t="s">
        <v>31512</v>
      </c>
      <c r="T11947" t="s">
        <v>19197</v>
      </c>
      <c r="U11947" t="s">
        <v>31668</v>
      </c>
    </row>
    <row r="11948" spans="17:21">
      <c r="Q11948" t="s">
        <v>13150</v>
      </c>
      <c r="R11948" t="s">
        <v>27377</v>
      </c>
      <c r="S11948" t="s">
        <v>31512</v>
      </c>
      <c r="T11948" t="s">
        <v>19197</v>
      </c>
      <c r="U11948" t="s">
        <v>31668</v>
      </c>
    </row>
    <row r="11949" spans="17:21">
      <c r="Q11949" t="s">
        <v>13151</v>
      </c>
      <c r="R11949" t="s">
        <v>18693</v>
      </c>
      <c r="S11949" t="s">
        <v>31512</v>
      </c>
      <c r="T11949" t="s">
        <v>19197</v>
      </c>
      <c r="U11949" t="s">
        <v>31668</v>
      </c>
    </row>
    <row r="11950" spans="17:21">
      <c r="Q11950" t="s">
        <v>13152</v>
      </c>
      <c r="R11950" t="s">
        <v>27378</v>
      </c>
      <c r="S11950" t="s">
        <v>19197</v>
      </c>
      <c r="T11950" t="s">
        <v>19197</v>
      </c>
      <c r="U11950" t="s">
        <v>19197</v>
      </c>
    </row>
    <row r="11951" spans="17:21">
      <c r="Q11951" t="s">
        <v>13153</v>
      </c>
      <c r="R11951" t="s">
        <v>27133</v>
      </c>
      <c r="S11951" t="s">
        <v>31512</v>
      </c>
      <c r="T11951" t="s">
        <v>19197</v>
      </c>
      <c r="U11951" t="s">
        <v>31668</v>
      </c>
    </row>
    <row r="11952" spans="17:21">
      <c r="Q11952" t="s">
        <v>13154</v>
      </c>
      <c r="R11952" t="s">
        <v>27134</v>
      </c>
      <c r="S11952" t="s">
        <v>31512</v>
      </c>
      <c r="T11952" t="s">
        <v>19197</v>
      </c>
      <c r="U11952" t="s">
        <v>31668</v>
      </c>
    </row>
    <row r="11953" spans="17:21">
      <c r="Q11953" t="s">
        <v>13155</v>
      </c>
      <c r="R11953" t="s">
        <v>27379</v>
      </c>
      <c r="S11953" t="s">
        <v>31519</v>
      </c>
      <c r="T11953" t="s">
        <v>19197</v>
      </c>
      <c r="U11953" t="s">
        <v>31668</v>
      </c>
    </row>
    <row r="11954" spans="17:21">
      <c r="Q11954" t="s">
        <v>13156</v>
      </c>
      <c r="R11954" t="s">
        <v>27380</v>
      </c>
      <c r="S11954" t="s">
        <v>31519</v>
      </c>
      <c r="T11954" t="s">
        <v>19197</v>
      </c>
      <c r="U11954" t="s">
        <v>31668</v>
      </c>
    </row>
    <row r="11955" spans="17:21">
      <c r="Q11955" t="s">
        <v>13157</v>
      </c>
      <c r="R11955" t="s">
        <v>27381</v>
      </c>
      <c r="S11955" t="s">
        <v>19197</v>
      </c>
      <c r="T11955" t="s">
        <v>19197</v>
      </c>
      <c r="U11955" t="s">
        <v>19197</v>
      </c>
    </row>
    <row r="11956" spans="17:21">
      <c r="Q11956" t="s">
        <v>13158</v>
      </c>
      <c r="R11956" t="s">
        <v>27382</v>
      </c>
      <c r="S11956" t="s">
        <v>19197</v>
      </c>
      <c r="T11956" t="s">
        <v>19197</v>
      </c>
      <c r="U11956" t="s">
        <v>19197</v>
      </c>
    </row>
    <row r="11957" spans="17:21">
      <c r="Q11957" t="s">
        <v>13159</v>
      </c>
      <c r="R11957" t="s">
        <v>27383</v>
      </c>
      <c r="S11957" t="s">
        <v>31512</v>
      </c>
      <c r="T11957" t="s">
        <v>19197</v>
      </c>
      <c r="U11957" t="s">
        <v>31668</v>
      </c>
    </row>
    <row r="11958" spans="17:21">
      <c r="Q11958" t="s">
        <v>13160</v>
      </c>
      <c r="R11958" t="s">
        <v>27384</v>
      </c>
      <c r="S11958" t="s">
        <v>31512</v>
      </c>
      <c r="T11958" t="s">
        <v>19197</v>
      </c>
      <c r="U11958" t="s">
        <v>31668</v>
      </c>
    </row>
    <row r="11959" spans="17:21">
      <c r="Q11959" t="s">
        <v>13161</v>
      </c>
      <c r="R11959" t="s">
        <v>27385</v>
      </c>
      <c r="S11959" t="s">
        <v>31512</v>
      </c>
      <c r="T11959" t="s">
        <v>19197</v>
      </c>
      <c r="U11959" t="s">
        <v>31668</v>
      </c>
    </row>
    <row r="11960" spans="17:21">
      <c r="Q11960" t="s">
        <v>13162</v>
      </c>
      <c r="R11960" t="s">
        <v>18687</v>
      </c>
      <c r="S11960" t="s">
        <v>31512</v>
      </c>
      <c r="T11960" t="s">
        <v>19197</v>
      </c>
      <c r="U11960" t="s">
        <v>31668</v>
      </c>
    </row>
    <row r="11961" spans="17:21">
      <c r="Q11961" t="s">
        <v>13163</v>
      </c>
      <c r="R11961" t="s">
        <v>27386</v>
      </c>
      <c r="S11961" t="s">
        <v>19197</v>
      </c>
      <c r="T11961" t="s">
        <v>19197</v>
      </c>
      <c r="U11961" t="s">
        <v>19197</v>
      </c>
    </row>
    <row r="11962" spans="17:21">
      <c r="Q11962" t="s">
        <v>13164</v>
      </c>
      <c r="R11962" t="s">
        <v>27387</v>
      </c>
      <c r="S11962" t="s">
        <v>19197</v>
      </c>
      <c r="T11962" t="s">
        <v>19197</v>
      </c>
      <c r="U11962" t="s">
        <v>19197</v>
      </c>
    </row>
    <row r="11963" spans="17:21">
      <c r="Q11963" t="s">
        <v>13165</v>
      </c>
      <c r="R11963" t="s">
        <v>27388</v>
      </c>
      <c r="S11963" t="s">
        <v>19197</v>
      </c>
      <c r="T11963" t="s">
        <v>19197</v>
      </c>
      <c r="U11963" t="s">
        <v>19197</v>
      </c>
    </row>
    <row r="11964" spans="17:21">
      <c r="Q11964" t="s">
        <v>13166</v>
      </c>
      <c r="R11964" t="s">
        <v>27389</v>
      </c>
      <c r="S11964" t="s">
        <v>31512</v>
      </c>
      <c r="T11964" t="s">
        <v>19197</v>
      </c>
      <c r="U11964" t="s">
        <v>31668</v>
      </c>
    </row>
    <row r="11965" spans="17:21">
      <c r="Q11965" t="s">
        <v>13167</v>
      </c>
      <c r="R11965" t="s">
        <v>27390</v>
      </c>
      <c r="S11965" t="s">
        <v>31512</v>
      </c>
      <c r="T11965" t="s">
        <v>19197</v>
      </c>
      <c r="U11965" t="s">
        <v>31668</v>
      </c>
    </row>
    <row r="11966" spans="17:21">
      <c r="Q11966" t="s">
        <v>13168</v>
      </c>
      <c r="R11966" t="s">
        <v>27391</v>
      </c>
      <c r="S11966" t="s">
        <v>31512</v>
      </c>
      <c r="T11966" t="s">
        <v>19197</v>
      </c>
      <c r="U11966" t="s">
        <v>31668</v>
      </c>
    </row>
    <row r="11967" spans="17:21">
      <c r="Q11967" t="s">
        <v>13169</v>
      </c>
      <c r="R11967" t="s">
        <v>18703</v>
      </c>
      <c r="S11967" t="s">
        <v>31512</v>
      </c>
      <c r="T11967" t="s">
        <v>19197</v>
      </c>
      <c r="U11967" t="s">
        <v>31668</v>
      </c>
    </row>
    <row r="11968" spans="17:21">
      <c r="Q11968" t="s">
        <v>13170</v>
      </c>
      <c r="R11968" t="s">
        <v>18693</v>
      </c>
      <c r="S11968" t="s">
        <v>31516</v>
      </c>
      <c r="T11968" t="s">
        <v>19197</v>
      </c>
      <c r="U11968" t="s">
        <v>31668</v>
      </c>
    </row>
    <row r="11969" spans="17:21">
      <c r="Q11969" t="s">
        <v>13171</v>
      </c>
      <c r="R11969" t="s">
        <v>27392</v>
      </c>
      <c r="S11969" t="s">
        <v>19197</v>
      </c>
      <c r="T11969" t="s">
        <v>19197</v>
      </c>
      <c r="U11969" t="s">
        <v>19197</v>
      </c>
    </row>
    <row r="11970" spans="17:21">
      <c r="Q11970" t="s">
        <v>13172</v>
      </c>
      <c r="R11970" t="s">
        <v>27393</v>
      </c>
      <c r="S11970" t="s">
        <v>31512</v>
      </c>
      <c r="T11970" t="s">
        <v>19197</v>
      </c>
      <c r="U11970" t="s">
        <v>31668</v>
      </c>
    </row>
    <row r="11971" spans="17:21">
      <c r="Q11971" t="s">
        <v>13173</v>
      </c>
      <c r="R11971" t="s">
        <v>27394</v>
      </c>
      <c r="S11971" t="s">
        <v>31514</v>
      </c>
      <c r="T11971" t="s">
        <v>19197</v>
      </c>
      <c r="U11971" t="s">
        <v>31668</v>
      </c>
    </row>
    <row r="11972" spans="17:21">
      <c r="Q11972" t="s">
        <v>13174</v>
      </c>
      <c r="R11972" t="s">
        <v>27395</v>
      </c>
      <c r="S11972" t="s">
        <v>31512</v>
      </c>
      <c r="T11972" t="s">
        <v>19197</v>
      </c>
      <c r="U11972" t="s">
        <v>31668</v>
      </c>
    </row>
    <row r="11973" spans="17:21">
      <c r="Q11973" t="s">
        <v>13175</v>
      </c>
      <c r="R11973" t="s">
        <v>18693</v>
      </c>
      <c r="S11973" t="s">
        <v>31508</v>
      </c>
      <c r="T11973" t="s">
        <v>19197</v>
      </c>
      <c r="U11973" t="s">
        <v>31859</v>
      </c>
    </row>
    <row r="11974" spans="17:21">
      <c r="Q11974" t="s">
        <v>13176</v>
      </c>
      <c r="R11974" t="s">
        <v>18706</v>
      </c>
      <c r="S11974" t="s">
        <v>19197</v>
      </c>
      <c r="T11974" t="s">
        <v>19197</v>
      </c>
      <c r="U11974" t="s">
        <v>19197</v>
      </c>
    </row>
    <row r="11975" spans="17:21">
      <c r="Q11975" t="s">
        <v>13177</v>
      </c>
      <c r="R11975" t="s">
        <v>27393</v>
      </c>
      <c r="S11975" t="s">
        <v>31512</v>
      </c>
      <c r="T11975" t="s">
        <v>19197</v>
      </c>
      <c r="U11975" t="s">
        <v>31668</v>
      </c>
    </row>
    <row r="11976" spans="17:21">
      <c r="Q11976" t="s">
        <v>13178</v>
      </c>
      <c r="R11976" t="s">
        <v>27394</v>
      </c>
      <c r="S11976" t="s">
        <v>31514</v>
      </c>
      <c r="T11976" t="s">
        <v>19197</v>
      </c>
      <c r="U11976" t="s">
        <v>31668</v>
      </c>
    </row>
    <row r="11977" spans="17:21">
      <c r="Q11977" t="s">
        <v>13179</v>
      </c>
      <c r="R11977" t="s">
        <v>27395</v>
      </c>
      <c r="S11977" t="s">
        <v>31512</v>
      </c>
      <c r="T11977" t="s">
        <v>19197</v>
      </c>
      <c r="U11977" t="s">
        <v>31668</v>
      </c>
    </row>
    <row r="11978" spans="17:21">
      <c r="Q11978" t="s">
        <v>13180</v>
      </c>
      <c r="R11978" t="s">
        <v>18693</v>
      </c>
      <c r="S11978" t="s">
        <v>31514</v>
      </c>
      <c r="T11978" t="s">
        <v>19197</v>
      </c>
      <c r="U11978" t="s">
        <v>31668</v>
      </c>
    </row>
    <row r="11979" spans="17:21">
      <c r="Q11979" t="s">
        <v>13181</v>
      </c>
      <c r="R11979" t="s">
        <v>27396</v>
      </c>
      <c r="S11979" t="s">
        <v>19197</v>
      </c>
      <c r="T11979" t="s">
        <v>19197</v>
      </c>
      <c r="U11979" t="s">
        <v>19197</v>
      </c>
    </row>
    <row r="11980" spans="17:21">
      <c r="Q11980" t="s">
        <v>13182</v>
      </c>
      <c r="R11980" t="s">
        <v>27397</v>
      </c>
      <c r="S11980" t="s">
        <v>19197</v>
      </c>
      <c r="T11980" t="s">
        <v>19197</v>
      </c>
      <c r="U11980" t="s">
        <v>19197</v>
      </c>
    </row>
    <row r="11981" spans="17:21">
      <c r="Q11981" t="s">
        <v>13183</v>
      </c>
      <c r="R11981" t="s">
        <v>27398</v>
      </c>
      <c r="S11981" t="s">
        <v>31514</v>
      </c>
      <c r="T11981" t="s">
        <v>19197</v>
      </c>
      <c r="U11981" t="s">
        <v>31668</v>
      </c>
    </row>
    <row r="11982" spans="17:21">
      <c r="Q11982" t="s">
        <v>13184</v>
      </c>
      <c r="R11982" t="s">
        <v>27399</v>
      </c>
      <c r="S11982" t="s">
        <v>31514</v>
      </c>
      <c r="T11982" t="s">
        <v>19197</v>
      </c>
      <c r="U11982" t="s">
        <v>31668</v>
      </c>
    </row>
    <row r="11983" spans="17:21">
      <c r="Q11983" t="s">
        <v>13185</v>
      </c>
      <c r="R11983" t="s">
        <v>27400</v>
      </c>
      <c r="S11983" t="s">
        <v>19197</v>
      </c>
      <c r="T11983" t="s">
        <v>19197</v>
      </c>
      <c r="U11983" t="s">
        <v>19197</v>
      </c>
    </row>
    <row r="11984" spans="17:21">
      <c r="Q11984" t="s">
        <v>13186</v>
      </c>
      <c r="R11984" t="s">
        <v>27401</v>
      </c>
      <c r="S11984" t="s">
        <v>31512</v>
      </c>
      <c r="T11984" t="s">
        <v>19197</v>
      </c>
      <c r="U11984" t="s">
        <v>31668</v>
      </c>
    </row>
    <row r="11985" spans="17:21">
      <c r="Q11985" t="s">
        <v>13187</v>
      </c>
      <c r="R11985" t="s">
        <v>27402</v>
      </c>
      <c r="S11985" t="s">
        <v>31512</v>
      </c>
      <c r="T11985" t="s">
        <v>19197</v>
      </c>
      <c r="U11985" t="s">
        <v>31668</v>
      </c>
    </row>
    <row r="11986" spans="17:21">
      <c r="Q11986" t="s">
        <v>13188</v>
      </c>
      <c r="R11986" t="s">
        <v>27403</v>
      </c>
      <c r="S11986" t="s">
        <v>19197</v>
      </c>
      <c r="T11986" t="s">
        <v>19197</v>
      </c>
      <c r="U11986" t="s">
        <v>19197</v>
      </c>
    </row>
    <row r="11987" spans="17:21">
      <c r="Q11987" t="s">
        <v>13189</v>
      </c>
      <c r="R11987" t="s">
        <v>27404</v>
      </c>
      <c r="S11987" t="s">
        <v>31516</v>
      </c>
      <c r="T11987" t="s">
        <v>19197</v>
      </c>
      <c r="U11987" t="s">
        <v>31668</v>
      </c>
    </row>
    <row r="11988" spans="17:21">
      <c r="Q11988" t="s">
        <v>13190</v>
      </c>
      <c r="R11988" t="s">
        <v>27405</v>
      </c>
      <c r="S11988" t="s">
        <v>31516</v>
      </c>
      <c r="T11988" t="s">
        <v>19197</v>
      </c>
      <c r="U11988" t="s">
        <v>31668</v>
      </c>
    </row>
    <row r="11989" spans="17:21">
      <c r="Q11989" t="s">
        <v>13191</v>
      </c>
      <c r="R11989" t="s">
        <v>27406</v>
      </c>
      <c r="S11989" t="s">
        <v>31516</v>
      </c>
      <c r="T11989" t="s">
        <v>19197</v>
      </c>
      <c r="U11989" t="s">
        <v>31668</v>
      </c>
    </row>
    <row r="11990" spans="17:21">
      <c r="Q11990" t="s">
        <v>13192</v>
      </c>
      <c r="R11990" t="s">
        <v>27407</v>
      </c>
      <c r="S11990" t="s">
        <v>31516</v>
      </c>
      <c r="T11990" t="s">
        <v>19197</v>
      </c>
      <c r="U11990" t="s">
        <v>31668</v>
      </c>
    </row>
    <row r="11991" spans="17:21">
      <c r="Q11991" t="s">
        <v>13193</v>
      </c>
      <c r="R11991" t="s">
        <v>27408</v>
      </c>
      <c r="S11991" t="s">
        <v>31516</v>
      </c>
      <c r="T11991" t="s">
        <v>19197</v>
      </c>
      <c r="U11991" t="s">
        <v>31668</v>
      </c>
    </row>
    <row r="11992" spans="17:21">
      <c r="Q11992" t="s">
        <v>13194</v>
      </c>
      <c r="R11992" t="s">
        <v>27409</v>
      </c>
      <c r="S11992" t="s">
        <v>19197</v>
      </c>
      <c r="T11992" t="s">
        <v>19197</v>
      </c>
      <c r="U11992" t="s">
        <v>19197</v>
      </c>
    </row>
    <row r="11993" spans="17:21">
      <c r="Q11993" t="s">
        <v>13195</v>
      </c>
      <c r="R11993" t="s">
        <v>27410</v>
      </c>
      <c r="S11993" t="s">
        <v>31508</v>
      </c>
      <c r="T11993" t="s">
        <v>19197</v>
      </c>
      <c r="U11993" t="s">
        <v>31646</v>
      </c>
    </row>
    <row r="11994" spans="17:21">
      <c r="Q11994" t="s">
        <v>13196</v>
      </c>
      <c r="R11994" t="s">
        <v>27411</v>
      </c>
      <c r="S11994" t="s">
        <v>31508</v>
      </c>
      <c r="T11994" t="s">
        <v>19197</v>
      </c>
      <c r="U11994" t="s">
        <v>31646</v>
      </c>
    </row>
    <row r="11995" spans="17:21">
      <c r="Q11995" t="s">
        <v>13197</v>
      </c>
      <c r="R11995" t="s">
        <v>27412</v>
      </c>
      <c r="S11995" t="s">
        <v>31508</v>
      </c>
      <c r="T11995" t="s">
        <v>19197</v>
      </c>
      <c r="U11995" t="s">
        <v>31646</v>
      </c>
    </row>
    <row r="11996" spans="17:21">
      <c r="Q11996" t="s">
        <v>13198</v>
      </c>
      <c r="R11996" t="s">
        <v>27413</v>
      </c>
      <c r="S11996" t="s">
        <v>31508</v>
      </c>
      <c r="T11996" t="s">
        <v>19197</v>
      </c>
      <c r="U11996" t="s">
        <v>31646</v>
      </c>
    </row>
    <row r="11997" spans="17:21">
      <c r="Q11997" t="s">
        <v>13199</v>
      </c>
      <c r="R11997" t="s">
        <v>19248</v>
      </c>
      <c r="S11997" t="s">
        <v>19197</v>
      </c>
      <c r="T11997" t="s">
        <v>19197</v>
      </c>
      <c r="U11997" t="s">
        <v>19197</v>
      </c>
    </row>
    <row r="11998" spans="17:21">
      <c r="Q11998" t="s">
        <v>13200</v>
      </c>
      <c r="R11998" t="s">
        <v>27414</v>
      </c>
      <c r="S11998" t="s">
        <v>19197</v>
      </c>
      <c r="T11998" t="s">
        <v>19197</v>
      </c>
      <c r="U11998" t="s">
        <v>19197</v>
      </c>
    </row>
    <row r="11999" spans="17:21">
      <c r="Q11999" t="s">
        <v>13201</v>
      </c>
      <c r="R11999" t="s">
        <v>27415</v>
      </c>
      <c r="S11999" t="s">
        <v>31516</v>
      </c>
      <c r="T11999" t="s">
        <v>19197</v>
      </c>
      <c r="U11999" t="s">
        <v>31668</v>
      </c>
    </row>
    <row r="12000" spans="17:21">
      <c r="Q12000" t="s">
        <v>13202</v>
      </c>
      <c r="R12000" t="s">
        <v>27416</v>
      </c>
      <c r="S12000" t="s">
        <v>31516</v>
      </c>
      <c r="T12000" t="s">
        <v>19197</v>
      </c>
      <c r="U12000" t="s">
        <v>31668</v>
      </c>
    </row>
    <row r="12001" spans="17:21">
      <c r="Q12001" t="s">
        <v>13203</v>
      </c>
      <c r="R12001" t="s">
        <v>18703</v>
      </c>
      <c r="S12001" t="s">
        <v>31516</v>
      </c>
      <c r="T12001" t="s">
        <v>19197</v>
      </c>
      <c r="U12001" t="s">
        <v>31668</v>
      </c>
    </row>
    <row r="12002" spans="17:21">
      <c r="Q12002" t="s">
        <v>13204</v>
      </c>
      <c r="R12002" t="s">
        <v>27417</v>
      </c>
      <c r="S12002" t="s">
        <v>19197</v>
      </c>
      <c r="T12002" t="s">
        <v>19197</v>
      </c>
      <c r="U12002" t="s">
        <v>19197</v>
      </c>
    </row>
    <row r="12003" spans="17:21">
      <c r="Q12003" t="s">
        <v>13205</v>
      </c>
      <c r="R12003" t="s">
        <v>27418</v>
      </c>
      <c r="S12003" t="s">
        <v>31516</v>
      </c>
      <c r="T12003" t="s">
        <v>19197</v>
      </c>
      <c r="U12003" t="s">
        <v>31668</v>
      </c>
    </row>
    <row r="12004" spans="17:21">
      <c r="Q12004" t="s">
        <v>13206</v>
      </c>
      <c r="R12004" t="s">
        <v>27419</v>
      </c>
      <c r="S12004" t="s">
        <v>31516</v>
      </c>
      <c r="T12004" t="s">
        <v>19197</v>
      </c>
      <c r="U12004" t="s">
        <v>31668</v>
      </c>
    </row>
    <row r="12005" spans="17:21">
      <c r="Q12005" t="s">
        <v>13207</v>
      </c>
      <c r="R12005" t="s">
        <v>27420</v>
      </c>
      <c r="S12005" t="s">
        <v>31516</v>
      </c>
      <c r="T12005" t="s">
        <v>19197</v>
      </c>
      <c r="U12005" t="s">
        <v>31668</v>
      </c>
    </row>
    <row r="12006" spans="17:21">
      <c r="Q12006" t="s">
        <v>13208</v>
      </c>
      <c r="R12006" t="s">
        <v>27421</v>
      </c>
      <c r="S12006" t="s">
        <v>19197</v>
      </c>
      <c r="T12006" t="s">
        <v>19197</v>
      </c>
      <c r="U12006" t="s">
        <v>19197</v>
      </c>
    </row>
    <row r="12007" spans="17:21">
      <c r="Q12007" t="s">
        <v>13209</v>
      </c>
      <c r="R12007" t="s">
        <v>27292</v>
      </c>
      <c r="S12007" t="s">
        <v>31512</v>
      </c>
      <c r="T12007" t="s">
        <v>19197</v>
      </c>
      <c r="U12007" t="s">
        <v>31668</v>
      </c>
    </row>
    <row r="12008" spans="17:21">
      <c r="Q12008" t="s">
        <v>13210</v>
      </c>
      <c r="R12008" t="s">
        <v>27422</v>
      </c>
      <c r="S12008" t="s">
        <v>31512</v>
      </c>
      <c r="T12008" t="s">
        <v>19197</v>
      </c>
      <c r="U12008" t="s">
        <v>31668</v>
      </c>
    </row>
    <row r="12009" spans="17:21">
      <c r="Q12009" t="s">
        <v>13211</v>
      </c>
      <c r="R12009" t="s">
        <v>27423</v>
      </c>
      <c r="S12009" t="s">
        <v>19197</v>
      </c>
      <c r="T12009" t="s">
        <v>19197</v>
      </c>
      <c r="U12009" t="s">
        <v>19197</v>
      </c>
    </row>
    <row r="12010" spans="17:21">
      <c r="Q12010" t="s">
        <v>13212</v>
      </c>
      <c r="R12010" t="s">
        <v>27424</v>
      </c>
      <c r="S12010" t="s">
        <v>31516</v>
      </c>
      <c r="T12010" t="s">
        <v>19197</v>
      </c>
      <c r="U12010" t="s">
        <v>31668</v>
      </c>
    </row>
    <row r="12011" spans="17:21">
      <c r="Q12011" t="s">
        <v>13213</v>
      </c>
      <c r="R12011" t="s">
        <v>27425</v>
      </c>
      <c r="S12011" t="s">
        <v>31516</v>
      </c>
      <c r="T12011" t="s">
        <v>19197</v>
      </c>
      <c r="U12011" t="s">
        <v>31668</v>
      </c>
    </row>
    <row r="12012" spans="17:21">
      <c r="Q12012" t="s">
        <v>13214</v>
      </c>
      <c r="R12012" t="s">
        <v>27426</v>
      </c>
      <c r="S12012" t="s">
        <v>19197</v>
      </c>
      <c r="T12012" t="s">
        <v>19197</v>
      </c>
      <c r="U12012" t="s">
        <v>19197</v>
      </c>
    </row>
    <row r="12013" spans="17:21">
      <c r="Q12013" t="s">
        <v>13215</v>
      </c>
      <c r="R12013" t="s">
        <v>27427</v>
      </c>
      <c r="S12013" t="s">
        <v>31508</v>
      </c>
      <c r="T12013" t="s">
        <v>19197</v>
      </c>
      <c r="U12013" t="s">
        <v>31646</v>
      </c>
    </row>
    <row r="12014" spans="17:21">
      <c r="Q12014" t="s">
        <v>13216</v>
      </c>
      <c r="R12014" t="s">
        <v>27428</v>
      </c>
      <c r="S12014" t="s">
        <v>31508</v>
      </c>
      <c r="T12014" t="s">
        <v>19197</v>
      </c>
      <c r="U12014" t="s">
        <v>31646</v>
      </c>
    </row>
    <row r="12015" spans="17:21">
      <c r="Q12015" t="s">
        <v>13217</v>
      </c>
      <c r="R12015" t="s">
        <v>27429</v>
      </c>
      <c r="S12015" t="s">
        <v>19197</v>
      </c>
      <c r="T12015" t="s">
        <v>19197</v>
      </c>
      <c r="U12015" t="s">
        <v>19197</v>
      </c>
    </row>
    <row r="12016" spans="17:21">
      <c r="Q12016" t="s">
        <v>13218</v>
      </c>
      <c r="R12016" t="s">
        <v>27430</v>
      </c>
      <c r="S12016" t="s">
        <v>31508</v>
      </c>
      <c r="T12016" t="s">
        <v>19197</v>
      </c>
      <c r="U12016" t="s">
        <v>31646</v>
      </c>
    </row>
    <row r="12017" spans="17:21">
      <c r="Q12017" t="s">
        <v>13219</v>
      </c>
      <c r="R12017" t="s">
        <v>27431</v>
      </c>
      <c r="S12017" t="s">
        <v>31508</v>
      </c>
      <c r="T12017" t="s">
        <v>19197</v>
      </c>
      <c r="U12017" t="s">
        <v>31646</v>
      </c>
    </row>
    <row r="12018" spans="17:21">
      <c r="Q12018" t="s">
        <v>13220</v>
      </c>
      <c r="R12018" t="s">
        <v>19065</v>
      </c>
      <c r="S12018" t="s">
        <v>19197</v>
      </c>
      <c r="T12018" t="s">
        <v>19197</v>
      </c>
      <c r="U12018" t="s">
        <v>19197</v>
      </c>
    </row>
    <row r="12019" spans="17:21">
      <c r="Q12019" t="s">
        <v>13221</v>
      </c>
      <c r="R12019" t="s">
        <v>27432</v>
      </c>
      <c r="S12019" t="s">
        <v>31516</v>
      </c>
      <c r="T12019" t="s">
        <v>19197</v>
      </c>
      <c r="U12019" t="s">
        <v>31668</v>
      </c>
    </row>
    <row r="12020" spans="17:21">
      <c r="Q12020" t="s">
        <v>13222</v>
      </c>
      <c r="R12020" t="s">
        <v>27433</v>
      </c>
      <c r="S12020" t="s">
        <v>31516</v>
      </c>
      <c r="T12020" t="s">
        <v>19197</v>
      </c>
      <c r="U12020" t="s">
        <v>31668</v>
      </c>
    </row>
    <row r="12021" spans="17:21">
      <c r="Q12021" t="s">
        <v>13223</v>
      </c>
      <c r="R12021" t="s">
        <v>27434</v>
      </c>
      <c r="S12021" t="s">
        <v>31516</v>
      </c>
      <c r="T12021" t="s">
        <v>19197</v>
      </c>
      <c r="U12021" t="s">
        <v>31668</v>
      </c>
    </row>
    <row r="12022" spans="17:21">
      <c r="Q12022" t="s">
        <v>13224</v>
      </c>
      <c r="R12022" t="s">
        <v>27435</v>
      </c>
      <c r="S12022" t="s">
        <v>31516</v>
      </c>
      <c r="T12022" t="s">
        <v>19197</v>
      </c>
      <c r="U12022" t="s">
        <v>31668</v>
      </c>
    </row>
    <row r="12023" spans="17:21">
      <c r="Q12023" t="s">
        <v>13225</v>
      </c>
      <c r="R12023" t="s">
        <v>27281</v>
      </c>
      <c r="S12023" t="s">
        <v>31516</v>
      </c>
      <c r="T12023" t="s">
        <v>19197</v>
      </c>
      <c r="U12023" t="s">
        <v>31668</v>
      </c>
    </row>
    <row r="12024" spans="17:21">
      <c r="Q12024" t="s">
        <v>13226</v>
      </c>
      <c r="R12024" t="s">
        <v>27436</v>
      </c>
      <c r="S12024" t="s">
        <v>31516</v>
      </c>
      <c r="T12024" t="s">
        <v>19197</v>
      </c>
      <c r="U12024" t="s">
        <v>31668</v>
      </c>
    </row>
    <row r="12025" spans="17:21">
      <c r="Q12025" t="s">
        <v>13227</v>
      </c>
      <c r="R12025" t="s">
        <v>27293</v>
      </c>
      <c r="S12025" t="s">
        <v>31516</v>
      </c>
      <c r="T12025" t="s">
        <v>19197</v>
      </c>
      <c r="U12025" t="s">
        <v>31668</v>
      </c>
    </row>
    <row r="12026" spans="17:21">
      <c r="Q12026" t="s">
        <v>13228</v>
      </c>
      <c r="R12026" t="s">
        <v>27437</v>
      </c>
      <c r="S12026" t="s">
        <v>31516</v>
      </c>
      <c r="T12026" t="s">
        <v>19197</v>
      </c>
      <c r="U12026" t="s">
        <v>31668</v>
      </c>
    </row>
    <row r="12027" spans="17:21">
      <c r="Q12027" t="s">
        <v>13229</v>
      </c>
      <c r="R12027" t="s">
        <v>18703</v>
      </c>
      <c r="S12027" t="s">
        <v>31516</v>
      </c>
      <c r="T12027" t="s">
        <v>19197</v>
      </c>
      <c r="U12027" t="s">
        <v>31668</v>
      </c>
    </row>
    <row r="12028" spans="17:21">
      <c r="Q12028" t="s">
        <v>13230</v>
      </c>
      <c r="R12028" t="s">
        <v>27438</v>
      </c>
      <c r="S12028" t="s">
        <v>19197</v>
      </c>
      <c r="T12028" t="s">
        <v>19197</v>
      </c>
      <c r="U12028" t="s">
        <v>19197</v>
      </c>
    </row>
    <row r="12029" spans="17:21">
      <c r="Q12029" t="s">
        <v>13231</v>
      </c>
      <c r="R12029" t="s">
        <v>27439</v>
      </c>
      <c r="S12029" t="s">
        <v>19197</v>
      </c>
      <c r="T12029" t="s">
        <v>19197</v>
      </c>
      <c r="U12029" t="s">
        <v>19197</v>
      </c>
    </row>
    <row r="12030" spans="17:21">
      <c r="Q12030" t="s">
        <v>13232</v>
      </c>
      <c r="R12030" t="s">
        <v>27440</v>
      </c>
      <c r="S12030" t="s">
        <v>31508</v>
      </c>
      <c r="T12030" t="s">
        <v>19197</v>
      </c>
      <c r="U12030" t="s">
        <v>31646</v>
      </c>
    </row>
    <row r="12031" spans="17:21">
      <c r="Q12031" t="s">
        <v>13233</v>
      </c>
      <c r="R12031" t="s">
        <v>27144</v>
      </c>
      <c r="S12031" t="s">
        <v>31508</v>
      </c>
      <c r="T12031" t="s">
        <v>19197</v>
      </c>
      <c r="U12031" t="s">
        <v>31646</v>
      </c>
    </row>
    <row r="12032" spans="17:21">
      <c r="Q12032" t="s">
        <v>13234</v>
      </c>
      <c r="R12032" t="s">
        <v>18703</v>
      </c>
      <c r="S12032" t="s">
        <v>31508</v>
      </c>
      <c r="T12032" t="s">
        <v>19197</v>
      </c>
      <c r="U12032" t="s">
        <v>31646</v>
      </c>
    </row>
    <row r="12033" spans="17:21">
      <c r="Q12033" t="s">
        <v>13235</v>
      </c>
      <c r="R12033" t="s">
        <v>18714</v>
      </c>
      <c r="S12033" t="s">
        <v>19197</v>
      </c>
      <c r="T12033" t="s">
        <v>19197</v>
      </c>
      <c r="U12033" t="s">
        <v>19197</v>
      </c>
    </row>
    <row r="12034" spans="17:21">
      <c r="Q12034" t="s">
        <v>13236</v>
      </c>
      <c r="R12034" t="s">
        <v>27441</v>
      </c>
      <c r="S12034" t="s">
        <v>31508</v>
      </c>
      <c r="T12034" t="s">
        <v>19197</v>
      </c>
      <c r="U12034" t="s">
        <v>31646</v>
      </c>
    </row>
    <row r="12035" spans="17:21">
      <c r="Q12035" t="s">
        <v>13237</v>
      </c>
      <c r="R12035" t="s">
        <v>27442</v>
      </c>
      <c r="S12035" t="s">
        <v>31508</v>
      </c>
      <c r="T12035" t="s">
        <v>19197</v>
      </c>
      <c r="U12035" t="s">
        <v>31646</v>
      </c>
    </row>
    <row r="12036" spans="17:21">
      <c r="Q12036" t="s">
        <v>13238</v>
      </c>
      <c r="R12036" t="s">
        <v>27443</v>
      </c>
      <c r="S12036" t="s">
        <v>31508</v>
      </c>
      <c r="T12036" t="s">
        <v>19197</v>
      </c>
      <c r="U12036" t="s">
        <v>31646</v>
      </c>
    </row>
    <row r="12037" spans="17:21">
      <c r="Q12037" t="s">
        <v>13239</v>
      </c>
      <c r="R12037" t="s">
        <v>27444</v>
      </c>
      <c r="S12037" t="s">
        <v>31508</v>
      </c>
      <c r="T12037" t="s">
        <v>19197</v>
      </c>
      <c r="U12037" t="s">
        <v>31646</v>
      </c>
    </row>
    <row r="12038" spans="17:21">
      <c r="Q12038" t="s">
        <v>13240</v>
      </c>
      <c r="R12038" t="s">
        <v>18703</v>
      </c>
      <c r="S12038" t="s">
        <v>31508</v>
      </c>
      <c r="T12038" t="s">
        <v>19197</v>
      </c>
      <c r="U12038" t="s">
        <v>31646</v>
      </c>
    </row>
    <row r="12039" spans="17:21">
      <c r="Q12039" t="s">
        <v>13241</v>
      </c>
      <c r="R12039" t="s">
        <v>27445</v>
      </c>
      <c r="S12039" t="s">
        <v>19197</v>
      </c>
      <c r="T12039" t="s">
        <v>19197</v>
      </c>
      <c r="U12039" t="s">
        <v>19197</v>
      </c>
    </row>
    <row r="12040" spans="17:21">
      <c r="Q12040" t="s">
        <v>13242</v>
      </c>
      <c r="R12040" t="s">
        <v>27446</v>
      </c>
      <c r="S12040" t="s">
        <v>19197</v>
      </c>
      <c r="T12040" t="s">
        <v>19197</v>
      </c>
      <c r="U12040" t="s">
        <v>31859</v>
      </c>
    </row>
    <row r="12041" spans="17:21">
      <c r="Q12041" t="s">
        <v>13243</v>
      </c>
      <c r="R12041" t="s">
        <v>27447</v>
      </c>
      <c r="S12041" t="s">
        <v>31508</v>
      </c>
      <c r="T12041" t="s">
        <v>19197</v>
      </c>
      <c r="U12041" t="s">
        <v>31862</v>
      </c>
    </row>
    <row r="12042" spans="17:21">
      <c r="Q12042" t="s">
        <v>13244</v>
      </c>
      <c r="R12042" t="s">
        <v>20058</v>
      </c>
      <c r="S12042" t="s">
        <v>31508</v>
      </c>
      <c r="T12042" t="s">
        <v>19197</v>
      </c>
      <c r="U12042" t="s">
        <v>31862</v>
      </c>
    </row>
    <row r="12043" spans="17:21">
      <c r="Q12043" t="s">
        <v>13245</v>
      </c>
      <c r="R12043" t="s">
        <v>27448</v>
      </c>
      <c r="S12043" t="s">
        <v>19197</v>
      </c>
      <c r="T12043" t="s">
        <v>19197</v>
      </c>
      <c r="U12043" t="s">
        <v>19197</v>
      </c>
    </row>
    <row r="12044" spans="17:21">
      <c r="Q12044" t="s">
        <v>13246</v>
      </c>
      <c r="R12044" t="s">
        <v>27449</v>
      </c>
      <c r="S12044" t="s">
        <v>19197</v>
      </c>
      <c r="T12044" t="s">
        <v>19197</v>
      </c>
      <c r="U12044" t="s">
        <v>19197</v>
      </c>
    </row>
    <row r="12045" spans="17:21">
      <c r="Q12045" t="s">
        <v>13247</v>
      </c>
      <c r="R12045" t="s">
        <v>27450</v>
      </c>
      <c r="S12045" t="s">
        <v>19197</v>
      </c>
      <c r="T12045" t="s">
        <v>19197</v>
      </c>
      <c r="U12045" t="s">
        <v>19197</v>
      </c>
    </row>
    <row r="12046" spans="17:21">
      <c r="Q12046" t="s">
        <v>13248</v>
      </c>
      <c r="R12046" t="s">
        <v>27451</v>
      </c>
      <c r="S12046" t="s">
        <v>31508</v>
      </c>
      <c r="T12046" t="s">
        <v>19197</v>
      </c>
      <c r="U12046" t="s">
        <v>31646</v>
      </c>
    </row>
    <row r="12047" spans="17:21">
      <c r="Q12047" t="s">
        <v>13249</v>
      </c>
      <c r="R12047" t="s">
        <v>27452</v>
      </c>
      <c r="S12047" t="s">
        <v>31508</v>
      </c>
      <c r="T12047" t="s">
        <v>19197</v>
      </c>
      <c r="U12047" t="s">
        <v>31646</v>
      </c>
    </row>
    <row r="12048" spans="17:21">
      <c r="Q12048" t="s">
        <v>13250</v>
      </c>
      <c r="R12048" t="s">
        <v>27453</v>
      </c>
      <c r="S12048" t="s">
        <v>31508</v>
      </c>
      <c r="T12048" t="s">
        <v>19197</v>
      </c>
      <c r="U12048" t="s">
        <v>31859</v>
      </c>
    </row>
    <row r="12049" spans="17:21">
      <c r="Q12049" t="s">
        <v>13251</v>
      </c>
      <c r="R12049" t="s">
        <v>27454</v>
      </c>
      <c r="S12049" t="s">
        <v>31508</v>
      </c>
      <c r="T12049" t="s">
        <v>19197</v>
      </c>
      <c r="U12049" t="s">
        <v>31859</v>
      </c>
    </row>
    <row r="12050" spans="17:21">
      <c r="Q12050" t="s">
        <v>13252</v>
      </c>
      <c r="R12050" t="s">
        <v>18714</v>
      </c>
      <c r="S12050" t="s">
        <v>31508</v>
      </c>
      <c r="T12050" t="s">
        <v>19197</v>
      </c>
      <c r="U12050" t="s">
        <v>31859</v>
      </c>
    </row>
    <row r="12051" spans="17:21">
      <c r="Q12051" t="s">
        <v>13253</v>
      </c>
      <c r="R12051" t="s">
        <v>18693</v>
      </c>
      <c r="S12051" t="s">
        <v>31508</v>
      </c>
      <c r="T12051" t="s">
        <v>31612</v>
      </c>
      <c r="U12051" t="s">
        <v>31638</v>
      </c>
    </row>
    <row r="12052" spans="17:21">
      <c r="Q12052" t="s">
        <v>13254</v>
      </c>
      <c r="R12052" t="s">
        <v>27455</v>
      </c>
      <c r="S12052" t="s">
        <v>19197</v>
      </c>
      <c r="T12052" t="s">
        <v>19197</v>
      </c>
      <c r="U12052" t="s">
        <v>19197</v>
      </c>
    </row>
    <row r="12053" spans="17:21">
      <c r="Q12053" t="s">
        <v>13255</v>
      </c>
      <c r="R12053" t="s">
        <v>27456</v>
      </c>
      <c r="S12053" t="s">
        <v>31508</v>
      </c>
      <c r="T12053" t="s">
        <v>19197</v>
      </c>
      <c r="U12053" t="s">
        <v>31859</v>
      </c>
    </row>
    <row r="12054" spans="17:21">
      <c r="Q12054" t="s">
        <v>13256</v>
      </c>
      <c r="R12054" t="s">
        <v>27457</v>
      </c>
      <c r="S12054" t="s">
        <v>31508</v>
      </c>
      <c r="T12054" t="s">
        <v>19197</v>
      </c>
      <c r="U12054" t="s">
        <v>31859</v>
      </c>
    </row>
    <row r="12055" spans="17:21">
      <c r="Q12055" t="s">
        <v>13257</v>
      </c>
      <c r="R12055" t="s">
        <v>27458</v>
      </c>
      <c r="S12055" t="s">
        <v>31508</v>
      </c>
      <c r="T12055" t="s">
        <v>31613</v>
      </c>
      <c r="U12055" t="s">
        <v>31863</v>
      </c>
    </row>
    <row r="12056" spans="17:21">
      <c r="Q12056" t="s">
        <v>13258</v>
      </c>
      <c r="R12056" t="s">
        <v>27459</v>
      </c>
      <c r="S12056" t="s">
        <v>31508</v>
      </c>
      <c r="T12056" t="s">
        <v>19197</v>
      </c>
      <c r="U12056" t="s">
        <v>31859</v>
      </c>
    </row>
    <row r="12057" spans="17:21">
      <c r="Q12057" t="s">
        <v>13259</v>
      </c>
      <c r="R12057" t="s">
        <v>27460</v>
      </c>
      <c r="S12057" t="s">
        <v>19197</v>
      </c>
      <c r="T12057" t="s">
        <v>19197</v>
      </c>
      <c r="U12057" t="s">
        <v>19197</v>
      </c>
    </row>
    <row r="12058" spans="17:21">
      <c r="Q12058" t="s">
        <v>13260</v>
      </c>
      <c r="R12058" t="s">
        <v>27461</v>
      </c>
      <c r="S12058" t="s">
        <v>19197</v>
      </c>
      <c r="T12058" t="s">
        <v>19197</v>
      </c>
      <c r="U12058" t="s">
        <v>19197</v>
      </c>
    </row>
    <row r="12059" spans="17:21">
      <c r="Q12059" t="s">
        <v>13261</v>
      </c>
      <c r="R12059" t="s">
        <v>27462</v>
      </c>
      <c r="S12059" t="s">
        <v>19197</v>
      </c>
      <c r="T12059" t="s">
        <v>19197</v>
      </c>
      <c r="U12059" t="s">
        <v>19197</v>
      </c>
    </row>
    <row r="12060" spans="17:21">
      <c r="Q12060" t="s">
        <v>13262</v>
      </c>
      <c r="R12060" t="s">
        <v>27463</v>
      </c>
      <c r="S12060" t="s">
        <v>31512</v>
      </c>
      <c r="T12060" t="s">
        <v>19197</v>
      </c>
      <c r="U12060" t="s">
        <v>31668</v>
      </c>
    </row>
    <row r="12061" spans="17:21">
      <c r="Q12061" t="s">
        <v>13263</v>
      </c>
      <c r="R12061" t="s">
        <v>27464</v>
      </c>
      <c r="S12061" t="s">
        <v>31512</v>
      </c>
      <c r="T12061" t="s">
        <v>19197</v>
      </c>
      <c r="U12061" t="s">
        <v>31668</v>
      </c>
    </row>
    <row r="12062" spans="17:21">
      <c r="Q12062" t="s">
        <v>13264</v>
      </c>
      <c r="R12062" t="s">
        <v>18714</v>
      </c>
      <c r="S12062" t="s">
        <v>31508</v>
      </c>
      <c r="T12062" t="s">
        <v>19197</v>
      </c>
      <c r="U12062" t="s">
        <v>31859</v>
      </c>
    </row>
    <row r="12063" spans="17:21">
      <c r="Q12063" t="s">
        <v>13265</v>
      </c>
      <c r="R12063" t="s">
        <v>18687</v>
      </c>
      <c r="S12063" t="s">
        <v>19197</v>
      </c>
      <c r="T12063" t="s">
        <v>19197</v>
      </c>
      <c r="U12063" t="s">
        <v>19197</v>
      </c>
    </row>
    <row r="12064" spans="17:21">
      <c r="Q12064" t="s">
        <v>13266</v>
      </c>
      <c r="R12064" t="s">
        <v>27465</v>
      </c>
      <c r="S12064" t="s">
        <v>31508</v>
      </c>
      <c r="T12064" t="s">
        <v>19197</v>
      </c>
      <c r="U12064" t="s">
        <v>31859</v>
      </c>
    </row>
    <row r="12065" spans="17:21">
      <c r="Q12065" t="s">
        <v>13267</v>
      </c>
      <c r="R12065" t="s">
        <v>18714</v>
      </c>
      <c r="S12065" t="s">
        <v>31508</v>
      </c>
      <c r="T12065" t="s">
        <v>19197</v>
      </c>
      <c r="U12065" t="s">
        <v>31859</v>
      </c>
    </row>
    <row r="12066" spans="17:21">
      <c r="Q12066" t="s">
        <v>13268</v>
      </c>
      <c r="R12066" t="s">
        <v>27466</v>
      </c>
      <c r="S12066" t="s">
        <v>31512</v>
      </c>
      <c r="T12066" t="s">
        <v>19197</v>
      </c>
      <c r="U12066" t="s">
        <v>31668</v>
      </c>
    </row>
    <row r="12067" spans="17:21">
      <c r="Q12067" t="s">
        <v>13269</v>
      </c>
      <c r="R12067" t="s">
        <v>27467</v>
      </c>
      <c r="S12067" t="s">
        <v>19197</v>
      </c>
      <c r="T12067" t="s">
        <v>19197</v>
      </c>
      <c r="U12067" t="s">
        <v>19197</v>
      </c>
    </row>
    <row r="12068" spans="17:21">
      <c r="Q12068" t="s">
        <v>13270</v>
      </c>
      <c r="R12068" t="s">
        <v>27468</v>
      </c>
      <c r="S12068" t="s">
        <v>19197</v>
      </c>
      <c r="T12068" t="s">
        <v>19197</v>
      </c>
      <c r="U12068" t="s">
        <v>19197</v>
      </c>
    </row>
    <row r="12069" spans="17:21">
      <c r="Q12069" t="s">
        <v>13271</v>
      </c>
      <c r="R12069" t="s">
        <v>27469</v>
      </c>
      <c r="S12069" t="s">
        <v>31512</v>
      </c>
      <c r="T12069" t="s">
        <v>19197</v>
      </c>
      <c r="U12069" t="s">
        <v>31668</v>
      </c>
    </row>
    <row r="12070" spans="17:21">
      <c r="Q12070" t="s">
        <v>13272</v>
      </c>
      <c r="R12070" t="s">
        <v>27470</v>
      </c>
      <c r="S12070" t="s">
        <v>31508</v>
      </c>
      <c r="T12070" t="s">
        <v>19197</v>
      </c>
      <c r="U12070" t="s">
        <v>31859</v>
      </c>
    </row>
    <row r="12071" spans="17:21">
      <c r="Q12071" t="s">
        <v>13273</v>
      </c>
      <c r="R12071" t="s">
        <v>18693</v>
      </c>
      <c r="S12071" t="s">
        <v>31508</v>
      </c>
      <c r="T12071" t="s">
        <v>19197</v>
      </c>
      <c r="U12071" t="s">
        <v>31859</v>
      </c>
    </row>
    <row r="12072" spans="17:21">
      <c r="Q12072" t="s">
        <v>13274</v>
      </c>
      <c r="R12072" t="s">
        <v>27471</v>
      </c>
      <c r="S12072" t="s">
        <v>31508</v>
      </c>
      <c r="T12072" t="s">
        <v>19197</v>
      </c>
      <c r="U12072" t="s">
        <v>31859</v>
      </c>
    </row>
    <row r="12073" spans="17:21">
      <c r="Q12073" t="s">
        <v>13275</v>
      </c>
      <c r="R12073" t="s">
        <v>27472</v>
      </c>
      <c r="S12073" t="s">
        <v>19197</v>
      </c>
      <c r="T12073" t="s">
        <v>19197</v>
      </c>
      <c r="U12073" t="s">
        <v>19197</v>
      </c>
    </row>
    <row r="12074" spans="17:21">
      <c r="Q12074" t="s">
        <v>13276</v>
      </c>
      <c r="R12074" t="s">
        <v>27473</v>
      </c>
      <c r="S12074" t="s">
        <v>19197</v>
      </c>
      <c r="T12074" t="s">
        <v>19197</v>
      </c>
      <c r="U12074" t="s">
        <v>19197</v>
      </c>
    </row>
    <row r="12075" spans="17:21">
      <c r="Q12075" t="s">
        <v>13277</v>
      </c>
      <c r="R12075" t="s">
        <v>27187</v>
      </c>
      <c r="S12075" t="s">
        <v>31512</v>
      </c>
      <c r="T12075" t="s">
        <v>19197</v>
      </c>
      <c r="U12075" t="s">
        <v>31668</v>
      </c>
    </row>
    <row r="12076" spans="17:21">
      <c r="Q12076" t="s">
        <v>13278</v>
      </c>
      <c r="R12076" t="s">
        <v>27474</v>
      </c>
      <c r="S12076" t="s">
        <v>31512</v>
      </c>
      <c r="T12076" t="s">
        <v>19197</v>
      </c>
      <c r="U12076" t="s">
        <v>31668</v>
      </c>
    </row>
    <row r="12077" spans="17:21">
      <c r="Q12077" t="s">
        <v>13279</v>
      </c>
      <c r="R12077" t="s">
        <v>18693</v>
      </c>
      <c r="S12077" t="s">
        <v>31512</v>
      </c>
      <c r="T12077" t="s">
        <v>19197</v>
      </c>
      <c r="U12077" t="s">
        <v>31668</v>
      </c>
    </row>
    <row r="12078" spans="17:21">
      <c r="Q12078" t="s">
        <v>13280</v>
      </c>
      <c r="R12078" t="s">
        <v>27475</v>
      </c>
      <c r="S12078" t="s">
        <v>19197</v>
      </c>
      <c r="T12078" t="s">
        <v>19197</v>
      </c>
      <c r="U12078" t="s">
        <v>19197</v>
      </c>
    </row>
    <row r="12079" spans="17:21">
      <c r="Q12079" t="s">
        <v>13281</v>
      </c>
      <c r="R12079" t="s">
        <v>27473</v>
      </c>
      <c r="S12079" t="s">
        <v>31512</v>
      </c>
      <c r="T12079" t="s">
        <v>19197</v>
      </c>
      <c r="U12079" t="s">
        <v>31668</v>
      </c>
    </row>
    <row r="12080" spans="17:21">
      <c r="Q12080" t="s">
        <v>13282</v>
      </c>
      <c r="R12080" t="s">
        <v>27476</v>
      </c>
      <c r="S12080" t="s">
        <v>31512</v>
      </c>
      <c r="T12080" t="s">
        <v>19197</v>
      </c>
      <c r="U12080" t="s">
        <v>31668</v>
      </c>
    </row>
    <row r="12081" spans="17:21">
      <c r="Q12081" t="s">
        <v>13283</v>
      </c>
      <c r="R12081" t="s">
        <v>18693</v>
      </c>
      <c r="S12081" t="s">
        <v>31512</v>
      </c>
      <c r="T12081" t="s">
        <v>19197</v>
      </c>
      <c r="U12081" t="s">
        <v>31668</v>
      </c>
    </row>
    <row r="12082" spans="17:21">
      <c r="Q12082" t="s">
        <v>13284</v>
      </c>
      <c r="R12082" t="s">
        <v>27477</v>
      </c>
      <c r="S12082" t="s">
        <v>31512</v>
      </c>
      <c r="T12082" t="s">
        <v>19197</v>
      </c>
      <c r="U12082" t="s">
        <v>31668</v>
      </c>
    </row>
    <row r="12083" spans="17:21">
      <c r="Q12083" t="s">
        <v>13285</v>
      </c>
      <c r="R12083" t="s">
        <v>27478</v>
      </c>
      <c r="S12083" t="s">
        <v>19197</v>
      </c>
      <c r="T12083" t="s">
        <v>19197</v>
      </c>
      <c r="U12083" t="s">
        <v>19197</v>
      </c>
    </row>
    <row r="12084" spans="17:21">
      <c r="Q12084" t="s">
        <v>13286</v>
      </c>
      <c r="R12084" t="s">
        <v>27479</v>
      </c>
      <c r="S12084" t="s">
        <v>19197</v>
      </c>
      <c r="T12084" t="s">
        <v>19197</v>
      </c>
      <c r="U12084" t="s">
        <v>19197</v>
      </c>
    </row>
    <row r="12085" spans="17:21">
      <c r="Q12085" t="s">
        <v>13287</v>
      </c>
      <c r="R12085" t="s">
        <v>27480</v>
      </c>
      <c r="S12085" t="s">
        <v>31508</v>
      </c>
      <c r="T12085" t="s">
        <v>19197</v>
      </c>
      <c r="U12085" t="s">
        <v>31638</v>
      </c>
    </row>
    <row r="12086" spans="17:21">
      <c r="Q12086" t="s">
        <v>13288</v>
      </c>
      <c r="R12086" t="s">
        <v>27481</v>
      </c>
      <c r="S12086" t="s">
        <v>31508</v>
      </c>
      <c r="T12086" t="s">
        <v>19197</v>
      </c>
      <c r="U12086" t="s">
        <v>31859</v>
      </c>
    </row>
    <row r="12087" spans="17:21">
      <c r="Q12087" t="s">
        <v>13289</v>
      </c>
      <c r="R12087" t="s">
        <v>27482</v>
      </c>
      <c r="S12087" t="s">
        <v>31508</v>
      </c>
      <c r="T12087" t="s">
        <v>19197</v>
      </c>
      <c r="U12087" t="s">
        <v>31859</v>
      </c>
    </row>
    <row r="12088" spans="17:21">
      <c r="Q12088" t="s">
        <v>13290</v>
      </c>
      <c r="R12088" t="s">
        <v>27483</v>
      </c>
      <c r="S12088" t="s">
        <v>31508</v>
      </c>
      <c r="T12088" t="s">
        <v>19197</v>
      </c>
      <c r="U12088" t="s">
        <v>31859</v>
      </c>
    </row>
    <row r="12089" spans="17:21">
      <c r="Q12089" t="s">
        <v>13291</v>
      </c>
      <c r="R12089" t="s">
        <v>27484</v>
      </c>
      <c r="S12089" t="s">
        <v>19197</v>
      </c>
      <c r="T12089" t="s">
        <v>19197</v>
      </c>
      <c r="U12089" t="s">
        <v>19197</v>
      </c>
    </row>
    <row r="12090" spans="17:21">
      <c r="Q12090" t="s">
        <v>13292</v>
      </c>
      <c r="R12090" t="s">
        <v>27485</v>
      </c>
      <c r="S12090" t="s">
        <v>31508</v>
      </c>
      <c r="T12090" t="s">
        <v>19197</v>
      </c>
      <c r="U12090" t="s">
        <v>31859</v>
      </c>
    </row>
    <row r="12091" spans="17:21">
      <c r="Q12091" t="s">
        <v>13293</v>
      </c>
      <c r="R12091" t="s">
        <v>27486</v>
      </c>
      <c r="S12091" t="s">
        <v>31508</v>
      </c>
      <c r="T12091" t="s">
        <v>19197</v>
      </c>
      <c r="U12091" t="s">
        <v>31859</v>
      </c>
    </row>
    <row r="12092" spans="17:21">
      <c r="Q12092" t="s">
        <v>13294</v>
      </c>
      <c r="R12092" t="s">
        <v>18693</v>
      </c>
      <c r="S12092" t="s">
        <v>31508</v>
      </c>
      <c r="T12092" t="s">
        <v>19197</v>
      </c>
      <c r="U12092" t="s">
        <v>31859</v>
      </c>
    </row>
    <row r="12093" spans="17:21">
      <c r="Q12093" t="s">
        <v>13295</v>
      </c>
      <c r="R12093" t="s">
        <v>27487</v>
      </c>
      <c r="S12093" t="s">
        <v>31508</v>
      </c>
      <c r="T12093" t="s">
        <v>19197</v>
      </c>
      <c r="U12093" t="s">
        <v>31859</v>
      </c>
    </row>
    <row r="12094" spans="17:21">
      <c r="Q12094" t="s">
        <v>13296</v>
      </c>
      <c r="R12094" t="s">
        <v>27488</v>
      </c>
      <c r="S12094" t="s">
        <v>19197</v>
      </c>
      <c r="T12094" t="s">
        <v>19197</v>
      </c>
      <c r="U12094" t="s">
        <v>19197</v>
      </c>
    </row>
    <row r="12095" spans="17:21">
      <c r="Q12095" t="s">
        <v>13297</v>
      </c>
      <c r="R12095" t="s">
        <v>27489</v>
      </c>
      <c r="S12095" t="s">
        <v>31508</v>
      </c>
      <c r="T12095" t="s">
        <v>19197</v>
      </c>
      <c r="U12095" t="s">
        <v>31646</v>
      </c>
    </row>
    <row r="12096" spans="17:21">
      <c r="Q12096" t="s">
        <v>13298</v>
      </c>
      <c r="R12096" t="s">
        <v>27490</v>
      </c>
      <c r="S12096" t="s">
        <v>31508</v>
      </c>
      <c r="T12096" t="s">
        <v>19197</v>
      </c>
      <c r="U12096" t="s">
        <v>31646</v>
      </c>
    </row>
    <row r="12097" spans="17:21">
      <c r="Q12097" t="s">
        <v>13299</v>
      </c>
      <c r="R12097" t="s">
        <v>27491</v>
      </c>
      <c r="S12097" t="s">
        <v>31508</v>
      </c>
      <c r="T12097" t="s">
        <v>19197</v>
      </c>
      <c r="U12097" t="s">
        <v>31646</v>
      </c>
    </row>
    <row r="12098" spans="17:21">
      <c r="Q12098" t="s">
        <v>13300</v>
      </c>
      <c r="R12098" t="s">
        <v>27492</v>
      </c>
      <c r="S12098" t="s">
        <v>19197</v>
      </c>
      <c r="T12098" t="s">
        <v>19197</v>
      </c>
      <c r="U12098" t="s">
        <v>19197</v>
      </c>
    </row>
    <row r="12099" spans="17:21">
      <c r="Q12099" t="s">
        <v>13301</v>
      </c>
      <c r="R12099" t="s">
        <v>27493</v>
      </c>
      <c r="S12099" t="s">
        <v>19197</v>
      </c>
      <c r="T12099" t="s">
        <v>19197</v>
      </c>
      <c r="U12099" t="s">
        <v>19197</v>
      </c>
    </row>
    <row r="12100" spans="17:21">
      <c r="Q12100" t="s">
        <v>13302</v>
      </c>
      <c r="R12100" t="s">
        <v>27494</v>
      </c>
      <c r="S12100" t="s">
        <v>31512</v>
      </c>
      <c r="T12100" t="s">
        <v>19197</v>
      </c>
      <c r="U12100" t="s">
        <v>31668</v>
      </c>
    </row>
    <row r="12101" spans="17:21">
      <c r="Q12101" t="s">
        <v>13303</v>
      </c>
      <c r="R12101" t="s">
        <v>27495</v>
      </c>
      <c r="S12101" t="s">
        <v>31512</v>
      </c>
      <c r="T12101" t="s">
        <v>19197</v>
      </c>
      <c r="U12101" t="s">
        <v>31668</v>
      </c>
    </row>
    <row r="12102" spans="17:21">
      <c r="Q12102" t="s">
        <v>13304</v>
      </c>
      <c r="R12102" t="s">
        <v>27496</v>
      </c>
      <c r="S12102" t="s">
        <v>31508</v>
      </c>
      <c r="T12102" t="s">
        <v>19197</v>
      </c>
      <c r="U12102" t="s">
        <v>31859</v>
      </c>
    </row>
    <row r="12103" spans="17:21">
      <c r="Q12103" t="s">
        <v>13305</v>
      </c>
      <c r="R12103" t="s">
        <v>27497</v>
      </c>
      <c r="S12103" t="s">
        <v>31508</v>
      </c>
      <c r="T12103" t="s">
        <v>19197</v>
      </c>
      <c r="U12103" t="s">
        <v>31859</v>
      </c>
    </row>
    <row r="12104" spans="17:21">
      <c r="Q12104" t="s">
        <v>13306</v>
      </c>
      <c r="R12104" t="s">
        <v>27498</v>
      </c>
      <c r="S12104" t="s">
        <v>31508</v>
      </c>
      <c r="T12104" t="s">
        <v>19197</v>
      </c>
      <c r="U12104" t="s">
        <v>31859</v>
      </c>
    </row>
    <row r="12105" spans="17:21">
      <c r="Q12105" t="s">
        <v>13307</v>
      </c>
      <c r="R12105" t="s">
        <v>18714</v>
      </c>
      <c r="S12105" t="s">
        <v>31508</v>
      </c>
      <c r="T12105" t="s">
        <v>19197</v>
      </c>
      <c r="U12105" t="s">
        <v>31859</v>
      </c>
    </row>
    <row r="12106" spans="17:21">
      <c r="Q12106" t="s">
        <v>13308</v>
      </c>
      <c r="R12106" t="s">
        <v>27499</v>
      </c>
      <c r="S12106" t="s">
        <v>19197</v>
      </c>
      <c r="T12106" t="s">
        <v>19197</v>
      </c>
      <c r="U12106" t="s">
        <v>19197</v>
      </c>
    </row>
    <row r="12107" spans="17:21">
      <c r="Q12107" t="s">
        <v>13309</v>
      </c>
      <c r="R12107" t="s">
        <v>27500</v>
      </c>
      <c r="S12107" t="s">
        <v>19197</v>
      </c>
      <c r="T12107" t="s">
        <v>19197</v>
      </c>
      <c r="U12107" t="s">
        <v>19197</v>
      </c>
    </row>
    <row r="12108" spans="17:21">
      <c r="Q12108" t="s">
        <v>13310</v>
      </c>
      <c r="R12108" t="s">
        <v>27501</v>
      </c>
      <c r="S12108" t="s">
        <v>31508</v>
      </c>
      <c r="T12108" t="s">
        <v>31571</v>
      </c>
      <c r="U12108" t="s">
        <v>31638</v>
      </c>
    </row>
    <row r="12109" spans="17:21">
      <c r="Q12109" t="s">
        <v>13311</v>
      </c>
      <c r="R12109" t="s">
        <v>27502</v>
      </c>
      <c r="S12109" t="s">
        <v>31508</v>
      </c>
      <c r="T12109" t="s">
        <v>31571</v>
      </c>
      <c r="U12109" t="s">
        <v>31638</v>
      </c>
    </row>
    <row r="12110" spans="17:21">
      <c r="Q12110" t="s">
        <v>13312</v>
      </c>
      <c r="R12110" t="s">
        <v>27503</v>
      </c>
      <c r="S12110" t="s">
        <v>19197</v>
      </c>
      <c r="T12110" t="s">
        <v>19197</v>
      </c>
      <c r="U12110" t="s">
        <v>19197</v>
      </c>
    </row>
    <row r="12111" spans="17:21">
      <c r="Q12111" t="s">
        <v>13313</v>
      </c>
      <c r="R12111" t="s">
        <v>27504</v>
      </c>
      <c r="S12111" t="s">
        <v>31508</v>
      </c>
      <c r="T12111" t="s">
        <v>19197</v>
      </c>
      <c r="U12111" t="s">
        <v>31646</v>
      </c>
    </row>
    <row r="12112" spans="17:21">
      <c r="Q12112" t="s">
        <v>13314</v>
      </c>
      <c r="R12112" t="s">
        <v>27505</v>
      </c>
      <c r="S12112" t="s">
        <v>31508</v>
      </c>
      <c r="T12112" t="s">
        <v>19197</v>
      </c>
      <c r="U12112" t="s">
        <v>31646</v>
      </c>
    </row>
    <row r="12113" spans="17:21">
      <c r="Q12113" t="s">
        <v>13315</v>
      </c>
      <c r="R12113" t="s">
        <v>27506</v>
      </c>
      <c r="S12113" t="s">
        <v>19197</v>
      </c>
      <c r="T12113" t="s">
        <v>19197</v>
      </c>
      <c r="U12113" t="s">
        <v>19197</v>
      </c>
    </row>
    <row r="12114" spans="17:21">
      <c r="Q12114" t="s">
        <v>13316</v>
      </c>
      <c r="R12114" t="s">
        <v>27210</v>
      </c>
      <c r="S12114" t="s">
        <v>31508</v>
      </c>
      <c r="T12114" t="s">
        <v>19197</v>
      </c>
      <c r="U12114" t="s">
        <v>31646</v>
      </c>
    </row>
    <row r="12115" spans="17:21">
      <c r="Q12115" t="s">
        <v>13317</v>
      </c>
      <c r="R12115" t="s">
        <v>27507</v>
      </c>
      <c r="S12115" t="s">
        <v>31508</v>
      </c>
      <c r="T12115" t="s">
        <v>19197</v>
      </c>
      <c r="U12115" t="s">
        <v>31646</v>
      </c>
    </row>
    <row r="12116" spans="17:21">
      <c r="Q12116" t="s">
        <v>13318</v>
      </c>
      <c r="R12116" t="s">
        <v>27508</v>
      </c>
      <c r="S12116" t="s">
        <v>31508</v>
      </c>
      <c r="T12116" t="s">
        <v>19197</v>
      </c>
      <c r="U12116" t="s">
        <v>31859</v>
      </c>
    </row>
    <row r="12117" spans="17:21">
      <c r="Q12117" t="s">
        <v>13319</v>
      </c>
      <c r="R12117" t="s">
        <v>27509</v>
      </c>
      <c r="S12117" t="s">
        <v>19197</v>
      </c>
      <c r="T12117" t="s">
        <v>19197</v>
      </c>
      <c r="U12117" t="s">
        <v>19197</v>
      </c>
    </row>
    <row r="12118" spans="17:21">
      <c r="Q12118" t="s">
        <v>13320</v>
      </c>
      <c r="R12118" t="s">
        <v>27205</v>
      </c>
      <c r="S12118" t="s">
        <v>31508</v>
      </c>
      <c r="T12118" t="s">
        <v>19197</v>
      </c>
      <c r="U12118" t="s">
        <v>31646</v>
      </c>
    </row>
    <row r="12119" spans="17:21">
      <c r="Q12119" t="s">
        <v>13321</v>
      </c>
      <c r="R12119" t="s">
        <v>27510</v>
      </c>
      <c r="S12119" t="s">
        <v>31508</v>
      </c>
      <c r="T12119" t="s">
        <v>19197</v>
      </c>
      <c r="U12119" t="s">
        <v>31646</v>
      </c>
    </row>
    <row r="12120" spans="17:21">
      <c r="Q12120" t="s">
        <v>13322</v>
      </c>
      <c r="R12120" t="s">
        <v>18693</v>
      </c>
      <c r="S12120" t="s">
        <v>31508</v>
      </c>
      <c r="T12120" t="s">
        <v>19197</v>
      </c>
      <c r="U12120" t="s">
        <v>31859</v>
      </c>
    </row>
    <row r="12121" spans="17:21">
      <c r="Q12121" t="s">
        <v>13323</v>
      </c>
      <c r="R12121" t="s">
        <v>27511</v>
      </c>
      <c r="S12121" t="s">
        <v>19197</v>
      </c>
      <c r="T12121" t="s">
        <v>19197</v>
      </c>
      <c r="U12121" t="s">
        <v>19197</v>
      </c>
    </row>
    <row r="12122" spans="17:21">
      <c r="Q12122" t="s">
        <v>13324</v>
      </c>
      <c r="R12122" t="s">
        <v>27512</v>
      </c>
      <c r="S12122" t="s">
        <v>31508</v>
      </c>
      <c r="T12122" t="s">
        <v>19197</v>
      </c>
      <c r="U12122" t="s">
        <v>31859</v>
      </c>
    </row>
    <row r="12123" spans="17:21">
      <c r="Q12123" t="s">
        <v>13325</v>
      </c>
      <c r="R12123" t="s">
        <v>27513</v>
      </c>
      <c r="S12123" t="s">
        <v>19197</v>
      </c>
      <c r="T12123" t="s">
        <v>19197</v>
      </c>
      <c r="U12123" t="s">
        <v>19197</v>
      </c>
    </row>
    <row r="12124" spans="17:21">
      <c r="Q12124" t="s">
        <v>13326</v>
      </c>
      <c r="R12124" t="s">
        <v>27210</v>
      </c>
      <c r="S12124" t="s">
        <v>31508</v>
      </c>
      <c r="T12124" t="s">
        <v>19197</v>
      </c>
      <c r="U12124" t="s">
        <v>31646</v>
      </c>
    </row>
    <row r="12125" spans="17:21">
      <c r="Q12125" t="s">
        <v>13327</v>
      </c>
      <c r="R12125" t="s">
        <v>27507</v>
      </c>
      <c r="S12125" t="s">
        <v>31508</v>
      </c>
      <c r="T12125" t="s">
        <v>19197</v>
      </c>
      <c r="U12125" t="s">
        <v>31646</v>
      </c>
    </row>
    <row r="12126" spans="17:21">
      <c r="Q12126" t="s">
        <v>13328</v>
      </c>
      <c r="R12126" t="s">
        <v>27514</v>
      </c>
      <c r="S12126" t="s">
        <v>19197</v>
      </c>
      <c r="T12126" t="s">
        <v>19197</v>
      </c>
      <c r="U12126" t="s">
        <v>19197</v>
      </c>
    </row>
    <row r="12127" spans="17:21">
      <c r="Q12127" t="s">
        <v>13329</v>
      </c>
      <c r="R12127" t="s">
        <v>27205</v>
      </c>
      <c r="S12127" t="s">
        <v>31508</v>
      </c>
      <c r="T12127" t="s">
        <v>19197</v>
      </c>
      <c r="U12127" t="s">
        <v>31646</v>
      </c>
    </row>
    <row r="12128" spans="17:21">
      <c r="Q12128" t="s">
        <v>13330</v>
      </c>
      <c r="R12128" t="s">
        <v>27510</v>
      </c>
      <c r="S12128" t="s">
        <v>31508</v>
      </c>
      <c r="T12128" t="s">
        <v>19197</v>
      </c>
      <c r="U12128" t="s">
        <v>31646</v>
      </c>
    </row>
    <row r="12129" spans="17:21">
      <c r="Q12129" t="s">
        <v>13331</v>
      </c>
      <c r="R12129" t="s">
        <v>27515</v>
      </c>
      <c r="S12129" t="s">
        <v>31508</v>
      </c>
      <c r="T12129" t="s">
        <v>19197</v>
      </c>
      <c r="U12129" t="s">
        <v>31859</v>
      </c>
    </row>
    <row r="12130" spans="17:21">
      <c r="Q12130" t="s">
        <v>13332</v>
      </c>
      <c r="R12130" t="s">
        <v>18693</v>
      </c>
      <c r="S12130" t="s">
        <v>31508</v>
      </c>
      <c r="T12130" t="s">
        <v>19197</v>
      </c>
      <c r="U12130" t="s">
        <v>31859</v>
      </c>
    </row>
    <row r="12131" spans="17:21">
      <c r="Q12131" t="s">
        <v>13333</v>
      </c>
      <c r="R12131" t="s">
        <v>27516</v>
      </c>
      <c r="S12131" t="s">
        <v>19197</v>
      </c>
      <c r="T12131" t="s">
        <v>19197</v>
      </c>
      <c r="U12131" t="s">
        <v>19197</v>
      </c>
    </row>
    <row r="12132" spans="17:21">
      <c r="Q12132" t="s">
        <v>13334</v>
      </c>
      <c r="R12132" t="s">
        <v>27517</v>
      </c>
      <c r="S12132" t="s">
        <v>19197</v>
      </c>
      <c r="T12132" t="s">
        <v>19197</v>
      </c>
      <c r="U12132" t="s">
        <v>19197</v>
      </c>
    </row>
    <row r="12133" spans="17:21">
      <c r="Q12133" t="s">
        <v>13335</v>
      </c>
      <c r="R12133" t="s">
        <v>27143</v>
      </c>
      <c r="S12133" t="s">
        <v>31508</v>
      </c>
      <c r="T12133" t="s">
        <v>19197</v>
      </c>
      <c r="U12133" t="s">
        <v>31646</v>
      </c>
    </row>
    <row r="12134" spans="17:21">
      <c r="Q12134" t="s">
        <v>13336</v>
      </c>
      <c r="R12134" t="s">
        <v>27144</v>
      </c>
      <c r="S12134" t="s">
        <v>31508</v>
      </c>
      <c r="T12134" t="s">
        <v>19197</v>
      </c>
      <c r="U12134" t="s">
        <v>31646</v>
      </c>
    </row>
    <row r="12135" spans="17:21">
      <c r="Q12135" t="s">
        <v>13337</v>
      </c>
      <c r="R12135" t="s">
        <v>19248</v>
      </c>
      <c r="S12135" t="s">
        <v>19197</v>
      </c>
      <c r="T12135" t="s">
        <v>19197</v>
      </c>
      <c r="U12135" t="s">
        <v>19197</v>
      </c>
    </row>
    <row r="12136" spans="17:21">
      <c r="Q12136" t="s">
        <v>13338</v>
      </c>
      <c r="R12136" t="s">
        <v>27518</v>
      </c>
      <c r="S12136" t="s">
        <v>31508</v>
      </c>
      <c r="T12136" t="s">
        <v>19197</v>
      </c>
      <c r="U12136" t="s">
        <v>31646</v>
      </c>
    </row>
    <row r="12137" spans="17:21">
      <c r="Q12137" t="s">
        <v>13339</v>
      </c>
      <c r="R12137" t="s">
        <v>27519</v>
      </c>
      <c r="S12137" t="s">
        <v>31508</v>
      </c>
      <c r="T12137" t="s">
        <v>19197</v>
      </c>
      <c r="U12137" t="s">
        <v>31646</v>
      </c>
    </row>
    <row r="12138" spans="17:21">
      <c r="Q12138" t="s">
        <v>13340</v>
      </c>
      <c r="R12138" t="s">
        <v>27520</v>
      </c>
      <c r="S12138" t="s">
        <v>31508</v>
      </c>
      <c r="T12138" t="s">
        <v>19197</v>
      </c>
      <c r="U12138" t="s">
        <v>31646</v>
      </c>
    </row>
    <row r="12139" spans="17:21">
      <c r="Q12139" t="s">
        <v>13341</v>
      </c>
      <c r="R12139" t="s">
        <v>27521</v>
      </c>
      <c r="S12139" t="s">
        <v>31508</v>
      </c>
      <c r="T12139" t="s">
        <v>19197</v>
      </c>
      <c r="U12139" t="s">
        <v>31646</v>
      </c>
    </row>
    <row r="12140" spans="17:21">
      <c r="Q12140" t="s">
        <v>13342</v>
      </c>
      <c r="R12140" t="s">
        <v>18703</v>
      </c>
      <c r="S12140" t="s">
        <v>31508</v>
      </c>
      <c r="T12140" t="s">
        <v>19197</v>
      </c>
      <c r="U12140" t="s">
        <v>31646</v>
      </c>
    </row>
    <row r="12141" spans="17:21">
      <c r="Q12141" t="s">
        <v>13343</v>
      </c>
      <c r="R12141" t="s">
        <v>27522</v>
      </c>
      <c r="S12141" t="s">
        <v>19197</v>
      </c>
      <c r="T12141" t="s">
        <v>19197</v>
      </c>
      <c r="U12141" t="s">
        <v>19197</v>
      </c>
    </row>
    <row r="12142" spans="17:21">
      <c r="Q12142" t="s">
        <v>13344</v>
      </c>
      <c r="R12142" t="s">
        <v>27523</v>
      </c>
      <c r="S12142" t="s">
        <v>31508</v>
      </c>
      <c r="T12142" t="s">
        <v>19197</v>
      </c>
      <c r="U12142" t="s">
        <v>31638</v>
      </c>
    </row>
    <row r="12143" spans="17:21">
      <c r="Q12143" t="s">
        <v>13345</v>
      </c>
      <c r="R12143" t="s">
        <v>27524</v>
      </c>
      <c r="S12143" t="s">
        <v>31508</v>
      </c>
      <c r="T12143" t="s">
        <v>19197</v>
      </c>
      <c r="U12143" t="s">
        <v>31859</v>
      </c>
    </row>
    <row r="12144" spans="17:21">
      <c r="Q12144" t="s">
        <v>13346</v>
      </c>
      <c r="R12144" t="s">
        <v>18687</v>
      </c>
      <c r="S12144" t="s">
        <v>31508</v>
      </c>
      <c r="T12144" t="s">
        <v>19197</v>
      </c>
      <c r="U12144" t="s">
        <v>31859</v>
      </c>
    </row>
    <row r="12145" spans="17:21">
      <c r="Q12145" t="s">
        <v>13347</v>
      </c>
      <c r="R12145" t="s">
        <v>27525</v>
      </c>
      <c r="S12145" t="s">
        <v>19197</v>
      </c>
      <c r="T12145" t="s">
        <v>19197</v>
      </c>
      <c r="U12145" t="s">
        <v>19197</v>
      </c>
    </row>
    <row r="12146" spans="17:21">
      <c r="Q12146" t="s">
        <v>13348</v>
      </c>
      <c r="R12146" t="s">
        <v>27526</v>
      </c>
      <c r="S12146" t="s">
        <v>19197</v>
      </c>
      <c r="T12146" t="s">
        <v>19197</v>
      </c>
      <c r="U12146" t="s">
        <v>19197</v>
      </c>
    </row>
    <row r="12147" spans="17:21">
      <c r="Q12147" t="s">
        <v>13349</v>
      </c>
      <c r="R12147" t="s">
        <v>27527</v>
      </c>
      <c r="S12147" t="s">
        <v>19197</v>
      </c>
      <c r="T12147" t="s">
        <v>19197</v>
      </c>
      <c r="U12147" t="s">
        <v>19197</v>
      </c>
    </row>
    <row r="12148" spans="17:21">
      <c r="Q12148" t="s">
        <v>13350</v>
      </c>
      <c r="R12148" t="s">
        <v>27528</v>
      </c>
      <c r="S12148" t="s">
        <v>19197</v>
      </c>
      <c r="T12148" t="s">
        <v>19197</v>
      </c>
      <c r="U12148" t="s">
        <v>19197</v>
      </c>
    </row>
    <row r="12149" spans="17:21">
      <c r="Q12149" t="s">
        <v>13351</v>
      </c>
      <c r="R12149" t="s">
        <v>27529</v>
      </c>
      <c r="S12149" t="s">
        <v>31508</v>
      </c>
      <c r="T12149" t="s">
        <v>19197</v>
      </c>
      <c r="U12149" t="s">
        <v>31646</v>
      </c>
    </row>
    <row r="12150" spans="17:21">
      <c r="Q12150" t="s">
        <v>13352</v>
      </c>
      <c r="R12150" t="s">
        <v>27530</v>
      </c>
      <c r="S12150" t="s">
        <v>31508</v>
      </c>
      <c r="T12150" t="s">
        <v>19197</v>
      </c>
      <c r="U12150" t="s">
        <v>31646</v>
      </c>
    </row>
    <row r="12151" spans="17:21">
      <c r="Q12151" t="s">
        <v>13353</v>
      </c>
      <c r="R12151" t="s">
        <v>27531</v>
      </c>
      <c r="S12151" t="s">
        <v>19197</v>
      </c>
      <c r="T12151" t="s">
        <v>19197</v>
      </c>
      <c r="U12151" t="s">
        <v>19197</v>
      </c>
    </row>
    <row r="12152" spans="17:21">
      <c r="Q12152" t="s">
        <v>13354</v>
      </c>
      <c r="R12152" t="s">
        <v>27532</v>
      </c>
      <c r="S12152" t="s">
        <v>31510</v>
      </c>
      <c r="T12152" t="s">
        <v>19197</v>
      </c>
      <c r="U12152" t="s">
        <v>31668</v>
      </c>
    </row>
    <row r="12153" spans="17:21">
      <c r="Q12153" t="s">
        <v>13355</v>
      </c>
      <c r="R12153" t="s">
        <v>27530</v>
      </c>
      <c r="S12153" t="s">
        <v>31510</v>
      </c>
      <c r="T12153" t="s">
        <v>19197</v>
      </c>
      <c r="U12153" t="s">
        <v>31668</v>
      </c>
    </row>
    <row r="12154" spans="17:21">
      <c r="Q12154" t="s">
        <v>13356</v>
      </c>
      <c r="R12154" t="s">
        <v>27533</v>
      </c>
      <c r="S12154" t="s">
        <v>19197</v>
      </c>
      <c r="T12154" t="s">
        <v>19197</v>
      </c>
      <c r="U12154" t="s">
        <v>19197</v>
      </c>
    </row>
    <row r="12155" spans="17:21">
      <c r="Q12155" t="s">
        <v>13357</v>
      </c>
      <c r="R12155" t="s">
        <v>27534</v>
      </c>
      <c r="S12155" t="s">
        <v>31508</v>
      </c>
      <c r="T12155" t="s">
        <v>19197</v>
      </c>
      <c r="U12155" t="s">
        <v>31646</v>
      </c>
    </row>
    <row r="12156" spans="17:21">
      <c r="Q12156" t="s">
        <v>13358</v>
      </c>
      <c r="R12156" t="s">
        <v>27535</v>
      </c>
      <c r="S12156" t="s">
        <v>31508</v>
      </c>
      <c r="T12156" t="s">
        <v>19197</v>
      </c>
      <c r="U12156" t="s">
        <v>31646</v>
      </c>
    </row>
    <row r="12157" spans="17:21">
      <c r="Q12157" t="s">
        <v>13359</v>
      </c>
      <c r="R12157" t="s">
        <v>19065</v>
      </c>
      <c r="S12157" t="s">
        <v>19197</v>
      </c>
      <c r="T12157" t="s">
        <v>19197</v>
      </c>
      <c r="U12157" t="s">
        <v>19197</v>
      </c>
    </row>
    <row r="12158" spans="17:21">
      <c r="Q12158" t="s">
        <v>13360</v>
      </c>
      <c r="R12158" t="s">
        <v>27534</v>
      </c>
      <c r="S12158" t="s">
        <v>31508</v>
      </c>
      <c r="T12158" t="s">
        <v>19197</v>
      </c>
      <c r="U12158" t="s">
        <v>31646</v>
      </c>
    </row>
    <row r="12159" spans="17:21">
      <c r="Q12159" t="s">
        <v>13361</v>
      </c>
      <c r="R12159" t="s">
        <v>27535</v>
      </c>
      <c r="S12159" t="s">
        <v>31508</v>
      </c>
      <c r="T12159" t="s">
        <v>19197</v>
      </c>
      <c r="U12159" t="s">
        <v>31646</v>
      </c>
    </row>
    <row r="12160" spans="17:21">
      <c r="Q12160" t="s">
        <v>13362</v>
      </c>
      <c r="R12160" t="s">
        <v>27536</v>
      </c>
      <c r="S12160" t="s">
        <v>19197</v>
      </c>
      <c r="T12160" t="s">
        <v>19197</v>
      </c>
      <c r="U12160" t="s">
        <v>19197</v>
      </c>
    </row>
    <row r="12161" spans="17:21">
      <c r="Q12161" t="s">
        <v>13363</v>
      </c>
      <c r="R12161" t="s">
        <v>27537</v>
      </c>
      <c r="S12161" t="s">
        <v>31508</v>
      </c>
      <c r="T12161" t="s">
        <v>19197</v>
      </c>
      <c r="U12161" t="s">
        <v>31859</v>
      </c>
    </row>
    <row r="12162" spans="17:21">
      <c r="Q12162" t="s">
        <v>13364</v>
      </c>
      <c r="R12162" t="s">
        <v>27538</v>
      </c>
      <c r="S12162" t="s">
        <v>31508</v>
      </c>
      <c r="T12162" t="s">
        <v>19197</v>
      </c>
      <c r="U12162" t="s">
        <v>31859</v>
      </c>
    </row>
    <row r="12163" spans="17:21">
      <c r="Q12163" t="s">
        <v>13365</v>
      </c>
      <c r="R12163" t="s">
        <v>27539</v>
      </c>
      <c r="S12163" t="s">
        <v>31508</v>
      </c>
      <c r="T12163" t="s">
        <v>19197</v>
      </c>
      <c r="U12163" t="s">
        <v>31859</v>
      </c>
    </row>
    <row r="12164" spans="17:21">
      <c r="Q12164" t="s">
        <v>13366</v>
      </c>
      <c r="R12164" t="s">
        <v>18714</v>
      </c>
      <c r="S12164" t="s">
        <v>31508</v>
      </c>
      <c r="T12164" t="s">
        <v>19197</v>
      </c>
      <c r="U12164" t="s">
        <v>31859</v>
      </c>
    </row>
    <row r="12165" spans="17:21">
      <c r="Q12165" t="s">
        <v>13367</v>
      </c>
      <c r="R12165" t="s">
        <v>27540</v>
      </c>
      <c r="S12165" t="s">
        <v>31508</v>
      </c>
      <c r="T12165" t="s">
        <v>19197</v>
      </c>
      <c r="U12165" t="s">
        <v>31859</v>
      </c>
    </row>
    <row r="12166" spans="17:21">
      <c r="Q12166" t="s">
        <v>13368</v>
      </c>
      <c r="R12166" t="s">
        <v>27541</v>
      </c>
      <c r="S12166" t="s">
        <v>19197</v>
      </c>
      <c r="T12166" t="s">
        <v>19197</v>
      </c>
      <c r="U12166" t="s">
        <v>19197</v>
      </c>
    </row>
    <row r="12167" spans="17:21">
      <c r="Q12167" t="s">
        <v>13369</v>
      </c>
      <c r="R12167" t="s">
        <v>27527</v>
      </c>
      <c r="S12167" t="s">
        <v>19197</v>
      </c>
      <c r="T12167" t="s">
        <v>19197</v>
      </c>
      <c r="U12167" t="s">
        <v>19197</v>
      </c>
    </row>
    <row r="12168" spans="17:21">
      <c r="Q12168" t="s">
        <v>13370</v>
      </c>
      <c r="R12168" t="s">
        <v>27542</v>
      </c>
      <c r="S12168" t="s">
        <v>19197</v>
      </c>
      <c r="T12168" t="s">
        <v>19197</v>
      </c>
      <c r="U12168" t="s">
        <v>19197</v>
      </c>
    </row>
    <row r="12169" spans="17:21">
      <c r="Q12169" t="s">
        <v>13371</v>
      </c>
      <c r="R12169" t="s">
        <v>27543</v>
      </c>
      <c r="S12169" t="s">
        <v>31508</v>
      </c>
      <c r="T12169" t="s">
        <v>19197</v>
      </c>
      <c r="U12169" t="s">
        <v>31646</v>
      </c>
    </row>
    <row r="12170" spans="17:21">
      <c r="Q12170" t="s">
        <v>13372</v>
      </c>
      <c r="R12170" t="s">
        <v>27544</v>
      </c>
      <c r="S12170" t="s">
        <v>31508</v>
      </c>
      <c r="T12170" t="s">
        <v>19197</v>
      </c>
      <c r="U12170" t="s">
        <v>31646</v>
      </c>
    </row>
    <row r="12171" spans="17:21">
      <c r="Q12171" t="s">
        <v>13373</v>
      </c>
      <c r="R12171" t="s">
        <v>18714</v>
      </c>
      <c r="S12171" t="s">
        <v>31508</v>
      </c>
      <c r="T12171" t="s">
        <v>19197</v>
      </c>
      <c r="U12171" t="s">
        <v>31859</v>
      </c>
    </row>
    <row r="12172" spans="17:21">
      <c r="Q12172" t="s">
        <v>13374</v>
      </c>
      <c r="R12172" t="s">
        <v>27536</v>
      </c>
      <c r="S12172" t="s">
        <v>19197</v>
      </c>
      <c r="T12172" t="s">
        <v>19197</v>
      </c>
      <c r="U12172" t="s">
        <v>19197</v>
      </c>
    </row>
    <row r="12173" spans="17:21">
      <c r="Q12173" t="s">
        <v>13375</v>
      </c>
      <c r="R12173" t="s">
        <v>27545</v>
      </c>
      <c r="S12173" t="s">
        <v>31508</v>
      </c>
      <c r="T12173" t="s">
        <v>19197</v>
      </c>
      <c r="U12173" t="s">
        <v>31859</v>
      </c>
    </row>
    <row r="12174" spans="17:21">
      <c r="Q12174" t="s">
        <v>13376</v>
      </c>
      <c r="R12174" t="s">
        <v>18714</v>
      </c>
      <c r="S12174" t="s">
        <v>31508</v>
      </c>
      <c r="T12174" t="s">
        <v>19197</v>
      </c>
      <c r="U12174" t="s">
        <v>31859</v>
      </c>
    </row>
    <row r="12175" spans="17:21">
      <c r="Q12175" t="s">
        <v>13377</v>
      </c>
      <c r="R12175" t="s">
        <v>27540</v>
      </c>
      <c r="S12175" t="s">
        <v>31508</v>
      </c>
      <c r="T12175" t="s">
        <v>19197</v>
      </c>
      <c r="U12175" t="s">
        <v>31859</v>
      </c>
    </row>
    <row r="12176" spans="17:21">
      <c r="Q12176" t="s">
        <v>13378</v>
      </c>
      <c r="R12176" t="s">
        <v>27546</v>
      </c>
      <c r="S12176" t="s">
        <v>19197</v>
      </c>
      <c r="T12176" t="s">
        <v>19197</v>
      </c>
      <c r="U12176" t="s">
        <v>19197</v>
      </c>
    </row>
    <row r="12177" spans="17:21">
      <c r="Q12177" t="s">
        <v>13379</v>
      </c>
      <c r="R12177" t="s">
        <v>27547</v>
      </c>
      <c r="S12177" t="s">
        <v>31508</v>
      </c>
      <c r="T12177" t="s">
        <v>19197</v>
      </c>
      <c r="U12177" t="s">
        <v>31859</v>
      </c>
    </row>
    <row r="12178" spans="17:21">
      <c r="Q12178" t="s">
        <v>13380</v>
      </c>
      <c r="R12178" t="s">
        <v>27548</v>
      </c>
      <c r="S12178" t="s">
        <v>31508</v>
      </c>
      <c r="T12178" t="s">
        <v>19197</v>
      </c>
      <c r="U12178" t="s">
        <v>31859</v>
      </c>
    </row>
    <row r="12179" spans="17:21">
      <c r="Q12179" t="s">
        <v>13381</v>
      </c>
      <c r="R12179" t="s">
        <v>27549</v>
      </c>
      <c r="S12179" t="s">
        <v>31508</v>
      </c>
      <c r="T12179" t="s">
        <v>19197</v>
      </c>
      <c r="U12179" t="s">
        <v>31859</v>
      </c>
    </row>
    <row r="12180" spans="17:21">
      <c r="Q12180" t="s">
        <v>13382</v>
      </c>
      <c r="R12180" t="s">
        <v>18714</v>
      </c>
      <c r="S12180" t="s">
        <v>31508</v>
      </c>
      <c r="T12180" t="s">
        <v>19197</v>
      </c>
      <c r="U12180" t="s">
        <v>31859</v>
      </c>
    </row>
    <row r="12181" spans="17:21">
      <c r="Q12181" t="s">
        <v>13383</v>
      </c>
      <c r="R12181" t="s">
        <v>27550</v>
      </c>
      <c r="S12181" t="s">
        <v>19197</v>
      </c>
      <c r="T12181" t="s">
        <v>19197</v>
      </c>
      <c r="U12181" t="s">
        <v>19197</v>
      </c>
    </row>
    <row r="12182" spans="17:21">
      <c r="Q12182" t="s">
        <v>13384</v>
      </c>
      <c r="R12182" t="s">
        <v>27551</v>
      </c>
      <c r="S12182" t="s">
        <v>19197</v>
      </c>
      <c r="T12182" t="s">
        <v>19197</v>
      </c>
      <c r="U12182" t="s">
        <v>19197</v>
      </c>
    </row>
    <row r="12183" spans="17:21">
      <c r="Q12183" t="s">
        <v>13385</v>
      </c>
      <c r="R12183" t="s">
        <v>27552</v>
      </c>
      <c r="S12183" t="s">
        <v>31508</v>
      </c>
      <c r="T12183" t="s">
        <v>19197</v>
      </c>
      <c r="U12183" t="s">
        <v>31859</v>
      </c>
    </row>
    <row r="12184" spans="17:21">
      <c r="Q12184" t="s">
        <v>13386</v>
      </c>
      <c r="R12184" t="s">
        <v>18693</v>
      </c>
      <c r="S12184" t="s">
        <v>31508</v>
      </c>
      <c r="T12184" t="s">
        <v>19197</v>
      </c>
      <c r="U12184" t="s">
        <v>31859</v>
      </c>
    </row>
    <row r="12185" spans="17:21">
      <c r="Q12185" t="s">
        <v>13387</v>
      </c>
      <c r="R12185" t="s">
        <v>18687</v>
      </c>
      <c r="S12185" t="s">
        <v>31508</v>
      </c>
      <c r="T12185" t="s">
        <v>19197</v>
      </c>
      <c r="U12185" t="s">
        <v>31859</v>
      </c>
    </row>
    <row r="12186" spans="17:21">
      <c r="Q12186" t="s">
        <v>13388</v>
      </c>
      <c r="R12186" t="s">
        <v>27553</v>
      </c>
      <c r="S12186" t="s">
        <v>19197</v>
      </c>
      <c r="T12186" t="s">
        <v>19197</v>
      </c>
      <c r="U12186" t="s">
        <v>19197</v>
      </c>
    </row>
    <row r="12187" spans="17:21">
      <c r="Q12187" t="s">
        <v>13389</v>
      </c>
      <c r="R12187" t="s">
        <v>27554</v>
      </c>
      <c r="S12187" t="s">
        <v>19197</v>
      </c>
      <c r="T12187" t="s">
        <v>19197</v>
      </c>
      <c r="U12187" t="s">
        <v>19197</v>
      </c>
    </row>
    <row r="12188" spans="17:21">
      <c r="Q12188" t="s">
        <v>13390</v>
      </c>
      <c r="R12188" t="s">
        <v>27555</v>
      </c>
      <c r="S12188" t="s">
        <v>31508</v>
      </c>
      <c r="T12188" t="s">
        <v>19197</v>
      </c>
      <c r="U12188" t="s">
        <v>31646</v>
      </c>
    </row>
    <row r="12189" spans="17:21">
      <c r="Q12189" t="s">
        <v>13391</v>
      </c>
      <c r="R12189" t="s">
        <v>27556</v>
      </c>
      <c r="S12189" t="s">
        <v>31508</v>
      </c>
      <c r="T12189" t="s">
        <v>19197</v>
      </c>
      <c r="U12189" t="s">
        <v>31646</v>
      </c>
    </row>
    <row r="12190" spans="17:21">
      <c r="Q12190" t="s">
        <v>13392</v>
      </c>
      <c r="R12190" t="s">
        <v>27557</v>
      </c>
      <c r="S12190" t="s">
        <v>31508</v>
      </c>
      <c r="T12190" t="s">
        <v>19197</v>
      </c>
      <c r="U12190" t="s">
        <v>31646</v>
      </c>
    </row>
    <row r="12191" spans="17:21">
      <c r="Q12191" t="s">
        <v>13393</v>
      </c>
      <c r="R12191" t="s">
        <v>27558</v>
      </c>
      <c r="S12191" t="s">
        <v>31508</v>
      </c>
      <c r="T12191" t="s">
        <v>19197</v>
      </c>
      <c r="U12191" t="s">
        <v>31646</v>
      </c>
    </row>
    <row r="12192" spans="17:21">
      <c r="Q12192" t="s">
        <v>13394</v>
      </c>
      <c r="R12192" t="s">
        <v>18703</v>
      </c>
      <c r="S12192" t="s">
        <v>31508</v>
      </c>
      <c r="T12192" t="s">
        <v>19197</v>
      </c>
      <c r="U12192" t="s">
        <v>31646</v>
      </c>
    </row>
    <row r="12193" spans="17:21">
      <c r="Q12193" t="s">
        <v>13395</v>
      </c>
      <c r="R12193" t="s">
        <v>18706</v>
      </c>
      <c r="S12193" t="s">
        <v>19197</v>
      </c>
      <c r="T12193" t="s">
        <v>19197</v>
      </c>
      <c r="U12193" t="s">
        <v>19197</v>
      </c>
    </row>
    <row r="12194" spans="17:21">
      <c r="Q12194" t="s">
        <v>13396</v>
      </c>
      <c r="R12194" t="s">
        <v>27559</v>
      </c>
      <c r="S12194" t="s">
        <v>31508</v>
      </c>
      <c r="T12194" t="s">
        <v>19197</v>
      </c>
      <c r="U12194" t="s">
        <v>31859</v>
      </c>
    </row>
    <row r="12195" spans="17:21">
      <c r="Q12195" t="s">
        <v>13397</v>
      </c>
      <c r="R12195" t="s">
        <v>27560</v>
      </c>
      <c r="S12195" t="s">
        <v>31508</v>
      </c>
      <c r="T12195" t="s">
        <v>19197</v>
      </c>
      <c r="U12195" t="s">
        <v>31859</v>
      </c>
    </row>
    <row r="12196" spans="17:21">
      <c r="Q12196" t="s">
        <v>13398</v>
      </c>
      <c r="R12196" t="s">
        <v>27120</v>
      </c>
      <c r="S12196" t="s">
        <v>31508</v>
      </c>
      <c r="T12196" t="s">
        <v>19197</v>
      </c>
      <c r="U12196" t="s">
        <v>31859</v>
      </c>
    </row>
    <row r="12197" spans="17:21">
      <c r="Q12197" t="s">
        <v>13399</v>
      </c>
      <c r="R12197" t="s">
        <v>27561</v>
      </c>
      <c r="S12197" t="s">
        <v>31508</v>
      </c>
      <c r="T12197" t="s">
        <v>19197</v>
      </c>
      <c r="U12197" t="s">
        <v>31859</v>
      </c>
    </row>
    <row r="12198" spans="17:21">
      <c r="Q12198" t="s">
        <v>13400</v>
      </c>
      <c r="R12198" t="s">
        <v>18693</v>
      </c>
      <c r="S12198" t="s">
        <v>31508</v>
      </c>
      <c r="T12198" t="s">
        <v>19197</v>
      </c>
      <c r="U12198" t="s">
        <v>31859</v>
      </c>
    </row>
    <row r="12199" spans="17:21">
      <c r="Q12199" t="s">
        <v>13401</v>
      </c>
      <c r="R12199" t="s">
        <v>27562</v>
      </c>
      <c r="S12199" t="s">
        <v>19197</v>
      </c>
      <c r="T12199" t="s">
        <v>19197</v>
      </c>
      <c r="U12199" t="s">
        <v>19197</v>
      </c>
    </row>
    <row r="12200" spans="17:21">
      <c r="Q12200" t="s">
        <v>13402</v>
      </c>
      <c r="R12200" t="s">
        <v>27563</v>
      </c>
      <c r="S12200" t="s">
        <v>19197</v>
      </c>
      <c r="T12200" t="s">
        <v>19197</v>
      </c>
      <c r="U12200" t="s">
        <v>19197</v>
      </c>
    </row>
    <row r="12201" spans="17:21">
      <c r="Q12201" t="s">
        <v>13403</v>
      </c>
      <c r="R12201" t="s">
        <v>27564</v>
      </c>
      <c r="S12201" t="s">
        <v>31512</v>
      </c>
      <c r="T12201" t="s">
        <v>19197</v>
      </c>
      <c r="U12201" t="s">
        <v>31668</v>
      </c>
    </row>
    <row r="12202" spans="17:21">
      <c r="Q12202" t="s">
        <v>13404</v>
      </c>
      <c r="R12202" t="s">
        <v>27565</v>
      </c>
      <c r="S12202" t="s">
        <v>31512</v>
      </c>
      <c r="T12202" t="s">
        <v>19197</v>
      </c>
      <c r="U12202" t="s">
        <v>31668</v>
      </c>
    </row>
    <row r="12203" spans="17:21">
      <c r="Q12203" t="s">
        <v>13405</v>
      </c>
      <c r="R12203" t="s">
        <v>27566</v>
      </c>
      <c r="S12203" t="s">
        <v>19197</v>
      </c>
      <c r="T12203" t="s">
        <v>19197</v>
      </c>
      <c r="U12203" t="s">
        <v>19197</v>
      </c>
    </row>
    <row r="12204" spans="17:21">
      <c r="Q12204" t="s">
        <v>13406</v>
      </c>
      <c r="R12204" t="s">
        <v>27567</v>
      </c>
      <c r="S12204" t="s">
        <v>31508</v>
      </c>
      <c r="T12204" t="s">
        <v>19197</v>
      </c>
      <c r="U12204" t="s">
        <v>31859</v>
      </c>
    </row>
    <row r="12205" spans="17:21">
      <c r="Q12205" t="s">
        <v>13407</v>
      </c>
      <c r="R12205" t="s">
        <v>18693</v>
      </c>
      <c r="S12205" t="s">
        <v>31508</v>
      </c>
      <c r="T12205" t="s">
        <v>19197</v>
      </c>
      <c r="U12205" t="s">
        <v>31859</v>
      </c>
    </row>
    <row r="12206" spans="17:21">
      <c r="Q12206" t="s">
        <v>13408</v>
      </c>
      <c r="R12206" t="s">
        <v>27568</v>
      </c>
      <c r="S12206" t="s">
        <v>31512</v>
      </c>
      <c r="T12206" t="s">
        <v>19197</v>
      </c>
      <c r="U12206" t="s">
        <v>31638</v>
      </c>
    </row>
    <row r="12207" spans="17:21">
      <c r="Q12207" t="s">
        <v>13409</v>
      </c>
      <c r="R12207" t="s">
        <v>27569</v>
      </c>
      <c r="S12207" t="s">
        <v>19197</v>
      </c>
      <c r="T12207" t="s">
        <v>19197</v>
      </c>
      <c r="U12207" t="s">
        <v>19197</v>
      </c>
    </row>
    <row r="12208" spans="17:21">
      <c r="Q12208" t="s">
        <v>13410</v>
      </c>
      <c r="R12208" t="s">
        <v>27570</v>
      </c>
      <c r="S12208" t="s">
        <v>19197</v>
      </c>
      <c r="T12208" t="s">
        <v>19197</v>
      </c>
      <c r="U12208" t="s">
        <v>19197</v>
      </c>
    </row>
    <row r="12209" spans="17:21">
      <c r="Q12209" t="s">
        <v>13411</v>
      </c>
      <c r="R12209" t="s">
        <v>27571</v>
      </c>
      <c r="S12209" t="s">
        <v>19197</v>
      </c>
      <c r="T12209" t="s">
        <v>19197</v>
      </c>
      <c r="U12209" t="s">
        <v>19197</v>
      </c>
    </row>
    <row r="12210" spans="17:21">
      <c r="Q12210" t="s">
        <v>13412</v>
      </c>
      <c r="R12210" t="s">
        <v>27572</v>
      </c>
      <c r="S12210" t="s">
        <v>31512</v>
      </c>
      <c r="T12210" t="s">
        <v>19197</v>
      </c>
      <c r="U12210" t="s">
        <v>31668</v>
      </c>
    </row>
    <row r="12211" spans="17:21">
      <c r="Q12211" t="s">
        <v>13413</v>
      </c>
      <c r="R12211" t="s">
        <v>27573</v>
      </c>
      <c r="S12211" t="s">
        <v>31512</v>
      </c>
      <c r="T12211" t="s">
        <v>19197</v>
      </c>
      <c r="U12211" t="s">
        <v>31668</v>
      </c>
    </row>
    <row r="12212" spans="17:21">
      <c r="Q12212" t="s">
        <v>13414</v>
      </c>
      <c r="R12212" t="s">
        <v>18703</v>
      </c>
      <c r="S12212" t="s">
        <v>31512</v>
      </c>
      <c r="T12212" t="s">
        <v>19197</v>
      </c>
      <c r="U12212" t="s">
        <v>31668</v>
      </c>
    </row>
    <row r="12213" spans="17:21">
      <c r="Q12213" t="s">
        <v>13415</v>
      </c>
      <c r="R12213" t="s">
        <v>27574</v>
      </c>
      <c r="S12213" t="s">
        <v>31516</v>
      </c>
      <c r="T12213" t="s">
        <v>19197</v>
      </c>
      <c r="U12213" t="s">
        <v>31668</v>
      </c>
    </row>
    <row r="12214" spans="17:21">
      <c r="Q12214" t="s">
        <v>13416</v>
      </c>
      <c r="R12214" t="s">
        <v>27575</v>
      </c>
      <c r="S12214" t="s">
        <v>19197</v>
      </c>
      <c r="T12214" t="s">
        <v>19197</v>
      </c>
      <c r="U12214" t="s">
        <v>19197</v>
      </c>
    </row>
    <row r="12215" spans="17:21">
      <c r="Q12215" t="s">
        <v>13417</v>
      </c>
      <c r="R12215" t="s">
        <v>27205</v>
      </c>
      <c r="S12215" t="s">
        <v>31516</v>
      </c>
      <c r="T12215" t="s">
        <v>19197</v>
      </c>
      <c r="U12215" t="s">
        <v>31668</v>
      </c>
    </row>
    <row r="12216" spans="17:21">
      <c r="Q12216" t="s">
        <v>13418</v>
      </c>
      <c r="R12216" t="s">
        <v>27510</v>
      </c>
      <c r="S12216" t="s">
        <v>31516</v>
      </c>
      <c r="T12216" t="s">
        <v>19197</v>
      </c>
      <c r="U12216" t="s">
        <v>31668</v>
      </c>
    </row>
    <row r="12217" spans="17:21">
      <c r="Q12217" t="s">
        <v>13419</v>
      </c>
      <c r="R12217" t="s">
        <v>27576</v>
      </c>
      <c r="S12217" t="s">
        <v>19197</v>
      </c>
      <c r="T12217" t="s">
        <v>19197</v>
      </c>
      <c r="U12217" t="s">
        <v>19197</v>
      </c>
    </row>
    <row r="12218" spans="17:21">
      <c r="Q12218" t="s">
        <v>13420</v>
      </c>
      <c r="R12218" t="s">
        <v>27577</v>
      </c>
      <c r="S12218" t="s">
        <v>31508</v>
      </c>
      <c r="T12218" t="s">
        <v>19197</v>
      </c>
      <c r="U12218" t="s">
        <v>31646</v>
      </c>
    </row>
    <row r="12219" spans="17:21">
      <c r="Q12219" t="s">
        <v>13421</v>
      </c>
      <c r="R12219" t="s">
        <v>27578</v>
      </c>
      <c r="S12219" t="s">
        <v>31508</v>
      </c>
      <c r="T12219" t="s">
        <v>19197</v>
      </c>
      <c r="U12219" t="s">
        <v>31646</v>
      </c>
    </row>
    <row r="12220" spans="17:21">
      <c r="Q12220" t="s">
        <v>13422</v>
      </c>
      <c r="R12220" t="s">
        <v>27579</v>
      </c>
      <c r="S12220" t="s">
        <v>31508</v>
      </c>
      <c r="T12220" t="s">
        <v>19197</v>
      </c>
      <c r="U12220" t="s">
        <v>31646</v>
      </c>
    </row>
    <row r="12221" spans="17:21">
      <c r="Q12221" t="s">
        <v>13423</v>
      </c>
      <c r="R12221" t="s">
        <v>27580</v>
      </c>
      <c r="S12221" t="s">
        <v>31508</v>
      </c>
      <c r="T12221" t="s">
        <v>19197</v>
      </c>
      <c r="U12221" t="s">
        <v>31646</v>
      </c>
    </row>
    <row r="12222" spans="17:21">
      <c r="Q12222" t="s">
        <v>13424</v>
      </c>
      <c r="R12222" t="s">
        <v>27581</v>
      </c>
      <c r="S12222" t="s">
        <v>31508</v>
      </c>
      <c r="T12222" t="s">
        <v>19197</v>
      </c>
      <c r="U12222" t="s">
        <v>31646</v>
      </c>
    </row>
    <row r="12223" spans="17:21">
      <c r="Q12223" t="s">
        <v>13425</v>
      </c>
      <c r="R12223" t="s">
        <v>27582</v>
      </c>
      <c r="S12223" t="s">
        <v>31508</v>
      </c>
      <c r="T12223" t="s">
        <v>19197</v>
      </c>
      <c r="U12223" t="s">
        <v>31646</v>
      </c>
    </row>
    <row r="12224" spans="17:21">
      <c r="Q12224" t="s">
        <v>13426</v>
      </c>
      <c r="R12224" t="s">
        <v>18714</v>
      </c>
      <c r="S12224" t="s">
        <v>31516</v>
      </c>
      <c r="T12224" t="s">
        <v>19197</v>
      </c>
      <c r="U12224" t="s">
        <v>31668</v>
      </c>
    </row>
    <row r="12225" spans="17:21">
      <c r="Q12225" t="s">
        <v>13427</v>
      </c>
      <c r="R12225" t="s">
        <v>18706</v>
      </c>
      <c r="S12225" t="s">
        <v>19197</v>
      </c>
      <c r="T12225" t="s">
        <v>19197</v>
      </c>
      <c r="U12225" t="s">
        <v>19197</v>
      </c>
    </row>
    <row r="12226" spans="17:21">
      <c r="Q12226" t="s">
        <v>13428</v>
      </c>
      <c r="R12226" t="s">
        <v>27583</v>
      </c>
      <c r="S12226" t="s">
        <v>19197</v>
      </c>
      <c r="T12226" t="s">
        <v>19197</v>
      </c>
      <c r="U12226" t="s">
        <v>19197</v>
      </c>
    </row>
    <row r="12227" spans="17:21">
      <c r="Q12227" t="s">
        <v>13429</v>
      </c>
      <c r="R12227" t="s">
        <v>27584</v>
      </c>
      <c r="S12227" t="s">
        <v>31508</v>
      </c>
      <c r="T12227" t="s">
        <v>19197</v>
      </c>
      <c r="U12227" t="s">
        <v>31646</v>
      </c>
    </row>
    <row r="12228" spans="17:21">
      <c r="Q12228" t="s">
        <v>13430</v>
      </c>
      <c r="R12228" t="s">
        <v>27585</v>
      </c>
      <c r="S12228" t="s">
        <v>31508</v>
      </c>
      <c r="T12228" t="s">
        <v>19197</v>
      </c>
      <c r="U12228" t="s">
        <v>31646</v>
      </c>
    </row>
    <row r="12229" spans="17:21">
      <c r="Q12229" t="s">
        <v>13431</v>
      </c>
      <c r="R12229" t="s">
        <v>18674</v>
      </c>
      <c r="S12229" t="s">
        <v>19197</v>
      </c>
      <c r="T12229" t="s">
        <v>19197</v>
      </c>
      <c r="U12229" t="s">
        <v>19197</v>
      </c>
    </row>
    <row r="12230" spans="17:21">
      <c r="Q12230" t="s">
        <v>13432</v>
      </c>
      <c r="R12230" t="s">
        <v>27586</v>
      </c>
      <c r="S12230" t="s">
        <v>19197</v>
      </c>
      <c r="T12230" t="s">
        <v>19197</v>
      </c>
      <c r="U12230" t="s">
        <v>19197</v>
      </c>
    </row>
    <row r="12231" spans="17:21">
      <c r="Q12231" t="s">
        <v>13433</v>
      </c>
      <c r="R12231" t="s">
        <v>27572</v>
      </c>
      <c r="S12231" t="s">
        <v>31512</v>
      </c>
      <c r="T12231" t="s">
        <v>19197</v>
      </c>
      <c r="U12231" t="s">
        <v>31668</v>
      </c>
    </row>
    <row r="12232" spans="17:21">
      <c r="Q12232" t="s">
        <v>13434</v>
      </c>
      <c r="R12232" t="s">
        <v>27573</v>
      </c>
      <c r="S12232" t="s">
        <v>31512</v>
      </c>
      <c r="T12232" t="s">
        <v>19197</v>
      </c>
      <c r="U12232" t="s">
        <v>31668</v>
      </c>
    </row>
    <row r="12233" spans="17:21">
      <c r="Q12233" t="s">
        <v>13435</v>
      </c>
      <c r="R12233" t="s">
        <v>18703</v>
      </c>
      <c r="S12233" t="s">
        <v>31512</v>
      </c>
      <c r="T12233" t="s">
        <v>19197</v>
      </c>
      <c r="U12233" t="s">
        <v>31668</v>
      </c>
    </row>
    <row r="12234" spans="17:21">
      <c r="Q12234" t="s">
        <v>13436</v>
      </c>
      <c r="R12234" t="s">
        <v>27587</v>
      </c>
      <c r="S12234" t="s">
        <v>31512</v>
      </c>
      <c r="T12234" t="s">
        <v>19197</v>
      </c>
      <c r="U12234" t="s">
        <v>31668</v>
      </c>
    </row>
    <row r="12235" spans="17:21">
      <c r="Q12235" t="s">
        <v>13437</v>
      </c>
      <c r="R12235" t="s">
        <v>27588</v>
      </c>
      <c r="S12235" t="s">
        <v>19197</v>
      </c>
      <c r="T12235" t="s">
        <v>19197</v>
      </c>
      <c r="U12235" t="s">
        <v>19197</v>
      </c>
    </row>
    <row r="12236" spans="17:21">
      <c r="Q12236" t="s">
        <v>13438</v>
      </c>
      <c r="R12236" t="s">
        <v>27205</v>
      </c>
      <c r="S12236" t="s">
        <v>31512</v>
      </c>
      <c r="T12236" t="s">
        <v>19197</v>
      </c>
      <c r="U12236" t="s">
        <v>31668</v>
      </c>
    </row>
    <row r="12237" spans="17:21">
      <c r="Q12237" t="s">
        <v>13439</v>
      </c>
      <c r="R12237" t="s">
        <v>27510</v>
      </c>
      <c r="S12237" t="s">
        <v>31512</v>
      </c>
      <c r="T12237" t="s">
        <v>19197</v>
      </c>
      <c r="U12237" t="s">
        <v>31668</v>
      </c>
    </row>
    <row r="12238" spans="17:21">
      <c r="Q12238" t="s">
        <v>13440</v>
      </c>
      <c r="R12238" t="s">
        <v>27589</v>
      </c>
      <c r="S12238" t="s">
        <v>19197</v>
      </c>
      <c r="T12238" t="s">
        <v>19197</v>
      </c>
      <c r="U12238" t="s">
        <v>19197</v>
      </c>
    </row>
    <row r="12239" spans="17:21">
      <c r="Q12239" t="s">
        <v>13441</v>
      </c>
      <c r="R12239" t="s">
        <v>27590</v>
      </c>
      <c r="S12239" t="s">
        <v>31514</v>
      </c>
      <c r="T12239" t="s">
        <v>19197</v>
      </c>
      <c r="U12239" t="s">
        <v>31668</v>
      </c>
    </row>
    <row r="12240" spans="17:21">
      <c r="Q12240" t="s">
        <v>13442</v>
      </c>
      <c r="R12240" t="s">
        <v>27578</v>
      </c>
      <c r="S12240" t="s">
        <v>31514</v>
      </c>
      <c r="T12240" t="s">
        <v>19197</v>
      </c>
      <c r="U12240" t="s">
        <v>31668</v>
      </c>
    </row>
    <row r="12241" spans="17:21">
      <c r="Q12241" t="s">
        <v>13443</v>
      </c>
      <c r="R12241" t="s">
        <v>27579</v>
      </c>
      <c r="S12241" t="s">
        <v>31514</v>
      </c>
      <c r="T12241" t="s">
        <v>19197</v>
      </c>
      <c r="U12241" t="s">
        <v>31668</v>
      </c>
    </row>
    <row r="12242" spans="17:21">
      <c r="Q12242" t="s">
        <v>13444</v>
      </c>
      <c r="R12242" t="s">
        <v>27580</v>
      </c>
      <c r="S12242" t="s">
        <v>31514</v>
      </c>
      <c r="T12242" t="s">
        <v>19197</v>
      </c>
      <c r="U12242" t="s">
        <v>31668</v>
      </c>
    </row>
    <row r="12243" spans="17:21">
      <c r="Q12243" t="s">
        <v>13445</v>
      </c>
      <c r="R12243" t="s">
        <v>27581</v>
      </c>
      <c r="S12243" t="s">
        <v>31514</v>
      </c>
      <c r="T12243" t="s">
        <v>19197</v>
      </c>
      <c r="U12243" t="s">
        <v>31668</v>
      </c>
    </row>
    <row r="12244" spans="17:21">
      <c r="Q12244" t="s">
        <v>13446</v>
      </c>
      <c r="R12244" t="s">
        <v>27582</v>
      </c>
      <c r="S12244" t="s">
        <v>31514</v>
      </c>
      <c r="T12244" t="s">
        <v>19197</v>
      </c>
      <c r="U12244" t="s">
        <v>31668</v>
      </c>
    </row>
    <row r="12245" spans="17:21">
      <c r="Q12245" t="s">
        <v>13447</v>
      </c>
      <c r="R12245" t="s">
        <v>18714</v>
      </c>
      <c r="S12245" t="s">
        <v>31516</v>
      </c>
      <c r="T12245" t="s">
        <v>19197</v>
      </c>
      <c r="U12245" t="s">
        <v>31668</v>
      </c>
    </row>
    <row r="12246" spans="17:21">
      <c r="Q12246" t="s">
        <v>13448</v>
      </c>
      <c r="R12246" t="s">
        <v>27591</v>
      </c>
      <c r="S12246" t="s">
        <v>19197</v>
      </c>
      <c r="T12246" t="s">
        <v>19197</v>
      </c>
      <c r="U12246" t="s">
        <v>19197</v>
      </c>
    </row>
    <row r="12247" spans="17:21">
      <c r="Q12247" t="s">
        <v>13449</v>
      </c>
      <c r="R12247" t="s">
        <v>27592</v>
      </c>
      <c r="S12247" t="s">
        <v>19197</v>
      </c>
      <c r="T12247" t="s">
        <v>19197</v>
      </c>
      <c r="U12247" t="s">
        <v>19197</v>
      </c>
    </row>
    <row r="12248" spans="17:21">
      <c r="Q12248" t="s">
        <v>13450</v>
      </c>
      <c r="R12248" t="s">
        <v>27583</v>
      </c>
      <c r="S12248" t="s">
        <v>19197</v>
      </c>
      <c r="T12248" t="s">
        <v>19197</v>
      </c>
      <c r="U12248" t="s">
        <v>19197</v>
      </c>
    </row>
    <row r="12249" spans="17:21">
      <c r="Q12249" t="s">
        <v>13451</v>
      </c>
      <c r="R12249" t="s">
        <v>27593</v>
      </c>
      <c r="S12249" t="s">
        <v>31508</v>
      </c>
      <c r="T12249" t="s">
        <v>19197</v>
      </c>
      <c r="U12249" t="s">
        <v>31646</v>
      </c>
    </row>
    <row r="12250" spans="17:21">
      <c r="Q12250" t="s">
        <v>13452</v>
      </c>
      <c r="R12250" t="s">
        <v>27594</v>
      </c>
      <c r="S12250" t="s">
        <v>31508</v>
      </c>
      <c r="T12250" t="s">
        <v>19197</v>
      </c>
      <c r="U12250" t="s">
        <v>31646</v>
      </c>
    </row>
    <row r="12251" spans="17:21">
      <c r="Q12251" t="s">
        <v>13453</v>
      </c>
      <c r="R12251" t="s">
        <v>18693</v>
      </c>
      <c r="S12251" t="s">
        <v>31508</v>
      </c>
      <c r="T12251" t="s">
        <v>19197</v>
      </c>
      <c r="U12251" t="s">
        <v>31859</v>
      </c>
    </row>
    <row r="12252" spans="17:21">
      <c r="Q12252" t="s">
        <v>13454</v>
      </c>
      <c r="R12252" t="s">
        <v>27595</v>
      </c>
      <c r="S12252" t="s">
        <v>19197</v>
      </c>
      <c r="T12252" t="s">
        <v>19197</v>
      </c>
      <c r="U12252" t="s">
        <v>19197</v>
      </c>
    </row>
    <row r="12253" spans="17:21">
      <c r="Q12253" t="s">
        <v>13455</v>
      </c>
      <c r="R12253" t="s">
        <v>27596</v>
      </c>
      <c r="S12253" t="s">
        <v>31508</v>
      </c>
      <c r="T12253" t="s">
        <v>19197</v>
      </c>
      <c r="U12253" t="s">
        <v>31859</v>
      </c>
    </row>
    <row r="12254" spans="17:21">
      <c r="Q12254" t="s">
        <v>13456</v>
      </c>
      <c r="R12254" t="s">
        <v>27597</v>
      </c>
      <c r="S12254" t="s">
        <v>31508</v>
      </c>
      <c r="T12254" t="s">
        <v>19197</v>
      </c>
      <c r="U12254" t="s">
        <v>31859</v>
      </c>
    </row>
    <row r="12255" spans="17:21">
      <c r="Q12255" t="s">
        <v>13457</v>
      </c>
      <c r="R12255" t="s">
        <v>27598</v>
      </c>
      <c r="S12255" t="s">
        <v>31508</v>
      </c>
      <c r="T12255" t="s">
        <v>19197</v>
      </c>
      <c r="U12255" t="s">
        <v>31859</v>
      </c>
    </row>
    <row r="12256" spans="17:21">
      <c r="Q12256" t="s">
        <v>13458</v>
      </c>
      <c r="R12256" t="s">
        <v>27599</v>
      </c>
      <c r="S12256" t="s">
        <v>31508</v>
      </c>
      <c r="T12256" t="s">
        <v>19197</v>
      </c>
      <c r="U12256" t="s">
        <v>31859</v>
      </c>
    </row>
    <row r="12257" spans="17:21">
      <c r="Q12257" t="s">
        <v>13459</v>
      </c>
      <c r="R12257" t="s">
        <v>18714</v>
      </c>
      <c r="S12257" t="s">
        <v>31508</v>
      </c>
      <c r="T12257" t="s">
        <v>19197</v>
      </c>
      <c r="U12257" t="s">
        <v>31859</v>
      </c>
    </row>
    <row r="12258" spans="17:21">
      <c r="Q12258" t="s">
        <v>13460</v>
      </c>
      <c r="R12258" t="s">
        <v>19248</v>
      </c>
      <c r="S12258" t="s">
        <v>19197</v>
      </c>
      <c r="T12258" t="s">
        <v>19197</v>
      </c>
      <c r="U12258" t="s">
        <v>19197</v>
      </c>
    </row>
    <row r="12259" spans="17:21">
      <c r="Q12259" t="s">
        <v>13461</v>
      </c>
      <c r="R12259" t="s">
        <v>27600</v>
      </c>
      <c r="S12259" t="s">
        <v>19197</v>
      </c>
      <c r="T12259" t="s">
        <v>19197</v>
      </c>
      <c r="U12259" t="s">
        <v>19197</v>
      </c>
    </row>
    <row r="12260" spans="17:21">
      <c r="Q12260" t="s">
        <v>13462</v>
      </c>
      <c r="R12260" t="s">
        <v>27601</v>
      </c>
      <c r="S12260" t="s">
        <v>31508</v>
      </c>
      <c r="T12260" t="s">
        <v>19197</v>
      </c>
      <c r="U12260" t="s">
        <v>31646</v>
      </c>
    </row>
    <row r="12261" spans="17:21">
      <c r="Q12261" t="s">
        <v>13463</v>
      </c>
      <c r="R12261" t="s">
        <v>27602</v>
      </c>
      <c r="S12261" t="s">
        <v>31508</v>
      </c>
      <c r="T12261" t="s">
        <v>19197</v>
      </c>
      <c r="U12261" t="s">
        <v>31646</v>
      </c>
    </row>
    <row r="12262" spans="17:21">
      <c r="Q12262" t="s">
        <v>13464</v>
      </c>
      <c r="R12262" t="s">
        <v>27603</v>
      </c>
      <c r="S12262" t="s">
        <v>19197</v>
      </c>
      <c r="T12262" t="s">
        <v>19197</v>
      </c>
      <c r="U12262" t="s">
        <v>19197</v>
      </c>
    </row>
    <row r="12263" spans="17:21">
      <c r="Q12263" t="s">
        <v>13465</v>
      </c>
      <c r="R12263" t="s">
        <v>27205</v>
      </c>
      <c r="S12263" t="s">
        <v>31508</v>
      </c>
      <c r="T12263" t="s">
        <v>19197</v>
      </c>
      <c r="U12263" t="s">
        <v>31646</v>
      </c>
    </row>
    <row r="12264" spans="17:21">
      <c r="Q12264" t="s">
        <v>13466</v>
      </c>
      <c r="R12264" t="s">
        <v>27510</v>
      </c>
      <c r="S12264" t="s">
        <v>31508</v>
      </c>
      <c r="T12264" t="s">
        <v>19197</v>
      </c>
      <c r="U12264" t="s">
        <v>31646</v>
      </c>
    </row>
    <row r="12265" spans="17:21">
      <c r="Q12265" t="s">
        <v>13467</v>
      </c>
      <c r="R12265" t="s">
        <v>27604</v>
      </c>
      <c r="S12265" t="s">
        <v>19197</v>
      </c>
      <c r="T12265" t="s">
        <v>19197</v>
      </c>
      <c r="U12265" t="s">
        <v>19197</v>
      </c>
    </row>
    <row r="12266" spans="17:21">
      <c r="Q12266" t="s">
        <v>13468</v>
      </c>
      <c r="R12266" t="s">
        <v>27205</v>
      </c>
      <c r="S12266" t="s">
        <v>31516</v>
      </c>
      <c r="T12266" t="s">
        <v>19197</v>
      </c>
      <c r="U12266" t="s">
        <v>31668</v>
      </c>
    </row>
    <row r="12267" spans="17:21">
      <c r="Q12267" t="s">
        <v>13469</v>
      </c>
      <c r="R12267" t="s">
        <v>27510</v>
      </c>
      <c r="S12267" t="s">
        <v>31516</v>
      </c>
      <c r="T12267" t="s">
        <v>19197</v>
      </c>
      <c r="U12267" t="s">
        <v>31668</v>
      </c>
    </row>
    <row r="12268" spans="17:21">
      <c r="Q12268" t="s">
        <v>13470</v>
      </c>
      <c r="R12268" t="s">
        <v>27605</v>
      </c>
      <c r="S12268" t="s">
        <v>19197</v>
      </c>
      <c r="T12268" t="s">
        <v>19197</v>
      </c>
      <c r="U12268" t="s">
        <v>19197</v>
      </c>
    </row>
    <row r="12269" spans="17:21">
      <c r="Q12269" t="s">
        <v>13471</v>
      </c>
      <c r="R12269" t="s">
        <v>27205</v>
      </c>
      <c r="S12269" t="s">
        <v>31516</v>
      </c>
      <c r="T12269" t="s">
        <v>19197</v>
      </c>
      <c r="U12269" t="s">
        <v>31668</v>
      </c>
    </row>
    <row r="12270" spans="17:21">
      <c r="Q12270" t="s">
        <v>13472</v>
      </c>
      <c r="R12270" t="s">
        <v>27510</v>
      </c>
      <c r="S12270" t="s">
        <v>31516</v>
      </c>
      <c r="T12270" t="s">
        <v>19197</v>
      </c>
      <c r="U12270" t="s">
        <v>31668</v>
      </c>
    </row>
    <row r="12271" spans="17:21">
      <c r="Q12271" t="s">
        <v>13473</v>
      </c>
      <c r="R12271" t="s">
        <v>27606</v>
      </c>
      <c r="S12271" t="s">
        <v>19197</v>
      </c>
      <c r="T12271" t="s">
        <v>19197</v>
      </c>
      <c r="U12271" t="s">
        <v>19197</v>
      </c>
    </row>
    <row r="12272" spans="17:21">
      <c r="Q12272" t="s">
        <v>13474</v>
      </c>
      <c r="R12272" t="s">
        <v>27205</v>
      </c>
      <c r="S12272" t="s">
        <v>31508</v>
      </c>
      <c r="T12272" t="s">
        <v>19197</v>
      </c>
      <c r="U12272" t="s">
        <v>31646</v>
      </c>
    </row>
    <row r="12273" spans="17:21">
      <c r="Q12273" t="s">
        <v>13475</v>
      </c>
      <c r="R12273" t="s">
        <v>27510</v>
      </c>
      <c r="S12273" t="s">
        <v>31508</v>
      </c>
      <c r="T12273" t="s">
        <v>19197</v>
      </c>
      <c r="U12273" t="s">
        <v>31646</v>
      </c>
    </row>
    <row r="12274" spans="17:21">
      <c r="Q12274" t="s">
        <v>13476</v>
      </c>
      <c r="R12274" t="s">
        <v>27607</v>
      </c>
      <c r="S12274" t="s">
        <v>31512</v>
      </c>
      <c r="T12274" t="s">
        <v>19197</v>
      </c>
      <c r="U12274" t="s">
        <v>31668</v>
      </c>
    </row>
    <row r="12275" spans="17:21">
      <c r="Q12275" t="s">
        <v>13477</v>
      </c>
      <c r="R12275" t="s">
        <v>27608</v>
      </c>
      <c r="S12275" t="s">
        <v>19197</v>
      </c>
      <c r="T12275" t="s">
        <v>19197</v>
      </c>
      <c r="U12275" t="s">
        <v>19197</v>
      </c>
    </row>
    <row r="12276" spans="17:21">
      <c r="Q12276" t="s">
        <v>13478</v>
      </c>
      <c r="R12276" t="s">
        <v>27205</v>
      </c>
      <c r="S12276" t="s">
        <v>31508</v>
      </c>
      <c r="T12276" t="s">
        <v>19197</v>
      </c>
      <c r="U12276" t="s">
        <v>31646</v>
      </c>
    </row>
    <row r="12277" spans="17:21">
      <c r="Q12277" t="s">
        <v>13479</v>
      </c>
      <c r="R12277" t="s">
        <v>27510</v>
      </c>
      <c r="S12277" t="s">
        <v>31508</v>
      </c>
      <c r="T12277" t="s">
        <v>19197</v>
      </c>
      <c r="U12277" t="s">
        <v>31646</v>
      </c>
    </row>
    <row r="12278" spans="17:21">
      <c r="Q12278" t="s">
        <v>13480</v>
      </c>
      <c r="R12278" t="s">
        <v>27609</v>
      </c>
      <c r="S12278" t="s">
        <v>19197</v>
      </c>
      <c r="T12278" t="s">
        <v>19197</v>
      </c>
      <c r="U12278" t="s">
        <v>19197</v>
      </c>
    </row>
    <row r="12279" spans="17:21">
      <c r="Q12279" t="s">
        <v>13481</v>
      </c>
      <c r="R12279" t="s">
        <v>27610</v>
      </c>
      <c r="S12279" t="s">
        <v>31508</v>
      </c>
      <c r="T12279" t="s">
        <v>19197</v>
      </c>
      <c r="U12279" t="s">
        <v>31646</v>
      </c>
    </row>
    <row r="12280" spans="17:21">
      <c r="Q12280" t="s">
        <v>13482</v>
      </c>
      <c r="R12280" t="s">
        <v>27611</v>
      </c>
      <c r="S12280" t="s">
        <v>31508</v>
      </c>
      <c r="T12280" t="s">
        <v>19197</v>
      </c>
      <c r="U12280" t="s">
        <v>31646</v>
      </c>
    </row>
    <row r="12281" spans="17:21">
      <c r="Q12281" t="s">
        <v>13483</v>
      </c>
      <c r="R12281" t="s">
        <v>18768</v>
      </c>
      <c r="S12281" t="s">
        <v>19197</v>
      </c>
      <c r="T12281" t="s">
        <v>19197</v>
      </c>
      <c r="U12281" t="s">
        <v>19197</v>
      </c>
    </row>
    <row r="12282" spans="17:21">
      <c r="Q12282" t="s">
        <v>13484</v>
      </c>
      <c r="R12282" t="s">
        <v>27612</v>
      </c>
      <c r="S12282" t="s">
        <v>19197</v>
      </c>
      <c r="T12282" t="s">
        <v>19197</v>
      </c>
      <c r="U12282" t="s">
        <v>19197</v>
      </c>
    </row>
    <row r="12283" spans="17:21">
      <c r="Q12283" t="s">
        <v>13485</v>
      </c>
      <c r="R12283" t="s">
        <v>27613</v>
      </c>
      <c r="S12283" t="s">
        <v>31508</v>
      </c>
      <c r="T12283" t="s">
        <v>19197</v>
      </c>
      <c r="U12283" t="s">
        <v>31646</v>
      </c>
    </row>
    <row r="12284" spans="17:21">
      <c r="Q12284" t="s">
        <v>13486</v>
      </c>
      <c r="R12284" t="s">
        <v>27614</v>
      </c>
      <c r="S12284" t="s">
        <v>31508</v>
      </c>
      <c r="T12284" t="s">
        <v>19197</v>
      </c>
      <c r="U12284" t="s">
        <v>31646</v>
      </c>
    </row>
    <row r="12285" spans="17:21">
      <c r="Q12285" t="s">
        <v>13487</v>
      </c>
      <c r="R12285" t="s">
        <v>27615</v>
      </c>
      <c r="S12285" t="s">
        <v>19197</v>
      </c>
      <c r="T12285" t="s">
        <v>19197</v>
      </c>
      <c r="U12285" t="s">
        <v>19197</v>
      </c>
    </row>
    <row r="12286" spans="17:21">
      <c r="Q12286" t="s">
        <v>13488</v>
      </c>
      <c r="R12286" t="s">
        <v>27205</v>
      </c>
      <c r="S12286" t="s">
        <v>31508</v>
      </c>
      <c r="T12286" t="s">
        <v>19197</v>
      </c>
      <c r="U12286" t="s">
        <v>31646</v>
      </c>
    </row>
    <row r="12287" spans="17:21">
      <c r="Q12287" t="s">
        <v>13489</v>
      </c>
      <c r="R12287" t="s">
        <v>27510</v>
      </c>
      <c r="S12287" t="s">
        <v>31508</v>
      </c>
      <c r="T12287" t="s">
        <v>19197</v>
      </c>
      <c r="U12287" t="s">
        <v>31646</v>
      </c>
    </row>
    <row r="12288" spans="17:21">
      <c r="Q12288" t="s">
        <v>13490</v>
      </c>
      <c r="R12288" t="s">
        <v>27616</v>
      </c>
      <c r="S12288" t="s">
        <v>19197</v>
      </c>
      <c r="T12288" t="s">
        <v>19197</v>
      </c>
      <c r="U12288" t="s">
        <v>19197</v>
      </c>
    </row>
    <row r="12289" spans="17:21">
      <c r="Q12289" t="s">
        <v>13491</v>
      </c>
      <c r="R12289" t="s">
        <v>27205</v>
      </c>
      <c r="S12289" t="s">
        <v>31512</v>
      </c>
      <c r="T12289" t="s">
        <v>19197</v>
      </c>
      <c r="U12289" t="s">
        <v>31668</v>
      </c>
    </row>
    <row r="12290" spans="17:21">
      <c r="Q12290" t="s">
        <v>13492</v>
      </c>
      <c r="R12290" t="s">
        <v>27510</v>
      </c>
      <c r="S12290" t="s">
        <v>31512</v>
      </c>
      <c r="T12290" t="s">
        <v>19197</v>
      </c>
      <c r="U12290" t="s">
        <v>31668</v>
      </c>
    </row>
    <row r="12291" spans="17:21">
      <c r="Q12291" t="s">
        <v>13493</v>
      </c>
      <c r="R12291" t="s">
        <v>27617</v>
      </c>
      <c r="S12291" t="s">
        <v>19197</v>
      </c>
      <c r="T12291" t="s">
        <v>19197</v>
      </c>
      <c r="U12291" t="s">
        <v>19197</v>
      </c>
    </row>
    <row r="12292" spans="17:21">
      <c r="Q12292" t="s">
        <v>13494</v>
      </c>
      <c r="R12292" t="s">
        <v>27210</v>
      </c>
      <c r="S12292" t="s">
        <v>31508</v>
      </c>
      <c r="T12292" t="s">
        <v>19197</v>
      </c>
      <c r="U12292" t="s">
        <v>31646</v>
      </c>
    </row>
    <row r="12293" spans="17:21">
      <c r="Q12293" t="s">
        <v>13495</v>
      </c>
      <c r="R12293" t="s">
        <v>27507</v>
      </c>
      <c r="S12293" t="s">
        <v>31508</v>
      </c>
      <c r="T12293" t="s">
        <v>19197</v>
      </c>
      <c r="U12293" t="s">
        <v>31646</v>
      </c>
    </row>
    <row r="12294" spans="17:21">
      <c r="Q12294" t="s">
        <v>13496</v>
      </c>
      <c r="R12294" t="s">
        <v>27618</v>
      </c>
      <c r="S12294" t="s">
        <v>19197</v>
      </c>
      <c r="T12294" t="s">
        <v>19197</v>
      </c>
      <c r="U12294" t="s">
        <v>19197</v>
      </c>
    </row>
    <row r="12295" spans="17:21">
      <c r="Q12295" t="s">
        <v>13497</v>
      </c>
      <c r="R12295" t="s">
        <v>27205</v>
      </c>
      <c r="S12295" t="s">
        <v>31508</v>
      </c>
      <c r="T12295" t="s">
        <v>19197</v>
      </c>
      <c r="U12295" t="s">
        <v>31646</v>
      </c>
    </row>
    <row r="12296" spans="17:21">
      <c r="Q12296" t="s">
        <v>13498</v>
      </c>
      <c r="R12296" t="s">
        <v>27510</v>
      </c>
      <c r="S12296" t="s">
        <v>31508</v>
      </c>
      <c r="T12296" t="s">
        <v>19197</v>
      </c>
      <c r="U12296" t="s">
        <v>31646</v>
      </c>
    </row>
    <row r="12297" spans="17:21">
      <c r="Q12297" t="s">
        <v>13499</v>
      </c>
      <c r="R12297" t="s">
        <v>27619</v>
      </c>
      <c r="S12297" t="s">
        <v>19197</v>
      </c>
      <c r="T12297" t="s">
        <v>19197</v>
      </c>
      <c r="U12297" t="s">
        <v>19197</v>
      </c>
    </row>
    <row r="12298" spans="17:21">
      <c r="Q12298" t="s">
        <v>13500</v>
      </c>
      <c r="R12298" t="s">
        <v>27620</v>
      </c>
      <c r="S12298" t="s">
        <v>31516</v>
      </c>
      <c r="T12298" t="s">
        <v>19197</v>
      </c>
      <c r="U12298" t="s">
        <v>31668</v>
      </c>
    </row>
    <row r="12299" spans="17:21">
      <c r="Q12299" t="s">
        <v>13501</v>
      </c>
      <c r="R12299" t="s">
        <v>27621</v>
      </c>
      <c r="S12299" t="s">
        <v>31516</v>
      </c>
      <c r="T12299" t="s">
        <v>19197</v>
      </c>
      <c r="U12299" t="s">
        <v>31668</v>
      </c>
    </row>
    <row r="12300" spans="17:21">
      <c r="Q12300" t="s">
        <v>13502</v>
      </c>
      <c r="R12300" t="s">
        <v>27622</v>
      </c>
      <c r="S12300" t="s">
        <v>31516</v>
      </c>
      <c r="T12300" t="s">
        <v>19197</v>
      </c>
      <c r="U12300" t="s">
        <v>31668</v>
      </c>
    </row>
    <row r="12301" spans="17:21">
      <c r="Q12301" t="s">
        <v>13503</v>
      </c>
      <c r="R12301" t="s">
        <v>27623</v>
      </c>
      <c r="S12301" t="s">
        <v>19197</v>
      </c>
      <c r="T12301" t="s">
        <v>19197</v>
      </c>
      <c r="U12301" t="s">
        <v>19197</v>
      </c>
    </row>
    <row r="12302" spans="17:21">
      <c r="Q12302" t="s">
        <v>13504</v>
      </c>
      <c r="R12302" t="s">
        <v>27205</v>
      </c>
      <c r="S12302" t="s">
        <v>31508</v>
      </c>
      <c r="T12302" t="s">
        <v>19197</v>
      </c>
      <c r="U12302" t="s">
        <v>31646</v>
      </c>
    </row>
    <row r="12303" spans="17:21">
      <c r="Q12303" t="s">
        <v>13505</v>
      </c>
      <c r="R12303" t="s">
        <v>27510</v>
      </c>
      <c r="S12303" t="s">
        <v>31508</v>
      </c>
      <c r="T12303" t="s">
        <v>19197</v>
      </c>
      <c r="U12303" t="s">
        <v>31646</v>
      </c>
    </row>
    <row r="12304" spans="17:21">
      <c r="Q12304" t="s">
        <v>13506</v>
      </c>
      <c r="R12304" t="s">
        <v>27624</v>
      </c>
      <c r="S12304" t="s">
        <v>19197</v>
      </c>
      <c r="T12304" t="s">
        <v>19197</v>
      </c>
      <c r="U12304" t="s">
        <v>19197</v>
      </c>
    </row>
    <row r="12305" spans="17:21">
      <c r="Q12305" t="s">
        <v>13507</v>
      </c>
      <c r="R12305" t="s">
        <v>27590</v>
      </c>
      <c r="S12305" t="s">
        <v>31508</v>
      </c>
      <c r="T12305" t="s">
        <v>19197</v>
      </c>
      <c r="U12305" t="s">
        <v>31646</v>
      </c>
    </row>
    <row r="12306" spans="17:21">
      <c r="Q12306" t="s">
        <v>13508</v>
      </c>
      <c r="R12306" t="s">
        <v>27578</v>
      </c>
      <c r="S12306" t="s">
        <v>31508</v>
      </c>
      <c r="T12306" t="s">
        <v>19197</v>
      </c>
      <c r="U12306" t="s">
        <v>31646</v>
      </c>
    </row>
    <row r="12307" spans="17:21">
      <c r="Q12307" t="s">
        <v>13509</v>
      </c>
      <c r="R12307" t="s">
        <v>27579</v>
      </c>
      <c r="S12307" t="s">
        <v>31508</v>
      </c>
      <c r="T12307" t="s">
        <v>19197</v>
      </c>
      <c r="U12307" t="s">
        <v>31646</v>
      </c>
    </row>
    <row r="12308" spans="17:21">
      <c r="Q12308" t="s">
        <v>13510</v>
      </c>
      <c r="R12308" t="s">
        <v>27580</v>
      </c>
      <c r="S12308" t="s">
        <v>31508</v>
      </c>
      <c r="T12308" t="s">
        <v>19197</v>
      </c>
      <c r="U12308" t="s">
        <v>31646</v>
      </c>
    </row>
    <row r="12309" spans="17:21">
      <c r="Q12309" t="s">
        <v>13511</v>
      </c>
      <c r="R12309" t="s">
        <v>27581</v>
      </c>
      <c r="S12309" t="s">
        <v>31508</v>
      </c>
      <c r="T12309" t="s">
        <v>19197</v>
      </c>
      <c r="U12309" t="s">
        <v>31646</v>
      </c>
    </row>
    <row r="12310" spans="17:21">
      <c r="Q12310" t="s">
        <v>13512</v>
      </c>
      <c r="R12310" t="s">
        <v>27582</v>
      </c>
      <c r="S12310" t="s">
        <v>31508</v>
      </c>
      <c r="T12310" t="s">
        <v>19197</v>
      </c>
      <c r="U12310" t="s">
        <v>31646</v>
      </c>
    </row>
    <row r="12311" spans="17:21">
      <c r="Q12311" t="s">
        <v>13513</v>
      </c>
      <c r="R12311" t="s">
        <v>27625</v>
      </c>
      <c r="S12311" t="s">
        <v>19197</v>
      </c>
      <c r="T12311" t="s">
        <v>19197</v>
      </c>
      <c r="U12311" t="s">
        <v>31859</v>
      </c>
    </row>
    <row r="12312" spans="17:21">
      <c r="Q12312" t="s">
        <v>13514</v>
      </c>
      <c r="R12312" t="s">
        <v>27626</v>
      </c>
      <c r="S12312" t="s">
        <v>31512</v>
      </c>
      <c r="T12312" t="s">
        <v>31586</v>
      </c>
      <c r="U12312" t="s">
        <v>31668</v>
      </c>
    </row>
    <row r="12313" spans="17:21">
      <c r="Q12313" t="s">
        <v>13515</v>
      </c>
      <c r="R12313" t="s">
        <v>27627</v>
      </c>
      <c r="S12313" t="s">
        <v>31512</v>
      </c>
      <c r="T12313" t="s">
        <v>19197</v>
      </c>
      <c r="U12313" t="s">
        <v>31668</v>
      </c>
    </row>
    <row r="12314" spans="17:21">
      <c r="Q12314" t="s">
        <v>13516</v>
      </c>
      <c r="R12314" t="s">
        <v>27628</v>
      </c>
      <c r="S12314" t="s">
        <v>19197</v>
      </c>
      <c r="T12314" t="s">
        <v>19197</v>
      </c>
      <c r="U12314" t="s">
        <v>19197</v>
      </c>
    </row>
    <row r="12315" spans="17:21">
      <c r="Q12315" t="s">
        <v>13517</v>
      </c>
      <c r="R12315" t="s">
        <v>27629</v>
      </c>
      <c r="S12315" t="s">
        <v>31508</v>
      </c>
      <c r="T12315" t="s">
        <v>19197</v>
      </c>
      <c r="U12315" t="s">
        <v>31646</v>
      </c>
    </row>
    <row r="12316" spans="17:21">
      <c r="Q12316" t="s">
        <v>13518</v>
      </c>
      <c r="R12316" t="s">
        <v>27630</v>
      </c>
      <c r="S12316" t="s">
        <v>31508</v>
      </c>
      <c r="T12316" t="s">
        <v>19197</v>
      </c>
      <c r="U12316" t="s">
        <v>31646</v>
      </c>
    </row>
    <row r="12317" spans="17:21">
      <c r="Q12317" t="s">
        <v>13519</v>
      </c>
      <c r="R12317" t="s">
        <v>27631</v>
      </c>
      <c r="S12317" t="s">
        <v>19197</v>
      </c>
      <c r="T12317" t="s">
        <v>19197</v>
      </c>
      <c r="U12317" t="s">
        <v>19197</v>
      </c>
    </row>
    <row r="12318" spans="17:21">
      <c r="Q12318" t="s">
        <v>13520</v>
      </c>
      <c r="R12318" t="s">
        <v>27632</v>
      </c>
      <c r="S12318" t="s">
        <v>31512</v>
      </c>
      <c r="T12318" t="s">
        <v>19197</v>
      </c>
      <c r="U12318" t="s">
        <v>31668</v>
      </c>
    </row>
    <row r="12319" spans="17:21">
      <c r="Q12319" t="s">
        <v>13521</v>
      </c>
      <c r="R12319" t="s">
        <v>27633</v>
      </c>
      <c r="S12319" t="s">
        <v>31512</v>
      </c>
      <c r="T12319" t="s">
        <v>19197</v>
      </c>
      <c r="U12319" t="s">
        <v>31668</v>
      </c>
    </row>
    <row r="12320" spans="17:21">
      <c r="Q12320" t="s">
        <v>13522</v>
      </c>
      <c r="R12320" t="s">
        <v>27634</v>
      </c>
      <c r="S12320" t="s">
        <v>19197</v>
      </c>
      <c r="T12320" t="s">
        <v>19197</v>
      </c>
      <c r="U12320" t="s">
        <v>19197</v>
      </c>
    </row>
    <row r="12321" spans="17:21">
      <c r="Q12321" t="s">
        <v>13523</v>
      </c>
      <c r="R12321" t="s">
        <v>27635</v>
      </c>
      <c r="S12321" t="s">
        <v>19197</v>
      </c>
      <c r="T12321" t="s">
        <v>19197</v>
      </c>
      <c r="U12321" t="s">
        <v>19197</v>
      </c>
    </row>
    <row r="12322" spans="17:21">
      <c r="Q12322" t="s">
        <v>13524</v>
      </c>
      <c r="R12322" t="s">
        <v>27636</v>
      </c>
      <c r="S12322" t="s">
        <v>19197</v>
      </c>
      <c r="T12322" t="s">
        <v>19197</v>
      </c>
      <c r="U12322" t="s">
        <v>19197</v>
      </c>
    </row>
    <row r="12323" spans="17:21">
      <c r="Q12323" t="s">
        <v>13525</v>
      </c>
      <c r="R12323" t="s">
        <v>27637</v>
      </c>
      <c r="S12323" t="s">
        <v>31508</v>
      </c>
      <c r="T12323" t="s">
        <v>19197</v>
      </c>
      <c r="U12323" t="s">
        <v>31646</v>
      </c>
    </row>
    <row r="12324" spans="17:21">
      <c r="Q12324" t="s">
        <v>13526</v>
      </c>
      <c r="R12324" t="s">
        <v>27638</v>
      </c>
      <c r="S12324" t="s">
        <v>31508</v>
      </c>
      <c r="T12324" t="s">
        <v>19197</v>
      </c>
      <c r="U12324" t="s">
        <v>31646</v>
      </c>
    </row>
    <row r="12325" spans="17:21">
      <c r="Q12325" t="s">
        <v>13527</v>
      </c>
      <c r="R12325" t="s">
        <v>27639</v>
      </c>
      <c r="S12325" t="s">
        <v>31508</v>
      </c>
      <c r="T12325" t="s">
        <v>19197</v>
      </c>
      <c r="U12325" t="s">
        <v>31673</v>
      </c>
    </row>
    <row r="12326" spans="17:21">
      <c r="Q12326" t="s">
        <v>13528</v>
      </c>
      <c r="R12326" t="s">
        <v>27640</v>
      </c>
      <c r="S12326" t="s">
        <v>31514</v>
      </c>
      <c r="T12326" t="s">
        <v>19197</v>
      </c>
      <c r="U12326" t="s">
        <v>31668</v>
      </c>
    </row>
    <row r="12327" spans="17:21">
      <c r="Q12327" t="s">
        <v>13529</v>
      </c>
      <c r="R12327" t="s">
        <v>18693</v>
      </c>
      <c r="S12327" t="s">
        <v>31514</v>
      </c>
      <c r="T12327" t="s">
        <v>19197</v>
      </c>
      <c r="U12327" t="s">
        <v>31638</v>
      </c>
    </row>
    <row r="12328" spans="17:21">
      <c r="Q12328" t="s">
        <v>13530</v>
      </c>
      <c r="R12328" t="s">
        <v>27641</v>
      </c>
      <c r="S12328" t="s">
        <v>19197</v>
      </c>
      <c r="T12328" t="s">
        <v>19197</v>
      </c>
      <c r="U12328" t="s">
        <v>19197</v>
      </c>
    </row>
    <row r="12329" spans="17:21">
      <c r="Q12329" t="s">
        <v>13531</v>
      </c>
      <c r="R12329" t="s">
        <v>27642</v>
      </c>
      <c r="S12329" t="s">
        <v>31514</v>
      </c>
      <c r="T12329" t="s">
        <v>19197</v>
      </c>
      <c r="U12329" t="s">
        <v>31668</v>
      </c>
    </row>
    <row r="12330" spans="17:21">
      <c r="Q12330" t="s">
        <v>13532</v>
      </c>
      <c r="R12330" t="s">
        <v>27643</v>
      </c>
      <c r="S12330" t="s">
        <v>31514</v>
      </c>
      <c r="T12330" t="s">
        <v>19197</v>
      </c>
      <c r="U12330" t="s">
        <v>31668</v>
      </c>
    </row>
    <row r="12331" spans="17:21">
      <c r="Q12331" t="s">
        <v>13533</v>
      </c>
      <c r="R12331" t="s">
        <v>27644</v>
      </c>
      <c r="S12331" t="s">
        <v>31508</v>
      </c>
      <c r="T12331" t="s">
        <v>19197</v>
      </c>
      <c r="U12331" t="s">
        <v>31673</v>
      </c>
    </row>
    <row r="12332" spans="17:21">
      <c r="Q12332" t="s">
        <v>13534</v>
      </c>
      <c r="R12332" t="s">
        <v>27645</v>
      </c>
      <c r="S12332" t="s">
        <v>19197</v>
      </c>
      <c r="T12332" t="s">
        <v>19197</v>
      </c>
      <c r="U12332" t="s">
        <v>19197</v>
      </c>
    </row>
    <row r="12333" spans="17:21">
      <c r="Q12333" t="s">
        <v>13535</v>
      </c>
      <c r="R12333" t="s">
        <v>27646</v>
      </c>
      <c r="S12333" t="s">
        <v>31508</v>
      </c>
      <c r="T12333" t="s">
        <v>19197</v>
      </c>
      <c r="U12333" t="s">
        <v>31646</v>
      </c>
    </row>
    <row r="12334" spans="17:21">
      <c r="Q12334" t="s">
        <v>13536</v>
      </c>
      <c r="R12334" t="s">
        <v>27647</v>
      </c>
      <c r="S12334" t="s">
        <v>31508</v>
      </c>
      <c r="T12334" t="s">
        <v>19197</v>
      </c>
      <c r="U12334" t="s">
        <v>31646</v>
      </c>
    </row>
    <row r="12335" spans="17:21">
      <c r="Q12335" t="s">
        <v>13537</v>
      </c>
      <c r="R12335" t="s">
        <v>27648</v>
      </c>
      <c r="S12335" t="s">
        <v>31508</v>
      </c>
      <c r="T12335" t="s">
        <v>19197</v>
      </c>
      <c r="U12335" t="s">
        <v>31673</v>
      </c>
    </row>
    <row r="12336" spans="17:21">
      <c r="Q12336" t="s">
        <v>13538</v>
      </c>
      <c r="R12336" t="s">
        <v>27649</v>
      </c>
      <c r="S12336" t="s">
        <v>19197</v>
      </c>
      <c r="T12336" t="s">
        <v>19197</v>
      </c>
      <c r="U12336" t="s">
        <v>19197</v>
      </c>
    </row>
    <row r="12337" spans="17:21">
      <c r="Q12337" t="s">
        <v>13539</v>
      </c>
      <c r="R12337" t="s">
        <v>27650</v>
      </c>
      <c r="S12337" t="s">
        <v>31508</v>
      </c>
      <c r="T12337" t="s">
        <v>19197</v>
      </c>
      <c r="U12337" t="s">
        <v>31673</v>
      </c>
    </row>
    <row r="12338" spans="17:21">
      <c r="Q12338" t="s">
        <v>13540</v>
      </c>
      <c r="R12338" t="s">
        <v>27651</v>
      </c>
      <c r="S12338" t="s">
        <v>31508</v>
      </c>
      <c r="T12338" t="s">
        <v>19197</v>
      </c>
      <c r="U12338" t="s">
        <v>31673</v>
      </c>
    </row>
    <row r="12339" spans="17:21">
      <c r="Q12339" t="s">
        <v>13541</v>
      </c>
      <c r="R12339" t="s">
        <v>27652</v>
      </c>
      <c r="S12339" t="s">
        <v>19197</v>
      </c>
      <c r="T12339" t="s">
        <v>19197</v>
      </c>
      <c r="U12339" t="s">
        <v>19197</v>
      </c>
    </row>
    <row r="12340" spans="17:21">
      <c r="Q12340" t="s">
        <v>13542</v>
      </c>
      <c r="R12340" t="s">
        <v>27653</v>
      </c>
      <c r="S12340" t="s">
        <v>19197</v>
      </c>
      <c r="T12340" t="s">
        <v>19197</v>
      </c>
      <c r="U12340" t="s">
        <v>19197</v>
      </c>
    </row>
    <row r="12341" spans="17:21">
      <c r="Q12341" t="s">
        <v>13543</v>
      </c>
      <c r="R12341" t="s">
        <v>27281</v>
      </c>
      <c r="S12341" t="s">
        <v>31516</v>
      </c>
      <c r="T12341" t="s">
        <v>19197</v>
      </c>
      <c r="U12341" t="s">
        <v>31668</v>
      </c>
    </row>
    <row r="12342" spans="17:21">
      <c r="Q12342" t="s">
        <v>13544</v>
      </c>
      <c r="R12342" t="s">
        <v>27282</v>
      </c>
      <c r="S12342" t="s">
        <v>31516</v>
      </c>
      <c r="T12342" t="s">
        <v>19197</v>
      </c>
      <c r="U12342" t="s">
        <v>31668</v>
      </c>
    </row>
    <row r="12343" spans="17:21">
      <c r="Q12343" t="s">
        <v>13545</v>
      </c>
      <c r="R12343" t="s">
        <v>27654</v>
      </c>
      <c r="S12343" t="s">
        <v>31516</v>
      </c>
      <c r="T12343" t="s">
        <v>19197</v>
      </c>
      <c r="U12343" t="s">
        <v>31668</v>
      </c>
    </row>
    <row r="12344" spans="17:21">
      <c r="Q12344" t="s">
        <v>13546</v>
      </c>
      <c r="R12344" t="s">
        <v>27655</v>
      </c>
      <c r="S12344" t="s">
        <v>19197</v>
      </c>
      <c r="T12344" t="s">
        <v>19197</v>
      </c>
      <c r="U12344" t="s">
        <v>19197</v>
      </c>
    </row>
    <row r="12345" spans="17:21">
      <c r="Q12345" t="s">
        <v>13547</v>
      </c>
      <c r="R12345" t="s">
        <v>27656</v>
      </c>
      <c r="S12345" t="s">
        <v>31516</v>
      </c>
      <c r="T12345" t="s">
        <v>19197</v>
      </c>
      <c r="U12345" t="s">
        <v>31668</v>
      </c>
    </row>
    <row r="12346" spans="17:21">
      <c r="Q12346" t="s">
        <v>13548</v>
      </c>
      <c r="R12346" t="s">
        <v>18693</v>
      </c>
      <c r="S12346" t="s">
        <v>31508</v>
      </c>
      <c r="T12346" t="s">
        <v>19197</v>
      </c>
      <c r="U12346" t="s">
        <v>31673</v>
      </c>
    </row>
    <row r="12347" spans="17:21">
      <c r="Q12347" t="s">
        <v>13549</v>
      </c>
      <c r="R12347" t="s">
        <v>27657</v>
      </c>
      <c r="S12347" t="s">
        <v>19197</v>
      </c>
      <c r="T12347" t="s">
        <v>19197</v>
      </c>
      <c r="U12347" t="s">
        <v>19197</v>
      </c>
    </row>
    <row r="12348" spans="17:21">
      <c r="Q12348" t="s">
        <v>13550</v>
      </c>
      <c r="R12348" t="s">
        <v>27658</v>
      </c>
      <c r="S12348" t="s">
        <v>19197</v>
      </c>
      <c r="T12348" t="s">
        <v>19197</v>
      </c>
      <c r="U12348" t="s">
        <v>19197</v>
      </c>
    </row>
    <row r="12349" spans="17:21">
      <c r="Q12349" t="s">
        <v>13551</v>
      </c>
      <c r="R12349" t="s">
        <v>27659</v>
      </c>
      <c r="S12349" t="s">
        <v>19197</v>
      </c>
      <c r="T12349" t="s">
        <v>19197</v>
      </c>
      <c r="U12349" t="s">
        <v>19197</v>
      </c>
    </row>
    <row r="12350" spans="17:21">
      <c r="Q12350" t="s">
        <v>13552</v>
      </c>
      <c r="R12350" t="s">
        <v>27660</v>
      </c>
      <c r="S12350" t="s">
        <v>31512</v>
      </c>
      <c r="T12350" t="s">
        <v>19197</v>
      </c>
      <c r="U12350" t="s">
        <v>31668</v>
      </c>
    </row>
    <row r="12351" spans="17:21">
      <c r="Q12351" t="s">
        <v>13553</v>
      </c>
      <c r="R12351" t="s">
        <v>27661</v>
      </c>
      <c r="S12351" t="s">
        <v>31512</v>
      </c>
      <c r="T12351" t="s">
        <v>19197</v>
      </c>
      <c r="U12351" t="s">
        <v>31668</v>
      </c>
    </row>
    <row r="12352" spans="17:21">
      <c r="Q12352" t="s">
        <v>13554</v>
      </c>
      <c r="R12352" t="s">
        <v>18674</v>
      </c>
      <c r="S12352" t="s">
        <v>19197</v>
      </c>
      <c r="T12352" t="s">
        <v>19197</v>
      </c>
      <c r="U12352" t="s">
        <v>19197</v>
      </c>
    </row>
    <row r="12353" spans="17:21">
      <c r="Q12353" t="s">
        <v>13555</v>
      </c>
      <c r="R12353" t="s">
        <v>27662</v>
      </c>
      <c r="S12353" t="s">
        <v>31512</v>
      </c>
      <c r="T12353" t="s">
        <v>19197</v>
      </c>
      <c r="U12353" t="s">
        <v>31668</v>
      </c>
    </row>
    <row r="12354" spans="17:21">
      <c r="Q12354" t="s">
        <v>13556</v>
      </c>
      <c r="R12354" t="s">
        <v>27663</v>
      </c>
      <c r="S12354" t="s">
        <v>31512</v>
      </c>
      <c r="T12354" t="s">
        <v>19197</v>
      </c>
      <c r="U12354" t="s">
        <v>31668</v>
      </c>
    </row>
    <row r="12355" spans="17:21">
      <c r="Q12355" t="s">
        <v>13557</v>
      </c>
      <c r="R12355" t="s">
        <v>18703</v>
      </c>
      <c r="S12355" t="s">
        <v>31512</v>
      </c>
      <c r="T12355" t="s">
        <v>19197</v>
      </c>
      <c r="U12355" t="s">
        <v>31668</v>
      </c>
    </row>
    <row r="12356" spans="17:21">
      <c r="Q12356" t="s">
        <v>13558</v>
      </c>
      <c r="R12356" t="s">
        <v>27655</v>
      </c>
      <c r="S12356" t="s">
        <v>19197</v>
      </c>
      <c r="T12356" t="s">
        <v>19197</v>
      </c>
      <c r="U12356" t="s">
        <v>19197</v>
      </c>
    </row>
    <row r="12357" spans="17:21">
      <c r="Q12357" t="s">
        <v>13559</v>
      </c>
      <c r="R12357" t="s">
        <v>27656</v>
      </c>
      <c r="S12357" t="s">
        <v>31508</v>
      </c>
      <c r="T12357" t="s">
        <v>19197</v>
      </c>
      <c r="U12357" t="s">
        <v>31673</v>
      </c>
    </row>
    <row r="12358" spans="17:21">
      <c r="Q12358" t="s">
        <v>13560</v>
      </c>
      <c r="R12358" t="s">
        <v>27664</v>
      </c>
      <c r="S12358" t="s">
        <v>31508</v>
      </c>
      <c r="T12358" t="s">
        <v>19197</v>
      </c>
      <c r="U12358" t="s">
        <v>31673</v>
      </c>
    </row>
    <row r="12359" spans="17:21">
      <c r="Q12359" t="s">
        <v>13561</v>
      </c>
      <c r="R12359" t="s">
        <v>18693</v>
      </c>
      <c r="S12359" t="s">
        <v>31508</v>
      </c>
      <c r="T12359" t="s">
        <v>19197</v>
      </c>
      <c r="U12359" t="s">
        <v>31673</v>
      </c>
    </row>
    <row r="12360" spans="17:21">
      <c r="Q12360" t="s">
        <v>13562</v>
      </c>
      <c r="R12360" t="s">
        <v>27665</v>
      </c>
      <c r="S12360" t="s">
        <v>19197</v>
      </c>
      <c r="T12360" t="s">
        <v>19197</v>
      </c>
      <c r="U12360" t="s">
        <v>19197</v>
      </c>
    </row>
    <row r="12361" spans="17:21">
      <c r="Q12361" t="s">
        <v>13563</v>
      </c>
      <c r="R12361" t="s">
        <v>27658</v>
      </c>
      <c r="S12361" t="s">
        <v>19197</v>
      </c>
      <c r="T12361" t="s">
        <v>19197</v>
      </c>
      <c r="U12361" t="s">
        <v>19197</v>
      </c>
    </row>
    <row r="12362" spans="17:21">
      <c r="Q12362" t="s">
        <v>13564</v>
      </c>
      <c r="R12362" t="s">
        <v>27666</v>
      </c>
      <c r="S12362" t="s">
        <v>19197</v>
      </c>
      <c r="T12362" t="s">
        <v>19197</v>
      </c>
      <c r="U12362" t="s">
        <v>19197</v>
      </c>
    </row>
    <row r="12363" spans="17:21">
      <c r="Q12363" t="s">
        <v>13565</v>
      </c>
      <c r="R12363" t="s">
        <v>27667</v>
      </c>
      <c r="S12363" t="s">
        <v>31508</v>
      </c>
      <c r="T12363" t="s">
        <v>19197</v>
      </c>
      <c r="U12363" t="s">
        <v>31646</v>
      </c>
    </row>
    <row r="12364" spans="17:21">
      <c r="Q12364" t="s">
        <v>13566</v>
      </c>
      <c r="R12364" t="s">
        <v>27668</v>
      </c>
      <c r="S12364" t="s">
        <v>31508</v>
      </c>
      <c r="T12364" t="s">
        <v>19197</v>
      </c>
      <c r="U12364" t="s">
        <v>31646</v>
      </c>
    </row>
    <row r="12365" spans="17:21">
      <c r="Q12365" t="s">
        <v>13567</v>
      </c>
      <c r="R12365" t="s">
        <v>27669</v>
      </c>
      <c r="S12365" t="s">
        <v>31508</v>
      </c>
      <c r="T12365" t="s">
        <v>19197</v>
      </c>
      <c r="U12365" t="s">
        <v>31646</v>
      </c>
    </row>
    <row r="12366" spans="17:21">
      <c r="Q12366" t="s">
        <v>13568</v>
      </c>
      <c r="R12366" t="s">
        <v>18693</v>
      </c>
      <c r="S12366" t="s">
        <v>31508</v>
      </c>
      <c r="T12366" t="s">
        <v>19197</v>
      </c>
      <c r="U12366" t="s">
        <v>31673</v>
      </c>
    </row>
    <row r="12367" spans="17:21">
      <c r="Q12367" t="s">
        <v>13569</v>
      </c>
      <c r="R12367" t="s">
        <v>27670</v>
      </c>
      <c r="S12367" t="s">
        <v>19197</v>
      </c>
      <c r="T12367" t="s">
        <v>19197</v>
      </c>
      <c r="U12367" t="s">
        <v>19197</v>
      </c>
    </row>
    <row r="12368" spans="17:21">
      <c r="Q12368" t="s">
        <v>13570</v>
      </c>
      <c r="R12368" t="s">
        <v>27666</v>
      </c>
      <c r="S12368" t="s">
        <v>19197</v>
      </c>
      <c r="T12368" t="s">
        <v>19197</v>
      </c>
      <c r="U12368" t="s">
        <v>19197</v>
      </c>
    </row>
    <row r="12369" spans="17:21">
      <c r="Q12369" t="s">
        <v>13571</v>
      </c>
      <c r="R12369" t="s">
        <v>27667</v>
      </c>
      <c r="S12369" t="s">
        <v>31516</v>
      </c>
      <c r="T12369" t="s">
        <v>19197</v>
      </c>
      <c r="U12369" t="s">
        <v>31668</v>
      </c>
    </row>
    <row r="12370" spans="17:21">
      <c r="Q12370" t="s">
        <v>13572</v>
      </c>
      <c r="R12370" t="s">
        <v>27668</v>
      </c>
      <c r="S12370" t="s">
        <v>31516</v>
      </c>
      <c r="T12370" t="s">
        <v>19197</v>
      </c>
      <c r="U12370" t="s">
        <v>31668</v>
      </c>
    </row>
    <row r="12371" spans="17:21">
      <c r="Q12371" t="s">
        <v>13573</v>
      </c>
      <c r="R12371" t="s">
        <v>27669</v>
      </c>
      <c r="S12371" t="s">
        <v>31516</v>
      </c>
      <c r="T12371" t="s">
        <v>19197</v>
      </c>
      <c r="U12371" t="s">
        <v>31668</v>
      </c>
    </row>
    <row r="12372" spans="17:21">
      <c r="Q12372" t="s">
        <v>13574</v>
      </c>
      <c r="R12372" t="s">
        <v>18693</v>
      </c>
      <c r="S12372" t="s">
        <v>31508</v>
      </c>
      <c r="T12372" t="s">
        <v>19197</v>
      </c>
      <c r="U12372" t="s">
        <v>31673</v>
      </c>
    </row>
    <row r="12373" spans="17:21">
      <c r="Q12373" t="s">
        <v>13575</v>
      </c>
      <c r="R12373" t="s">
        <v>27671</v>
      </c>
      <c r="S12373" t="s">
        <v>19197</v>
      </c>
      <c r="T12373" t="s">
        <v>19197</v>
      </c>
      <c r="U12373" t="s">
        <v>19197</v>
      </c>
    </row>
    <row r="12374" spans="17:21">
      <c r="Q12374" t="s">
        <v>13576</v>
      </c>
      <c r="R12374" t="s">
        <v>27666</v>
      </c>
      <c r="S12374" t="s">
        <v>19197</v>
      </c>
      <c r="T12374" t="s">
        <v>19197</v>
      </c>
      <c r="U12374" t="s">
        <v>19197</v>
      </c>
    </row>
    <row r="12375" spans="17:21">
      <c r="Q12375" t="s">
        <v>13577</v>
      </c>
      <c r="R12375" t="s">
        <v>27672</v>
      </c>
      <c r="S12375" t="s">
        <v>31508</v>
      </c>
      <c r="T12375" t="s">
        <v>19197</v>
      </c>
      <c r="U12375" t="s">
        <v>31646</v>
      </c>
    </row>
    <row r="12376" spans="17:21">
      <c r="Q12376" t="s">
        <v>13578</v>
      </c>
      <c r="R12376" t="s">
        <v>27668</v>
      </c>
      <c r="S12376" t="s">
        <v>31508</v>
      </c>
      <c r="T12376" t="s">
        <v>19197</v>
      </c>
      <c r="U12376" t="s">
        <v>31646</v>
      </c>
    </row>
    <row r="12377" spans="17:21">
      <c r="Q12377" t="s">
        <v>13579</v>
      </c>
      <c r="R12377" t="s">
        <v>27669</v>
      </c>
      <c r="S12377" t="s">
        <v>31508</v>
      </c>
      <c r="T12377" t="s">
        <v>19197</v>
      </c>
      <c r="U12377" t="s">
        <v>31646</v>
      </c>
    </row>
    <row r="12378" spans="17:21">
      <c r="Q12378" t="s">
        <v>13580</v>
      </c>
      <c r="R12378" t="s">
        <v>18693</v>
      </c>
      <c r="S12378" t="s">
        <v>31508</v>
      </c>
      <c r="T12378" t="s">
        <v>19197</v>
      </c>
      <c r="U12378" t="s">
        <v>31673</v>
      </c>
    </row>
    <row r="12379" spans="17:21">
      <c r="Q12379" t="s">
        <v>13581</v>
      </c>
      <c r="R12379" t="s">
        <v>27673</v>
      </c>
      <c r="S12379" t="s">
        <v>19197</v>
      </c>
      <c r="T12379" t="s">
        <v>19197</v>
      </c>
      <c r="U12379" t="s">
        <v>19197</v>
      </c>
    </row>
    <row r="12380" spans="17:21">
      <c r="Q12380" t="s">
        <v>13582</v>
      </c>
      <c r="R12380" t="s">
        <v>27674</v>
      </c>
      <c r="S12380" t="s">
        <v>31508</v>
      </c>
      <c r="T12380" t="s">
        <v>19197</v>
      </c>
      <c r="U12380" t="s">
        <v>31646</v>
      </c>
    </row>
    <row r="12381" spans="17:21">
      <c r="Q12381" t="s">
        <v>13583</v>
      </c>
      <c r="R12381" t="s">
        <v>27675</v>
      </c>
      <c r="S12381" t="s">
        <v>31508</v>
      </c>
      <c r="T12381" t="s">
        <v>19197</v>
      </c>
      <c r="U12381" t="s">
        <v>31646</v>
      </c>
    </row>
    <row r="12382" spans="17:21">
      <c r="Q12382" t="s">
        <v>13584</v>
      </c>
      <c r="R12382" t="s">
        <v>27676</v>
      </c>
      <c r="S12382" t="s">
        <v>31508</v>
      </c>
      <c r="T12382" t="s">
        <v>19197</v>
      </c>
      <c r="U12382" t="s">
        <v>31673</v>
      </c>
    </row>
    <row r="12383" spans="17:21">
      <c r="Q12383" t="s">
        <v>13585</v>
      </c>
      <c r="R12383" t="s">
        <v>27677</v>
      </c>
      <c r="S12383" t="s">
        <v>19197</v>
      </c>
      <c r="T12383" t="s">
        <v>19197</v>
      </c>
      <c r="U12383" t="s">
        <v>19197</v>
      </c>
    </row>
    <row r="12384" spans="17:21">
      <c r="Q12384" t="s">
        <v>13586</v>
      </c>
      <c r="R12384" t="s">
        <v>27678</v>
      </c>
      <c r="S12384" t="s">
        <v>19197</v>
      </c>
      <c r="T12384" t="s">
        <v>19197</v>
      </c>
      <c r="U12384" t="s">
        <v>19197</v>
      </c>
    </row>
    <row r="12385" spans="17:21">
      <c r="Q12385" t="s">
        <v>13587</v>
      </c>
      <c r="R12385" t="s">
        <v>27679</v>
      </c>
      <c r="S12385" t="s">
        <v>31508</v>
      </c>
      <c r="T12385" t="s">
        <v>19197</v>
      </c>
      <c r="U12385" t="s">
        <v>31673</v>
      </c>
    </row>
    <row r="12386" spans="17:21">
      <c r="Q12386" t="s">
        <v>13588</v>
      </c>
      <c r="R12386" t="s">
        <v>27680</v>
      </c>
      <c r="S12386" t="s">
        <v>31508</v>
      </c>
      <c r="T12386" t="s">
        <v>19197</v>
      </c>
      <c r="U12386" t="s">
        <v>31638</v>
      </c>
    </row>
    <row r="12387" spans="17:21">
      <c r="Q12387" t="s">
        <v>13589</v>
      </c>
      <c r="R12387" t="s">
        <v>27681</v>
      </c>
      <c r="S12387" t="s">
        <v>19197</v>
      </c>
      <c r="T12387" t="s">
        <v>19197</v>
      </c>
      <c r="U12387" t="s">
        <v>19197</v>
      </c>
    </row>
    <row r="12388" spans="17:21">
      <c r="Q12388" t="s">
        <v>13590</v>
      </c>
      <c r="R12388" t="s">
        <v>27679</v>
      </c>
      <c r="S12388" t="s">
        <v>31508</v>
      </c>
      <c r="T12388" t="s">
        <v>19197</v>
      </c>
      <c r="U12388" t="s">
        <v>31673</v>
      </c>
    </row>
    <row r="12389" spans="17:21">
      <c r="Q12389" t="s">
        <v>13591</v>
      </c>
      <c r="R12389" t="s">
        <v>27680</v>
      </c>
      <c r="S12389" t="s">
        <v>31514</v>
      </c>
      <c r="T12389" t="s">
        <v>19197</v>
      </c>
      <c r="U12389" t="s">
        <v>31638</v>
      </c>
    </row>
    <row r="12390" spans="17:21">
      <c r="Q12390" t="s">
        <v>13592</v>
      </c>
      <c r="R12390" t="s">
        <v>27682</v>
      </c>
      <c r="S12390" t="s">
        <v>19197</v>
      </c>
      <c r="T12390" t="s">
        <v>19197</v>
      </c>
      <c r="U12390" t="s">
        <v>19197</v>
      </c>
    </row>
    <row r="12391" spans="17:21">
      <c r="Q12391" t="s">
        <v>13593</v>
      </c>
      <c r="R12391" t="s">
        <v>27683</v>
      </c>
      <c r="S12391" t="s">
        <v>31508</v>
      </c>
      <c r="T12391" t="s">
        <v>19197</v>
      </c>
      <c r="U12391" t="s">
        <v>31673</v>
      </c>
    </row>
    <row r="12392" spans="17:21">
      <c r="Q12392" t="s">
        <v>13594</v>
      </c>
      <c r="R12392" t="s">
        <v>27655</v>
      </c>
      <c r="S12392" t="s">
        <v>19197</v>
      </c>
      <c r="T12392" t="s">
        <v>19197</v>
      </c>
      <c r="U12392" t="s">
        <v>19197</v>
      </c>
    </row>
    <row r="12393" spans="17:21">
      <c r="Q12393" t="s">
        <v>13595</v>
      </c>
      <c r="R12393" t="s">
        <v>27656</v>
      </c>
      <c r="S12393" t="s">
        <v>31514</v>
      </c>
      <c r="T12393" t="s">
        <v>19197</v>
      </c>
      <c r="U12393" t="s">
        <v>31668</v>
      </c>
    </row>
    <row r="12394" spans="17:21">
      <c r="Q12394" t="s">
        <v>13596</v>
      </c>
      <c r="R12394" t="s">
        <v>27684</v>
      </c>
      <c r="S12394" t="s">
        <v>31508</v>
      </c>
      <c r="T12394" t="s">
        <v>19197</v>
      </c>
      <c r="U12394" t="s">
        <v>31673</v>
      </c>
    </row>
    <row r="12395" spans="17:21">
      <c r="Q12395" t="s">
        <v>13597</v>
      </c>
      <c r="R12395" t="s">
        <v>18693</v>
      </c>
      <c r="S12395" t="s">
        <v>31508</v>
      </c>
      <c r="T12395" t="s">
        <v>19197</v>
      </c>
      <c r="U12395" t="s">
        <v>31673</v>
      </c>
    </row>
    <row r="12396" spans="17:21">
      <c r="Q12396" t="s">
        <v>13598</v>
      </c>
      <c r="R12396" t="s">
        <v>27685</v>
      </c>
      <c r="S12396" t="s">
        <v>19197</v>
      </c>
      <c r="T12396" t="s">
        <v>19197</v>
      </c>
      <c r="U12396" t="s">
        <v>19197</v>
      </c>
    </row>
    <row r="12397" spans="17:21">
      <c r="Q12397" t="s">
        <v>13599</v>
      </c>
      <c r="R12397" t="s">
        <v>27653</v>
      </c>
      <c r="S12397" t="s">
        <v>19197</v>
      </c>
      <c r="T12397" t="s">
        <v>19197</v>
      </c>
      <c r="U12397" t="s">
        <v>19197</v>
      </c>
    </row>
    <row r="12398" spans="17:21">
      <c r="Q12398" t="s">
        <v>13600</v>
      </c>
      <c r="R12398" t="s">
        <v>27686</v>
      </c>
      <c r="S12398" t="s">
        <v>31514</v>
      </c>
      <c r="T12398" t="s">
        <v>19197</v>
      </c>
      <c r="U12398" t="s">
        <v>31668</v>
      </c>
    </row>
    <row r="12399" spans="17:21">
      <c r="Q12399" t="s">
        <v>13601</v>
      </c>
      <c r="R12399" t="s">
        <v>27687</v>
      </c>
      <c r="S12399" t="s">
        <v>31514</v>
      </c>
      <c r="T12399" t="s">
        <v>19197</v>
      </c>
      <c r="U12399" t="s">
        <v>31668</v>
      </c>
    </row>
    <row r="12400" spans="17:21">
      <c r="Q12400" t="s">
        <v>13602</v>
      </c>
      <c r="R12400" t="s">
        <v>27688</v>
      </c>
      <c r="S12400" t="s">
        <v>31514</v>
      </c>
      <c r="T12400" t="s">
        <v>19197</v>
      </c>
      <c r="U12400" t="s">
        <v>31668</v>
      </c>
    </row>
    <row r="12401" spans="17:21">
      <c r="Q12401" t="s">
        <v>13603</v>
      </c>
      <c r="R12401" t="s">
        <v>18703</v>
      </c>
      <c r="S12401" t="s">
        <v>31514</v>
      </c>
      <c r="T12401" t="s">
        <v>19197</v>
      </c>
      <c r="U12401" t="s">
        <v>31668</v>
      </c>
    </row>
    <row r="12402" spans="17:21">
      <c r="Q12402" t="s">
        <v>13604</v>
      </c>
      <c r="R12402" t="s">
        <v>27689</v>
      </c>
      <c r="S12402" t="s">
        <v>19197</v>
      </c>
      <c r="T12402" t="s">
        <v>19197</v>
      </c>
      <c r="U12402" t="s">
        <v>19197</v>
      </c>
    </row>
    <row r="12403" spans="17:21">
      <c r="Q12403" t="s">
        <v>13605</v>
      </c>
      <c r="R12403" t="s">
        <v>27690</v>
      </c>
      <c r="S12403" t="s">
        <v>31514</v>
      </c>
      <c r="T12403" t="s">
        <v>19197</v>
      </c>
      <c r="U12403" t="s">
        <v>31668</v>
      </c>
    </row>
    <row r="12404" spans="17:21">
      <c r="Q12404" t="s">
        <v>13606</v>
      </c>
      <c r="R12404" t="s">
        <v>27691</v>
      </c>
      <c r="S12404" t="s">
        <v>31514</v>
      </c>
      <c r="T12404" t="s">
        <v>19197</v>
      </c>
      <c r="U12404" t="s">
        <v>31668</v>
      </c>
    </row>
    <row r="12405" spans="17:21">
      <c r="Q12405" t="s">
        <v>13607</v>
      </c>
      <c r="R12405" t="s">
        <v>27692</v>
      </c>
      <c r="S12405" t="s">
        <v>31514</v>
      </c>
      <c r="T12405" t="s">
        <v>19197</v>
      </c>
      <c r="U12405" t="s">
        <v>31668</v>
      </c>
    </row>
    <row r="12406" spans="17:21">
      <c r="Q12406" t="s">
        <v>13608</v>
      </c>
      <c r="R12406" t="s">
        <v>18703</v>
      </c>
      <c r="S12406" t="s">
        <v>31514</v>
      </c>
      <c r="T12406" t="s">
        <v>19197</v>
      </c>
      <c r="U12406" t="s">
        <v>31668</v>
      </c>
    </row>
    <row r="12407" spans="17:21">
      <c r="Q12407" t="s">
        <v>13609</v>
      </c>
      <c r="R12407" t="s">
        <v>27693</v>
      </c>
      <c r="S12407" t="s">
        <v>19197</v>
      </c>
      <c r="T12407" t="s">
        <v>19197</v>
      </c>
      <c r="U12407" t="s">
        <v>19197</v>
      </c>
    </row>
    <row r="12408" spans="17:21">
      <c r="Q12408" t="s">
        <v>13610</v>
      </c>
      <c r="R12408" t="s">
        <v>27694</v>
      </c>
      <c r="S12408" t="s">
        <v>31512</v>
      </c>
      <c r="T12408" t="s">
        <v>19197</v>
      </c>
      <c r="U12408" t="s">
        <v>31668</v>
      </c>
    </row>
    <row r="12409" spans="17:21">
      <c r="Q12409" t="s">
        <v>13611</v>
      </c>
      <c r="R12409" t="s">
        <v>27695</v>
      </c>
      <c r="S12409" t="s">
        <v>31512</v>
      </c>
      <c r="T12409" t="s">
        <v>19197</v>
      </c>
      <c r="U12409" t="s">
        <v>31668</v>
      </c>
    </row>
    <row r="12410" spans="17:21">
      <c r="Q12410" t="s">
        <v>13612</v>
      </c>
      <c r="R12410" t="s">
        <v>27696</v>
      </c>
      <c r="S12410" t="s">
        <v>31512</v>
      </c>
      <c r="T12410" t="s">
        <v>19197</v>
      </c>
      <c r="U12410" t="s">
        <v>31668</v>
      </c>
    </row>
    <row r="12411" spans="17:21">
      <c r="Q12411" t="s">
        <v>13613</v>
      </c>
      <c r="R12411" t="s">
        <v>18703</v>
      </c>
      <c r="S12411" t="s">
        <v>31512</v>
      </c>
      <c r="T12411" t="s">
        <v>19197</v>
      </c>
      <c r="U12411" t="s">
        <v>31668</v>
      </c>
    </row>
    <row r="12412" spans="17:21">
      <c r="Q12412" t="s">
        <v>13614</v>
      </c>
      <c r="R12412" t="s">
        <v>27697</v>
      </c>
      <c r="S12412" t="s">
        <v>19197</v>
      </c>
      <c r="T12412" t="s">
        <v>19197</v>
      </c>
      <c r="U12412" t="s">
        <v>19197</v>
      </c>
    </row>
    <row r="12413" spans="17:21">
      <c r="Q12413" t="s">
        <v>13615</v>
      </c>
      <c r="R12413" t="s">
        <v>27698</v>
      </c>
      <c r="S12413" t="s">
        <v>19197</v>
      </c>
      <c r="T12413" t="s">
        <v>19197</v>
      </c>
      <c r="U12413" t="s">
        <v>19197</v>
      </c>
    </row>
    <row r="12414" spans="17:21">
      <c r="Q12414" t="s">
        <v>13616</v>
      </c>
      <c r="R12414" t="s">
        <v>27699</v>
      </c>
      <c r="S12414" t="s">
        <v>31508</v>
      </c>
      <c r="T12414" t="s">
        <v>19197</v>
      </c>
      <c r="U12414" t="s">
        <v>31646</v>
      </c>
    </row>
    <row r="12415" spans="17:21">
      <c r="Q12415" t="s">
        <v>13617</v>
      </c>
      <c r="R12415" t="s">
        <v>27700</v>
      </c>
      <c r="S12415" t="s">
        <v>31508</v>
      </c>
      <c r="T12415" t="s">
        <v>19197</v>
      </c>
      <c r="U12415" t="s">
        <v>31646</v>
      </c>
    </row>
    <row r="12416" spans="17:21">
      <c r="Q12416" t="s">
        <v>13618</v>
      </c>
      <c r="R12416" t="s">
        <v>27701</v>
      </c>
      <c r="S12416" t="s">
        <v>31508</v>
      </c>
      <c r="T12416" t="s">
        <v>19197</v>
      </c>
      <c r="U12416" t="s">
        <v>31646</v>
      </c>
    </row>
    <row r="12417" spans="17:21">
      <c r="Q12417" t="s">
        <v>13619</v>
      </c>
      <c r="R12417" t="s">
        <v>27702</v>
      </c>
      <c r="S12417" t="s">
        <v>31508</v>
      </c>
      <c r="T12417" t="s">
        <v>19197</v>
      </c>
      <c r="U12417" t="s">
        <v>31646</v>
      </c>
    </row>
    <row r="12418" spans="17:21">
      <c r="Q12418" t="s">
        <v>13620</v>
      </c>
      <c r="R12418" t="s">
        <v>18703</v>
      </c>
      <c r="S12418" t="s">
        <v>31508</v>
      </c>
      <c r="T12418" t="s">
        <v>19197</v>
      </c>
      <c r="U12418" t="s">
        <v>31646</v>
      </c>
    </row>
    <row r="12419" spans="17:21">
      <c r="Q12419" t="s">
        <v>13621</v>
      </c>
      <c r="R12419" t="s">
        <v>27703</v>
      </c>
      <c r="S12419" t="s">
        <v>19197</v>
      </c>
      <c r="T12419" t="s">
        <v>19197</v>
      </c>
      <c r="U12419" t="s">
        <v>19197</v>
      </c>
    </row>
    <row r="12420" spans="17:21">
      <c r="Q12420" t="s">
        <v>13622</v>
      </c>
      <c r="R12420" t="s">
        <v>27704</v>
      </c>
      <c r="S12420" t="s">
        <v>19197</v>
      </c>
      <c r="T12420" t="s">
        <v>19197</v>
      </c>
      <c r="U12420" t="s">
        <v>19197</v>
      </c>
    </row>
    <row r="12421" spans="17:21">
      <c r="Q12421" t="s">
        <v>13623</v>
      </c>
      <c r="R12421" t="s">
        <v>27705</v>
      </c>
      <c r="S12421" t="s">
        <v>31508</v>
      </c>
      <c r="T12421" t="s">
        <v>19197</v>
      </c>
      <c r="U12421" t="s">
        <v>31646</v>
      </c>
    </row>
    <row r="12422" spans="17:21">
      <c r="Q12422" t="s">
        <v>13624</v>
      </c>
      <c r="R12422" t="s">
        <v>27706</v>
      </c>
      <c r="S12422" t="s">
        <v>31508</v>
      </c>
      <c r="T12422" t="s">
        <v>19197</v>
      </c>
      <c r="U12422" t="s">
        <v>31646</v>
      </c>
    </row>
    <row r="12423" spans="17:21">
      <c r="Q12423" t="s">
        <v>13625</v>
      </c>
      <c r="R12423" t="s">
        <v>18693</v>
      </c>
      <c r="S12423" t="s">
        <v>31508</v>
      </c>
      <c r="T12423" t="s">
        <v>19197</v>
      </c>
      <c r="U12423" t="s">
        <v>31638</v>
      </c>
    </row>
    <row r="12424" spans="17:21">
      <c r="Q12424" t="s">
        <v>13626</v>
      </c>
      <c r="R12424" t="s">
        <v>27707</v>
      </c>
      <c r="S12424" t="s">
        <v>19197</v>
      </c>
      <c r="T12424" t="s">
        <v>19197</v>
      </c>
      <c r="U12424" t="s">
        <v>19197</v>
      </c>
    </row>
    <row r="12425" spans="17:21">
      <c r="Q12425" t="s">
        <v>13627</v>
      </c>
      <c r="R12425" t="s">
        <v>27708</v>
      </c>
      <c r="S12425" t="s">
        <v>19197</v>
      </c>
      <c r="T12425" t="s">
        <v>19197</v>
      </c>
      <c r="U12425" t="s">
        <v>19197</v>
      </c>
    </row>
    <row r="12426" spans="17:21">
      <c r="Q12426" t="s">
        <v>13628</v>
      </c>
      <c r="R12426" t="s">
        <v>27709</v>
      </c>
      <c r="S12426" t="s">
        <v>31508</v>
      </c>
      <c r="T12426" t="s">
        <v>19197</v>
      </c>
      <c r="U12426" t="s">
        <v>31646</v>
      </c>
    </row>
    <row r="12427" spans="17:21">
      <c r="Q12427" t="s">
        <v>13629</v>
      </c>
      <c r="R12427" t="s">
        <v>27710</v>
      </c>
      <c r="S12427" t="s">
        <v>31508</v>
      </c>
      <c r="T12427" t="s">
        <v>19197</v>
      </c>
      <c r="U12427" t="s">
        <v>31646</v>
      </c>
    </row>
    <row r="12428" spans="17:21">
      <c r="Q12428" t="s">
        <v>13630</v>
      </c>
      <c r="R12428" t="s">
        <v>27711</v>
      </c>
      <c r="S12428" t="s">
        <v>31508</v>
      </c>
      <c r="T12428" t="s">
        <v>19197</v>
      </c>
      <c r="U12428" t="s">
        <v>31646</v>
      </c>
    </row>
    <row r="12429" spans="17:21">
      <c r="Q12429" t="s">
        <v>13631</v>
      </c>
      <c r="R12429" t="s">
        <v>18693</v>
      </c>
      <c r="S12429" t="s">
        <v>31508</v>
      </c>
      <c r="T12429" t="s">
        <v>19197</v>
      </c>
      <c r="U12429" t="s">
        <v>31638</v>
      </c>
    </row>
    <row r="12430" spans="17:21">
      <c r="Q12430" t="s">
        <v>13632</v>
      </c>
      <c r="R12430" t="s">
        <v>27712</v>
      </c>
      <c r="S12430" t="s">
        <v>19197</v>
      </c>
      <c r="T12430" t="s">
        <v>19197</v>
      </c>
      <c r="U12430" t="s">
        <v>19197</v>
      </c>
    </row>
    <row r="12431" spans="17:21">
      <c r="Q12431" t="s">
        <v>13633</v>
      </c>
      <c r="R12431" t="s">
        <v>27713</v>
      </c>
      <c r="S12431" t="s">
        <v>19197</v>
      </c>
      <c r="T12431" t="s">
        <v>19197</v>
      </c>
      <c r="U12431" t="s">
        <v>19197</v>
      </c>
    </row>
    <row r="12432" spans="17:21">
      <c r="Q12432" t="s">
        <v>13634</v>
      </c>
      <c r="R12432" t="s">
        <v>27714</v>
      </c>
      <c r="S12432" t="s">
        <v>31514</v>
      </c>
      <c r="T12432" t="s">
        <v>19197</v>
      </c>
      <c r="U12432" t="s">
        <v>31668</v>
      </c>
    </row>
    <row r="12433" spans="17:21">
      <c r="Q12433" t="s">
        <v>13635</v>
      </c>
      <c r="R12433" t="s">
        <v>27715</v>
      </c>
      <c r="S12433" t="s">
        <v>31514</v>
      </c>
      <c r="T12433" t="s">
        <v>19197</v>
      </c>
      <c r="U12433" t="s">
        <v>31668</v>
      </c>
    </row>
    <row r="12434" spans="17:21">
      <c r="Q12434" t="s">
        <v>13636</v>
      </c>
      <c r="R12434" t="s">
        <v>27716</v>
      </c>
      <c r="S12434" t="s">
        <v>31514</v>
      </c>
      <c r="T12434" t="s">
        <v>19197</v>
      </c>
      <c r="U12434" t="s">
        <v>31668</v>
      </c>
    </row>
    <row r="12435" spans="17:21">
      <c r="Q12435" t="s">
        <v>13637</v>
      </c>
      <c r="R12435" t="s">
        <v>27717</v>
      </c>
      <c r="S12435" t="s">
        <v>31514</v>
      </c>
      <c r="T12435" t="s">
        <v>19197</v>
      </c>
      <c r="U12435" t="s">
        <v>31668</v>
      </c>
    </row>
    <row r="12436" spans="17:21">
      <c r="Q12436" t="s">
        <v>13638</v>
      </c>
      <c r="R12436" t="s">
        <v>27718</v>
      </c>
      <c r="S12436" t="s">
        <v>31514</v>
      </c>
      <c r="T12436" t="s">
        <v>19197</v>
      </c>
      <c r="U12436" t="s">
        <v>31668</v>
      </c>
    </row>
    <row r="12437" spans="17:21">
      <c r="Q12437" t="s">
        <v>13639</v>
      </c>
      <c r="R12437" t="s">
        <v>27719</v>
      </c>
      <c r="S12437" t="s">
        <v>31514</v>
      </c>
      <c r="T12437" t="s">
        <v>19197</v>
      </c>
      <c r="U12437" t="s">
        <v>31668</v>
      </c>
    </row>
    <row r="12438" spans="17:21">
      <c r="Q12438" t="s">
        <v>13640</v>
      </c>
      <c r="R12438" t="s">
        <v>27720</v>
      </c>
      <c r="S12438" t="s">
        <v>31514</v>
      </c>
      <c r="T12438" t="s">
        <v>19197</v>
      </c>
      <c r="U12438" t="s">
        <v>31668</v>
      </c>
    </row>
    <row r="12439" spans="17:21">
      <c r="Q12439" t="s">
        <v>13641</v>
      </c>
      <c r="R12439" t="s">
        <v>18703</v>
      </c>
      <c r="S12439" t="s">
        <v>31514</v>
      </c>
      <c r="T12439" t="s">
        <v>19197</v>
      </c>
      <c r="U12439" t="s">
        <v>31668</v>
      </c>
    </row>
    <row r="12440" spans="17:21">
      <c r="Q12440" t="s">
        <v>13642</v>
      </c>
      <c r="R12440" t="s">
        <v>27721</v>
      </c>
      <c r="S12440" t="s">
        <v>19197</v>
      </c>
      <c r="T12440" t="s">
        <v>19197</v>
      </c>
      <c r="U12440" t="s">
        <v>19197</v>
      </c>
    </row>
    <row r="12441" spans="17:21">
      <c r="Q12441" t="s">
        <v>13643</v>
      </c>
      <c r="R12441" t="s">
        <v>27722</v>
      </c>
      <c r="S12441" t="s">
        <v>31516</v>
      </c>
      <c r="T12441" t="s">
        <v>19197</v>
      </c>
      <c r="U12441" t="s">
        <v>31668</v>
      </c>
    </row>
    <row r="12442" spans="17:21">
      <c r="Q12442" t="s">
        <v>13644</v>
      </c>
      <c r="R12442" t="s">
        <v>26791</v>
      </c>
      <c r="S12442" t="s">
        <v>31516</v>
      </c>
      <c r="T12442" t="s">
        <v>19197</v>
      </c>
      <c r="U12442" t="s">
        <v>31668</v>
      </c>
    </row>
    <row r="12443" spans="17:21">
      <c r="Q12443" t="s">
        <v>13645</v>
      </c>
      <c r="R12443" t="s">
        <v>27723</v>
      </c>
      <c r="S12443" t="s">
        <v>31516</v>
      </c>
      <c r="T12443" t="s">
        <v>19197</v>
      </c>
      <c r="U12443" t="s">
        <v>31668</v>
      </c>
    </row>
    <row r="12444" spans="17:21">
      <c r="Q12444" t="s">
        <v>13646</v>
      </c>
      <c r="R12444" t="s">
        <v>18703</v>
      </c>
      <c r="S12444" t="s">
        <v>31516</v>
      </c>
      <c r="T12444" t="s">
        <v>19197</v>
      </c>
      <c r="U12444" t="s">
        <v>31668</v>
      </c>
    </row>
    <row r="12445" spans="17:21">
      <c r="Q12445" t="s">
        <v>13647</v>
      </c>
      <c r="R12445" t="s">
        <v>27724</v>
      </c>
      <c r="S12445" t="s">
        <v>19197</v>
      </c>
      <c r="T12445" t="s">
        <v>19197</v>
      </c>
      <c r="U12445" t="s">
        <v>19197</v>
      </c>
    </row>
    <row r="12446" spans="17:21">
      <c r="Q12446" t="s">
        <v>13648</v>
      </c>
      <c r="R12446" t="s">
        <v>27725</v>
      </c>
      <c r="S12446" t="s">
        <v>19197</v>
      </c>
      <c r="T12446" t="s">
        <v>19197</v>
      </c>
      <c r="U12446" t="s">
        <v>19197</v>
      </c>
    </row>
    <row r="12447" spans="17:21">
      <c r="Q12447" t="s">
        <v>13649</v>
      </c>
      <c r="R12447" t="s">
        <v>27726</v>
      </c>
      <c r="S12447" t="s">
        <v>31508</v>
      </c>
      <c r="T12447" t="s">
        <v>19197</v>
      </c>
      <c r="U12447" t="s">
        <v>31666</v>
      </c>
    </row>
    <row r="12448" spans="17:21">
      <c r="Q12448" t="s">
        <v>13650</v>
      </c>
      <c r="R12448" t="s">
        <v>27727</v>
      </c>
      <c r="S12448" t="s">
        <v>31514</v>
      </c>
      <c r="T12448" t="s">
        <v>19197</v>
      </c>
      <c r="U12448" t="s">
        <v>31666</v>
      </c>
    </row>
    <row r="12449" spans="17:21">
      <c r="Q12449" t="s">
        <v>13651</v>
      </c>
      <c r="R12449" t="s">
        <v>18714</v>
      </c>
      <c r="S12449" t="s">
        <v>31508</v>
      </c>
      <c r="T12449" t="s">
        <v>19197</v>
      </c>
      <c r="U12449" t="s">
        <v>31666</v>
      </c>
    </row>
    <row r="12450" spans="17:21">
      <c r="Q12450" t="s">
        <v>13652</v>
      </c>
      <c r="R12450" t="s">
        <v>18706</v>
      </c>
      <c r="S12450" t="s">
        <v>19197</v>
      </c>
      <c r="T12450" t="s">
        <v>19197</v>
      </c>
      <c r="U12450" t="s">
        <v>19197</v>
      </c>
    </row>
    <row r="12451" spans="17:21">
      <c r="Q12451" t="s">
        <v>13653</v>
      </c>
      <c r="R12451" t="s">
        <v>27726</v>
      </c>
      <c r="S12451" t="s">
        <v>31508</v>
      </c>
      <c r="T12451" t="s">
        <v>19197</v>
      </c>
      <c r="U12451" t="s">
        <v>31666</v>
      </c>
    </row>
    <row r="12452" spans="17:21">
      <c r="Q12452" t="s">
        <v>13654</v>
      </c>
      <c r="R12452" t="s">
        <v>27728</v>
      </c>
      <c r="S12452" t="s">
        <v>31514</v>
      </c>
      <c r="T12452" t="s">
        <v>19197</v>
      </c>
      <c r="U12452" t="s">
        <v>31666</v>
      </c>
    </row>
    <row r="12453" spans="17:21">
      <c r="Q12453" t="s">
        <v>13655</v>
      </c>
      <c r="R12453" t="s">
        <v>27729</v>
      </c>
      <c r="S12453" t="s">
        <v>31508</v>
      </c>
      <c r="T12453" t="s">
        <v>19197</v>
      </c>
      <c r="U12453" t="s">
        <v>31666</v>
      </c>
    </row>
    <row r="12454" spans="17:21">
      <c r="Q12454" t="s">
        <v>13656</v>
      </c>
      <c r="R12454" t="s">
        <v>27730</v>
      </c>
      <c r="S12454" t="s">
        <v>31508</v>
      </c>
      <c r="T12454" t="s">
        <v>19197</v>
      </c>
      <c r="U12454" t="s">
        <v>31666</v>
      </c>
    </row>
    <row r="12455" spans="17:21">
      <c r="Q12455" t="s">
        <v>13657</v>
      </c>
      <c r="R12455" t="s">
        <v>27731</v>
      </c>
      <c r="S12455" t="s">
        <v>31508</v>
      </c>
      <c r="T12455" t="s">
        <v>19197</v>
      </c>
      <c r="U12455" t="s">
        <v>31666</v>
      </c>
    </row>
    <row r="12456" spans="17:21">
      <c r="Q12456" t="s">
        <v>13658</v>
      </c>
      <c r="R12456" t="s">
        <v>27732</v>
      </c>
      <c r="S12456" t="s">
        <v>31508</v>
      </c>
      <c r="T12456" t="s">
        <v>19197</v>
      </c>
      <c r="U12456" t="s">
        <v>31666</v>
      </c>
    </row>
    <row r="12457" spans="17:21">
      <c r="Q12457" t="s">
        <v>13659</v>
      </c>
      <c r="R12457" t="s">
        <v>27733</v>
      </c>
      <c r="S12457" t="s">
        <v>31508</v>
      </c>
      <c r="T12457" t="s">
        <v>19197</v>
      </c>
      <c r="U12457" t="s">
        <v>31666</v>
      </c>
    </row>
    <row r="12458" spans="17:21">
      <c r="Q12458" t="s">
        <v>13660</v>
      </c>
      <c r="R12458" t="s">
        <v>27734</v>
      </c>
      <c r="S12458" t="s">
        <v>31508</v>
      </c>
      <c r="T12458" t="s">
        <v>19197</v>
      </c>
      <c r="U12458" t="s">
        <v>31666</v>
      </c>
    </row>
    <row r="12459" spans="17:21">
      <c r="Q12459" t="s">
        <v>13661</v>
      </c>
      <c r="R12459" t="s">
        <v>18714</v>
      </c>
      <c r="S12459" t="s">
        <v>31508</v>
      </c>
      <c r="T12459" t="s">
        <v>19197</v>
      </c>
      <c r="U12459" t="s">
        <v>31666</v>
      </c>
    </row>
    <row r="12460" spans="17:21">
      <c r="Q12460" t="s">
        <v>13662</v>
      </c>
      <c r="R12460" t="s">
        <v>27735</v>
      </c>
      <c r="S12460" t="s">
        <v>19197</v>
      </c>
      <c r="T12460" t="s">
        <v>19197</v>
      </c>
      <c r="U12460" t="s">
        <v>19197</v>
      </c>
    </row>
    <row r="12461" spans="17:21">
      <c r="Q12461" t="s">
        <v>13663</v>
      </c>
      <c r="R12461" t="s">
        <v>27736</v>
      </c>
      <c r="S12461" t="s">
        <v>31508</v>
      </c>
      <c r="T12461" t="s">
        <v>19197</v>
      </c>
      <c r="U12461" t="s">
        <v>31673</v>
      </c>
    </row>
    <row r="12462" spans="17:21">
      <c r="Q12462" t="s">
        <v>13664</v>
      </c>
      <c r="R12462" t="s">
        <v>27737</v>
      </c>
      <c r="S12462" t="s">
        <v>31508</v>
      </c>
      <c r="T12462" t="s">
        <v>19197</v>
      </c>
      <c r="U12462" t="s">
        <v>31673</v>
      </c>
    </row>
    <row r="12463" spans="17:21">
      <c r="Q12463" t="s">
        <v>13665</v>
      </c>
      <c r="R12463" t="s">
        <v>27738</v>
      </c>
      <c r="S12463" t="s">
        <v>19197</v>
      </c>
      <c r="T12463" t="s">
        <v>19197</v>
      </c>
      <c r="U12463" t="s">
        <v>19197</v>
      </c>
    </row>
    <row r="12464" spans="17:21">
      <c r="Q12464" t="s">
        <v>13666</v>
      </c>
      <c r="R12464" t="s">
        <v>27739</v>
      </c>
      <c r="S12464" t="s">
        <v>31508</v>
      </c>
      <c r="T12464" t="s">
        <v>19197</v>
      </c>
      <c r="U12464" t="s">
        <v>31673</v>
      </c>
    </row>
    <row r="12465" spans="17:21">
      <c r="Q12465" t="s">
        <v>13667</v>
      </c>
      <c r="R12465" t="s">
        <v>27740</v>
      </c>
      <c r="S12465" t="s">
        <v>31508</v>
      </c>
      <c r="T12465" t="s">
        <v>19197</v>
      </c>
      <c r="U12465" t="s">
        <v>31673</v>
      </c>
    </row>
    <row r="12466" spans="17:21">
      <c r="Q12466" t="s">
        <v>13668</v>
      </c>
      <c r="R12466" t="s">
        <v>27741</v>
      </c>
      <c r="S12466" t="s">
        <v>19197</v>
      </c>
      <c r="T12466" t="s">
        <v>19197</v>
      </c>
      <c r="U12466" t="s">
        <v>19197</v>
      </c>
    </row>
    <row r="12467" spans="17:21">
      <c r="Q12467" t="s">
        <v>13669</v>
      </c>
      <c r="R12467" t="s">
        <v>27742</v>
      </c>
      <c r="S12467" t="s">
        <v>31508</v>
      </c>
      <c r="T12467" t="s">
        <v>19197</v>
      </c>
      <c r="U12467" t="s">
        <v>31646</v>
      </c>
    </row>
    <row r="12468" spans="17:21">
      <c r="Q12468" t="s">
        <v>13670</v>
      </c>
      <c r="R12468" t="s">
        <v>27743</v>
      </c>
      <c r="S12468" t="s">
        <v>31508</v>
      </c>
      <c r="T12468" t="s">
        <v>19197</v>
      </c>
      <c r="U12468" t="s">
        <v>31646</v>
      </c>
    </row>
    <row r="12469" spans="17:21">
      <c r="Q12469" t="s">
        <v>13671</v>
      </c>
      <c r="R12469" t="s">
        <v>27744</v>
      </c>
      <c r="S12469" t="s">
        <v>19197</v>
      </c>
      <c r="T12469" t="s">
        <v>19197</v>
      </c>
      <c r="U12469" t="s">
        <v>19197</v>
      </c>
    </row>
    <row r="12470" spans="17:21">
      <c r="Q12470" t="s">
        <v>13672</v>
      </c>
      <c r="R12470" t="s">
        <v>27745</v>
      </c>
      <c r="S12470" t="s">
        <v>31508</v>
      </c>
      <c r="T12470" t="s">
        <v>19197</v>
      </c>
      <c r="U12470" t="s">
        <v>31646</v>
      </c>
    </row>
    <row r="12471" spans="17:21">
      <c r="Q12471" t="s">
        <v>13673</v>
      </c>
      <c r="R12471" t="s">
        <v>27746</v>
      </c>
      <c r="S12471" t="s">
        <v>31508</v>
      </c>
      <c r="T12471" t="s">
        <v>19197</v>
      </c>
      <c r="U12471" t="s">
        <v>31646</v>
      </c>
    </row>
    <row r="12472" spans="17:21">
      <c r="Q12472" t="s">
        <v>13674</v>
      </c>
      <c r="R12472" t="s">
        <v>27747</v>
      </c>
      <c r="S12472" t="s">
        <v>19197</v>
      </c>
      <c r="T12472" t="s">
        <v>19197</v>
      </c>
      <c r="U12472" t="s">
        <v>19197</v>
      </c>
    </row>
    <row r="12473" spans="17:21">
      <c r="Q12473" t="s">
        <v>13675</v>
      </c>
      <c r="R12473" t="s">
        <v>27748</v>
      </c>
      <c r="S12473" t="s">
        <v>19197</v>
      </c>
      <c r="T12473" t="s">
        <v>19197</v>
      </c>
      <c r="U12473" t="s">
        <v>19197</v>
      </c>
    </row>
    <row r="12474" spans="17:21">
      <c r="Q12474" t="s">
        <v>13676</v>
      </c>
      <c r="R12474" t="s">
        <v>27749</v>
      </c>
      <c r="S12474" t="s">
        <v>19197</v>
      </c>
      <c r="T12474" t="s">
        <v>19197</v>
      </c>
      <c r="U12474" t="s">
        <v>19197</v>
      </c>
    </row>
    <row r="12475" spans="17:21">
      <c r="Q12475" t="s">
        <v>13677</v>
      </c>
      <c r="R12475" t="s">
        <v>27281</v>
      </c>
      <c r="S12475" t="s">
        <v>31508</v>
      </c>
      <c r="T12475" t="s">
        <v>19197</v>
      </c>
      <c r="U12475" t="s">
        <v>31646</v>
      </c>
    </row>
    <row r="12476" spans="17:21">
      <c r="Q12476" t="s">
        <v>13678</v>
      </c>
      <c r="R12476" t="s">
        <v>27282</v>
      </c>
      <c r="S12476" t="s">
        <v>31508</v>
      </c>
      <c r="T12476" t="s">
        <v>19197</v>
      </c>
      <c r="U12476" t="s">
        <v>31646</v>
      </c>
    </row>
    <row r="12477" spans="17:21">
      <c r="Q12477" t="s">
        <v>13679</v>
      </c>
      <c r="R12477" t="s">
        <v>27750</v>
      </c>
      <c r="S12477" t="s">
        <v>31508</v>
      </c>
      <c r="T12477" t="s">
        <v>19197</v>
      </c>
      <c r="U12477" t="s">
        <v>31646</v>
      </c>
    </row>
    <row r="12478" spans="17:21">
      <c r="Q12478" t="s">
        <v>13680</v>
      </c>
      <c r="R12478" t="s">
        <v>27751</v>
      </c>
      <c r="S12478" t="s">
        <v>19197</v>
      </c>
      <c r="T12478" t="s">
        <v>19197</v>
      </c>
      <c r="U12478" t="s">
        <v>19197</v>
      </c>
    </row>
    <row r="12479" spans="17:21">
      <c r="Q12479" t="s">
        <v>13681</v>
      </c>
      <c r="R12479" t="s">
        <v>27281</v>
      </c>
      <c r="S12479" t="s">
        <v>31508</v>
      </c>
      <c r="T12479" t="s">
        <v>19197</v>
      </c>
      <c r="U12479" t="s">
        <v>31646</v>
      </c>
    </row>
    <row r="12480" spans="17:21">
      <c r="Q12480" t="s">
        <v>13682</v>
      </c>
      <c r="R12480" t="s">
        <v>27282</v>
      </c>
      <c r="S12480" t="s">
        <v>31508</v>
      </c>
      <c r="T12480" t="s">
        <v>19197</v>
      </c>
      <c r="U12480" t="s">
        <v>31646</v>
      </c>
    </row>
    <row r="12481" spans="17:21">
      <c r="Q12481" t="s">
        <v>13683</v>
      </c>
      <c r="R12481" t="s">
        <v>27750</v>
      </c>
      <c r="S12481" t="s">
        <v>31508</v>
      </c>
      <c r="T12481" t="s">
        <v>19197</v>
      </c>
      <c r="U12481" t="s">
        <v>31646</v>
      </c>
    </row>
    <row r="12482" spans="17:21">
      <c r="Q12482" t="s">
        <v>13684</v>
      </c>
      <c r="R12482" t="s">
        <v>27752</v>
      </c>
      <c r="S12482" t="s">
        <v>19197</v>
      </c>
      <c r="T12482" t="s">
        <v>19197</v>
      </c>
      <c r="U12482" t="s">
        <v>19197</v>
      </c>
    </row>
    <row r="12483" spans="17:21">
      <c r="Q12483" t="s">
        <v>13685</v>
      </c>
      <c r="R12483" t="s">
        <v>27749</v>
      </c>
      <c r="S12483" t="s">
        <v>31508</v>
      </c>
      <c r="T12483" t="s">
        <v>19197</v>
      </c>
      <c r="U12483" t="s">
        <v>31638</v>
      </c>
    </row>
    <row r="12484" spans="17:21">
      <c r="Q12484" t="s">
        <v>13686</v>
      </c>
      <c r="R12484" t="s">
        <v>27751</v>
      </c>
      <c r="S12484" t="s">
        <v>31508</v>
      </c>
      <c r="T12484" t="s">
        <v>19197</v>
      </c>
      <c r="U12484" t="s">
        <v>31638</v>
      </c>
    </row>
    <row r="12485" spans="17:21">
      <c r="Q12485" t="s">
        <v>13687</v>
      </c>
      <c r="R12485" t="s">
        <v>27753</v>
      </c>
      <c r="S12485" t="s">
        <v>19197</v>
      </c>
      <c r="T12485" t="s">
        <v>19197</v>
      </c>
      <c r="U12485" t="s">
        <v>19197</v>
      </c>
    </row>
    <row r="12486" spans="17:21">
      <c r="Q12486" t="s">
        <v>13688</v>
      </c>
      <c r="R12486" t="s">
        <v>27754</v>
      </c>
      <c r="S12486" t="s">
        <v>19197</v>
      </c>
      <c r="T12486" t="s">
        <v>19197</v>
      </c>
      <c r="U12486" t="s">
        <v>19197</v>
      </c>
    </row>
    <row r="12487" spans="17:21">
      <c r="Q12487" t="s">
        <v>13689</v>
      </c>
      <c r="R12487" t="s">
        <v>24368</v>
      </c>
      <c r="S12487" t="s">
        <v>31508</v>
      </c>
      <c r="T12487" t="s">
        <v>19197</v>
      </c>
      <c r="U12487" t="s">
        <v>31646</v>
      </c>
    </row>
    <row r="12488" spans="17:21">
      <c r="Q12488" t="s">
        <v>13690</v>
      </c>
      <c r="R12488" t="s">
        <v>24369</v>
      </c>
      <c r="S12488" t="s">
        <v>31508</v>
      </c>
      <c r="T12488" t="s">
        <v>19197</v>
      </c>
      <c r="U12488" t="s">
        <v>31646</v>
      </c>
    </row>
    <row r="12489" spans="17:21">
      <c r="Q12489" t="s">
        <v>13691</v>
      </c>
      <c r="R12489" t="s">
        <v>27755</v>
      </c>
      <c r="S12489" t="s">
        <v>31508</v>
      </c>
      <c r="T12489" t="s">
        <v>19197</v>
      </c>
      <c r="U12489" t="s">
        <v>31646</v>
      </c>
    </row>
    <row r="12490" spans="17:21">
      <c r="Q12490" t="s">
        <v>13692</v>
      </c>
      <c r="R12490" t="s">
        <v>27756</v>
      </c>
      <c r="S12490" t="s">
        <v>31508</v>
      </c>
      <c r="T12490" t="s">
        <v>19197</v>
      </c>
      <c r="U12490" t="s">
        <v>31646</v>
      </c>
    </row>
    <row r="12491" spans="17:21">
      <c r="Q12491" t="s">
        <v>13693</v>
      </c>
      <c r="R12491" t="s">
        <v>27757</v>
      </c>
      <c r="S12491" t="s">
        <v>19197</v>
      </c>
      <c r="T12491" t="s">
        <v>19197</v>
      </c>
      <c r="U12491" t="s">
        <v>19197</v>
      </c>
    </row>
    <row r="12492" spans="17:21">
      <c r="Q12492" t="s">
        <v>13694</v>
      </c>
      <c r="R12492" t="s">
        <v>24368</v>
      </c>
      <c r="S12492" t="s">
        <v>31514</v>
      </c>
      <c r="T12492" t="s">
        <v>19197</v>
      </c>
      <c r="U12492" t="s">
        <v>31668</v>
      </c>
    </row>
    <row r="12493" spans="17:21">
      <c r="Q12493" t="s">
        <v>13695</v>
      </c>
      <c r="R12493" t="s">
        <v>24369</v>
      </c>
      <c r="S12493" t="s">
        <v>31514</v>
      </c>
      <c r="T12493" t="s">
        <v>19197</v>
      </c>
      <c r="U12493" t="s">
        <v>31668</v>
      </c>
    </row>
    <row r="12494" spans="17:21">
      <c r="Q12494" t="s">
        <v>13696</v>
      </c>
      <c r="R12494" t="s">
        <v>27755</v>
      </c>
      <c r="S12494" t="s">
        <v>31514</v>
      </c>
      <c r="T12494" t="s">
        <v>19197</v>
      </c>
      <c r="U12494" t="s">
        <v>31668</v>
      </c>
    </row>
    <row r="12495" spans="17:21">
      <c r="Q12495" t="s">
        <v>13697</v>
      </c>
      <c r="R12495" t="s">
        <v>27758</v>
      </c>
      <c r="S12495" t="s">
        <v>31514</v>
      </c>
      <c r="T12495" t="s">
        <v>19197</v>
      </c>
      <c r="U12495" t="s">
        <v>31668</v>
      </c>
    </row>
    <row r="12496" spans="17:21">
      <c r="Q12496" t="s">
        <v>13698</v>
      </c>
      <c r="R12496" t="s">
        <v>27759</v>
      </c>
      <c r="S12496" t="s">
        <v>19197</v>
      </c>
      <c r="T12496" t="s">
        <v>19197</v>
      </c>
      <c r="U12496" t="s">
        <v>19197</v>
      </c>
    </row>
    <row r="12497" spans="17:21">
      <c r="Q12497" t="s">
        <v>13699</v>
      </c>
      <c r="R12497" t="s">
        <v>27760</v>
      </c>
      <c r="S12497" t="s">
        <v>19197</v>
      </c>
      <c r="T12497" t="s">
        <v>19197</v>
      </c>
      <c r="U12497" t="s">
        <v>19197</v>
      </c>
    </row>
    <row r="12498" spans="17:21">
      <c r="Q12498" t="s">
        <v>13700</v>
      </c>
      <c r="R12498" t="s">
        <v>27749</v>
      </c>
      <c r="S12498" t="s">
        <v>31508</v>
      </c>
      <c r="T12498" t="s">
        <v>19197</v>
      </c>
      <c r="U12498" t="s">
        <v>31673</v>
      </c>
    </row>
    <row r="12499" spans="17:21">
      <c r="Q12499" t="s">
        <v>13701</v>
      </c>
      <c r="R12499" t="s">
        <v>27751</v>
      </c>
      <c r="S12499" t="s">
        <v>31508</v>
      </c>
      <c r="T12499" t="s">
        <v>19197</v>
      </c>
      <c r="U12499" t="s">
        <v>31673</v>
      </c>
    </row>
    <row r="12500" spans="17:21">
      <c r="Q12500" t="s">
        <v>13702</v>
      </c>
      <c r="R12500" t="s">
        <v>27761</v>
      </c>
      <c r="S12500" t="s">
        <v>19197</v>
      </c>
      <c r="T12500" t="s">
        <v>19197</v>
      </c>
      <c r="U12500" t="s">
        <v>19197</v>
      </c>
    </row>
    <row r="12501" spans="17:21">
      <c r="Q12501" t="s">
        <v>13703</v>
      </c>
      <c r="R12501" t="s">
        <v>27389</v>
      </c>
      <c r="S12501" t="s">
        <v>31508</v>
      </c>
      <c r="T12501" t="s">
        <v>19197</v>
      </c>
      <c r="U12501" t="s">
        <v>31646</v>
      </c>
    </row>
    <row r="12502" spans="17:21">
      <c r="Q12502" t="s">
        <v>13704</v>
      </c>
      <c r="R12502" t="s">
        <v>27390</v>
      </c>
      <c r="S12502" t="s">
        <v>31508</v>
      </c>
      <c r="T12502" t="s">
        <v>19197</v>
      </c>
      <c r="U12502" t="s">
        <v>31646</v>
      </c>
    </row>
    <row r="12503" spans="17:21">
      <c r="Q12503" t="s">
        <v>13705</v>
      </c>
      <c r="R12503" t="s">
        <v>27391</v>
      </c>
      <c r="S12503" t="s">
        <v>31508</v>
      </c>
      <c r="T12503" t="s">
        <v>19197</v>
      </c>
      <c r="U12503" t="s">
        <v>31646</v>
      </c>
    </row>
    <row r="12504" spans="17:21">
      <c r="Q12504" t="s">
        <v>13706</v>
      </c>
      <c r="R12504" t="s">
        <v>18703</v>
      </c>
      <c r="S12504" t="s">
        <v>31508</v>
      </c>
      <c r="T12504" t="s">
        <v>19197</v>
      </c>
      <c r="U12504" t="s">
        <v>31646</v>
      </c>
    </row>
    <row r="12505" spans="17:21">
      <c r="Q12505" t="s">
        <v>13707</v>
      </c>
      <c r="R12505" t="s">
        <v>27762</v>
      </c>
      <c r="S12505" t="s">
        <v>19197</v>
      </c>
      <c r="T12505" t="s">
        <v>19197</v>
      </c>
      <c r="U12505" t="s">
        <v>19197</v>
      </c>
    </row>
    <row r="12506" spans="17:21">
      <c r="Q12506" t="s">
        <v>13708</v>
      </c>
      <c r="R12506" t="s">
        <v>27763</v>
      </c>
      <c r="S12506" t="s">
        <v>19197</v>
      </c>
      <c r="T12506" t="s">
        <v>19197</v>
      </c>
      <c r="U12506" t="s">
        <v>19197</v>
      </c>
    </row>
    <row r="12507" spans="17:21">
      <c r="Q12507" t="s">
        <v>13709</v>
      </c>
      <c r="R12507" t="s">
        <v>27764</v>
      </c>
      <c r="S12507" t="s">
        <v>31508</v>
      </c>
      <c r="T12507" t="s">
        <v>19197</v>
      </c>
      <c r="U12507" t="s">
        <v>31646</v>
      </c>
    </row>
    <row r="12508" spans="17:21">
      <c r="Q12508" t="s">
        <v>13710</v>
      </c>
      <c r="R12508" t="s">
        <v>27765</v>
      </c>
      <c r="S12508" t="s">
        <v>31508</v>
      </c>
      <c r="T12508" t="s">
        <v>19197</v>
      </c>
      <c r="U12508" t="s">
        <v>31646</v>
      </c>
    </row>
    <row r="12509" spans="17:21">
      <c r="Q12509" t="s">
        <v>13711</v>
      </c>
      <c r="R12509" t="s">
        <v>27766</v>
      </c>
      <c r="S12509" t="s">
        <v>31508</v>
      </c>
      <c r="T12509" t="s">
        <v>19197</v>
      </c>
      <c r="U12509" t="s">
        <v>31646</v>
      </c>
    </row>
    <row r="12510" spans="17:21">
      <c r="Q12510" t="s">
        <v>13712</v>
      </c>
      <c r="R12510" t="s">
        <v>18687</v>
      </c>
      <c r="S12510" t="s">
        <v>19197</v>
      </c>
      <c r="T12510" t="s">
        <v>19197</v>
      </c>
      <c r="U12510" t="s">
        <v>19197</v>
      </c>
    </row>
    <row r="12511" spans="17:21">
      <c r="Q12511" t="s">
        <v>13713</v>
      </c>
      <c r="R12511" t="s">
        <v>27767</v>
      </c>
      <c r="S12511" t="s">
        <v>31508</v>
      </c>
      <c r="T12511" t="s">
        <v>19197</v>
      </c>
      <c r="U12511" t="s">
        <v>31673</v>
      </c>
    </row>
    <row r="12512" spans="17:21">
      <c r="Q12512" t="s">
        <v>13714</v>
      </c>
      <c r="R12512" t="s">
        <v>27768</v>
      </c>
      <c r="S12512" t="s">
        <v>31508</v>
      </c>
      <c r="T12512" t="s">
        <v>19197</v>
      </c>
      <c r="U12512" t="s">
        <v>31673</v>
      </c>
    </row>
    <row r="12513" spans="17:21">
      <c r="Q12513" t="s">
        <v>13715</v>
      </c>
      <c r="R12513" t="s">
        <v>27769</v>
      </c>
      <c r="S12513" t="s">
        <v>19197</v>
      </c>
      <c r="T12513" t="s">
        <v>19197</v>
      </c>
      <c r="U12513" t="s">
        <v>19197</v>
      </c>
    </row>
    <row r="12514" spans="17:21">
      <c r="Q12514" t="s">
        <v>13716</v>
      </c>
      <c r="R12514" t="s">
        <v>27699</v>
      </c>
      <c r="S12514" t="s">
        <v>31508</v>
      </c>
      <c r="T12514" t="s">
        <v>19197</v>
      </c>
      <c r="U12514" t="s">
        <v>31646</v>
      </c>
    </row>
    <row r="12515" spans="17:21">
      <c r="Q12515" t="s">
        <v>13717</v>
      </c>
      <c r="R12515" t="s">
        <v>27770</v>
      </c>
      <c r="S12515" t="s">
        <v>31508</v>
      </c>
      <c r="T12515" t="s">
        <v>19197</v>
      </c>
      <c r="U12515" t="s">
        <v>31646</v>
      </c>
    </row>
    <row r="12516" spans="17:21">
      <c r="Q12516" t="s">
        <v>13718</v>
      </c>
      <c r="R12516" t="s">
        <v>27711</v>
      </c>
      <c r="S12516" t="s">
        <v>31508</v>
      </c>
      <c r="T12516" t="s">
        <v>19197</v>
      </c>
      <c r="U12516" t="s">
        <v>31646</v>
      </c>
    </row>
    <row r="12517" spans="17:21">
      <c r="Q12517" t="s">
        <v>13719</v>
      </c>
      <c r="R12517" t="s">
        <v>27709</v>
      </c>
      <c r="S12517" t="s">
        <v>31508</v>
      </c>
      <c r="T12517" t="s">
        <v>19197</v>
      </c>
      <c r="U12517" t="s">
        <v>31646</v>
      </c>
    </row>
    <row r="12518" spans="17:21">
      <c r="Q12518" t="s">
        <v>13720</v>
      </c>
      <c r="R12518" t="s">
        <v>27771</v>
      </c>
      <c r="S12518" t="s">
        <v>31514</v>
      </c>
      <c r="T12518" t="s">
        <v>19197</v>
      </c>
      <c r="U12518" t="s">
        <v>31668</v>
      </c>
    </row>
    <row r="12519" spans="17:21">
      <c r="Q12519" t="s">
        <v>13721</v>
      </c>
      <c r="R12519" t="s">
        <v>27772</v>
      </c>
      <c r="S12519" t="s">
        <v>31508</v>
      </c>
      <c r="T12519" t="s">
        <v>19197</v>
      </c>
      <c r="U12519" t="s">
        <v>31638</v>
      </c>
    </row>
    <row r="12520" spans="17:21">
      <c r="Q12520" t="s">
        <v>13722</v>
      </c>
      <c r="R12520" t="s">
        <v>27773</v>
      </c>
      <c r="S12520" t="s">
        <v>31508</v>
      </c>
      <c r="T12520" t="s">
        <v>19197</v>
      </c>
      <c r="U12520" t="s">
        <v>31638</v>
      </c>
    </row>
    <row r="12521" spans="17:21">
      <c r="Q12521" t="s">
        <v>13723</v>
      </c>
      <c r="R12521" t="s">
        <v>18714</v>
      </c>
      <c r="S12521" t="s">
        <v>31514</v>
      </c>
      <c r="T12521" t="s">
        <v>19197</v>
      </c>
      <c r="U12521" t="s">
        <v>31668</v>
      </c>
    </row>
    <row r="12522" spans="17:21">
      <c r="Q12522" t="s">
        <v>13724</v>
      </c>
      <c r="R12522" t="s">
        <v>27774</v>
      </c>
      <c r="S12522" t="s">
        <v>19197</v>
      </c>
      <c r="T12522" t="s">
        <v>19197</v>
      </c>
      <c r="U12522" t="s">
        <v>19197</v>
      </c>
    </row>
    <row r="12523" spans="17:21">
      <c r="Q12523" t="s">
        <v>13725</v>
      </c>
      <c r="R12523" t="s">
        <v>27775</v>
      </c>
      <c r="S12523" t="s">
        <v>31519</v>
      </c>
      <c r="T12523" t="s">
        <v>19197</v>
      </c>
      <c r="U12523" t="s">
        <v>31668</v>
      </c>
    </row>
    <row r="12524" spans="17:21">
      <c r="Q12524" t="s">
        <v>13726</v>
      </c>
      <c r="R12524" t="s">
        <v>27776</v>
      </c>
      <c r="S12524" t="s">
        <v>31514</v>
      </c>
      <c r="T12524" t="s">
        <v>19197</v>
      </c>
      <c r="U12524" t="s">
        <v>31668</v>
      </c>
    </row>
    <row r="12525" spans="17:21">
      <c r="Q12525" t="s">
        <v>13727</v>
      </c>
      <c r="R12525" t="s">
        <v>27777</v>
      </c>
      <c r="S12525" t="s">
        <v>19197</v>
      </c>
      <c r="T12525" t="s">
        <v>19197</v>
      </c>
      <c r="U12525" t="s">
        <v>19197</v>
      </c>
    </row>
    <row r="12526" spans="17:21">
      <c r="Q12526" t="s">
        <v>13728</v>
      </c>
      <c r="R12526" t="s">
        <v>27778</v>
      </c>
      <c r="S12526" t="s">
        <v>31508</v>
      </c>
      <c r="T12526" t="s">
        <v>19197</v>
      </c>
      <c r="U12526" t="s">
        <v>31638</v>
      </c>
    </row>
    <row r="12527" spans="17:21">
      <c r="Q12527" t="s">
        <v>13729</v>
      </c>
      <c r="R12527" t="s">
        <v>27779</v>
      </c>
      <c r="S12527" t="s">
        <v>31508</v>
      </c>
      <c r="T12527" t="s">
        <v>19197</v>
      </c>
      <c r="U12527" t="s">
        <v>31646</v>
      </c>
    </row>
    <row r="12528" spans="17:21">
      <c r="Q12528" t="s">
        <v>13730</v>
      </c>
      <c r="R12528" t="s">
        <v>27780</v>
      </c>
      <c r="S12528" t="s">
        <v>31508</v>
      </c>
      <c r="T12528" t="s">
        <v>19197</v>
      </c>
      <c r="U12528" t="s">
        <v>31864</v>
      </c>
    </row>
    <row r="12529" spans="17:21">
      <c r="Q12529" t="s">
        <v>13731</v>
      </c>
      <c r="R12529" t="s">
        <v>27781</v>
      </c>
      <c r="S12529" t="s">
        <v>31508</v>
      </c>
      <c r="T12529" t="s">
        <v>19197</v>
      </c>
      <c r="U12529" t="s">
        <v>31864</v>
      </c>
    </row>
    <row r="12530" spans="17:21">
      <c r="Q12530" t="s">
        <v>13732</v>
      </c>
      <c r="R12530" t="s">
        <v>27782</v>
      </c>
      <c r="S12530" t="s">
        <v>31508</v>
      </c>
      <c r="T12530" t="s">
        <v>19197</v>
      </c>
      <c r="U12530" t="s">
        <v>31864</v>
      </c>
    </row>
    <row r="12531" spans="17:21">
      <c r="Q12531" t="s">
        <v>13733</v>
      </c>
      <c r="R12531" t="s">
        <v>27783</v>
      </c>
      <c r="S12531" t="s">
        <v>19197</v>
      </c>
      <c r="T12531" t="s">
        <v>19197</v>
      </c>
      <c r="U12531" t="s">
        <v>19197</v>
      </c>
    </row>
    <row r="12532" spans="17:21">
      <c r="Q12532" t="s">
        <v>13734</v>
      </c>
      <c r="R12532" t="s">
        <v>27650</v>
      </c>
      <c r="S12532" t="s">
        <v>31508</v>
      </c>
      <c r="T12532" t="s">
        <v>31579</v>
      </c>
      <c r="U12532" t="s">
        <v>31638</v>
      </c>
    </row>
    <row r="12533" spans="17:21">
      <c r="Q12533" t="s">
        <v>13735</v>
      </c>
      <c r="R12533" t="s">
        <v>27651</v>
      </c>
      <c r="S12533" t="s">
        <v>31514</v>
      </c>
      <c r="T12533" t="s">
        <v>31579</v>
      </c>
      <c r="U12533" t="s">
        <v>31638</v>
      </c>
    </row>
    <row r="12534" spans="17:21">
      <c r="Q12534" t="s">
        <v>13736</v>
      </c>
      <c r="R12534" t="s">
        <v>27784</v>
      </c>
      <c r="S12534" t="s">
        <v>19197</v>
      </c>
      <c r="T12534" t="s">
        <v>19197</v>
      </c>
      <c r="U12534" t="s">
        <v>19197</v>
      </c>
    </row>
    <row r="12535" spans="17:21">
      <c r="Q12535" t="s">
        <v>13737</v>
      </c>
      <c r="R12535" t="s">
        <v>27785</v>
      </c>
      <c r="S12535" t="s">
        <v>19197</v>
      </c>
      <c r="T12535" t="s">
        <v>19197</v>
      </c>
      <c r="U12535" t="s">
        <v>19197</v>
      </c>
    </row>
    <row r="12536" spans="17:21">
      <c r="Q12536" t="s">
        <v>13738</v>
      </c>
      <c r="R12536" t="s">
        <v>27786</v>
      </c>
      <c r="S12536" t="s">
        <v>31512</v>
      </c>
      <c r="T12536" t="s">
        <v>19197</v>
      </c>
      <c r="U12536" t="s">
        <v>31646</v>
      </c>
    </row>
    <row r="12537" spans="17:21">
      <c r="Q12537" t="s">
        <v>13739</v>
      </c>
      <c r="R12537" t="s">
        <v>27787</v>
      </c>
      <c r="S12537" t="s">
        <v>31512</v>
      </c>
      <c r="T12537" t="s">
        <v>19197</v>
      </c>
      <c r="U12537" t="s">
        <v>31646</v>
      </c>
    </row>
    <row r="12538" spans="17:21">
      <c r="Q12538" t="s">
        <v>13740</v>
      </c>
      <c r="R12538" t="s">
        <v>27788</v>
      </c>
      <c r="S12538" t="s">
        <v>31512</v>
      </c>
      <c r="T12538" t="s">
        <v>19197</v>
      </c>
      <c r="U12538" t="s">
        <v>31646</v>
      </c>
    </row>
    <row r="12539" spans="17:21">
      <c r="Q12539" t="s">
        <v>13741</v>
      </c>
      <c r="R12539" t="s">
        <v>27789</v>
      </c>
      <c r="S12539" t="s">
        <v>19197</v>
      </c>
      <c r="T12539" t="s">
        <v>19197</v>
      </c>
      <c r="U12539" t="s">
        <v>19197</v>
      </c>
    </row>
    <row r="12540" spans="17:21">
      <c r="Q12540" t="s">
        <v>13742</v>
      </c>
      <c r="R12540" t="s">
        <v>27790</v>
      </c>
      <c r="S12540" t="s">
        <v>31512</v>
      </c>
      <c r="T12540" t="s">
        <v>19197</v>
      </c>
      <c r="U12540" t="s">
        <v>31638</v>
      </c>
    </row>
    <row r="12541" spans="17:21">
      <c r="Q12541" t="s">
        <v>13743</v>
      </c>
      <c r="R12541" t="s">
        <v>18693</v>
      </c>
      <c r="S12541" t="s">
        <v>31514</v>
      </c>
      <c r="T12541" t="s">
        <v>19197</v>
      </c>
      <c r="U12541" t="s">
        <v>31695</v>
      </c>
    </row>
    <row r="12542" spans="17:21">
      <c r="Q12542" t="s">
        <v>13744</v>
      </c>
      <c r="R12542" t="s">
        <v>27791</v>
      </c>
      <c r="S12542" t="s">
        <v>19197</v>
      </c>
      <c r="T12542" t="s">
        <v>19197</v>
      </c>
      <c r="U12542" t="s">
        <v>19197</v>
      </c>
    </row>
    <row r="12543" spans="17:21">
      <c r="Q12543" t="s">
        <v>13745</v>
      </c>
      <c r="R12543" t="s">
        <v>27792</v>
      </c>
      <c r="S12543" t="s">
        <v>19197</v>
      </c>
      <c r="T12543" t="s">
        <v>19197</v>
      </c>
      <c r="U12543" t="s">
        <v>19197</v>
      </c>
    </row>
    <row r="12544" spans="17:21">
      <c r="Q12544" t="s">
        <v>13746</v>
      </c>
      <c r="R12544" t="s">
        <v>27793</v>
      </c>
      <c r="S12544" t="s">
        <v>31514</v>
      </c>
      <c r="T12544" t="s">
        <v>19197</v>
      </c>
      <c r="U12544" t="s">
        <v>31668</v>
      </c>
    </row>
    <row r="12545" spans="17:21">
      <c r="Q12545" t="s">
        <v>13747</v>
      </c>
      <c r="R12545" t="s">
        <v>18693</v>
      </c>
      <c r="S12545" t="s">
        <v>31508</v>
      </c>
      <c r="T12545" t="s">
        <v>19197</v>
      </c>
      <c r="U12545" t="s">
        <v>31673</v>
      </c>
    </row>
    <row r="12546" spans="17:21">
      <c r="Q12546" t="s">
        <v>13748</v>
      </c>
      <c r="R12546" t="s">
        <v>27789</v>
      </c>
      <c r="S12546" t="s">
        <v>19197</v>
      </c>
      <c r="T12546" t="s">
        <v>19197</v>
      </c>
      <c r="U12546" t="s">
        <v>19197</v>
      </c>
    </row>
    <row r="12547" spans="17:21">
      <c r="Q12547" t="s">
        <v>13749</v>
      </c>
      <c r="R12547" t="s">
        <v>27794</v>
      </c>
      <c r="S12547" t="s">
        <v>31514</v>
      </c>
      <c r="T12547" t="s">
        <v>19197</v>
      </c>
      <c r="U12547" t="s">
        <v>31668</v>
      </c>
    </row>
    <row r="12548" spans="17:21">
      <c r="Q12548" t="s">
        <v>13750</v>
      </c>
      <c r="R12548" t="s">
        <v>18693</v>
      </c>
      <c r="S12548" t="s">
        <v>31514</v>
      </c>
      <c r="T12548" t="s">
        <v>19197</v>
      </c>
      <c r="U12548" t="s">
        <v>31668</v>
      </c>
    </row>
    <row r="12549" spans="17:21">
      <c r="Q12549" t="s">
        <v>13751</v>
      </c>
      <c r="R12549" t="s">
        <v>27795</v>
      </c>
      <c r="S12549" t="s">
        <v>19197</v>
      </c>
      <c r="T12549" t="s">
        <v>19197</v>
      </c>
      <c r="U12549" t="s">
        <v>19197</v>
      </c>
    </row>
    <row r="12550" spans="17:21">
      <c r="Q12550" t="s">
        <v>13752</v>
      </c>
      <c r="R12550" t="s">
        <v>27796</v>
      </c>
      <c r="S12550" t="s">
        <v>19197</v>
      </c>
      <c r="T12550" t="s">
        <v>19197</v>
      </c>
      <c r="U12550" t="s">
        <v>19197</v>
      </c>
    </row>
    <row r="12551" spans="17:21">
      <c r="Q12551" t="s">
        <v>13753</v>
      </c>
      <c r="R12551" t="s">
        <v>27797</v>
      </c>
      <c r="S12551" t="s">
        <v>31512</v>
      </c>
      <c r="T12551" t="s">
        <v>19197</v>
      </c>
      <c r="U12551" t="s">
        <v>31865</v>
      </c>
    </row>
    <row r="12552" spans="17:21">
      <c r="Q12552" t="s">
        <v>13754</v>
      </c>
      <c r="R12552" t="s">
        <v>27798</v>
      </c>
      <c r="S12552" t="s">
        <v>19197</v>
      </c>
      <c r="T12552" t="s">
        <v>19197</v>
      </c>
      <c r="U12552" t="s">
        <v>19197</v>
      </c>
    </row>
    <row r="12553" spans="17:21">
      <c r="Q12553" t="s">
        <v>13755</v>
      </c>
      <c r="R12553" t="s">
        <v>27799</v>
      </c>
      <c r="S12553" t="s">
        <v>19197</v>
      </c>
      <c r="T12553" t="s">
        <v>19197</v>
      </c>
      <c r="U12553" t="s">
        <v>31706</v>
      </c>
    </row>
    <row r="12554" spans="17:21">
      <c r="Q12554" t="s">
        <v>13756</v>
      </c>
      <c r="R12554" t="s">
        <v>27800</v>
      </c>
      <c r="S12554" t="s">
        <v>31514</v>
      </c>
      <c r="T12554" t="s">
        <v>19197</v>
      </c>
      <c r="U12554" t="s">
        <v>31866</v>
      </c>
    </row>
    <row r="12555" spans="17:21">
      <c r="Q12555" t="s">
        <v>13757</v>
      </c>
      <c r="R12555" t="s">
        <v>27801</v>
      </c>
      <c r="S12555" t="s">
        <v>31514</v>
      </c>
      <c r="T12555" t="s">
        <v>19197</v>
      </c>
      <c r="U12555" t="s">
        <v>31866</v>
      </c>
    </row>
    <row r="12556" spans="17:21">
      <c r="Q12556" t="s">
        <v>13758</v>
      </c>
      <c r="R12556" t="s">
        <v>27802</v>
      </c>
      <c r="S12556" t="s">
        <v>19197</v>
      </c>
      <c r="T12556" t="s">
        <v>19197</v>
      </c>
      <c r="U12556" t="s">
        <v>31706</v>
      </c>
    </row>
    <row r="12557" spans="17:21">
      <c r="Q12557" t="s">
        <v>13759</v>
      </c>
      <c r="R12557" t="s">
        <v>27803</v>
      </c>
      <c r="S12557" t="s">
        <v>31514</v>
      </c>
      <c r="T12557" t="s">
        <v>19197</v>
      </c>
      <c r="U12557" t="s">
        <v>31866</v>
      </c>
    </row>
    <row r="12558" spans="17:21">
      <c r="Q12558" t="s">
        <v>13760</v>
      </c>
      <c r="R12558" t="s">
        <v>27804</v>
      </c>
      <c r="S12558" t="s">
        <v>31514</v>
      </c>
      <c r="T12558" t="s">
        <v>19197</v>
      </c>
      <c r="U12558" t="s">
        <v>31866</v>
      </c>
    </row>
    <row r="12559" spans="17:21">
      <c r="Q12559" t="s">
        <v>13761</v>
      </c>
      <c r="R12559" t="s">
        <v>27805</v>
      </c>
      <c r="S12559" t="s">
        <v>19197</v>
      </c>
      <c r="T12559" t="s">
        <v>19197</v>
      </c>
      <c r="U12559" t="s">
        <v>31706</v>
      </c>
    </row>
    <row r="12560" spans="17:21">
      <c r="Q12560" t="s">
        <v>13762</v>
      </c>
      <c r="R12560" t="s">
        <v>27806</v>
      </c>
      <c r="S12560" t="s">
        <v>31514</v>
      </c>
      <c r="T12560" t="s">
        <v>19197</v>
      </c>
      <c r="U12560" t="s">
        <v>31866</v>
      </c>
    </row>
    <row r="12561" spans="17:21">
      <c r="Q12561" t="s">
        <v>13763</v>
      </c>
      <c r="R12561" t="s">
        <v>27807</v>
      </c>
      <c r="S12561" t="s">
        <v>31514</v>
      </c>
      <c r="T12561" t="s">
        <v>19197</v>
      </c>
      <c r="U12561" t="s">
        <v>31866</v>
      </c>
    </row>
    <row r="12562" spans="17:21">
      <c r="Q12562" t="s">
        <v>13764</v>
      </c>
      <c r="R12562" t="s">
        <v>27808</v>
      </c>
      <c r="S12562" t="s">
        <v>19197</v>
      </c>
      <c r="T12562" t="s">
        <v>19197</v>
      </c>
      <c r="U12562" t="s">
        <v>31706</v>
      </c>
    </row>
    <row r="12563" spans="17:21">
      <c r="Q12563" t="s">
        <v>13765</v>
      </c>
      <c r="R12563" t="s">
        <v>27809</v>
      </c>
      <c r="S12563" t="s">
        <v>31514</v>
      </c>
      <c r="T12563" t="s">
        <v>19197</v>
      </c>
      <c r="U12563" t="s">
        <v>31866</v>
      </c>
    </row>
    <row r="12564" spans="17:21">
      <c r="Q12564" t="s">
        <v>13766</v>
      </c>
      <c r="R12564" t="s">
        <v>27810</v>
      </c>
      <c r="S12564" t="s">
        <v>31514</v>
      </c>
      <c r="T12564" t="s">
        <v>19197</v>
      </c>
      <c r="U12564" t="s">
        <v>31866</v>
      </c>
    </row>
    <row r="12565" spans="17:21">
      <c r="Q12565" t="s">
        <v>13767</v>
      </c>
      <c r="R12565" t="s">
        <v>18671</v>
      </c>
      <c r="S12565" t="s">
        <v>31514</v>
      </c>
      <c r="T12565" t="s">
        <v>19197</v>
      </c>
      <c r="U12565" t="s">
        <v>31706</v>
      </c>
    </row>
    <row r="12566" spans="17:21">
      <c r="Q12566" t="s">
        <v>13768</v>
      </c>
      <c r="R12566" t="s">
        <v>18706</v>
      </c>
      <c r="S12566" t="s">
        <v>19197</v>
      </c>
      <c r="T12566" t="s">
        <v>19197</v>
      </c>
      <c r="U12566" t="s">
        <v>19197</v>
      </c>
    </row>
    <row r="12567" spans="17:21">
      <c r="Q12567" t="s">
        <v>13769</v>
      </c>
      <c r="R12567" t="s">
        <v>27797</v>
      </c>
      <c r="S12567" t="s">
        <v>31514</v>
      </c>
      <c r="T12567" t="s">
        <v>19197</v>
      </c>
      <c r="U12567" t="s">
        <v>31668</v>
      </c>
    </row>
    <row r="12568" spans="17:21">
      <c r="Q12568" t="s">
        <v>13770</v>
      </c>
      <c r="R12568" t="s">
        <v>27798</v>
      </c>
      <c r="S12568" t="s">
        <v>19197</v>
      </c>
      <c r="T12568" t="s">
        <v>19197</v>
      </c>
      <c r="U12568" t="s">
        <v>31668</v>
      </c>
    </row>
    <row r="12569" spans="17:21">
      <c r="Q12569" t="s">
        <v>13771</v>
      </c>
      <c r="R12569" t="s">
        <v>27811</v>
      </c>
      <c r="S12569" t="s">
        <v>19197</v>
      </c>
      <c r="T12569" t="s">
        <v>19197</v>
      </c>
      <c r="U12569" t="s">
        <v>31706</v>
      </c>
    </row>
    <row r="12570" spans="17:21">
      <c r="Q12570" t="s">
        <v>13772</v>
      </c>
      <c r="R12570" t="s">
        <v>27812</v>
      </c>
      <c r="S12570" t="s">
        <v>31514</v>
      </c>
      <c r="T12570" t="s">
        <v>19197</v>
      </c>
      <c r="U12570" t="s">
        <v>31866</v>
      </c>
    </row>
    <row r="12571" spans="17:21">
      <c r="Q12571" t="s">
        <v>13773</v>
      </c>
      <c r="R12571" t="s">
        <v>27813</v>
      </c>
      <c r="S12571" t="s">
        <v>31514</v>
      </c>
      <c r="T12571" t="s">
        <v>19197</v>
      </c>
      <c r="U12571" t="s">
        <v>31866</v>
      </c>
    </row>
    <row r="12572" spans="17:21">
      <c r="Q12572" t="s">
        <v>13774</v>
      </c>
      <c r="R12572" t="s">
        <v>27814</v>
      </c>
      <c r="S12572" t="s">
        <v>19197</v>
      </c>
      <c r="T12572" t="s">
        <v>19197</v>
      </c>
      <c r="U12572" t="s">
        <v>31706</v>
      </c>
    </row>
    <row r="12573" spans="17:21">
      <c r="Q12573" t="s">
        <v>13775</v>
      </c>
      <c r="R12573" t="s">
        <v>27815</v>
      </c>
      <c r="S12573" t="s">
        <v>31514</v>
      </c>
      <c r="T12573" t="s">
        <v>19197</v>
      </c>
      <c r="U12573" t="s">
        <v>31866</v>
      </c>
    </row>
    <row r="12574" spans="17:21">
      <c r="Q12574" t="s">
        <v>13776</v>
      </c>
      <c r="R12574" t="s">
        <v>27816</v>
      </c>
      <c r="S12574" t="s">
        <v>31514</v>
      </c>
      <c r="T12574" t="s">
        <v>19197</v>
      </c>
      <c r="U12574" t="s">
        <v>31866</v>
      </c>
    </row>
    <row r="12575" spans="17:21">
      <c r="Q12575" t="s">
        <v>13777</v>
      </c>
      <c r="R12575" t="s">
        <v>18671</v>
      </c>
      <c r="S12575" t="s">
        <v>31514</v>
      </c>
      <c r="T12575" t="s">
        <v>19197</v>
      </c>
      <c r="U12575" t="s">
        <v>31706</v>
      </c>
    </row>
    <row r="12576" spans="17:21">
      <c r="Q12576" t="s">
        <v>13778</v>
      </c>
      <c r="R12576" t="s">
        <v>27817</v>
      </c>
      <c r="S12576" t="s">
        <v>19197</v>
      </c>
      <c r="T12576" t="s">
        <v>19197</v>
      </c>
      <c r="U12576" t="s">
        <v>19197</v>
      </c>
    </row>
    <row r="12577" spans="17:21">
      <c r="Q12577" t="s">
        <v>13779</v>
      </c>
      <c r="R12577" t="s">
        <v>27678</v>
      </c>
      <c r="S12577" t="s">
        <v>19197</v>
      </c>
      <c r="T12577" t="s">
        <v>19197</v>
      </c>
      <c r="U12577" t="s">
        <v>19197</v>
      </c>
    </row>
    <row r="12578" spans="17:21">
      <c r="Q12578" t="s">
        <v>13780</v>
      </c>
      <c r="R12578" t="s">
        <v>27818</v>
      </c>
      <c r="S12578" t="s">
        <v>19197</v>
      </c>
      <c r="T12578" t="s">
        <v>19197</v>
      </c>
      <c r="U12578" t="s">
        <v>19197</v>
      </c>
    </row>
    <row r="12579" spans="17:21">
      <c r="Q12579" t="s">
        <v>13781</v>
      </c>
      <c r="R12579" t="s">
        <v>27819</v>
      </c>
      <c r="S12579" t="s">
        <v>31516</v>
      </c>
      <c r="T12579" t="s">
        <v>19197</v>
      </c>
      <c r="U12579" t="s">
        <v>31638</v>
      </c>
    </row>
    <row r="12580" spans="17:21">
      <c r="Q12580" t="s">
        <v>13782</v>
      </c>
      <c r="R12580" t="s">
        <v>18714</v>
      </c>
      <c r="S12580" t="s">
        <v>31508</v>
      </c>
      <c r="T12580" t="s">
        <v>19197</v>
      </c>
      <c r="U12580" t="s">
        <v>31638</v>
      </c>
    </row>
    <row r="12581" spans="17:21">
      <c r="Q12581" t="s">
        <v>13783</v>
      </c>
      <c r="R12581" t="s">
        <v>18693</v>
      </c>
      <c r="S12581" t="s">
        <v>19197</v>
      </c>
      <c r="T12581" t="s">
        <v>19197</v>
      </c>
      <c r="U12581" t="s">
        <v>19197</v>
      </c>
    </row>
    <row r="12582" spans="17:21">
      <c r="Q12582" t="s">
        <v>13784</v>
      </c>
      <c r="R12582" t="s">
        <v>27819</v>
      </c>
      <c r="S12582" t="s">
        <v>31514</v>
      </c>
      <c r="T12582" t="s">
        <v>19197</v>
      </c>
      <c r="U12582" t="s">
        <v>31638</v>
      </c>
    </row>
    <row r="12583" spans="17:21">
      <c r="Q12583" t="s">
        <v>13785</v>
      </c>
      <c r="R12583" t="s">
        <v>18734</v>
      </c>
      <c r="S12583" t="s">
        <v>31508</v>
      </c>
      <c r="T12583" t="s">
        <v>19197</v>
      </c>
      <c r="U12583" t="s">
        <v>31673</v>
      </c>
    </row>
    <row r="12584" spans="17:21">
      <c r="Q12584" t="s">
        <v>13786</v>
      </c>
      <c r="R12584" t="s">
        <v>27820</v>
      </c>
      <c r="S12584" t="s">
        <v>19197</v>
      </c>
      <c r="T12584" t="s">
        <v>19197</v>
      </c>
      <c r="U12584" t="s">
        <v>19197</v>
      </c>
    </row>
    <row r="12585" spans="17:21">
      <c r="Q12585" t="s">
        <v>13787</v>
      </c>
      <c r="R12585" t="s">
        <v>27819</v>
      </c>
      <c r="S12585" t="s">
        <v>31514</v>
      </c>
      <c r="T12585" t="s">
        <v>19197</v>
      </c>
      <c r="U12585" t="s">
        <v>31638</v>
      </c>
    </row>
    <row r="12586" spans="17:21">
      <c r="Q12586" t="s">
        <v>13788</v>
      </c>
      <c r="R12586" t="s">
        <v>18714</v>
      </c>
      <c r="S12586" t="s">
        <v>31514</v>
      </c>
      <c r="T12586" t="s">
        <v>19197</v>
      </c>
      <c r="U12586" t="s">
        <v>31668</v>
      </c>
    </row>
    <row r="12587" spans="17:21">
      <c r="Q12587" t="s">
        <v>13789</v>
      </c>
      <c r="R12587" t="s">
        <v>27821</v>
      </c>
      <c r="S12587" t="s">
        <v>19197</v>
      </c>
      <c r="T12587" t="s">
        <v>19197</v>
      </c>
      <c r="U12587" t="s">
        <v>19197</v>
      </c>
    </row>
    <row r="12588" spans="17:21">
      <c r="Q12588" t="s">
        <v>13790</v>
      </c>
      <c r="R12588" t="s">
        <v>27822</v>
      </c>
      <c r="S12588" t="s">
        <v>31519</v>
      </c>
      <c r="T12588" t="s">
        <v>19197</v>
      </c>
      <c r="U12588" t="s">
        <v>31695</v>
      </c>
    </row>
    <row r="12589" spans="17:21">
      <c r="Q12589" t="s">
        <v>13791</v>
      </c>
      <c r="R12589" t="s">
        <v>27823</v>
      </c>
      <c r="S12589" t="s">
        <v>31519</v>
      </c>
      <c r="T12589" t="s">
        <v>19197</v>
      </c>
      <c r="U12589" t="s">
        <v>31695</v>
      </c>
    </row>
    <row r="12590" spans="17:21">
      <c r="Q12590" t="s">
        <v>13792</v>
      </c>
      <c r="R12590" t="s">
        <v>27824</v>
      </c>
      <c r="S12590" t="s">
        <v>19197</v>
      </c>
      <c r="T12590" t="s">
        <v>19197</v>
      </c>
      <c r="U12590" t="s">
        <v>19197</v>
      </c>
    </row>
    <row r="12591" spans="17:21">
      <c r="Q12591" t="s">
        <v>13793</v>
      </c>
      <c r="R12591" t="s">
        <v>27389</v>
      </c>
      <c r="S12591" t="s">
        <v>31514</v>
      </c>
      <c r="T12591" t="s">
        <v>19197</v>
      </c>
      <c r="U12591" t="s">
        <v>31668</v>
      </c>
    </row>
    <row r="12592" spans="17:21">
      <c r="Q12592" t="s">
        <v>13794</v>
      </c>
      <c r="R12592" t="s">
        <v>27390</v>
      </c>
      <c r="S12592" t="s">
        <v>31514</v>
      </c>
      <c r="T12592" t="s">
        <v>19197</v>
      </c>
      <c r="U12592" t="s">
        <v>31668</v>
      </c>
    </row>
    <row r="12593" spans="17:21">
      <c r="Q12593" t="s">
        <v>13795</v>
      </c>
      <c r="R12593" t="s">
        <v>27391</v>
      </c>
      <c r="S12593" t="s">
        <v>31514</v>
      </c>
      <c r="T12593" t="s">
        <v>19197</v>
      </c>
      <c r="U12593" t="s">
        <v>31668</v>
      </c>
    </row>
    <row r="12594" spans="17:21">
      <c r="Q12594" t="s">
        <v>13796</v>
      </c>
      <c r="R12594" t="s">
        <v>18703</v>
      </c>
      <c r="S12594" t="s">
        <v>31514</v>
      </c>
      <c r="T12594" t="s">
        <v>19197</v>
      </c>
      <c r="U12594" t="s">
        <v>31668</v>
      </c>
    </row>
    <row r="12595" spans="17:21">
      <c r="Q12595" t="s">
        <v>13797</v>
      </c>
      <c r="R12595" t="s">
        <v>27825</v>
      </c>
      <c r="S12595" t="s">
        <v>19197</v>
      </c>
      <c r="T12595" t="s">
        <v>19197</v>
      </c>
      <c r="U12595" t="s">
        <v>19197</v>
      </c>
    </row>
    <row r="12596" spans="17:21">
      <c r="Q12596" t="s">
        <v>13798</v>
      </c>
      <c r="R12596" t="s">
        <v>27826</v>
      </c>
      <c r="S12596" t="s">
        <v>19197</v>
      </c>
      <c r="T12596" t="s">
        <v>19197</v>
      </c>
      <c r="U12596" t="s">
        <v>19197</v>
      </c>
    </row>
    <row r="12597" spans="17:21">
      <c r="Q12597" t="s">
        <v>13799</v>
      </c>
      <c r="R12597" t="s">
        <v>27827</v>
      </c>
      <c r="S12597" t="s">
        <v>31514</v>
      </c>
      <c r="T12597" t="s">
        <v>19197</v>
      </c>
      <c r="U12597" t="s">
        <v>31695</v>
      </c>
    </row>
    <row r="12598" spans="17:21">
      <c r="Q12598" t="s">
        <v>13800</v>
      </c>
      <c r="R12598" t="s">
        <v>18714</v>
      </c>
      <c r="S12598" t="s">
        <v>19197</v>
      </c>
      <c r="T12598" t="s">
        <v>19197</v>
      </c>
      <c r="U12598" t="s">
        <v>19197</v>
      </c>
    </row>
    <row r="12599" spans="17:21">
      <c r="Q12599" t="s">
        <v>13801</v>
      </c>
      <c r="R12599" t="s">
        <v>27404</v>
      </c>
      <c r="S12599" t="s">
        <v>31514</v>
      </c>
      <c r="T12599" t="s">
        <v>19197</v>
      </c>
      <c r="U12599" t="s">
        <v>31646</v>
      </c>
    </row>
    <row r="12600" spans="17:21">
      <c r="Q12600" t="s">
        <v>13802</v>
      </c>
      <c r="R12600" t="s">
        <v>27828</v>
      </c>
      <c r="S12600" t="s">
        <v>31514</v>
      </c>
      <c r="T12600" t="s">
        <v>19197</v>
      </c>
      <c r="U12600" t="s">
        <v>31646</v>
      </c>
    </row>
    <row r="12601" spans="17:21">
      <c r="Q12601" t="s">
        <v>13803</v>
      </c>
      <c r="R12601" t="s">
        <v>27406</v>
      </c>
      <c r="S12601" t="s">
        <v>31514</v>
      </c>
      <c r="T12601" t="s">
        <v>19197</v>
      </c>
      <c r="U12601" t="s">
        <v>31646</v>
      </c>
    </row>
    <row r="12602" spans="17:21">
      <c r="Q12602" t="s">
        <v>13804</v>
      </c>
      <c r="R12602" t="s">
        <v>27829</v>
      </c>
      <c r="S12602" t="s">
        <v>31514</v>
      </c>
      <c r="T12602" t="s">
        <v>19197</v>
      </c>
      <c r="U12602" t="s">
        <v>31646</v>
      </c>
    </row>
    <row r="12603" spans="17:21">
      <c r="Q12603" t="s">
        <v>13805</v>
      </c>
      <c r="R12603" t="s">
        <v>18687</v>
      </c>
      <c r="S12603" t="s">
        <v>19197</v>
      </c>
      <c r="T12603" t="s">
        <v>19197</v>
      </c>
      <c r="U12603" t="s">
        <v>19197</v>
      </c>
    </row>
    <row r="12604" spans="17:21">
      <c r="Q12604" t="s">
        <v>13806</v>
      </c>
      <c r="R12604" t="s">
        <v>27830</v>
      </c>
      <c r="S12604" t="s">
        <v>19197</v>
      </c>
      <c r="T12604" t="s">
        <v>19197</v>
      </c>
      <c r="U12604" t="s">
        <v>19197</v>
      </c>
    </row>
    <row r="12605" spans="17:21">
      <c r="Q12605" t="s">
        <v>13807</v>
      </c>
      <c r="R12605" t="s">
        <v>27831</v>
      </c>
      <c r="S12605" t="s">
        <v>31514</v>
      </c>
      <c r="T12605" t="s">
        <v>19197</v>
      </c>
      <c r="U12605" t="s">
        <v>31646</v>
      </c>
    </row>
    <row r="12606" spans="17:21">
      <c r="Q12606" t="s">
        <v>13808</v>
      </c>
      <c r="R12606" t="s">
        <v>27399</v>
      </c>
      <c r="S12606" t="s">
        <v>31514</v>
      </c>
      <c r="T12606" t="s">
        <v>19197</v>
      </c>
      <c r="U12606" t="s">
        <v>31646</v>
      </c>
    </row>
    <row r="12607" spans="17:21">
      <c r="Q12607" t="s">
        <v>13809</v>
      </c>
      <c r="R12607" t="s">
        <v>27832</v>
      </c>
      <c r="S12607" t="s">
        <v>19197</v>
      </c>
      <c r="T12607" t="s">
        <v>19197</v>
      </c>
      <c r="U12607" t="s">
        <v>19197</v>
      </c>
    </row>
    <row r="12608" spans="17:21">
      <c r="Q12608" t="s">
        <v>13810</v>
      </c>
      <c r="R12608" t="s">
        <v>27401</v>
      </c>
      <c r="S12608" t="s">
        <v>31514</v>
      </c>
      <c r="T12608" t="s">
        <v>19197</v>
      </c>
      <c r="U12608" t="s">
        <v>31646</v>
      </c>
    </row>
    <row r="12609" spans="17:21">
      <c r="Q12609" t="s">
        <v>13811</v>
      </c>
      <c r="R12609" t="s">
        <v>27766</v>
      </c>
      <c r="S12609" t="s">
        <v>31514</v>
      </c>
      <c r="T12609" t="s">
        <v>19197</v>
      </c>
      <c r="U12609" t="s">
        <v>31646</v>
      </c>
    </row>
    <row r="12610" spans="17:21">
      <c r="Q12610" t="s">
        <v>13812</v>
      </c>
      <c r="R12610" t="s">
        <v>27833</v>
      </c>
      <c r="S12610" t="s">
        <v>19197</v>
      </c>
      <c r="T12610" t="s">
        <v>19197</v>
      </c>
      <c r="U12610" t="s">
        <v>19197</v>
      </c>
    </row>
    <row r="12611" spans="17:21">
      <c r="Q12611" t="s">
        <v>13813</v>
      </c>
      <c r="R12611" t="s">
        <v>27430</v>
      </c>
      <c r="S12611" t="s">
        <v>31514</v>
      </c>
      <c r="T12611" t="s">
        <v>19197</v>
      </c>
      <c r="U12611" t="s">
        <v>31646</v>
      </c>
    </row>
    <row r="12612" spans="17:21">
      <c r="Q12612" t="s">
        <v>13814</v>
      </c>
      <c r="R12612" t="s">
        <v>27431</v>
      </c>
      <c r="S12612" t="s">
        <v>31514</v>
      </c>
      <c r="T12612" t="s">
        <v>19197</v>
      </c>
      <c r="U12612" t="s">
        <v>31646</v>
      </c>
    </row>
    <row r="12613" spans="17:21">
      <c r="Q12613" t="s">
        <v>13815</v>
      </c>
      <c r="R12613" t="s">
        <v>27834</v>
      </c>
      <c r="S12613" t="s">
        <v>31514</v>
      </c>
      <c r="T12613" t="s">
        <v>19197</v>
      </c>
      <c r="U12613" t="s">
        <v>31638</v>
      </c>
    </row>
    <row r="12614" spans="17:21">
      <c r="Q12614" t="s">
        <v>13816</v>
      </c>
      <c r="R12614" t="s">
        <v>27835</v>
      </c>
      <c r="S12614" t="s">
        <v>31514</v>
      </c>
      <c r="T12614" t="s">
        <v>19197</v>
      </c>
      <c r="U12614" t="s">
        <v>31638</v>
      </c>
    </row>
    <row r="12615" spans="17:21">
      <c r="Q12615" t="s">
        <v>13817</v>
      </c>
      <c r="R12615" t="s">
        <v>27836</v>
      </c>
      <c r="S12615" t="s">
        <v>31514</v>
      </c>
      <c r="T12615" t="s">
        <v>19197</v>
      </c>
      <c r="U12615" t="s">
        <v>31638</v>
      </c>
    </row>
    <row r="12616" spans="17:21">
      <c r="Q12616" t="s">
        <v>13818</v>
      </c>
      <c r="R12616" t="s">
        <v>27837</v>
      </c>
      <c r="S12616" t="s">
        <v>31514</v>
      </c>
      <c r="T12616" t="s">
        <v>19197</v>
      </c>
      <c r="U12616" t="s">
        <v>31638</v>
      </c>
    </row>
    <row r="12617" spans="17:21">
      <c r="Q12617" t="s">
        <v>13819</v>
      </c>
      <c r="R12617" t="s">
        <v>18714</v>
      </c>
      <c r="S12617" t="s">
        <v>19197</v>
      </c>
      <c r="T12617" t="s">
        <v>19197</v>
      </c>
      <c r="U12617" t="s">
        <v>19197</v>
      </c>
    </row>
    <row r="12618" spans="17:21">
      <c r="Q12618" t="s">
        <v>13820</v>
      </c>
      <c r="R12618" t="s">
        <v>27432</v>
      </c>
      <c r="S12618" t="s">
        <v>31514</v>
      </c>
      <c r="T12618" t="s">
        <v>19197</v>
      </c>
      <c r="U12618" t="s">
        <v>31646</v>
      </c>
    </row>
    <row r="12619" spans="17:21">
      <c r="Q12619" t="s">
        <v>13821</v>
      </c>
      <c r="R12619" t="s">
        <v>27838</v>
      </c>
      <c r="S12619" t="s">
        <v>31514</v>
      </c>
      <c r="T12619" t="s">
        <v>19197</v>
      </c>
      <c r="U12619" t="s">
        <v>31646</v>
      </c>
    </row>
    <row r="12620" spans="17:21">
      <c r="Q12620" t="s">
        <v>13822</v>
      </c>
      <c r="R12620" t="s">
        <v>27839</v>
      </c>
      <c r="S12620" t="s">
        <v>31514</v>
      </c>
      <c r="T12620" t="s">
        <v>19197</v>
      </c>
      <c r="U12620" t="s">
        <v>31646</v>
      </c>
    </row>
    <row r="12621" spans="17:21">
      <c r="Q12621" t="s">
        <v>13823</v>
      </c>
      <c r="R12621" t="s">
        <v>27840</v>
      </c>
      <c r="S12621" t="s">
        <v>31514</v>
      </c>
      <c r="T12621" t="s">
        <v>19197</v>
      </c>
      <c r="U12621" t="s">
        <v>31867</v>
      </c>
    </row>
    <row r="12622" spans="17:21">
      <c r="Q12622" t="s">
        <v>13824</v>
      </c>
      <c r="R12622" t="s">
        <v>18703</v>
      </c>
      <c r="S12622" t="s">
        <v>31514</v>
      </c>
      <c r="T12622" t="s">
        <v>19197</v>
      </c>
      <c r="U12622" t="s">
        <v>31646</v>
      </c>
    </row>
    <row r="12623" spans="17:21">
      <c r="Q12623" t="s">
        <v>13825</v>
      </c>
      <c r="R12623" t="s">
        <v>27841</v>
      </c>
      <c r="S12623" t="s">
        <v>19197</v>
      </c>
      <c r="T12623" t="s">
        <v>19197</v>
      </c>
      <c r="U12623" t="s">
        <v>31673</v>
      </c>
    </row>
    <row r="12624" spans="17:21">
      <c r="Q12624" t="s">
        <v>13826</v>
      </c>
      <c r="R12624" t="s">
        <v>27842</v>
      </c>
      <c r="S12624" t="s">
        <v>31514</v>
      </c>
      <c r="T12624" t="s">
        <v>19197</v>
      </c>
      <c r="U12624" t="s">
        <v>31668</v>
      </c>
    </row>
    <row r="12625" spans="17:21">
      <c r="Q12625" t="s">
        <v>13827</v>
      </c>
      <c r="R12625" t="s">
        <v>18703</v>
      </c>
      <c r="S12625" t="s">
        <v>31514</v>
      </c>
      <c r="T12625" t="s">
        <v>19197</v>
      </c>
      <c r="U12625" t="s">
        <v>31668</v>
      </c>
    </row>
    <row r="12626" spans="17:21">
      <c r="Q12626" t="s">
        <v>13828</v>
      </c>
      <c r="R12626" t="s">
        <v>27843</v>
      </c>
      <c r="S12626" t="s">
        <v>19197</v>
      </c>
      <c r="T12626" t="s">
        <v>19197</v>
      </c>
      <c r="U12626" t="s">
        <v>19197</v>
      </c>
    </row>
    <row r="12627" spans="17:21">
      <c r="Q12627" t="s">
        <v>13829</v>
      </c>
      <c r="R12627" t="s">
        <v>27844</v>
      </c>
      <c r="S12627" t="s">
        <v>31514</v>
      </c>
      <c r="T12627" t="s">
        <v>19197</v>
      </c>
      <c r="U12627" t="s">
        <v>31695</v>
      </c>
    </row>
    <row r="12628" spans="17:21">
      <c r="Q12628" t="s">
        <v>13830</v>
      </c>
      <c r="R12628" t="s">
        <v>18703</v>
      </c>
      <c r="S12628" t="s">
        <v>19197</v>
      </c>
      <c r="T12628" t="s">
        <v>19197</v>
      </c>
      <c r="U12628" t="s">
        <v>19197</v>
      </c>
    </row>
    <row r="12629" spans="17:21">
      <c r="Q12629" t="s">
        <v>13831</v>
      </c>
      <c r="R12629" t="s">
        <v>27845</v>
      </c>
      <c r="S12629" t="s">
        <v>19197</v>
      </c>
      <c r="T12629" t="s">
        <v>19197</v>
      </c>
      <c r="U12629" t="s">
        <v>19197</v>
      </c>
    </row>
    <row r="12630" spans="17:21">
      <c r="Q12630" t="s">
        <v>13832</v>
      </c>
      <c r="R12630" t="s">
        <v>27846</v>
      </c>
      <c r="S12630" t="s">
        <v>31514</v>
      </c>
      <c r="T12630" t="s">
        <v>19197</v>
      </c>
      <c r="U12630" t="s">
        <v>31646</v>
      </c>
    </row>
    <row r="12631" spans="17:21">
      <c r="Q12631" t="s">
        <v>13833</v>
      </c>
      <c r="R12631" t="s">
        <v>27847</v>
      </c>
      <c r="S12631" t="s">
        <v>31514</v>
      </c>
      <c r="T12631" t="s">
        <v>19197</v>
      </c>
      <c r="U12631" t="s">
        <v>31646</v>
      </c>
    </row>
    <row r="12632" spans="17:21">
      <c r="Q12632" t="s">
        <v>13834</v>
      </c>
      <c r="R12632" t="s">
        <v>27848</v>
      </c>
      <c r="S12632" t="s">
        <v>31514</v>
      </c>
      <c r="T12632" t="s">
        <v>19197</v>
      </c>
      <c r="U12632" t="s">
        <v>31695</v>
      </c>
    </row>
    <row r="12633" spans="17:21">
      <c r="Q12633" t="s">
        <v>13835</v>
      </c>
      <c r="R12633" t="s">
        <v>27849</v>
      </c>
      <c r="S12633" t="s">
        <v>19197</v>
      </c>
      <c r="T12633" t="s">
        <v>19197</v>
      </c>
      <c r="U12633" t="s">
        <v>19197</v>
      </c>
    </row>
    <row r="12634" spans="17:21">
      <c r="Q12634" t="s">
        <v>13836</v>
      </c>
      <c r="R12634" t="s">
        <v>27850</v>
      </c>
      <c r="S12634" t="s">
        <v>31514</v>
      </c>
      <c r="T12634" t="s">
        <v>19197</v>
      </c>
      <c r="U12634" t="s">
        <v>31646</v>
      </c>
    </row>
    <row r="12635" spans="17:21">
      <c r="Q12635" t="s">
        <v>13837</v>
      </c>
      <c r="R12635" t="s">
        <v>27851</v>
      </c>
      <c r="S12635" t="s">
        <v>31514</v>
      </c>
      <c r="T12635" t="s">
        <v>19197</v>
      </c>
      <c r="U12635" t="s">
        <v>31646</v>
      </c>
    </row>
    <row r="12636" spans="17:21">
      <c r="Q12636" t="s">
        <v>13838</v>
      </c>
      <c r="R12636" t="s">
        <v>18714</v>
      </c>
      <c r="S12636" t="s">
        <v>19197</v>
      </c>
      <c r="T12636" t="s">
        <v>19197</v>
      </c>
      <c r="U12636" t="s">
        <v>31695</v>
      </c>
    </row>
    <row r="12637" spans="17:21">
      <c r="Q12637" t="s">
        <v>13839</v>
      </c>
      <c r="R12637" t="s">
        <v>27852</v>
      </c>
      <c r="S12637" t="s">
        <v>31514</v>
      </c>
      <c r="T12637" t="s">
        <v>19197</v>
      </c>
      <c r="U12637" t="s">
        <v>31868</v>
      </c>
    </row>
    <row r="12638" spans="17:21">
      <c r="Q12638" t="s">
        <v>13840</v>
      </c>
      <c r="R12638" t="s">
        <v>18703</v>
      </c>
      <c r="S12638" t="s">
        <v>31514</v>
      </c>
      <c r="T12638" t="s">
        <v>19197</v>
      </c>
      <c r="U12638" t="s">
        <v>31868</v>
      </c>
    </row>
    <row r="12639" spans="17:21">
      <c r="Q12639" t="s">
        <v>13841</v>
      </c>
      <c r="R12639" t="s">
        <v>27853</v>
      </c>
      <c r="S12639" t="s">
        <v>19197</v>
      </c>
      <c r="T12639" t="s">
        <v>19197</v>
      </c>
      <c r="U12639" t="s">
        <v>19197</v>
      </c>
    </row>
    <row r="12640" spans="17:21">
      <c r="Q12640" t="s">
        <v>13842</v>
      </c>
      <c r="R12640" t="s">
        <v>27854</v>
      </c>
      <c r="S12640" t="s">
        <v>31508</v>
      </c>
      <c r="T12640" t="s">
        <v>19197</v>
      </c>
      <c r="U12640" t="s">
        <v>31673</v>
      </c>
    </row>
    <row r="12641" spans="17:21">
      <c r="Q12641" t="s">
        <v>13843</v>
      </c>
      <c r="R12641" t="s">
        <v>18714</v>
      </c>
      <c r="S12641" t="s">
        <v>19197</v>
      </c>
      <c r="T12641" t="s">
        <v>19197</v>
      </c>
      <c r="U12641" t="s">
        <v>19197</v>
      </c>
    </row>
    <row r="12642" spans="17:21">
      <c r="Q12642" t="s">
        <v>13844</v>
      </c>
      <c r="R12642" t="s">
        <v>27855</v>
      </c>
      <c r="S12642" t="s">
        <v>31508</v>
      </c>
      <c r="T12642" t="s">
        <v>31586</v>
      </c>
      <c r="U12642" t="s">
        <v>31836</v>
      </c>
    </row>
    <row r="12643" spans="17:21">
      <c r="Q12643" t="s">
        <v>13845</v>
      </c>
      <c r="R12643" t="s">
        <v>27856</v>
      </c>
      <c r="S12643" t="s">
        <v>19197</v>
      </c>
      <c r="T12643" t="s">
        <v>19197</v>
      </c>
      <c r="U12643" t="s">
        <v>19197</v>
      </c>
    </row>
    <row r="12644" spans="17:21">
      <c r="Q12644" t="s">
        <v>13846</v>
      </c>
      <c r="R12644" t="s">
        <v>27857</v>
      </c>
      <c r="S12644" t="s">
        <v>19197</v>
      </c>
      <c r="T12644" t="s">
        <v>19197</v>
      </c>
      <c r="U12644" t="s">
        <v>19197</v>
      </c>
    </row>
    <row r="12645" spans="17:21">
      <c r="Q12645" t="s">
        <v>13847</v>
      </c>
      <c r="R12645" t="s">
        <v>27858</v>
      </c>
      <c r="S12645" t="s">
        <v>19197</v>
      </c>
      <c r="T12645" t="s">
        <v>19197</v>
      </c>
      <c r="U12645" t="s">
        <v>19197</v>
      </c>
    </row>
    <row r="12646" spans="17:21">
      <c r="Q12646" t="s">
        <v>13848</v>
      </c>
      <c r="R12646" t="s">
        <v>27859</v>
      </c>
      <c r="S12646" t="s">
        <v>31514</v>
      </c>
      <c r="T12646" t="s">
        <v>19197</v>
      </c>
      <c r="U12646" t="s">
        <v>31668</v>
      </c>
    </row>
    <row r="12647" spans="17:21">
      <c r="Q12647" t="s">
        <v>13849</v>
      </c>
      <c r="R12647" t="s">
        <v>27860</v>
      </c>
      <c r="S12647" t="s">
        <v>31514</v>
      </c>
      <c r="T12647" t="s">
        <v>19197</v>
      </c>
      <c r="U12647" t="s">
        <v>31668</v>
      </c>
    </row>
    <row r="12648" spans="17:21">
      <c r="Q12648" t="s">
        <v>13850</v>
      </c>
      <c r="R12648" t="s">
        <v>18714</v>
      </c>
      <c r="S12648" t="s">
        <v>31514</v>
      </c>
      <c r="T12648" t="s">
        <v>19197</v>
      </c>
      <c r="U12648" t="s">
        <v>31668</v>
      </c>
    </row>
    <row r="12649" spans="17:21">
      <c r="Q12649" t="s">
        <v>13851</v>
      </c>
      <c r="R12649" t="s">
        <v>18687</v>
      </c>
      <c r="S12649" t="s">
        <v>31514</v>
      </c>
      <c r="T12649" t="s">
        <v>19197</v>
      </c>
      <c r="U12649" t="s">
        <v>31668</v>
      </c>
    </row>
    <row r="12650" spans="17:21">
      <c r="Q12650" t="s">
        <v>13852</v>
      </c>
      <c r="R12650" t="s">
        <v>27861</v>
      </c>
      <c r="S12650" t="s">
        <v>19197</v>
      </c>
      <c r="T12650" t="s">
        <v>19197</v>
      </c>
      <c r="U12650" t="s">
        <v>19197</v>
      </c>
    </row>
    <row r="12651" spans="17:21">
      <c r="Q12651" t="s">
        <v>13853</v>
      </c>
      <c r="R12651" t="s">
        <v>27862</v>
      </c>
      <c r="S12651" t="s">
        <v>19197</v>
      </c>
      <c r="T12651" t="s">
        <v>19197</v>
      </c>
      <c r="U12651" t="s">
        <v>19197</v>
      </c>
    </row>
    <row r="12652" spans="17:21">
      <c r="Q12652" t="s">
        <v>13854</v>
      </c>
      <c r="R12652" t="s">
        <v>27863</v>
      </c>
      <c r="S12652" t="s">
        <v>31514</v>
      </c>
      <c r="T12652" t="s">
        <v>19197</v>
      </c>
      <c r="U12652" t="s">
        <v>31638</v>
      </c>
    </row>
    <row r="12653" spans="17:21">
      <c r="Q12653" t="s">
        <v>13855</v>
      </c>
      <c r="R12653" t="s">
        <v>27864</v>
      </c>
      <c r="S12653" t="s">
        <v>19197</v>
      </c>
      <c r="T12653" t="s">
        <v>19197</v>
      </c>
      <c r="U12653" t="s">
        <v>19197</v>
      </c>
    </row>
    <row r="12654" spans="17:21">
      <c r="Q12654" t="s">
        <v>13856</v>
      </c>
      <c r="R12654" t="s">
        <v>27865</v>
      </c>
      <c r="S12654" t="s">
        <v>31512</v>
      </c>
      <c r="T12654" t="s">
        <v>19197</v>
      </c>
      <c r="U12654" t="s">
        <v>31646</v>
      </c>
    </row>
    <row r="12655" spans="17:21">
      <c r="Q12655" t="s">
        <v>13857</v>
      </c>
      <c r="R12655" t="s">
        <v>27866</v>
      </c>
      <c r="S12655" t="s">
        <v>31512</v>
      </c>
      <c r="T12655" t="s">
        <v>19197</v>
      </c>
      <c r="U12655" t="s">
        <v>31646</v>
      </c>
    </row>
    <row r="12656" spans="17:21">
      <c r="Q12656" t="s">
        <v>13858</v>
      </c>
      <c r="R12656" t="s">
        <v>18671</v>
      </c>
      <c r="S12656" t="s">
        <v>19197</v>
      </c>
      <c r="T12656" t="s">
        <v>19197</v>
      </c>
      <c r="U12656" t="s">
        <v>19197</v>
      </c>
    </row>
    <row r="12657" spans="17:21">
      <c r="Q12657" t="s">
        <v>13859</v>
      </c>
      <c r="R12657" t="s">
        <v>27867</v>
      </c>
      <c r="S12657" t="s">
        <v>31512</v>
      </c>
      <c r="T12657" t="s">
        <v>19197</v>
      </c>
      <c r="U12657" t="s">
        <v>31646</v>
      </c>
    </row>
    <row r="12658" spans="17:21">
      <c r="Q12658" t="s">
        <v>13860</v>
      </c>
      <c r="R12658" t="s">
        <v>27868</v>
      </c>
      <c r="S12658" t="s">
        <v>31512</v>
      </c>
      <c r="T12658" t="s">
        <v>19197</v>
      </c>
      <c r="U12658" t="s">
        <v>31646</v>
      </c>
    </row>
    <row r="12659" spans="17:21">
      <c r="Q12659" t="s">
        <v>13861</v>
      </c>
      <c r="R12659" t="s">
        <v>27869</v>
      </c>
      <c r="S12659" t="s">
        <v>31512</v>
      </c>
      <c r="T12659" t="s">
        <v>19197</v>
      </c>
      <c r="U12659" t="s">
        <v>31646</v>
      </c>
    </row>
    <row r="12660" spans="17:21">
      <c r="Q12660" t="s">
        <v>13862</v>
      </c>
      <c r="R12660" t="s">
        <v>27870</v>
      </c>
      <c r="S12660" t="s">
        <v>31512</v>
      </c>
      <c r="T12660" t="s">
        <v>19197</v>
      </c>
      <c r="U12660" t="s">
        <v>31646</v>
      </c>
    </row>
    <row r="12661" spans="17:21">
      <c r="Q12661" t="s">
        <v>13863</v>
      </c>
      <c r="R12661" t="s">
        <v>27871</v>
      </c>
      <c r="S12661" t="s">
        <v>31512</v>
      </c>
      <c r="T12661" t="s">
        <v>19197</v>
      </c>
      <c r="U12661" t="s">
        <v>31646</v>
      </c>
    </row>
    <row r="12662" spans="17:21">
      <c r="Q12662" t="s">
        <v>13864</v>
      </c>
      <c r="R12662" t="s">
        <v>27872</v>
      </c>
      <c r="S12662" t="s">
        <v>31512</v>
      </c>
      <c r="T12662" t="s">
        <v>19197</v>
      </c>
      <c r="U12662" t="s">
        <v>31646</v>
      </c>
    </row>
    <row r="12663" spans="17:21">
      <c r="Q12663" t="s">
        <v>13865</v>
      </c>
      <c r="R12663" t="s">
        <v>27873</v>
      </c>
      <c r="S12663" t="s">
        <v>31512</v>
      </c>
      <c r="T12663" t="s">
        <v>19197</v>
      </c>
      <c r="U12663" t="s">
        <v>31646</v>
      </c>
    </row>
    <row r="12664" spans="17:21">
      <c r="Q12664" t="s">
        <v>13866</v>
      </c>
      <c r="R12664" t="s">
        <v>27874</v>
      </c>
      <c r="S12664" t="s">
        <v>31512</v>
      </c>
      <c r="T12664" t="s">
        <v>19197</v>
      </c>
      <c r="U12664" t="s">
        <v>31646</v>
      </c>
    </row>
    <row r="12665" spans="17:21">
      <c r="Q12665" t="s">
        <v>13867</v>
      </c>
      <c r="R12665" t="s">
        <v>18703</v>
      </c>
      <c r="S12665" t="s">
        <v>31512</v>
      </c>
      <c r="T12665" t="s">
        <v>19197</v>
      </c>
      <c r="U12665" t="s">
        <v>31646</v>
      </c>
    </row>
    <row r="12666" spans="17:21">
      <c r="Q12666" t="s">
        <v>13868</v>
      </c>
      <c r="R12666" t="s">
        <v>27875</v>
      </c>
      <c r="S12666" t="s">
        <v>19197</v>
      </c>
      <c r="T12666" t="s">
        <v>19197</v>
      </c>
      <c r="U12666" t="s">
        <v>19197</v>
      </c>
    </row>
    <row r="12667" spans="17:21">
      <c r="Q12667" t="s">
        <v>13869</v>
      </c>
      <c r="R12667" t="s">
        <v>27876</v>
      </c>
      <c r="S12667" t="s">
        <v>31514</v>
      </c>
      <c r="T12667" t="s">
        <v>19197</v>
      </c>
      <c r="U12667" t="s">
        <v>31646</v>
      </c>
    </row>
    <row r="12668" spans="17:21">
      <c r="Q12668" t="s">
        <v>13870</v>
      </c>
      <c r="R12668" t="s">
        <v>27877</v>
      </c>
      <c r="S12668" t="s">
        <v>31514</v>
      </c>
      <c r="T12668" t="s">
        <v>19197</v>
      </c>
      <c r="U12668" t="s">
        <v>31646</v>
      </c>
    </row>
    <row r="12669" spans="17:21">
      <c r="Q12669" t="s">
        <v>13871</v>
      </c>
      <c r="R12669" t="s">
        <v>27878</v>
      </c>
      <c r="S12669" t="s">
        <v>31514</v>
      </c>
      <c r="T12669" t="s">
        <v>19197</v>
      </c>
      <c r="U12669" t="s">
        <v>31646</v>
      </c>
    </row>
    <row r="12670" spans="17:21">
      <c r="Q12670" t="s">
        <v>13872</v>
      </c>
      <c r="R12670" t="s">
        <v>18703</v>
      </c>
      <c r="S12670" t="s">
        <v>31514</v>
      </c>
      <c r="T12670" t="s">
        <v>19197</v>
      </c>
      <c r="U12670" t="s">
        <v>31646</v>
      </c>
    </row>
    <row r="12671" spans="17:21">
      <c r="Q12671" t="s">
        <v>13873</v>
      </c>
      <c r="R12671" t="s">
        <v>27879</v>
      </c>
      <c r="S12671" t="s">
        <v>19197</v>
      </c>
      <c r="T12671" t="s">
        <v>19197</v>
      </c>
      <c r="U12671" t="s">
        <v>19197</v>
      </c>
    </row>
    <row r="12672" spans="17:21">
      <c r="Q12672" t="s">
        <v>13874</v>
      </c>
      <c r="R12672" t="s">
        <v>27880</v>
      </c>
      <c r="S12672" t="s">
        <v>19197</v>
      </c>
      <c r="T12672" t="s">
        <v>19197</v>
      </c>
      <c r="U12672" t="s">
        <v>19197</v>
      </c>
    </row>
    <row r="12673" spans="17:21">
      <c r="Q12673" t="s">
        <v>13875</v>
      </c>
      <c r="R12673" t="s">
        <v>27699</v>
      </c>
      <c r="S12673" t="s">
        <v>31508</v>
      </c>
      <c r="T12673" t="s">
        <v>19197</v>
      </c>
      <c r="U12673" t="s">
        <v>31646</v>
      </c>
    </row>
    <row r="12674" spans="17:21">
      <c r="Q12674" t="s">
        <v>13876</v>
      </c>
      <c r="R12674" t="s">
        <v>27709</v>
      </c>
      <c r="S12674" t="s">
        <v>31508</v>
      </c>
      <c r="T12674" t="s">
        <v>19197</v>
      </c>
      <c r="U12674" t="s">
        <v>31646</v>
      </c>
    </row>
    <row r="12675" spans="17:21">
      <c r="Q12675" t="s">
        <v>13877</v>
      </c>
      <c r="R12675" t="s">
        <v>27881</v>
      </c>
      <c r="S12675" t="s">
        <v>31508</v>
      </c>
      <c r="T12675" t="s">
        <v>19197</v>
      </c>
      <c r="U12675" t="s">
        <v>31646</v>
      </c>
    </row>
    <row r="12676" spans="17:21">
      <c r="Q12676" t="s">
        <v>13878</v>
      </c>
      <c r="R12676" t="s">
        <v>27711</v>
      </c>
      <c r="S12676" t="s">
        <v>31508</v>
      </c>
      <c r="T12676" t="s">
        <v>19197</v>
      </c>
      <c r="U12676" t="s">
        <v>31646</v>
      </c>
    </row>
    <row r="12677" spans="17:21">
      <c r="Q12677" t="s">
        <v>13879</v>
      </c>
      <c r="R12677" t="s">
        <v>27882</v>
      </c>
      <c r="S12677" t="s">
        <v>31508</v>
      </c>
      <c r="T12677" t="s">
        <v>19197</v>
      </c>
      <c r="U12677" t="s">
        <v>31646</v>
      </c>
    </row>
    <row r="12678" spans="17:21">
      <c r="Q12678" t="s">
        <v>13880</v>
      </c>
      <c r="R12678" t="s">
        <v>27883</v>
      </c>
      <c r="S12678" t="s">
        <v>31508</v>
      </c>
      <c r="T12678" t="s">
        <v>19197</v>
      </c>
      <c r="U12678" t="s">
        <v>31646</v>
      </c>
    </row>
    <row r="12679" spans="17:21">
      <c r="Q12679" t="s">
        <v>13881</v>
      </c>
      <c r="R12679" t="s">
        <v>27709</v>
      </c>
      <c r="S12679" t="s">
        <v>31508</v>
      </c>
      <c r="T12679" t="s">
        <v>19197</v>
      </c>
      <c r="U12679" t="s">
        <v>31646</v>
      </c>
    </row>
    <row r="12680" spans="17:21">
      <c r="Q12680" t="s">
        <v>13882</v>
      </c>
      <c r="R12680" t="s">
        <v>27884</v>
      </c>
      <c r="S12680" t="s">
        <v>31508</v>
      </c>
      <c r="T12680" t="s">
        <v>19197</v>
      </c>
      <c r="U12680" t="s">
        <v>31646</v>
      </c>
    </row>
    <row r="12681" spans="17:21">
      <c r="Q12681" t="s">
        <v>13883</v>
      </c>
      <c r="R12681" t="s">
        <v>18703</v>
      </c>
      <c r="S12681" t="s">
        <v>31508</v>
      </c>
      <c r="T12681" t="s">
        <v>19197</v>
      </c>
      <c r="U12681" t="s">
        <v>31646</v>
      </c>
    </row>
    <row r="12682" spans="17:21">
      <c r="Q12682" t="s">
        <v>13884</v>
      </c>
      <c r="R12682" t="s">
        <v>18706</v>
      </c>
      <c r="S12682" t="s">
        <v>19197</v>
      </c>
      <c r="T12682" t="s">
        <v>19197</v>
      </c>
      <c r="U12682" t="s">
        <v>19197</v>
      </c>
    </row>
    <row r="12683" spans="17:21">
      <c r="Q12683" t="s">
        <v>13885</v>
      </c>
      <c r="R12683" t="s">
        <v>27885</v>
      </c>
      <c r="S12683" t="s">
        <v>19197</v>
      </c>
      <c r="T12683" t="s">
        <v>19197</v>
      </c>
      <c r="U12683" t="s">
        <v>19197</v>
      </c>
    </row>
    <row r="12684" spans="17:21">
      <c r="Q12684" t="s">
        <v>13886</v>
      </c>
      <c r="R12684" t="s">
        <v>27886</v>
      </c>
      <c r="S12684" t="s">
        <v>31514</v>
      </c>
      <c r="T12684" t="s">
        <v>19197</v>
      </c>
      <c r="U12684" t="s">
        <v>31668</v>
      </c>
    </row>
    <row r="12685" spans="17:21">
      <c r="Q12685" t="s">
        <v>13887</v>
      </c>
      <c r="R12685" t="s">
        <v>27887</v>
      </c>
      <c r="S12685" t="s">
        <v>31514</v>
      </c>
      <c r="T12685" t="s">
        <v>19197</v>
      </c>
      <c r="U12685" t="s">
        <v>31668</v>
      </c>
    </row>
    <row r="12686" spans="17:21">
      <c r="Q12686" t="s">
        <v>13888</v>
      </c>
      <c r="R12686" t="s">
        <v>27888</v>
      </c>
      <c r="S12686" t="s">
        <v>31514</v>
      </c>
      <c r="T12686" t="s">
        <v>19197</v>
      </c>
      <c r="U12686" t="s">
        <v>31668</v>
      </c>
    </row>
    <row r="12687" spans="17:21">
      <c r="Q12687" t="s">
        <v>13889</v>
      </c>
      <c r="R12687" t="s">
        <v>18693</v>
      </c>
      <c r="S12687" t="s">
        <v>19197</v>
      </c>
      <c r="T12687" t="s">
        <v>19197</v>
      </c>
      <c r="U12687" t="s">
        <v>19197</v>
      </c>
    </row>
    <row r="12688" spans="17:21">
      <c r="Q12688" t="s">
        <v>13890</v>
      </c>
      <c r="R12688" t="s">
        <v>27889</v>
      </c>
      <c r="S12688" t="s">
        <v>31508</v>
      </c>
      <c r="T12688" t="s">
        <v>19197</v>
      </c>
      <c r="U12688" t="s">
        <v>31673</v>
      </c>
    </row>
    <row r="12689" spans="17:21">
      <c r="Q12689" t="s">
        <v>13891</v>
      </c>
      <c r="R12689" t="s">
        <v>27890</v>
      </c>
      <c r="S12689" t="s">
        <v>19197</v>
      </c>
      <c r="T12689" t="s">
        <v>19197</v>
      </c>
      <c r="U12689" t="s">
        <v>19197</v>
      </c>
    </row>
    <row r="12690" spans="17:21">
      <c r="Q12690" t="s">
        <v>13892</v>
      </c>
      <c r="R12690" t="s">
        <v>27891</v>
      </c>
      <c r="S12690" t="s">
        <v>19197</v>
      </c>
      <c r="T12690" t="s">
        <v>19197</v>
      </c>
      <c r="U12690" t="s">
        <v>19197</v>
      </c>
    </row>
    <row r="12691" spans="17:21">
      <c r="Q12691" t="s">
        <v>13893</v>
      </c>
      <c r="R12691" t="s">
        <v>27892</v>
      </c>
      <c r="S12691" t="s">
        <v>31514</v>
      </c>
      <c r="T12691" t="s">
        <v>19197</v>
      </c>
      <c r="U12691" t="s">
        <v>31668</v>
      </c>
    </row>
    <row r="12692" spans="17:21">
      <c r="Q12692" t="s">
        <v>13894</v>
      </c>
      <c r="R12692" t="s">
        <v>27893</v>
      </c>
      <c r="S12692" t="s">
        <v>31514</v>
      </c>
      <c r="T12692" t="s">
        <v>19197</v>
      </c>
      <c r="U12692" t="s">
        <v>31668</v>
      </c>
    </row>
    <row r="12693" spans="17:21">
      <c r="Q12693" t="s">
        <v>13895</v>
      </c>
      <c r="R12693" t="s">
        <v>27894</v>
      </c>
      <c r="S12693" t="s">
        <v>31514</v>
      </c>
      <c r="T12693" t="s">
        <v>19197</v>
      </c>
      <c r="U12693" t="s">
        <v>31668</v>
      </c>
    </row>
    <row r="12694" spans="17:21">
      <c r="Q12694" t="s">
        <v>13896</v>
      </c>
      <c r="R12694" t="s">
        <v>27895</v>
      </c>
      <c r="S12694" t="s">
        <v>31508</v>
      </c>
      <c r="T12694" t="s">
        <v>19197</v>
      </c>
      <c r="U12694" t="s">
        <v>31638</v>
      </c>
    </row>
    <row r="12695" spans="17:21">
      <c r="Q12695" t="s">
        <v>13897</v>
      </c>
      <c r="R12695" t="s">
        <v>18899</v>
      </c>
      <c r="S12695" t="s">
        <v>31508</v>
      </c>
      <c r="T12695" t="s">
        <v>19197</v>
      </c>
      <c r="U12695" t="s">
        <v>31673</v>
      </c>
    </row>
    <row r="12696" spans="17:21">
      <c r="Q12696" t="s">
        <v>13898</v>
      </c>
      <c r="R12696" t="s">
        <v>27732</v>
      </c>
      <c r="S12696" t="s">
        <v>31514</v>
      </c>
      <c r="T12696" t="s">
        <v>19197</v>
      </c>
      <c r="U12696" t="s">
        <v>31638</v>
      </c>
    </row>
    <row r="12697" spans="17:21">
      <c r="Q12697" t="s">
        <v>13899</v>
      </c>
      <c r="R12697" t="s">
        <v>27896</v>
      </c>
      <c r="S12697" t="s">
        <v>31514</v>
      </c>
      <c r="T12697" t="s">
        <v>19197</v>
      </c>
      <c r="U12697" t="s">
        <v>31638</v>
      </c>
    </row>
    <row r="12698" spans="17:21">
      <c r="Q12698" t="s">
        <v>13900</v>
      </c>
      <c r="R12698" t="s">
        <v>27897</v>
      </c>
      <c r="S12698" t="s">
        <v>19197</v>
      </c>
      <c r="T12698" t="s">
        <v>19197</v>
      </c>
      <c r="U12698" t="s">
        <v>19197</v>
      </c>
    </row>
    <row r="12699" spans="17:21">
      <c r="Q12699" t="s">
        <v>13901</v>
      </c>
      <c r="R12699" t="s">
        <v>27898</v>
      </c>
      <c r="S12699" t="s">
        <v>31514</v>
      </c>
      <c r="T12699" t="s">
        <v>19197</v>
      </c>
      <c r="U12699" t="s">
        <v>31668</v>
      </c>
    </row>
    <row r="12700" spans="17:21">
      <c r="Q12700" t="s">
        <v>13902</v>
      </c>
      <c r="R12700" t="s">
        <v>27899</v>
      </c>
      <c r="S12700" t="s">
        <v>31514</v>
      </c>
      <c r="T12700" t="s">
        <v>19197</v>
      </c>
      <c r="U12700" t="s">
        <v>31668</v>
      </c>
    </row>
    <row r="12701" spans="17:21">
      <c r="Q12701" t="s">
        <v>13903</v>
      </c>
      <c r="R12701" t="s">
        <v>27900</v>
      </c>
      <c r="S12701" t="s">
        <v>31514</v>
      </c>
      <c r="T12701" t="s">
        <v>19197</v>
      </c>
      <c r="U12701" t="s">
        <v>31668</v>
      </c>
    </row>
    <row r="12702" spans="17:21">
      <c r="Q12702" t="s">
        <v>13904</v>
      </c>
      <c r="R12702" t="s">
        <v>27901</v>
      </c>
      <c r="S12702" t="s">
        <v>31514</v>
      </c>
      <c r="T12702" t="s">
        <v>19197</v>
      </c>
      <c r="U12702" t="s">
        <v>31668</v>
      </c>
    </row>
    <row r="12703" spans="17:21">
      <c r="Q12703" t="s">
        <v>13905</v>
      </c>
      <c r="R12703" t="s">
        <v>18703</v>
      </c>
      <c r="S12703" t="s">
        <v>31514</v>
      </c>
      <c r="T12703" t="s">
        <v>19197</v>
      </c>
      <c r="U12703" t="s">
        <v>31668</v>
      </c>
    </row>
    <row r="12704" spans="17:21">
      <c r="Q12704" t="s">
        <v>13906</v>
      </c>
      <c r="R12704" t="s">
        <v>27902</v>
      </c>
      <c r="S12704" t="s">
        <v>31514</v>
      </c>
      <c r="T12704" t="s">
        <v>19197</v>
      </c>
      <c r="U12704" t="s">
        <v>31638</v>
      </c>
    </row>
    <row r="12705" spans="17:21">
      <c r="Q12705" t="s">
        <v>13907</v>
      </c>
      <c r="R12705" t="s">
        <v>24933</v>
      </c>
      <c r="S12705" t="s">
        <v>31508</v>
      </c>
      <c r="T12705" t="s">
        <v>19197</v>
      </c>
      <c r="U12705" t="s">
        <v>31638</v>
      </c>
    </row>
    <row r="12706" spans="17:21">
      <c r="Q12706" t="s">
        <v>13908</v>
      </c>
      <c r="R12706" t="s">
        <v>18714</v>
      </c>
      <c r="S12706" t="s">
        <v>31514</v>
      </c>
      <c r="T12706" t="s">
        <v>19197</v>
      </c>
      <c r="U12706" t="s">
        <v>31668</v>
      </c>
    </row>
    <row r="12707" spans="17:21">
      <c r="Q12707" t="s">
        <v>13909</v>
      </c>
      <c r="R12707" t="s">
        <v>27903</v>
      </c>
      <c r="S12707" t="s">
        <v>19197</v>
      </c>
      <c r="T12707" t="s">
        <v>19197</v>
      </c>
      <c r="U12707" t="s">
        <v>19197</v>
      </c>
    </row>
    <row r="12708" spans="17:21">
      <c r="Q12708" t="s">
        <v>13910</v>
      </c>
      <c r="R12708" t="s">
        <v>27904</v>
      </c>
      <c r="S12708" t="s">
        <v>19197</v>
      </c>
      <c r="T12708" t="s">
        <v>19197</v>
      </c>
      <c r="U12708" t="s">
        <v>19197</v>
      </c>
    </row>
    <row r="12709" spans="17:21">
      <c r="Q12709" t="s">
        <v>13911</v>
      </c>
      <c r="R12709" t="s">
        <v>27905</v>
      </c>
      <c r="S12709" t="s">
        <v>31512</v>
      </c>
      <c r="T12709" t="s">
        <v>19197</v>
      </c>
      <c r="U12709" t="s">
        <v>31668</v>
      </c>
    </row>
    <row r="12710" spans="17:21">
      <c r="Q12710" t="s">
        <v>13912</v>
      </c>
      <c r="R12710" t="s">
        <v>27906</v>
      </c>
      <c r="S12710" t="s">
        <v>31512</v>
      </c>
      <c r="T12710" t="s">
        <v>19197</v>
      </c>
      <c r="U12710" t="s">
        <v>31668</v>
      </c>
    </row>
    <row r="12711" spans="17:21">
      <c r="Q12711" t="s">
        <v>13913</v>
      </c>
      <c r="R12711" t="s">
        <v>18703</v>
      </c>
      <c r="S12711" t="s">
        <v>31512</v>
      </c>
      <c r="T12711" t="s">
        <v>19197</v>
      </c>
      <c r="U12711" t="s">
        <v>31668</v>
      </c>
    </row>
    <row r="12712" spans="17:21">
      <c r="Q12712" t="s">
        <v>13914</v>
      </c>
      <c r="R12712" t="s">
        <v>18706</v>
      </c>
      <c r="S12712" t="s">
        <v>19197</v>
      </c>
      <c r="T12712" t="s">
        <v>19197</v>
      </c>
      <c r="U12712" t="s">
        <v>19197</v>
      </c>
    </row>
    <row r="12713" spans="17:21">
      <c r="Q12713" t="s">
        <v>13915</v>
      </c>
      <c r="R12713" t="s">
        <v>27907</v>
      </c>
      <c r="S12713" t="s">
        <v>31512</v>
      </c>
      <c r="T12713" t="s">
        <v>19197</v>
      </c>
      <c r="U12713" t="s">
        <v>31668</v>
      </c>
    </row>
    <row r="12714" spans="17:21">
      <c r="Q12714" t="s">
        <v>13916</v>
      </c>
      <c r="R12714" t="s">
        <v>18693</v>
      </c>
      <c r="S12714" t="s">
        <v>31512</v>
      </c>
      <c r="T12714" t="s">
        <v>19197</v>
      </c>
      <c r="U12714" t="s">
        <v>31668</v>
      </c>
    </row>
    <row r="12715" spans="17:21">
      <c r="Q12715" t="s">
        <v>13917</v>
      </c>
      <c r="R12715" t="s">
        <v>27908</v>
      </c>
      <c r="S12715" t="s">
        <v>19197</v>
      </c>
      <c r="T12715" t="s">
        <v>19197</v>
      </c>
      <c r="U12715" t="s">
        <v>19197</v>
      </c>
    </row>
    <row r="12716" spans="17:21">
      <c r="Q12716" t="s">
        <v>13918</v>
      </c>
      <c r="R12716" t="s">
        <v>27909</v>
      </c>
      <c r="S12716" t="s">
        <v>31508</v>
      </c>
      <c r="T12716" t="s">
        <v>19197</v>
      </c>
      <c r="U12716" t="s">
        <v>31646</v>
      </c>
    </row>
    <row r="12717" spans="17:21">
      <c r="Q12717" t="s">
        <v>13919</v>
      </c>
      <c r="R12717" t="s">
        <v>27910</v>
      </c>
      <c r="S12717" t="s">
        <v>31508</v>
      </c>
      <c r="T12717" t="s">
        <v>19197</v>
      </c>
      <c r="U12717" t="s">
        <v>31646</v>
      </c>
    </row>
    <row r="12718" spans="17:21">
      <c r="Q12718" t="s">
        <v>13920</v>
      </c>
      <c r="R12718" t="s">
        <v>27911</v>
      </c>
      <c r="S12718" t="s">
        <v>19197</v>
      </c>
      <c r="T12718" t="s">
        <v>19197</v>
      </c>
      <c r="U12718" t="s">
        <v>19197</v>
      </c>
    </row>
    <row r="12719" spans="17:21">
      <c r="Q12719" t="s">
        <v>13921</v>
      </c>
      <c r="R12719" t="s">
        <v>27912</v>
      </c>
      <c r="S12719" t="s">
        <v>19197</v>
      </c>
      <c r="T12719" t="s">
        <v>19197</v>
      </c>
      <c r="U12719" t="s">
        <v>19197</v>
      </c>
    </row>
    <row r="12720" spans="17:21">
      <c r="Q12720" t="s">
        <v>13922</v>
      </c>
      <c r="R12720" t="s">
        <v>27913</v>
      </c>
      <c r="S12720" t="s">
        <v>19197</v>
      </c>
      <c r="T12720" t="s">
        <v>19197</v>
      </c>
      <c r="U12720" t="s">
        <v>19197</v>
      </c>
    </row>
    <row r="12721" spans="17:21">
      <c r="Q12721" t="s">
        <v>13923</v>
      </c>
      <c r="R12721" t="s">
        <v>24368</v>
      </c>
      <c r="S12721" t="s">
        <v>31514</v>
      </c>
      <c r="T12721" t="s">
        <v>19197</v>
      </c>
      <c r="U12721" t="s">
        <v>31668</v>
      </c>
    </row>
    <row r="12722" spans="17:21">
      <c r="Q12722" t="s">
        <v>13924</v>
      </c>
      <c r="R12722" t="s">
        <v>27755</v>
      </c>
      <c r="S12722" t="s">
        <v>31514</v>
      </c>
      <c r="T12722" t="s">
        <v>19197</v>
      </c>
      <c r="U12722" t="s">
        <v>31668</v>
      </c>
    </row>
    <row r="12723" spans="17:21">
      <c r="Q12723" t="s">
        <v>13925</v>
      </c>
      <c r="R12723" t="s">
        <v>27758</v>
      </c>
      <c r="S12723" t="s">
        <v>31514</v>
      </c>
      <c r="T12723" t="s">
        <v>19197</v>
      </c>
      <c r="U12723" t="s">
        <v>31668</v>
      </c>
    </row>
    <row r="12724" spans="17:21">
      <c r="Q12724" t="s">
        <v>13926</v>
      </c>
      <c r="R12724" t="s">
        <v>18693</v>
      </c>
      <c r="S12724" t="s">
        <v>31514</v>
      </c>
      <c r="T12724" t="s">
        <v>19197</v>
      </c>
      <c r="U12724" t="s">
        <v>31668</v>
      </c>
    </row>
    <row r="12725" spans="17:21">
      <c r="Q12725" t="s">
        <v>13927</v>
      </c>
      <c r="R12725" t="s">
        <v>27914</v>
      </c>
      <c r="S12725" t="s">
        <v>19197</v>
      </c>
      <c r="T12725" t="s">
        <v>19197</v>
      </c>
      <c r="U12725" t="s">
        <v>19197</v>
      </c>
    </row>
    <row r="12726" spans="17:21">
      <c r="Q12726" t="s">
        <v>13928</v>
      </c>
      <c r="R12726" t="s">
        <v>27915</v>
      </c>
      <c r="S12726" t="s">
        <v>31508</v>
      </c>
      <c r="T12726" t="s">
        <v>19197</v>
      </c>
      <c r="U12726" t="s">
        <v>31646</v>
      </c>
    </row>
    <row r="12727" spans="17:21">
      <c r="Q12727" t="s">
        <v>13929</v>
      </c>
      <c r="R12727" t="s">
        <v>27758</v>
      </c>
      <c r="S12727" t="s">
        <v>31508</v>
      </c>
      <c r="T12727" t="s">
        <v>19197</v>
      </c>
      <c r="U12727" t="s">
        <v>31646</v>
      </c>
    </row>
    <row r="12728" spans="17:21">
      <c r="Q12728" t="s">
        <v>13930</v>
      </c>
      <c r="R12728" t="s">
        <v>18703</v>
      </c>
      <c r="S12728" t="s">
        <v>31508</v>
      </c>
      <c r="T12728" t="s">
        <v>19197</v>
      </c>
      <c r="U12728" t="s">
        <v>31817</v>
      </c>
    </row>
    <row r="12729" spans="17:21">
      <c r="Q12729" t="s">
        <v>13931</v>
      </c>
      <c r="R12729" t="s">
        <v>27916</v>
      </c>
      <c r="S12729" t="s">
        <v>31508</v>
      </c>
      <c r="T12729" t="s">
        <v>19197</v>
      </c>
      <c r="U12729" t="s">
        <v>31673</v>
      </c>
    </row>
    <row r="12730" spans="17:21">
      <c r="Q12730" t="s">
        <v>13932</v>
      </c>
      <c r="R12730" t="s">
        <v>27917</v>
      </c>
      <c r="S12730" t="s">
        <v>19197</v>
      </c>
      <c r="T12730" t="s">
        <v>19197</v>
      </c>
      <c r="U12730" t="s">
        <v>19197</v>
      </c>
    </row>
    <row r="12731" spans="17:21">
      <c r="Q12731" t="s">
        <v>13933</v>
      </c>
      <c r="R12731" t="s">
        <v>27918</v>
      </c>
      <c r="S12731" t="s">
        <v>19197</v>
      </c>
      <c r="T12731" t="s">
        <v>19197</v>
      </c>
      <c r="U12731" t="s">
        <v>19197</v>
      </c>
    </row>
    <row r="12732" spans="17:21">
      <c r="Q12732" t="s">
        <v>13934</v>
      </c>
      <c r="R12732" t="s">
        <v>27919</v>
      </c>
      <c r="S12732" t="s">
        <v>31508</v>
      </c>
      <c r="T12732" t="s">
        <v>19197</v>
      </c>
      <c r="U12732" t="s">
        <v>31673</v>
      </c>
    </row>
    <row r="12733" spans="17:21">
      <c r="Q12733" t="s">
        <v>13935</v>
      </c>
      <c r="R12733" t="s">
        <v>27920</v>
      </c>
      <c r="S12733" t="s">
        <v>31508</v>
      </c>
      <c r="T12733" t="s">
        <v>19197</v>
      </c>
      <c r="U12733" t="s">
        <v>31673</v>
      </c>
    </row>
    <row r="12734" spans="17:21">
      <c r="Q12734" t="s">
        <v>13936</v>
      </c>
      <c r="R12734" t="s">
        <v>27921</v>
      </c>
      <c r="S12734" t="s">
        <v>19197</v>
      </c>
      <c r="T12734" t="s">
        <v>19197</v>
      </c>
      <c r="U12734" t="s">
        <v>19197</v>
      </c>
    </row>
    <row r="12735" spans="17:21">
      <c r="Q12735" t="s">
        <v>13937</v>
      </c>
      <c r="R12735" t="s">
        <v>27905</v>
      </c>
      <c r="S12735" t="s">
        <v>31508</v>
      </c>
      <c r="T12735" t="s">
        <v>19197</v>
      </c>
      <c r="U12735" t="s">
        <v>31646</v>
      </c>
    </row>
    <row r="12736" spans="17:21">
      <c r="Q12736" t="s">
        <v>13938</v>
      </c>
      <c r="R12736" t="s">
        <v>27906</v>
      </c>
      <c r="S12736" t="s">
        <v>31508</v>
      </c>
      <c r="T12736" t="s">
        <v>19197</v>
      </c>
      <c r="U12736" t="s">
        <v>31646</v>
      </c>
    </row>
    <row r="12737" spans="17:21">
      <c r="Q12737" t="s">
        <v>13939</v>
      </c>
      <c r="R12737" t="s">
        <v>18703</v>
      </c>
      <c r="S12737" t="s">
        <v>31508</v>
      </c>
      <c r="T12737" t="s">
        <v>19197</v>
      </c>
      <c r="U12737" t="s">
        <v>31646</v>
      </c>
    </row>
    <row r="12738" spans="17:21">
      <c r="Q12738" t="s">
        <v>13940</v>
      </c>
      <c r="R12738" t="s">
        <v>27922</v>
      </c>
      <c r="S12738" t="s">
        <v>19197</v>
      </c>
      <c r="T12738" t="s">
        <v>19197</v>
      </c>
      <c r="U12738" t="s">
        <v>19197</v>
      </c>
    </row>
    <row r="12739" spans="17:21">
      <c r="Q12739" t="s">
        <v>13941</v>
      </c>
      <c r="R12739" t="s">
        <v>27909</v>
      </c>
      <c r="S12739" t="s">
        <v>31508</v>
      </c>
      <c r="T12739" t="s">
        <v>19197</v>
      </c>
      <c r="U12739" t="s">
        <v>31646</v>
      </c>
    </row>
    <row r="12740" spans="17:21">
      <c r="Q12740" t="s">
        <v>13942</v>
      </c>
      <c r="R12740" t="s">
        <v>27910</v>
      </c>
      <c r="S12740" t="s">
        <v>31508</v>
      </c>
      <c r="T12740" t="s">
        <v>19197</v>
      </c>
      <c r="U12740" t="s">
        <v>31646</v>
      </c>
    </row>
    <row r="12741" spans="17:21">
      <c r="Q12741" t="s">
        <v>13943</v>
      </c>
      <c r="R12741" t="s">
        <v>27923</v>
      </c>
      <c r="S12741" t="s">
        <v>19197</v>
      </c>
      <c r="T12741" t="s">
        <v>19197</v>
      </c>
      <c r="U12741" t="s">
        <v>19197</v>
      </c>
    </row>
    <row r="12742" spans="17:21">
      <c r="Q12742" t="s">
        <v>13944</v>
      </c>
      <c r="R12742" t="s">
        <v>27924</v>
      </c>
      <c r="S12742" t="s">
        <v>31514</v>
      </c>
      <c r="T12742" t="s">
        <v>31564</v>
      </c>
      <c r="U12742" t="s">
        <v>31668</v>
      </c>
    </row>
    <row r="12743" spans="17:21">
      <c r="Q12743" t="s">
        <v>13945</v>
      </c>
      <c r="R12743" t="s">
        <v>18687</v>
      </c>
      <c r="S12743" t="s">
        <v>31508</v>
      </c>
      <c r="T12743" t="s">
        <v>19197</v>
      </c>
      <c r="U12743" t="s">
        <v>31644</v>
      </c>
    </row>
    <row r="12744" spans="17:21">
      <c r="Q12744" t="s">
        <v>13946</v>
      </c>
      <c r="R12744" t="s">
        <v>27925</v>
      </c>
      <c r="S12744" t="s">
        <v>19197</v>
      </c>
      <c r="T12744" t="s">
        <v>19197</v>
      </c>
      <c r="U12744" t="s">
        <v>19197</v>
      </c>
    </row>
    <row r="12745" spans="17:21">
      <c r="Q12745" t="s">
        <v>13947</v>
      </c>
      <c r="R12745" t="s">
        <v>27926</v>
      </c>
      <c r="S12745" t="s">
        <v>31508</v>
      </c>
      <c r="T12745" t="s">
        <v>19197</v>
      </c>
      <c r="U12745" t="s">
        <v>31673</v>
      </c>
    </row>
    <row r="12746" spans="17:21">
      <c r="Q12746" t="s">
        <v>13948</v>
      </c>
      <c r="R12746" t="s">
        <v>27927</v>
      </c>
      <c r="S12746" t="s">
        <v>31508</v>
      </c>
      <c r="T12746" t="s">
        <v>19197</v>
      </c>
      <c r="U12746" t="s">
        <v>31673</v>
      </c>
    </row>
    <row r="12747" spans="17:21">
      <c r="Q12747" t="s">
        <v>13949</v>
      </c>
      <c r="R12747" t="s">
        <v>27928</v>
      </c>
      <c r="S12747" t="s">
        <v>31508</v>
      </c>
      <c r="T12747" t="s">
        <v>19197</v>
      </c>
      <c r="U12747" t="s">
        <v>31673</v>
      </c>
    </row>
    <row r="12748" spans="17:21">
      <c r="Q12748" t="s">
        <v>13950</v>
      </c>
      <c r="R12748" t="s">
        <v>27929</v>
      </c>
      <c r="S12748" t="s">
        <v>19197</v>
      </c>
      <c r="T12748" t="s">
        <v>19197</v>
      </c>
      <c r="U12748" t="s">
        <v>19197</v>
      </c>
    </row>
    <row r="12749" spans="17:21">
      <c r="Q12749" t="s">
        <v>13951</v>
      </c>
      <c r="R12749" t="s">
        <v>27930</v>
      </c>
      <c r="S12749" t="s">
        <v>19197</v>
      </c>
      <c r="T12749" t="s">
        <v>19197</v>
      </c>
      <c r="U12749" t="s">
        <v>19197</v>
      </c>
    </row>
    <row r="12750" spans="17:21">
      <c r="Q12750" t="s">
        <v>13952</v>
      </c>
      <c r="R12750" t="s">
        <v>27931</v>
      </c>
      <c r="S12750" t="s">
        <v>31508</v>
      </c>
      <c r="T12750" t="s">
        <v>19197</v>
      </c>
      <c r="U12750" t="s">
        <v>31646</v>
      </c>
    </row>
    <row r="12751" spans="17:21">
      <c r="Q12751" t="s">
        <v>13953</v>
      </c>
      <c r="R12751" t="s">
        <v>27932</v>
      </c>
      <c r="S12751" t="s">
        <v>31508</v>
      </c>
      <c r="T12751" t="s">
        <v>19197</v>
      </c>
      <c r="U12751" t="s">
        <v>31646</v>
      </c>
    </row>
    <row r="12752" spans="17:21">
      <c r="Q12752" t="s">
        <v>13954</v>
      </c>
      <c r="R12752" t="s">
        <v>18714</v>
      </c>
      <c r="S12752" t="s">
        <v>31508</v>
      </c>
      <c r="T12752" t="s">
        <v>19197</v>
      </c>
      <c r="U12752" t="s">
        <v>31673</v>
      </c>
    </row>
    <row r="12753" spans="17:21">
      <c r="Q12753" t="s">
        <v>13955</v>
      </c>
      <c r="R12753" t="s">
        <v>27933</v>
      </c>
      <c r="S12753" t="s">
        <v>19197</v>
      </c>
      <c r="T12753" t="s">
        <v>19197</v>
      </c>
      <c r="U12753" t="s">
        <v>19197</v>
      </c>
    </row>
    <row r="12754" spans="17:21">
      <c r="Q12754" t="s">
        <v>13956</v>
      </c>
      <c r="R12754" t="s">
        <v>27934</v>
      </c>
      <c r="S12754" t="s">
        <v>31516</v>
      </c>
      <c r="T12754" t="s">
        <v>19197</v>
      </c>
      <c r="U12754" t="s">
        <v>31695</v>
      </c>
    </row>
    <row r="12755" spans="17:21">
      <c r="Q12755" t="s">
        <v>13957</v>
      </c>
      <c r="R12755" t="s">
        <v>27935</v>
      </c>
      <c r="S12755" t="s">
        <v>31508</v>
      </c>
      <c r="T12755" t="s">
        <v>19197</v>
      </c>
      <c r="U12755" t="s">
        <v>31673</v>
      </c>
    </row>
    <row r="12756" spans="17:21">
      <c r="Q12756" t="s">
        <v>13958</v>
      </c>
      <c r="R12756" t="s">
        <v>27936</v>
      </c>
      <c r="S12756" t="s">
        <v>31508</v>
      </c>
      <c r="T12756" t="s">
        <v>19197</v>
      </c>
      <c r="U12756" t="s">
        <v>31673</v>
      </c>
    </row>
    <row r="12757" spans="17:21">
      <c r="Q12757" t="s">
        <v>13959</v>
      </c>
      <c r="R12757" t="s">
        <v>27937</v>
      </c>
      <c r="S12757" t="s">
        <v>31508</v>
      </c>
      <c r="T12757" t="s">
        <v>19197</v>
      </c>
      <c r="U12757" t="s">
        <v>31638</v>
      </c>
    </row>
    <row r="12758" spans="17:21">
      <c r="Q12758" t="s">
        <v>13960</v>
      </c>
      <c r="R12758" t="s">
        <v>27938</v>
      </c>
      <c r="S12758" t="s">
        <v>31508</v>
      </c>
      <c r="T12758" t="s">
        <v>19197</v>
      </c>
      <c r="U12758" t="s">
        <v>31673</v>
      </c>
    </row>
    <row r="12759" spans="17:21">
      <c r="Q12759" t="s">
        <v>13961</v>
      </c>
      <c r="R12759" t="s">
        <v>27939</v>
      </c>
      <c r="S12759" t="s">
        <v>31508</v>
      </c>
      <c r="T12759" t="s">
        <v>19197</v>
      </c>
      <c r="U12759" t="s">
        <v>31673</v>
      </c>
    </row>
    <row r="12760" spans="17:21">
      <c r="Q12760" t="s">
        <v>13962</v>
      </c>
      <c r="R12760" t="s">
        <v>27940</v>
      </c>
      <c r="S12760" t="s">
        <v>31508</v>
      </c>
      <c r="T12760" t="s">
        <v>19197</v>
      </c>
      <c r="U12760" t="s">
        <v>31673</v>
      </c>
    </row>
    <row r="12761" spans="17:21">
      <c r="Q12761" t="s">
        <v>13963</v>
      </c>
      <c r="R12761" t="s">
        <v>27941</v>
      </c>
      <c r="S12761" t="s">
        <v>31508</v>
      </c>
      <c r="T12761" t="s">
        <v>19197</v>
      </c>
      <c r="U12761" t="s">
        <v>31673</v>
      </c>
    </row>
    <row r="12762" spans="17:21">
      <c r="Q12762" t="s">
        <v>13964</v>
      </c>
      <c r="R12762" t="s">
        <v>18768</v>
      </c>
      <c r="S12762" t="s">
        <v>19197</v>
      </c>
      <c r="T12762" t="s">
        <v>19197</v>
      </c>
      <c r="U12762" t="s">
        <v>19197</v>
      </c>
    </row>
    <row r="12763" spans="17:21">
      <c r="Q12763" t="s">
        <v>13965</v>
      </c>
      <c r="R12763" t="s">
        <v>27942</v>
      </c>
      <c r="S12763" t="s">
        <v>31508</v>
      </c>
      <c r="T12763" t="s">
        <v>19197</v>
      </c>
      <c r="U12763" t="s">
        <v>31673</v>
      </c>
    </row>
    <row r="12764" spans="17:21">
      <c r="Q12764" t="s">
        <v>13966</v>
      </c>
      <c r="R12764" t="s">
        <v>27943</v>
      </c>
      <c r="S12764" t="s">
        <v>31508</v>
      </c>
      <c r="T12764" t="s">
        <v>19197</v>
      </c>
      <c r="U12764" t="s">
        <v>31673</v>
      </c>
    </row>
    <row r="12765" spans="17:21">
      <c r="Q12765" t="s">
        <v>13967</v>
      </c>
      <c r="R12765" t="s">
        <v>27944</v>
      </c>
      <c r="S12765" t="s">
        <v>31508</v>
      </c>
      <c r="T12765" t="s">
        <v>19197</v>
      </c>
      <c r="U12765" t="s">
        <v>31673</v>
      </c>
    </row>
    <row r="12766" spans="17:21">
      <c r="Q12766" t="s">
        <v>13968</v>
      </c>
      <c r="R12766" t="s">
        <v>22874</v>
      </c>
      <c r="S12766" t="s">
        <v>31508</v>
      </c>
      <c r="T12766" t="s">
        <v>19197</v>
      </c>
      <c r="U12766" t="s">
        <v>31673</v>
      </c>
    </row>
    <row r="12767" spans="17:21">
      <c r="Q12767" t="s">
        <v>13969</v>
      </c>
      <c r="R12767" t="s">
        <v>27945</v>
      </c>
      <c r="S12767" t="s">
        <v>19197</v>
      </c>
      <c r="T12767" t="s">
        <v>19197</v>
      </c>
      <c r="U12767" t="s">
        <v>19197</v>
      </c>
    </row>
    <row r="12768" spans="17:21">
      <c r="Q12768" t="s">
        <v>13970</v>
      </c>
      <c r="R12768" t="s">
        <v>27946</v>
      </c>
      <c r="S12768" t="s">
        <v>19197</v>
      </c>
      <c r="T12768" t="s">
        <v>19197</v>
      </c>
      <c r="U12768" t="s">
        <v>19197</v>
      </c>
    </row>
    <row r="12769" spans="17:21">
      <c r="Q12769" t="s">
        <v>13971</v>
      </c>
      <c r="R12769" t="s">
        <v>27905</v>
      </c>
      <c r="S12769" t="s">
        <v>31508</v>
      </c>
      <c r="T12769" t="s">
        <v>19197</v>
      </c>
      <c r="U12769" t="s">
        <v>31646</v>
      </c>
    </row>
    <row r="12770" spans="17:21">
      <c r="Q12770" t="s">
        <v>13972</v>
      </c>
      <c r="R12770" t="s">
        <v>27906</v>
      </c>
      <c r="S12770" t="s">
        <v>31508</v>
      </c>
      <c r="T12770" t="s">
        <v>19197</v>
      </c>
      <c r="U12770" t="s">
        <v>31646</v>
      </c>
    </row>
    <row r="12771" spans="17:21">
      <c r="Q12771" t="s">
        <v>13973</v>
      </c>
      <c r="R12771" t="s">
        <v>18703</v>
      </c>
      <c r="S12771" t="s">
        <v>31508</v>
      </c>
      <c r="T12771" t="s">
        <v>19197</v>
      </c>
      <c r="U12771" t="s">
        <v>31646</v>
      </c>
    </row>
    <row r="12772" spans="17:21">
      <c r="Q12772" t="s">
        <v>13974</v>
      </c>
      <c r="R12772" t="s">
        <v>27947</v>
      </c>
      <c r="S12772" t="s">
        <v>31508</v>
      </c>
      <c r="T12772" t="s">
        <v>19197</v>
      </c>
      <c r="U12772" t="s">
        <v>31673</v>
      </c>
    </row>
    <row r="12773" spans="17:21">
      <c r="Q12773" t="s">
        <v>13975</v>
      </c>
      <c r="R12773" t="s">
        <v>27948</v>
      </c>
      <c r="S12773" t="s">
        <v>19197</v>
      </c>
      <c r="T12773" t="s">
        <v>19197</v>
      </c>
      <c r="U12773" t="s">
        <v>19197</v>
      </c>
    </row>
    <row r="12774" spans="17:21">
      <c r="Q12774" t="s">
        <v>13976</v>
      </c>
      <c r="R12774" t="s">
        <v>27949</v>
      </c>
      <c r="S12774" t="s">
        <v>31508</v>
      </c>
      <c r="T12774" t="s">
        <v>19197</v>
      </c>
      <c r="U12774" t="s">
        <v>31646</v>
      </c>
    </row>
    <row r="12775" spans="17:21">
      <c r="Q12775" t="s">
        <v>13977</v>
      </c>
      <c r="R12775" t="s">
        <v>27909</v>
      </c>
      <c r="S12775" t="s">
        <v>31508</v>
      </c>
      <c r="T12775" t="s">
        <v>19197</v>
      </c>
      <c r="U12775" t="s">
        <v>31646</v>
      </c>
    </row>
    <row r="12776" spans="17:21">
      <c r="Q12776" t="s">
        <v>13978</v>
      </c>
      <c r="R12776" t="s">
        <v>27950</v>
      </c>
      <c r="S12776" t="s">
        <v>19197</v>
      </c>
      <c r="T12776" t="s">
        <v>19197</v>
      </c>
      <c r="U12776" t="s">
        <v>19197</v>
      </c>
    </row>
    <row r="12777" spans="17:21">
      <c r="Q12777" t="s">
        <v>13979</v>
      </c>
      <c r="R12777" t="s">
        <v>27951</v>
      </c>
      <c r="S12777" t="s">
        <v>31508</v>
      </c>
      <c r="T12777" t="s">
        <v>19197</v>
      </c>
      <c r="U12777" t="s">
        <v>31673</v>
      </c>
    </row>
    <row r="12778" spans="17:21">
      <c r="Q12778" t="s">
        <v>13980</v>
      </c>
      <c r="R12778" t="s">
        <v>18714</v>
      </c>
      <c r="S12778" t="s">
        <v>31508</v>
      </c>
      <c r="T12778" t="s">
        <v>19197</v>
      </c>
      <c r="U12778" t="s">
        <v>31638</v>
      </c>
    </row>
    <row r="12779" spans="17:21">
      <c r="Q12779" t="s">
        <v>13981</v>
      </c>
      <c r="R12779" t="s">
        <v>27952</v>
      </c>
      <c r="S12779" t="s">
        <v>19197</v>
      </c>
      <c r="T12779" t="s">
        <v>19197</v>
      </c>
      <c r="U12779" t="s">
        <v>19197</v>
      </c>
    </row>
    <row r="12780" spans="17:21">
      <c r="Q12780" t="s">
        <v>13982</v>
      </c>
      <c r="R12780" t="s">
        <v>27953</v>
      </c>
      <c r="S12780" t="s">
        <v>31508</v>
      </c>
      <c r="T12780" t="s">
        <v>19197</v>
      </c>
      <c r="U12780" t="s">
        <v>31673</v>
      </c>
    </row>
    <row r="12781" spans="17:21">
      <c r="Q12781" t="s">
        <v>13983</v>
      </c>
      <c r="R12781" t="s">
        <v>27954</v>
      </c>
      <c r="S12781" t="s">
        <v>19197</v>
      </c>
      <c r="T12781" t="s">
        <v>19197</v>
      </c>
      <c r="U12781" t="s">
        <v>19197</v>
      </c>
    </row>
    <row r="12782" spans="17:21">
      <c r="Q12782" t="s">
        <v>13984</v>
      </c>
      <c r="R12782" t="s">
        <v>27955</v>
      </c>
      <c r="S12782" t="s">
        <v>31508</v>
      </c>
      <c r="T12782" t="s">
        <v>19197</v>
      </c>
      <c r="U12782" t="s">
        <v>31646</v>
      </c>
    </row>
    <row r="12783" spans="17:21">
      <c r="Q12783" t="s">
        <v>13985</v>
      </c>
      <c r="R12783" t="s">
        <v>27956</v>
      </c>
      <c r="S12783" t="s">
        <v>31508</v>
      </c>
      <c r="T12783" t="s">
        <v>19197</v>
      </c>
      <c r="U12783" t="s">
        <v>31646</v>
      </c>
    </row>
    <row r="12784" spans="17:21">
      <c r="Q12784" t="s">
        <v>13986</v>
      </c>
      <c r="R12784" t="s">
        <v>18703</v>
      </c>
      <c r="S12784" t="s">
        <v>31508</v>
      </c>
      <c r="T12784" t="s">
        <v>19197</v>
      </c>
      <c r="U12784" t="s">
        <v>31646</v>
      </c>
    </row>
    <row r="12785" spans="17:21">
      <c r="Q12785" t="s">
        <v>13987</v>
      </c>
      <c r="R12785" t="s">
        <v>27957</v>
      </c>
      <c r="S12785" t="s">
        <v>31508</v>
      </c>
      <c r="T12785" t="s">
        <v>19197</v>
      </c>
      <c r="U12785" t="s">
        <v>31673</v>
      </c>
    </row>
    <row r="12786" spans="17:21">
      <c r="Q12786" t="s">
        <v>13988</v>
      </c>
      <c r="R12786" t="s">
        <v>18714</v>
      </c>
      <c r="S12786" t="s">
        <v>31508</v>
      </c>
      <c r="T12786" t="s">
        <v>19197</v>
      </c>
      <c r="U12786" t="s">
        <v>31673</v>
      </c>
    </row>
    <row r="12787" spans="17:21">
      <c r="Q12787" t="s">
        <v>13989</v>
      </c>
      <c r="R12787" t="s">
        <v>27958</v>
      </c>
      <c r="S12787" t="s">
        <v>19197</v>
      </c>
      <c r="T12787" t="s">
        <v>19197</v>
      </c>
      <c r="U12787" t="s">
        <v>19197</v>
      </c>
    </row>
    <row r="12788" spans="17:21">
      <c r="Q12788" t="s">
        <v>13990</v>
      </c>
      <c r="R12788" t="s">
        <v>27959</v>
      </c>
      <c r="S12788" t="s">
        <v>31508</v>
      </c>
      <c r="T12788" t="s">
        <v>19197</v>
      </c>
      <c r="U12788" t="s">
        <v>31638</v>
      </c>
    </row>
    <row r="12789" spans="17:21">
      <c r="Q12789" t="s">
        <v>13991</v>
      </c>
      <c r="R12789" t="s">
        <v>18706</v>
      </c>
      <c r="S12789" t="s">
        <v>19197</v>
      </c>
      <c r="T12789" t="s">
        <v>19197</v>
      </c>
      <c r="U12789" t="s">
        <v>19197</v>
      </c>
    </row>
    <row r="12790" spans="17:21">
      <c r="Q12790" t="s">
        <v>13992</v>
      </c>
      <c r="R12790" t="s">
        <v>27960</v>
      </c>
      <c r="S12790" t="s">
        <v>19197</v>
      </c>
      <c r="T12790" t="s">
        <v>19197</v>
      </c>
      <c r="U12790" t="s">
        <v>19197</v>
      </c>
    </row>
    <row r="12791" spans="17:21">
      <c r="Q12791" t="s">
        <v>13993</v>
      </c>
      <c r="R12791" t="s">
        <v>27961</v>
      </c>
      <c r="S12791" t="s">
        <v>31508</v>
      </c>
      <c r="T12791" t="s">
        <v>19197</v>
      </c>
      <c r="U12791" t="s">
        <v>31646</v>
      </c>
    </row>
    <row r="12792" spans="17:21">
      <c r="Q12792" t="s">
        <v>13994</v>
      </c>
      <c r="R12792" t="s">
        <v>27962</v>
      </c>
      <c r="S12792" t="s">
        <v>31508</v>
      </c>
      <c r="T12792" t="s">
        <v>19197</v>
      </c>
      <c r="U12792" t="s">
        <v>31646</v>
      </c>
    </row>
    <row r="12793" spans="17:21">
      <c r="Q12793" t="s">
        <v>13995</v>
      </c>
      <c r="R12793" t="s">
        <v>27963</v>
      </c>
      <c r="S12793" t="s">
        <v>31508</v>
      </c>
      <c r="T12793" t="s">
        <v>19197</v>
      </c>
      <c r="U12793" t="s">
        <v>31646</v>
      </c>
    </row>
    <row r="12794" spans="17:21">
      <c r="Q12794" t="s">
        <v>13996</v>
      </c>
      <c r="R12794" t="s">
        <v>27964</v>
      </c>
      <c r="S12794" t="s">
        <v>31508</v>
      </c>
      <c r="T12794" t="s">
        <v>19197</v>
      </c>
      <c r="U12794" t="s">
        <v>31673</v>
      </c>
    </row>
    <row r="12795" spans="17:21">
      <c r="Q12795" t="s">
        <v>13997</v>
      </c>
      <c r="R12795" t="s">
        <v>27965</v>
      </c>
      <c r="S12795" t="s">
        <v>31508</v>
      </c>
      <c r="T12795" t="s">
        <v>19197</v>
      </c>
      <c r="U12795" t="s">
        <v>31638</v>
      </c>
    </row>
    <row r="12796" spans="17:21">
      <c r="Q12796" t="s">
        <v>13998</v>
      </c>
      <c r="R12796" t="s">
        <v>18693</v>
      </c>
      <c r="S12796" t="s">
        <v>31508</v>
      </c>
      <c r="T12796" t="s">
        <v>19197</v>
      </c>
      <c r="U12796" t="s">
        <v>31673</v>
      </c>
    </row>
    <row r="12797" spans="17:21">
      <c r="Q12797" t="s">
        <v>13999</v>
      </c>
      <c r="R12797" t="s">
        <v>27966</v>
      </c>
      <c r="S12797" t="s">
        <v>19197</v>
      </c>
      <c r="T12797" t="s">
        <v>19197</v>
      </c>
      <c r="U12797" t="s">
        <v>19197</v>
      </c>
    </row>
    <row r="12798" spans="17:21">
      <c r="Q12798" t="s">
        <v>14000</v>
      </c>
      <c r="R12798" t="s">
        <v>27959</v>
      </c>
      <c r="S12798" t="s">
        <v>31508</v>
      </c>
      <c r="T12798" t="s">
        <v>19197</v>
      </c>
      <c r="U12798" t="s">
        <v>31638</v>
      </c>
    </row>
    <row r="12799" spans="17:21">
      <c r="Q12799" t="s">
        <v>14001</v>
      </c>
      <c r="R12799" t="s">
        <v>18706</v>
      </c>
      <c r="S12799" t="s">
        <v>19197</v>
      </c>
      <c r="T12799" t="s">
        <v>19197</v>
      </c>
      <c r="U12799" t="s">
        <v>19197</v>
      </c>
    </row>
    <row r="12800" spans="17:21">
      <c r="Q12800" t="s">
        <v>14002</v>
      </c>
      <c r="R12800" t="s">
        <v>27967</v>
      </c>
      <c r="S12800" t="s">
        <v>19197</v>
      </c>
      <c r="T12800" t="s">
        <v>19197</v>
      </c>
      <c r="U12800" t="s">
        <v>19197</v>
      </c>
    </row>
    <row r="12801" spans="17:21">
      <c r="Q12801" t="s">
        <v>14003</v>
      </c>
      <c r="R12801" t="s">
        <v>27968</v>
      </c>
      <c r="S12801" t="s">
        <v>31508</v>
      </c>
      <c r="T12801" t="s">
        <v>19197</v>
      </c>
      <c r="U12801" t="s">
        <v>31646</v>
      </c>
    </row>
    <row r="12802" spans="17:21">
      <c r="Q12802" t="s">
        <v>14004</v>
      </c>
      <c r="R12802" t="s">
        <v>27969</v>
      </c>
      <c r="S12802" t="s">
        <v>31508</v>
      </c>
      <c r="T12802" t="s">
        <v>19197</v>
      </c>
      <c r="U12802" t="s">
        <v>31646</v>
      </c>
    </row>
    <row r="12803" spans="17:21">
      <c r="Q12803" t="s">
        <v>14005</v>
      </c>
      <c r="R12803" t="s">
        <v>27970</v>
      </c>
      <c r="S12803" t="s">
        <v>19197</v>
      </c>
      <c r="T12803" t="s">
        <v>19197</v>
      </c>
      <c r="U12803" t="s">
        <v>19197</v>
      </c>
    </row>
    <row r="12804" spans="17:21">
      <c r="Q12804" t="s">
        <v>14006</v>
      </c>
      <c r="R12804" t="s">
        <v>27281</v>
      </c>
      <c r="S12804" t="s">
        <v>31508</v>
      </c>
      <c r="T12804" t="s">
        <v>19197</v>
      </c>
      <c r="U12804" t="s">
        <v>31646</v>
      </c>
    </row>
    <row r="12805" spans="17:21">
      <c r="Q12805" t="s">
        <v>14007</v>
      </c>
      <c r="R12805" t="s">
        <v>27282</v>
      </c>
      <c r="S12805" t="s">
        <v>31508</v>
      </c>
      <c r="T12805" t="s">
        <v>19197</v>
      </c>
      <c r="U12805" t="s">
        <v>31646</v>
      </c>
    </row>
    <row r="12806" spans="17:21">
      <c r="Q12806" t="s">
        <v>14008</v>
      </c>
      <c r="R12806" t="s">
        <v>27971</v>
      </c>
      <c r="S12806" t="s">
        <v>31508</v>
      </c>
      <c r="T12806" t="s">
        <v>19197</v>
      </c>
      <c r="U12806" t="s">
        <v>31646</v>
      </c>
    </row>
    <row r="12807" spans="17:21">
      <c r="Q12807" t="s">
        <v>14009</v>
      </c>
      <c r="R12807" t="s">
        <v>24368</v>
      </c>
      <c r="S12807" t="s">
        <v>31508</v>
      </c>
      <c r="T12807" t="s">
        <v>19197</v>
      </c>
      <c r="U12807" t="s">
        <v>31646</v>
      </c>
    </row>
    <row r="12808" spans="17:21">
      <c r="Q12808" t="s">
        <v>14010</v>
      </c>
      <c r="R12808" t="s">
        <v>27755</v>
      </c>
      <c r="S12808" t="s">
        <v>31508</v>
      </c>
      <c r="T12808" t="s">
        <v>19197</v>
      </c>
      <c r="U12808" t="s">
        <v>31646</v>
      </c>
    </row>
    <row r="12809" spans="17:21">
      <c r="Q12809" t="s">
        <v>14011</v>
      </c>
      <c r="R12809" t="s">
        <v>27758</v>
      </c>
      <c r="S12809" t="s">
        <v>31508</v>
      </c>
      <c r="T12809" t="s">
        <v>19197</v>
      </c>
      <c r="U12809" t="s">
        <v>31646</v>
      </c>
    </row>
    <row r="12810" spans="17:21">
      <c r="Q12810" t="s">
        <v>14012</v>
      </c>
      <c r="R12810" t="s">
        <v>27972</v>
      </c>
      <c r="S12810" t="s">
        <v>31508</v>
      </c>
      <c r="T12810" t="s">
        <v>19197</v>
      </c>
      <c r="U12810" t="s">
        <v>31646</v>
      </c>
    </row>
    <row r="12811" spans="17:21">
      <c r="Q12811" t="s">
        <v>14013</v>
      </c>
      <c r="R12811" t="s">
        <v>27964</v>
      </c>
      <c r="S12811" t="s">
        <v>31508</v>
      </c>
      <c r="T12811" t="s">
        <v>19197</v>
      </c>
      <c r="U12811" t="s">
        <v>31638</v>
      </c>
    </row>
    <row r="12812" spans="17:21">
      <c r="Q12812" t="s">
        <v>14014</v>
      </c>
      <c r="R12812" t="s">
        <v>27965</v>
      </c>
      <c r="S12812" t="s">
        <v>19197</v>
      </c>
      <c r="T12812" t="s">
        <v>19197</v>
      </c>
      <c r="U12812" t="s">
        <v>19197</v>
      </c>
    </row>
    <row r="12813" spans="17:21">
      <c r="Q12813" t="s">
        <v>14015</v>
      </c>
      <c r="R12813" t="s">
        <v>18693</v>
      </c>
      <c r="S12813" t="s">
        <v>31508</v>
      </c>
      <c r="T12813" t="s">
        <v>19197</v>
      </c>
      <c r="U12813" t="s">
        <v>31673</v>
      </c>
    </row>
    <row r="12814" spans="17:21">
      <c r="Q12814" t="s">
        <v>14016</v>
      </c>
      <c r="R12814" t="s">
        <v>27973</v>
      </c>
      <c r="S12814" t="s">
        <v>19197</v>
      </c>
      <c r="T12814" t="s">
        <v>19197</v>
      </c>
      <c r="U12814" t="s">
        <v>19197</v>
      </c>
    </row>
    <row r="12815" spans="17:21">
      <c r="Q12815" t="s">
        <v>14017</v>
      </c>
      <c r="R12815" t="s">
        <v>27974</v>
      </c>
      <c r="S12815" t="s">
        <v>19197</v>
      </c>
      <c r="T12815" t="s">
        <v>19197</v>
      </c>
      <c r="U12815" t="s">
        <v>19197</v>
      </c>
    </row>
    <row r="12816" spans="17:21">
      <c r="Q12816" t="s">
        <v>14018</v>
      </c>
      <c r="R12816" t="s">
        <v>27281</v>
      </c>
      <c r="S12816" t="s">
        <v>31508</v>
      </c>
      <c r="T12816" t="s">
        <v>19197</v>
      </c>
      <c r="U12816" t="s">
        <v>31646</v>
      </c>
    </row>
    <row r="12817" spans="17:21">
      <c r="Q12817" t="s">
        <v>14019</v>
      </c>
      <c r="R12817" t="s">
        <v>27975</v>
      </c>
      <c r="S12817" t="s">
        <v>31508</v>
      </c>
      <c r="T12817" t="s">
        <v>19197</v>
      </c>
      <c r="U12817" t="s">
        <v>31646</v>
      </c>
    </row>
    <row r="12818" spans="17:21">
      <c r="Q12818" t="s">
        <v>14020</v>
      </c>
      <c r="R12818" t="s">
        <v>27976</v>
      </c>
      <c r="S12818" t="s">
        <v>31508</v>
      </c>
      <c r="T12818" t="s">
        <v>19197</v>
      </c>
      <c r="U12818" t="s">
        <v>31638</v>
      </c>
    </row>
    <row r="12819" spans="17:21">
      <c r="Q12819" t="s">
        <v>14021</v>
      </c>
      <c r="R12819" t="s">
        <v>27977</v>
      </c>
      <c r="S12819" t="s">
        <v>19197</v>
      </c>
      <c r="T12819" t="s">
        <v>19197</v>
      </c>
      <c r="U12819" t="s">
        <v>19197</v>
      </c>
    </row>
    <row r="12820" spans="17:21">
      <c r="Q12820" t="s">
        <v>14022</v>
      </c>
      <c r="R12820" t="s">
        <v>27978</v>
      </c>
      <c r="S12820" t="s">
        <v>31508</v>
      </c>
      <c r="T12820" t="s">
        <v>19197</v>
      </c>
      <c r="U12820" t="s">
        <v>31646</v>
      </c>
    </row>
    <row r="12821" spans="17:21">
      <c r="Q12821" t="s">
        <v>14023</v>
      </c>
      <c r="R12821" t="s">
        <v>27909</v>
      </c>
      <c r="S12821" t="s">
        <v>31508</v>
      </c>
      <c r="T12821" t="s">
        <v>19197</v>
      </c>
      <c r="U12821" t="s">
        <v>31646</v>
      </c>
    </row>
    <row r="12822" spans="17:21">
      <c r="Q12822" t="s">
        <v>14024</v>
      </c>
      <c r="R12822" t="s">
        <v>18687</v>
      </c>
      <c r="S12822" t="s">
        <v>19197</v>
      </c>
      <c r="T12822" t="s">
        <v>19197</v>
      </c>
      <c r="U12822" t="s">
        <v>19197</v>
      </c>
    </row>
    <row r="12823" spans="17:21">
      <c r="Q12823" t="s">
        <v>14025</v>
      </c>
      <c r="R12823" t="s">
        <v>27979</v>
      </c>
      <c r="S12823" t="s">
        <v>31508</v>
      </c>
      <c r="T12823" t="s">
        <v>19197</v>
      </c>
      <c r="U12823" t="s">
        <v>31666</v>
      </c>
    </row>
    <row r="12824" spans="17:21">
      <c r="Q12824" t="s">
        <v>14026</v>
      </c>
      <c r="R12824" t="s">
        <v>18693</v>
      </c>
      <c r="S12824" t="s">
        <v>31508</v>
      </c>
      <c r="T12824" t="s">
        <v>19197</v>
      </c>
      <c r="U12824" t="s">
        <v>31666</v>
      </c>
    </row>
    <row r="12825" spans="17:21">
      <c r="Q12825" t="s">
        <v>14027</v>
      </c>
      <c r="R12825" t="s">
        <v>27980</v>
      </c>
      <c r="S12825" t="s">
        <v>19197</v>
      </c>
      <c r="T12825" t="s">
        <v>19197</v>
      </c>
      <c r="U12825" t="s">
        <v>19197</v>
      </c>
    </row>
    <row r="12826" spans="17:21">
      <c r="Q12826" t="s">
        <v>14028</v>
      </c>
      <c r="R12826" t="s">
        <v>27981</v>
      </c>
      <c r="S12826" t="s">
        <v>19197</v>
      </c>
      <c r="T12826" t="s">
        <v>19197</v>
      </c>
      <c r="U12826" t="s">
        <v>19197</v>
      </c>
    </row>
    <row r="12827" spans="17:21">
      <c r="Q12827" t="s">
        <v>14029</v>
      </c>
      <c r="R12827" t="s">
        <v>27982</v>
      </c>
      <c r="S12827" t="s">
        <v>31508</v>
      </c>
      <c r="T12827" t="s">
        <v>19197</v>
      </c>
      <c r="U12827" t="s">
        <v>31673</v>
      </c>
    </row>
    <row r="12828" spans="17:21">
      <c r="Q12828" t="s">
        <v>14030</v>
      </c>
      <c r="R12828" t="s">
        <v>18693</v>
      </c>
      <c r="S12828" t="s">
        <v>31508</v>
      </c>
      <c r="T12828" t="s">
        <v>19197</v>
      </c>
      <c r="U12828" t="s">
        <v>31673</v>
      </c>
    </row>
    <row r="12829" spans="17:21">
      <c r="Q12829" t="s">
        <v>14031</v>
      </c>
      <c r="R12829" t="s">
        <v>27977</v>
      </c>
      <c r="S12829" t="s">
        <v>19197</v>
      </c>
      <c r="T12829" t="s">
        <v>19197</v>
      </c>
      <c r="U12829" t="s">
        <v>19197</v>
      </c>
    </row>
    <row r="12830" spans="17:21">
      <c r="Q12830" t="s">
        <v>14032</v>
      </c>
      <c r="R12830" t="s">
        <v>27978</v>
      </c>
      <c r="S12830" t="s">
        <v>31508</v>
      </c>
      <c r="T12830" t="s">
        <v>19197</v>
      </c>
      <c r="U12830" t="s">
        <v>31646</v>
      </c>
    </row>
    <row r="12831" spans="17:21">
      <c r="Q12831" t="s">
        <v>14033</v>
      </c>
      <c r="R12831" t="s">
        <v>27909</v>
      </c>
      <c r="S12831" t="s">
        <v>31508</v>
      </c>
      <c r="T12831" t="s">
        <v>19197</v>
      </c>
      <c r="U12831" t="s">
        <v>31646</v>
      </c>
    </row>
    <row r="12832" spans="17:21">
      <c r="Q12832" t="s">
        <v>14034</v>
      </c>
      <c r="R12832" t="s">
        <v>27983</v>
      </c>
      <c r="S12832" t="s">
        <v>31508</v>
      </c>
      <c r="T12832" t="s">
        <v>19197</v>
      </c>
      <c r="U12832" t="s">
        <v>31638</v>
      </c>
    </row>
    <row r="12833" spans="17:21">
      <c r="Q12833" t="s">
        <v>14035</v>
      </c>
      <c r="R12833" t="s">
        <v>27984</v>
      </c>
      <c r="S12833" t="s">
        <v>31508</v>
      </c>
      <c r="T12833" t="s">
        <v>31579</v>
      </c>
      <c r="U12833" t="s">
        <v>31638</v>
      </c>
    </row>
    <row r="12834" spans="17:21">
      <c r="Q12834" t="s">
        <v>14036</v>
      </c>
      <c r="R12834" t="s">
        <v>18985</v>
      </c>
      <c r="S12834" t="s">
        <v>31508</v>
      </c>
      <c r="T12834" t="s">
        <v>19197</v>
      </c>
      <c r="U12834" t="s">
        <v>31648</v>
      </c>
    </row>
    <row r="12835" spans="17:21">
      <c r="Q12835" t="s">
        <v>14037</v>
      </c>
      <c r="R12835" t="s">
        <v>18687</v>
      </c>
      <c r="S12835" t="s">
        <v>19197</v>
      </c>
      <c r="T12835" t="s">
        <v>19197</v>
      </c>
      <c r="U12835" t="s">
        <v>19197</v>
      </c>
    </row>
    <row r="12836" spans="17:21">
      <c r="Q12836" t="s">
        <v>14038</v>
      </c>
      <c r="R12836" t="s">
        <v>27985</v>
      </c>
      <c r="S12836" t="s">
        <v>19197</v>
      </c>
      <c r="T12836" t="s">
        <v>19197</v>
      </c>
      <c r="U12836" t="s">
        <v>19197</v>
      </c>
    </row>
    <row r="12837" spans="17:21">
      <c r="Q12837" t="s">
        <v>14039</v>
      </c>
      <c r="R12837" t="s">
        <v>27986</v>
      </c>
      <c r="S12837" t="s">
        <v>31508</v>
      </c>
      <c r="T12837" t="s">
        <v>19197</v>
      </c>
      <c r="U12837" t="s">
        <v>31646</v>
      </c>
    </row>
    <row r="12838" spans="17:21">
      <c r="Q12838" t="s">
        <v>14040</v>
      </c>
      <c r="R12838" t="s">
        <v>27987</v>
      </c>
      <c r="S12838" t="s">
        <v>31508</v>
      </c>
      <c r="T12838" t="s">
        <v>19197</v>
      </c>
      <c r="U12838" t="s">
        <v>31646</v>
      </c>
    </row>
    <row r="12839" spans="17:21">
      <c r="Q12839" t="s">
        <v>14041</v>
      </c>
      <c r="R12839" t="s">
        <v>27988</v>
      </c>
      <c r="S12839" t="s">
        <v>31508</v>
      </c>
      <c r="T12839" t="s">
        <v>19197</v>
      </c>
      <c r="U12839" t="s">
        <v>31646</v>
      </c>
    </row>
    <row r="12840" spans="17:21">
      <c r="Q12840" t="s">
        <v>14042</v>
      </c>
      <c r="R12840" t="s">
        <v>27989</v>
      </c>
      <c r="S12840" t="s">
        <v>31508</v>
      </c>
      <c r="T12840" t="s">
        <v>19197</v>
      </c>
      <c r="U12840" t="s">
        <v>31646</v>
      </c>
    </row>
    <row r="12841" spans="17:21">
      <c r="Q12841" t="s">
        <v>14043</v>
      </c>
      <c r="R12841" t="s">
        <v>27990</v>
      </c>
      <c r="S12841" t="s">
        <v>31508</v>
      </c>
      <c r="T12841" t="s">
        <v>19197</v>
      </c>
      <c r="U12841" t="s">
        <v>31646</v>
      </c>
    </row>
    <row r="12842" spans="17:21">
      <c r="Q12842" t="s">
        <v>14044</v>
      </c>
      <c r="R12842" t="s">
        <v>27991</v>
      </c>
      <c r="S12842" t="s">
        <v>31508</v>
      </c>
      <c r="T12842" t="s">
        <v>19197</v>
      </c>
      <c r="U12842" t="s">
        <v>31646</v>
      </c>
    </row>
    <row r="12843" spans="17:21">
      <c r="Q12843" t="s">
        <v>14045</v>
      </c>
      <c r="R12843" t="s">
        <v>27992</v>
      </c>
      <c r="S12843" t="s">
        <v>31508</v>
      </c>
      <c r="T12843" t="s">
        <v>19197</v>
      </c>
      <c r="U12843" t="s">
        <v>31646</v>
      </c>
    </row>
    <row r="12844" spans="17:21">
      <c r="Q12844" t="s">
        <v>14046</v>
      </c>
      <c r="R12844" t="s">
        <v>27993</v>
      </c>
      <c r="S12844" t="s">
        <v>31508</v>
      </c>
      <c r="T12844" t="s">
        <v>19197</v>
      </c>
      <c r="U12844" t="s">
        <v>31646</v>
      </c>
    </row>
    <row r="12845" spans="17:21">
      <c r="Q12845" t="s">
        <v>14047</v>
      </c>
      <c r="R12845" t="s">
        <v>27994</v>
      </c>
      <c r="S12845" t="s">
        <v>19197</v>
      </c>
      <c r="T12845" t="s">
        <v>19197</v>
      </c>
      <c r="U12845" t="s">
        <v>19197</v>
      </c>
    </row>
    <row r="12846" spans="17:21">
      <c r="Q12846" t="s">
        <v>14048</v>
      </c>
      <c r="R12846" t="s">
        <v>27995</v>
      </c>
      <c r="S12846" t="s">
        <v>31508</v>
      </c>
      <c r="T12846" t="s">
        <v>19197</v>
      </c>
      <c r="U12846" t="s">
        <v>31646</v>
      </c>
    </row>
    <row r="12847" spans="17:21">
      <c r="Q12847" t="s">
        <v>14049</v>
      </c>
      <c r="R12847" t="s">
        <v>27281</v>
      </c>
      <c r="S12847" t="s">
        <v>31508</v>
      </c>
      <c r="T12847" t="s">
        <v>19197</v>
      </c>
      <c r="U12847" t="s">
        <v>31646</v>
      </c>
    </row>
    <row r="12848" spans="17:21">
      <c r="Q12848" t="s">
        <v>14050</v>
      </c>
      <c r="R12848" t="s">
        <v>27282</v>
      </c>
      <c r="S12848" t="s">
        <v>31508</v>
      </c>
      <c r="T12848" t="s">
        <v>19197</v>
      </c>
      <c r="U12848" t="s">
        <v>31646</v>
      </c>
    </row>
    <row r="12849" spans="17:21">
      <c r="Q12849" t="s">
        <v>14051</v>
      </c>
      <c r="R12849" t="s">
        <v>27996</v>
      </c>
      <c r="S12849" t="s">
        <v>19197</v>
      </c>
      <c r="T12849" t="s">
        <v>19197</v>
      </c>
      <c r="U12849" t="s">
        <v>19197</v>
      </c>
    </row>
    <row r="12850" spans="17:21">
      <c r="Q12850" t="s">
        <v>14052</v>
      </c>
      <c r="R12850" t="s">
        <v>27997</v>
      </c>
      <c r="S12850" t="s">
        <v>31508</v>
      </c>
      <c r="T12850" t="s">
        <v>19197</v>
      </c>
      <c r="U12850" t="s">
        <v>31646</v>
      </c>
    </row>
    <row r="12851" spans="17:21">
      <c r="Q12851" t="s">
        <v>14053</v>
      </c>
      <c r="R12851" t="s">
        <v>27998</v>
      </c>
      <c r="S12851" t="s">
        <v>31508</v>
      </c>
      <c r="T12851" t="s">
        <v>19197</v>
      </c>
      <c r="U12851" t="s">
        <v>31646</v>
      </c>
    </row>
    <row r="12852" spans="17:21">
      <c r="Q12852" t="s">
        <v>14054</v>
      </c>
      <c r="R12852" t="s">
        <v>27999</v>
      </c>
      <c r="S12852" t="s">
        <v>31508</v>
      </c>
      <c r="T12852" t="s">
        <v>19197</v>
      </c>
      <c r="U12852" t="s">
        <v>31646</v>
      </c>
    </row>
    <row r="12853" spans="17:21">
      <c r="Q12853" t="s">
        <v>14055</v>
      </c>
      <c r="R12853" t="s">
        <v>28000</v>
      </c>
      <c r="S12853" t="s">
        <v>31508</v>
      </c>
      <c r="T12853" t="s">
        <v>19197</v>
      </c>
      <c r="U12853" t="s">
        <v>31646</v>
      </c>
    </row>
    <row r="12854" spans="17:21">
      <c r="Q12854" t="s">
        <v>14056</v>
      </c>
      <c r="R12854" t="s">
        <v>28001</v>
      </c>
      <c r="S12854" t="s">
        <v>31508</v>
      </c>
      <c r="T12854" t="s">
        <v>19197</v>
      </c>
      <c r="U12854" t="s">
        <v>31646</v>
      </c>
    </row>
    <row r="12855" spans="17:21">
      <c r="Q12855" t="s">
        <v>14057</v>
      </c>
      <c r="R12855" t="s">
        <v>27391</v>
      </c>
      <c r="S12855" t="s">
        <v>31508</v>
      </c>
      <c r="T12855" t="s">
        <v>19197</v>
      </c>
      <c r="U12855" t="s">
        <v>31646</v>
      </c>
    </row>
    <row r="12856" spans="17:21">
      <c r="Q12856" t="s">
        <v>14058</v>
      </c>
      <c r="R12856" t="s">
        <v>18703</v>
      </c>
      <c r="S12856" t="s">
        <v>31508</v>
      </c>
      <c r="T12856" t="s">
        <v>19197</v>
      </c>
      <c r="U12856" t="s">
        <v>31646</v>
      </c>
    </row>
    <row r="12857" spans="17:21">
      <c r="Q12857" t="s">
        <v>14059</v>
      </c>
      <c r="R12857" t="s">
        <v>28002</v>
      </c>
      <c r="S12857" t="s">
        <v>31514</v>
      </c>
      <c r="T12857" t="s">
        <v>19197</v>
      </c>
      <c r="U12857" t="s">
        <v>31668</v>
      </c>
    </row>
    <row r="12858" spans="17:21">
      <c r="Q12858" t="s">
        <v>14060</v>
      </c>
      <c r="R12858" t="s">
        <v>28003</v>
      </c>
      <c r="S12858" t="s">
        <v>19197</v>
      </c>
      <c r="T12858" t="s">
        <v>19197</v>
      </c>
      <c r="U12858" t="s">
        <v>19197</v>
      </c>
    </row>
    <row r="12859" spans="17:21">
      <c r="Q12859" t="s">
        <v>14061</v>
      </c>
      <c r="R12859" t="s">
        <v>28004</v>
      </c>
      <c r="S12859" t="s">
        <v>19197</v>
      </c>
      <c r="T12859" t="s">
        <v>19197</v>
      </c>
      <c r="U12859" t="s">
        <v>19197</v>
      </c>
    </row>
    <row r="12860" spans="17:21">
      <c r="Q12860" t="s">
        <v>14062</v>
      </c>
      <c r="R12860" t="s">
        <v>28005</v>
      </c>
      <c r="S12860" t="s">
        <v>31508</v>
      </c>
      <c r="T12860" t="s">
        <v>19197</v>
      </c>
      <c r="U12860" t="s">
        <v>31646</v>
      </c>
    </row>
    <row r="12861" spans="17:21">
      <c r="Q12861" t="s">
        <v>14063</v>
      </c>
      <c r="R12861" t="s">
        <v>28006</v>
      </c>
      <c r="S12861" t="s">
        <v>31508</v>
      </c>
      <c r="T12861" t="s">
        <v>19197</v>
      </c>
      <c r="U12861" t="s">
        <v>31646</v>
      </c>
    </row>
    <row r="12862" spans="17:21">
      <c r="Q12862" t="s">
        <v>14064</v>
      </c>
      <c r="R12862" t="s">
        <v>28007</v>
      </c>
      <c r="S12862" t="s">
        <v>31508</v>
      </c>
      <c r="T12862" t="s">
        <v>19197</v>
      </c>
      <c r="U12862" t="s">
        <v>31646</v>
      </c>
    </row>
    <row r="12863" spans="17:21">
      <c r="Q12863" t="s">
        <v>14065</v>
      </c>
      <c r="R12863" t="s">
        <v>27976</v>
      </c>
      <c r="S12863" t="s">
        <v>31508</v>
      </c>
      <c r="T12863" t="s">
        <v>19197</v>
      </c>
      <c r="U12863" t="s">
        <v>31638</v>
      </c>
    </row>
    <row r="12864" spans="17:21">
      <c r="Q12864" t="s">
        <v>14066</v>
      </c>
      <c r="R12864" t="s">
        <v>27977</v>
      </c>
      <c r="S12864" t="s">
        <v>19197</v>
      </c>
      <c r="T12864" t="s">
        <v>19197</v>
      </c>
      <c r="U12864" t="s">
        <v>19197</v>
      </c>
    </row>
    <row r="12865" spans="17:21">
      <c r="Q12865" t="s">
        <v>14067</v>
      </c>
      <c r="R12865" t="s">
        <v>28008</v>
      </c>
      <c r="S12865" t="s">
        <v>31508</v>
      </c>
      <c r="T12865" t="s">
        <v>19197</v>
      </c>
      <c r="U12865" t="s">
        <v>31646</v>
      </c>
    </row>
    <row r="12866" spans="17:21">
      <c r="Q12866" t="s">
        <v>14068</v>
      </c>
      <c r="R12866" t="s">
        <v>28009</v>
      </c>
      <c r="S12866" t="s">
        <v>31508</v>
      </c>
      <c r="T12866" t="s">
        <v>19197</v>
      </c>
      <c r="U12866" t="s">
        <v>31646</v>
      </c>
    </row>
    <row r="12867" spans="17:21">
      <c r="Q12867" t="s">
        <v>14069</v>
      </c>
      <c r="R12867" t="s">
        <v>18687</v>
      </c>
      <c r="S12867" t="s">
        <v>31508</v>
      </c>
      <c r="T12867" t="s">
        <v>19197</v>
      </c>
      <c r="U12867" t="s">
        <v>31673</v>
      </c>
    </row>
    <row r="12868" spans="17:21">
      <c r="Q12868" t="s">
        <v>14070</v>
      </c>
      <c r="R12868" t="s">
        <v>28010</v>
      </c>
      <c r="S12868" t="s">
        <v>19197</v>
      </c>
      <c r="T12868" t="s">
        <v>19197</v>
      </c>
      <c r="U12868" t="s">
        <v>19197</v>
      </c>
    </row>
    <row r="12869" spans="17:21">
      <c r="Q12869" t="s">
        <v>14071</v>
      </c>
      <c r="R12869" t="s">
        <v>28011</v>
      </c>
      <c r="S12869" t="s">
        <v>31508</v>
      </c>
      <c r="T12869" t="s">
        <v>19197</v>
      </c>
      <c r="U12869" t="s">
        <v>31666</v>
      </c>
    </row>
    <row r="12870" spans="17:21">
      <c r="Q12870" t="s">
        <v>14072</v>
      </c>
      <c r="R12870" t="s">
        <v>18687</v>
      </c>
      <c r="S12870" t="s">
        <v>31508</v>
      </c>
      <c r="T12870" t="s">
        <v>19197</v>
      </c>
      <c r="U12870" t="s">
        <v>31666</v>
      </c>
    </row>
    <row r="12871" spans="17:21">
      <c r="Q12871" t="s">
        <v>14073</v>
      </c>
      <c r="R12871" t="s">
        <v>28012</v>
      </c>
      <c r="S12871" t="s">
        <v>19197</v>
      </c>
      <c r="T12871" t="s">
        <v>19197</v>
      </c>
      <c r="U12871" t="s">
        <v>19197</v>
      </c>
    </row>
    <row r="12872" spans="17:21">
      <c r="Q12872" t="s">
        <v>14074</v>
      </c>
      <c r="R12872" t="s">
        <v>28013</v>
      </c>
      <c r="S12872" t="s">
        <v>19197</v>
      </c>
      <c r="T12872" t="s">
        <v>19197</v>
      </c>
      <c r="U12872" t="s">
        <v>19197</v>
      </c>
    </row>
    <row r="12873" spans="17:21">
      <c r="Q12873" t="s">
        <v>14075</v>
      </c>
      <c r="R12873" t="s">
        <v>28014</v>
      </c>
      <c r="S12873" t="s">
        <v>31508</v>
      </c>
      <c r="T12873" t="s">
        <v>19197</v>
      </c>
      <c r="U12873" t="s">
        <v>31646</v>
      </c>
    </row>
    <row r="12874" spans="17:21">
      <c r="Q12874" t="s">
        <v>14076</v>
      </c>
      <c r="R12874" t="s">
        <v>28015</v>
      </c>
      <c r="S12874" t="s">
        <v>31508</v>
      </c>
      <c r="T12874" t="s">
        <v>19197</v>
      </c>
      <c r="U12874" t="s">
        <v>31638</v>
      </c>
    </row>
    <row r="12875" spans="17:21">
      <c r="Q12875" t="s">
        <v>14077</v>
      </c>
      <c r="R12875" t="s">
        <v>27977</v>
      </c>
      <c r="S12875" t="s">
        <v>19197</v>
      </c>
      <c r="T12875" t="s">
        <v>19197</v>
      </c>
      <c r="U12875" t="s">
        <v>19197</v>
      </c>
    </row>
    <row r="12876" spans="17:21">
      <c r="Q12876" t="s">
        <v>14078</v>
      </c>
      <c r="R12876" t="s">
        <v>28016</v>
      </c>
      <c r="S12876" t="s">
        <v>31508</v>
      </c>
      <c r="T12876" t="s">
        <v>19197</v>
      </c>
      <c r="U12876" t="s">
        <v>31646</v>
      </c>
    </row>
    <row r="12877" spans="17:21">
      <c r="Q12877" t="s">
        <v>14079</v>
      </c>
      <c r="R12877" t="s">
        <v>28017</v>
      </c>
      <c r="S12877" t="s">
        <v>31508</v>
      </c>
      <c r="T12877" t="s">
        <v>19197</v>
      </c>
      <c r="U12877" t="s">
        <v>31646</v>
      </c>
    </row>
    <row r="12878" spans="17:21">
      <c r="Q12878" t="s">
        <v>14080</v>
      </c>
      <c r="R12878" t="s">
        <v>18687</v>
      </c>
      <c r="S12878" t="s">
        <v>31508</v>
      </c>
      <c r="T12878" t="s">
        <v>19197</v>
      </c>
      <c r="U12878" t="s">
        <v>31673</v>
      </c>
    </row>
    <row r="12879" spans="17:21">
      <c r="Q12879" t="s">
        <v>14081</v>
      </c>
      <c r="R12879" t="s">
        <v>28018</v>
      </c>
      <c r="S12879" t="s">
        <v>19197</v>
      </c>
      <c r="T12879" t="s">
        <v>19197</v>
      </c>
      <c r="U12879" t="s">
        <v>19197</v>
      </c>
    </row>
    <row r="12880" spans="17:21">
      <c r="Q12880" t="s">
        <v>14082</v>
      </c>
      <c r="R12880" t="s">
        <v>28019</v>
      </c>
      <c r="S12880" t="s">
        <v>19197</v>
      </c>
      <c r="T12880" t="s">
        <v>19197</v>
      </c>
      <c r="U12880" t="s">
        <v>19197</v>
      </c>
    </row>
    <row r="12881" spans="17:21">
      <c r="Q12881" t="s">
        <v>14083</v>
      </c>
      <c r="R12881" t="s">
        <v>28020</v>
      </c>
      <c r="S12881" t="s">
        <v>31508</v>
      </c>
      <c r="T12881" t="s">
        <v>19197</v>
      </c>
      <c r="U12881" t="s">
        <v>31666</v>
      </c>
    </row>
    <row r="12882" spans="17:21">
      <c r="Q12882" t="s">
        <v>14084</v>
      </c>
      <c r="R12882" t="s">
        <v>20712</v>
      </c>
      <c r="S12882" t="s">
        <v>31508</v>
      </c>
      <c r="T12882" t="s">
        <v>19197</v>
      </c>
      <c r="U12882" t="s">
        <v>31666</v>
      </c>
    </row>
    <row r="12883" spans="17:21">
      <c r="Q12883" t="s">
        <v>14085</v>
      </c>
      <c r="R12883" t="s">
        <v>27977</v>
      </c>
      <c r="S12883" t="s">
        <v>19197</v>
      </c>
      <c r="T12883" t="s">
        <v>19197</v>
      </c>
      <c r="U12883" t="s">
        <v>19197</v>
      </c>
    </row>
    <row r="12884" spans="17:21">
      <c r="Q12884" t="s">
        <v>14086</v>
      </c>
      <c r="R12884" t="s">
        <v>28020</v>
      </c>
      <c r="S12884" t="s">
        <v>31508</v>
      </c>
      <c r="T12884" t="s">
        <v>19197</v>
      </c>
      <c r="U12884" t="s">
        <v>31666</v>
      </c>
    </row>
    <row r="12885" spans="17:21">
      <c r="Q12885" t="s">
        <v>14087</v>
      </c>
      <c r="R12885" t="s">
        <v>20712</v>
      </c>
      <c r="S12885" t="s">
        <v>31508</v>
      </c>
      <c r="T12885" t="s">
        <v>19197</v>
      </c>
      <c r="U12885" t="s">
        <v>31666</v>
      </c>
    </row>
    <row r="12886" spans="17:21">
      <c r="Q12886" t="s">
        <v>14088</v>
      </c>
      <c r="R12886" t="s">
        <v>18687</v>
      </c>
      <c r="S12886" t="s">
        <v>19197</v>
      </c>
      <c r="T12886" t="s">
        <v>19197</v>
      </c>
      <c r="U12886" t="s">
        <v>19197</v>
      </c>
    </row>
    <row r="12887" spans="17:21">
      <c r="Q12887" t="s">
        <v>14089</v>
      </c>
      <c r="R12887" t="s">
        <v>28020</v>
      </c>
      <c r="S12887" t="s">
        <v>31508</v>
      </c>
      <c r="T12887" t="s">
        <v>19197</v>
      </c>
      <c r="U12887" t="s">
        <v>31666</v>
      </c>
    </row>
    <row r="12888" spans="17:21">
      <c r="Q12888" t="s">
        <v>14090</v>
      </c>
      <c r="R12888" t="s">
        <v>20712</v>
      </c>
      <c r="S12888" t="s">
        <v>31508</v>
      </c>
      <c r="T12888" t="s">
        <v>19197</v>
      </c>
      <c r="U12888" t="s">
        <v>31666</v>
      </c>
    </row>
    <row r="12889" spans="17:21">
      <c r="Q12889" t="s">
        <v>14091</v>
      </c>
      <c r="R12889" t="s">
        <v>28021</v>
      </c>
      <c r="S12889" t="s">
        <v>19197</v>
      </c>
      <c r="T12889" t="s">
        <v>19197</v>
      </c>
      <c r="U12889" t="s">
        <v>19197</v>
      </c>
    </row>
    <row r="12890" spans="17:21">
      <c r="Q12890" t="s">
        <v>14092</v>
      </c>
      <c r="R12890" t="s">
        <v>28022</v>
      </c>
      <c r="S12890" t="s">
        <v>19197</v>
      </c>
      <c r="T12890" t="s">
        <v>19197</v>
      </c>
      <c r="U12890" t="s">
        <v>19197</v>
      </c>
    </row>
    <row r="12891" spans="17:21">
      <c r="Q12891" t="s">
        <v>14093</v>
      </c>
      <c r="R12891" t="s">
        <v>28023</v>
      </c>
      <c r="S12891" t="s">
        <v>31508</v>
      </c>
      <c r="T12891" t="s">
        <v>19197</v>
      </c>
      <c r="U12891" t="s">
        <v>31646</v>
      </c>
    </row>
    <row r="12892" spans="17:21">
      <c r="Q12892" t="s">
        <v>14094</v>
      </c>
      <c r="R12892" t="s">
        <v>28015</v>
      </c>
      <c r="S12892" t="s">
        <v>31508</v>
      </c>
      <c r="T12892" t="s">
        <v>19197</v>
      </c>
      <c r="U12892" t="s">
        <v>31638</v>
      </c>
    </row>
    <row r="12893" spans="17:21">
      <c r="Q12893" t="s">
        <v>14095</v>
      </c>
      <c r="R12893" t="s">
        <v>27977</v>
      </c>
      <c r="S12893" t="s">
        <v>19197</v>
      </c>
      <c r="T12893" t="s">
        <v>19197</v>
      </c>
      <c r="U12893" t="s">
        <v>19197</v>
      </c>
    </row>
    <row r="12894" spans="17:21">
      <c r="Q12894" t="s">
        <v>14096</v>
      </c>
      <c r="R12894" t="s">
        <v>28024</v>
      </c>
      <c r="S12894" t="s">
        <v>31508</v>
      </c>
      <c r="T12894" t="s">
        <v>19197</v>
      </c>
      <c r="U12894" t="s">
        <v>31646</v>
      </c>
    </row>
    <row r="12895" spans="17:21">
      <c r="Q12895" t="s">
        <v>14097</v>
      </c>
      <c r="R12895" t="s">
        <v>28025</v>
      </c>
      <c r="S12895" t="s">
        <v>31508</v>
      </c>
      <c r="T12895" t="s">
        <v>19197</v>
      </c>
      <c r="U12895" t="s">
        <v>31646</v>
      </c>
    </row>
    <row r="12896" spans="17:21">
      <c r="Q12896" t="s">
        <v>14098</v>
      </c>
      <c r="R12896" t="s">
        <v>18687</v>
      </c>
      <c r="S12896" t="s">
        <v>31508</v>
      </c>
      <c r="T12896" t="s">
        <v>19197</v>
      </c>
      <c r="U12896" t="s">
        <v>31673</v>
      </c>
    </row>
    <row r="12897" spans="17:21">
      <c r="Q12897" t="s">
        <v>14099</v>
      </c>
      <c r="R12897" t="s">
        <v>28026</v>
      </c>
      <c r="S12897" t="s">
        <v>19197</v>
      </c>
      <c r="T12897" t="s">
        <v>19197</v>
      </c>
      <c r="U12897" t="s">
        <v>19197</v>
      </c>
    </row>
    <row r="12898" spans="17:21">
      <c r="Q12898" t="s">
        <v>14100</v>
      </c>
      <c r="R12898" t="s">
        <v>28027</v>
      </c>
      <c r="S12898" t="s">
        <v>31508</v>
      </c>
      <c r="T12898" t="s">
        <v>19197</v>
      </c>
      <c r="U12898" t="s">
        <v>31646</v>
      </c>
    </row>
    <row r="12899" spans="17:21">
      <c r="Q12899" t="s">
        <v>14101</v>
      </c>
      <c r="R12899" t="s">
        <v>28028</v>
      </c>
      <c r="S12899" t="s">
        <v>31508</v>
      </c>
      <c r="T12899" t="s">
        <v>19197</v>
      </c>
      <c r="U12899" t="s">
        <v>31646</v>
      </c>
    </row>
    <row r="12900" spans="17:21">
      <c r="Q12900" t="s">
        <v>14102</v>
      </c>
      <c r="R12900" t="s">
        <v>28029</v>
      </c>
      <c r="S12900" t="s">
        <v>31508</v>
      </c>
      <c r="T12900" t="s">
        <v>19197</v>
      </c>
      <c r="U12900" t="s">
        <v>31646</v>
      </c>
    </row>
    <row r="12901" spans="17:21">
      <c r="Q12901" t="s">
        <v>14103</v>
      </c>
      <c r="R12901" t="s">
        <v>28030</v>
      </c>
      <c r="S12901" t="s">
        <v>19197</v>
      </c>
      <c r="T12901" t="s">
        <v>19197</v>
      </c>
      <c r="U12901" t="s">
        <v>19197</v>
      </c>
    </row>
    <row r="12902" spans="17:21">
      <c r="Q12902" t="s">
        <v>14104</v>
      </c>
      <c r="R12902" t="s">
        <v>28031</v>
      </c>
      <c r="S12902" t="s">
        <v>19197</v>
      </c>
      <c r="T12902" t="s">
        <v>19197</v>
      </c>
      <c r="U12902" t="s">
        <v>19197</v>
      </c>
    </row>
    <row r="12903" spans="17:21">
      <c r="Q12903" t="s">
        <v>14105</v>
      </c>
      <c r="R12903" t="s">
        <v>28032</v>
      </c>
      <c r="S12903" t="s">
        <v>19197</v>
      </c>
      <c r="T12903" t="s">
        <v>19197</v>
      </c>
      <c r="U12903" t="s">
        <v>19197</v>
      </c>
    </row>
    <row r="12904" spans="17:21">
      <c r="Q12904" t="s">
        <v>14106</v>
      </c>
      <c r="R12904" t="s">
        <v>28033</v>
      </c>
      <c r="S12904" t="s">
        <v>31508</v>
      </c>
      <c r="T12904" t="s">
        <v>19197</v>
      </c>
      <c r="U12904" t="s">
        <v>31646</v>
      </c>
    </row>
    <row r="12905" spans="17:21">
      <c r="Q12905" t="s">
        <v>14107</v>
      </c>
      <c r="R12905" t="s">
        <v>27976</v>
      </c>
      <c r="S12905" t="s">
        <v>31508</v>
      </c>
      <c r="T12905" t="s">
        <v>19197</v>
      </c>
      <c r="U12905" t="s">
        <v>31638</v>
      </c>
    </row>
    <row r="12906" spans="17:21">
      <c r="Q12906" t="s">
        <v>14108</v>
      </c>
      <c r="R12906" t="s">
        <v>27965</v>
      </c>
      <c r="S12906" t="s">
        <v>19197</v>
      </c>
      <c r="T12906" t="s">
        <v>19197</v>
      </c>
      <c r="U12906" t="s">
        <v>19197</v>
      </c>
    </row>
    <row r="12907" spans="17:21">
      <c r="Q12907" t="s">
        <v>14109</v>
      </c>
      <c r="R12907" t="s">
        <v>28034</v>
      </c>
      <c r="S12907" t="s">
        <v>31508</v>
      </c>
      <c r="T12907" t="s">
        <v>19197</v>
      </c>
      <c r="U12907" t="s">
        <v>31646</v>
      </c>
    </row>
    <row r="12908" spans="17:21">
      <c r="Q12908" t="s">
        <v>14110</v>
      </c>
      <c r="R12908" t="s">
        <v>28035</v>
      </c>
      <c r="S12908" t="s">
        <v>31508</v>
      </c>
      <c r="T12908" t="s">
        <v>19197</v>
      </c>
      <c r="U12908" t="s">
        <v>31646</v>
      </c>
    </row>
    <row r="12909" spans="17:21">
      <c r="Q12909" t="s">
        <v>14111</v>
      </c>
      <c r="R12909" t="s">
        <v>18693</v>
      </c>
      <c r="S12909" t="s">
        <v>31508</v>
      </c>
      <c r="T12909" t="s">
        <v>19197</v>
      </c>
      <c r="U12909" t="s">
        <v>31673</v>
      </c>
    </row>
    <row r="12910" spans="17:21">
      <c r="Q12910" t="s">
        <v>14112</v>
      </c>
      <c r="R12910" t="s">
        <v>28036</v>
      </c>
      <c r="S12910" t="s">
        <v>19197</v>
      </c>
      <c r="T12910" t="s">
        <v>19197</v>
      </c>
      <c r="U12910" t="s">
        <v>19197</v>
      </c>
    </row>
    <row r="12911" spans="17:21">
      <c r="Q12911" t="s">
        <v>14113</v>
      </c>
      <c r="R12911" t="s">
        <v>28032</v>
      </c>
      <c r="S12911" t="s">
        <v>19197</v>
      </c>
      <c r="T12911" t="s">
        <v>19197</v>
      </c>
      <c r="U12911" t="s">
        <v>19197</v>
      </c>
    </row>
    <row r="12912" spans="17:21">
      <c r="Q12912" t="s">
        <v>14114</v>
      </c>
      <c r="R12912" t="s">
        <v>28037</v>
      </c>
      <c r="S12912" t="s">
        <v>31508</v>
      </c>
      <c r="T12912" t="s">
        <v>19197</v>
      </c>
      <c r="U12912" t="s">
        <v>31646</v>
      </c>
    </row>
    <row r="12913" spans="17:21">
      <c r="Q12913" t="s">
        <v>14115</v>
      </c>
      <c r="R12913" t="s">
        <v>28015</v>
      </c>
      <c r="S12913" t="s">
        <v>31508</v>
      </c>
      <c r="T12913" t="s">
        <v>19197</v>
      </c>
      <c r="U12913" t="s">
        <v>31638</v>
      </c>
    </row>
    <row r="12914" spans="17:21">
      <c r="Q12914" t="s">
        <v>14116</v>
      </c>
      <c r="R12914" t="s">
        <v>27965</v>
      </c>
      <c r="S12914" t="s">
        <v>19197</v>
      </c>
      <c r="T12914" t="s">
        <v>19197</v>
      </c>
      <c r="U12914" t="s">
        <v>19197</v>
      </c>
    </row>
    <row r="12915" spans="17:21">
      <c r="Q12915" t="s">
        <v>14117</v>
      </c>
      <c r="R12915" t="s">
        <v>28038</v>
      </c>
      <c r="S12915" t="s">
        <v>31508</v>
      </c>
      <c r="T12915" t="s">
        <v>19197</v>
      </c>
      <c r="U12915" t="s">
        <v>31646</v>
      </c>
    </row>
    <row r="12916" spans="17:21">
      <c r="Q12916" t="s">
        <v>14118</v>
      </c>
      <c r="R12916" t="s">
        <v>28039</v>
      </c>
      <c r="S12916" t="s">
        <v>31508</v>
      </c>
      <c r="T12916" t="s">
        <v>19197</v>
      </c>
      <c r="U12916" t="s">
        <v>31646</v>
      </c>
    </row>
    <row r="12917" spans="17:21">
      <c r="Q12917" t="s">
        <v>14119</v>
      </c>
      <c r="R12917" t="s">
        <v>18693</v>
      </c>
      <c r="S12917" t="s">
        <v>31508</v>
      </c>
      <c r="T12917" t="s">
        <v>19197</v>
      </c>
      <c r="U12917" t="s">
        <v>31673</v>
      </c>
    </row>
    <row r="12918" spans="17:21">
      <c r="Q12918" t="s">
        <v>14120</v>
      </c>
      <c r="R12918" t="s">
        <v>28040</v>
      </c>
      <c r="S12918" t="s">
        <v>19197</v>
      </c>
      <c r="T12918" t="s">
        <v>19197</v>
      </c>
      <c r="U12918" t="s">
        <v>19197</v>
      </c>
    </row>
    <row r="12919" spans="17:21">
      <c r="Q12919" t="s">
        <v>14121</v>
      </c>
      <c r="R12919" t="s">
        <v>28041</v>
      </c>
      <c r="S12919" t="s">
        <v>31508</v>
      </c>
      <c r="T12919" t="s">
        <v>19197</v>
      </c>
      <c r="U12919" t="s">
        <v>31666</v>
      </c>
    </row>
    <row r="12920" spans="17:21">
      <c r="Q12920" t="s">
        <v>14122</v>
      </c>
      <c r="R12920" t="s">
        <v>18693</v>
      </c>
      <c r="S12920" t="s">
        <v>31508</v>
      </c>
      <c r="T12920" t="s">
        <v>19197</v>
      </c>
      <c r="U12920" t="s">
        <v>31666</v>
      </c>
    </row>
    <row r="12921" spans="17:21">
      <c r="Q12921" t="s">
        <v>14123</v>
      </c>
      <c r="R12921" t="s">
        <v>28042</v>
      </c>
      <c r="S12921" t="s">
        <v>19197</v>
      </c>
      <c r="T12921" t="s">
        <v>19197</v>
      </c>
      <c r="U12921" t="s">
        <v>19197</v>
      </c>
    </row>
    <row r="12922" spans="17:21">
      <c r="Q12922" t="s">
        <v>14124</v>
      </c>
      <c r="R12922" t="s">
        <v>28043</v>
      </c>
      <c r="S12922" t="s">
        <v>31508</v>
      </c>
      <c r="T12922" t="s">
        <v>19197</v>
      </c>
      <c r="U12922" t="s">
        <v>31666</v>
      </c>
    </row>
    <row r="12923" spans="17:21">
      <c r="Q12923" t="s">
        <v>14125</v>
      </c>
      <c r="R12923" t="s">
        <v>18693</v>
      </c>
      <c r="S12923" t="s">
        <v>31508</v>
      </c>
      <c r="T12923" t="s">
        <v>19197</v>
      </c>
      <c r="U12923" t="s">
        <v>31666</v>
      </c>
    </row>
    <row r="12924" spans="17:21">
      <c r="Q12924" t="s">
        <v>14126</v>
      </c>
      <c r="R12924" t="s">
        <v>28044</v>
      </c>
      <c r="S12924" t="s">
        <v>19197</v>
      </c>
      <c r="T12924" t="s">
        <v>19197</v>
      </c>
      <c r="U12924" t="s">
        <v>19197</v>
      </c>
    </row>
    <row r="12925" spans="17:21">
      <c r="Q12925" t="s">
        <v>14127</v>
      </c>
      <c r="R12925" t="s">
        <v>28032</v>
      </c>
      <c r="S12925" t="s">
        <v>19197</v>
      </c>
      <c r="T12925" t="s">
        <v>19197</v>
      </c>
      <c r="U12925" t="s">
        <v>19197</v>
      </c>
    </row>
    <row r="12926" spans="17:21">
      <c r="Q12926" t="s">
        <v>14128</v>
      </c>
      <c r="R12926" t="s">
        <v>28045</v>
      </c>
      <c r="S12926" t="s">
        <v>31508</v>
      </c>
      <c r="T12926" t="s">
        <v>19197</v>
      </c>
      <c r="U12926" t="s">
        <v>31646</v>
      </c>
    </row>
    <row r="12927" spans="17:21">
      <c r="Q12927" t="s">
        <v>14129</v>
      </c>
      <c r="R12927" t="s">
        <v>28015</v>
      </c>
      <c r="S12927" t="s">
        <v>31508</v>
      </c>
      <c r="T12927" t="s">
        <v>19197</v>
      </c>
      <c r="U12927" t="s">
        <v>31638</v>
      </c>
    </row>
    <row r="12928" spans="17:21">
      <c r="Q12928" t="s">
        <v>14130</v>
      </c>
      <c r="R12928" t="s">
        <v>27965</v>
      </c>
      <c r="S12928" t="s">
        <v>19197</v>
      </c>
      <c r="T12928" t="s">
        <v>19197</v>
      </c>
      <c r="U12928" t="s">
        <v>19197</v>
      </c>
    </row>
    <row r="12929" spans="17:21">
      <c r="Q12929" t="s">
        <v>14131</v>
      </c>
      <c r="R12929" t="s">
        <v>28046</v>
      </c>
      <c r="S12929" t="s">
        <v>31508</v>
      </c>
      <c r="T12929" t="s">
        <v>19197</v>
      </c>
      <c r="U12929" t="s">
        <v>31646</v>
      </c>
    </row>
    <row r="12930" spans="17:21">
      <c r="Q12930" t="s">
        <v>14132</v>
      </c>
      <c r="R12930" t="s">
        <v>28047</v>
      </c>
      <c r="S12930" t="s">
        <v>31508</v>
      </c>
      <c r="T12930" t="s">
        <v>19197</v>
      </c>
      <c r="U12930" t="s">
        <v>31646</v>
      </c>
    </row>
    <row r="12931" spans="17:21">
      <c r="Q12931" t="s">
        <v>14133</v>
      </c>
      <c r="R12931" t="s">
        <v>18693</v>
      </c>
      <c r="S12931" t="s">
        <v>31508</v>
      </c>
      <c r="T12931" t="s">
        <v>19197</v>
      </c>
      <c r="U12931" t="s">
        <v>31673</v>
      </c>
    </row>
    <row r="12932" spans="17:21">
      <c r="Q12932" t="s">
        <v>14134</v>
      </c>
      <c r="R12932" t="s">
        <v>28048</v>
      </c>
      <c r="S12932" t="s">
        <v>19197</v>
      </c>
      <c r="T12932" t="s">
        <v>19197</v>
      </c>
      <c r="U12932" t="s">
        <v>19197</v>
      </c>
    </row>
    <row r="12933" spans="17:21">
      <c r="Q12933" t="s">
        <v>14135</v>
      </c>
      <c r="R12933" t="s">
        <v>28049</v>
      </c>
      <c r="S12933" t="s">
        <v>31508</v>
      </c>
      <c r="T12933" t="s">
        <v>19197</v>
      </c>
      <c r="U12933" t="s">
        <v>31666</v>
      </c>
    </row>
    <row r="12934" spans="17:21">
      <c r="Q12934" t="s">
        <v>14136</v>
      </c>
      <c r="R12934" t="s">
        <v>18693</v>
      </c>
      <c r="S12934" t="s">
        <v>31508</v>
      </c>
      <c r="T12934" t="s">
        <v>19197</v>
      </c>
      <c r="U12934" t="s">
        <v>31666</v>
      </c>
    </row>
    <row r="12935" spans="17:21">
      <c r="Q12935" t="s">
        <v>14137</v>
      </c>
      <c r="R12935" t="s">
        <v>18706</v>
      </c>
      <c r="S12935" t="s">
        <v>19197</v>
      </c>
      <c r="T12935" t="s">
        <v>19197</v>
      </c>
      <c r="U12935" t="s">
        <v>19197</v>
      </c>
    </row>
    <row r="12936" spans="17:21">
      <c r="Q12936" t="s">
        <v>14138</v>
      </c>
      <c r="R12936" t="s">
        <v>28041</v>
      </c>
      <c r="S12936" t="s">
        <v>31508</v>
      </c>
      <c r="T12936" t="s">
        <v>19197</v>
      </c>
      <c r="U12936" t="s">
        <v>31795</v>
      </c>
    </row>
    <row r="12937" spans="17:21">
      <c r="Q12937" t="s">
        <v>14139</v>
      </c>
      <c r="R12937" t="s">
        <v>18693</v>
      </c>
      <c r="S12937" t="s">
        <v>31508</v>
      </c>
      <c r="T12937" t="s">
        <v>19197</v>
      </c>
      <c r="U12937" t="s">
        <v>31673</v>
      </c>
    </row>
    <row r="12938" spans="17:21">
      <c r="Q12938" t="s">
        <v>14140</v>
      </c>
      <c r="R12938" t="s">
        <v>28050</v>
      </c>
      <c r="S12938" t="s">
        <v>19197</v>
      </c>
      <c r="T12938" t="s">
        <v>19197</v>
      </c>
      <c r="U12938" t="s">
        <v>19197</v>
      </c>
    </row>
    <row r="12939" spans="17:21">
      <c r="Q12939" t="s">
        <v>14141</v>
      </c>
      <c r="R12939" t="s">
        <v>28051</v>
      </c>
      <c r="S12939" t="s">
        <v>31508</v>
      </c>
      <c r="T12939" t="s">
        <v>19197</v>
      </c>
      <c r="U12939" t="s">
        <v>31646</v>
      </c>
    </row>
    <row r="12940" spans="17:21">
      <c r="Q12940" t="s">
        <v>14142</v>
      </c>
      <c r="R12940" t="s">
        <v>28052</v>
      </c>
      <c r="S12940" t="s">
        <v>31508</v>
      </c>
      <c r="T12940" t="s">
        <v>19197</v>
      </c>
      <c r="U12940" t="s">
        <v>31646</v>
      </c>
    </row>
    <row r="12941" spans="17:21">
      <c r="Q12941" t="s">
        <v>14143</v>
      </c>
      <c r="R12941" t="s">
        <v>27909</v>
      </c>
      <c r="S12941" t="s">
        <v>31508</v>
      </c>
      <c r="T12941" t="s">
        <v>19197</v>
      </c>
      <c r="U12941" t="s">
        <v>31646</v>
      </c>
    </row>
    <row r="12942" spans="17:21">
      <c r="Q12942" t="s">
        <v>14144</v>
      </c>
      <c r="R12942" t="s">
        <v>27978</v>
      </c>
      <c r="S12942" t="s">
        <v>31508</v>
      </c>
      <c r="T12942" t="s">
        <v>19197</v>
      </c>
      <c r="U12942" t="s">
        <v>31646</v>
      </c>
    </row>
    <row r="12943" spans="17:21">
      <c r="Q12943" t="s">
        <v>14145</v>
      </c>
      <c r="R12943" t="s">
        <v>28053</v>
      </c>
      <c r="S12943" t="s">
        <v>19197</v>
      </c>
      <c r="T12943" t="s">
        <v>19197</v>
      </c>
      <c r="U12943" t="s">
        <v>19197</v>
      </c>
    </row>
    <row r="12944" spans="17:21">
      <c r="Q12944" t="s">
        <v>14146</v>
      </c>
      <c r="R12944" t="s">
        <v>28054</v>
      </c>
      <c r="S12944" t="s">
        <v>31508</v>
      </c>
      <c r="T12944" t="s">
        <v>19197</v>
      </c>
      <c r="U12944" t="s">
        <v>31673</v>
      </c>
    </row>
    <row r="12945" spans="17:21">
      <c r="Q12945" t="s">
        <v>14147</v>
      </c>
      <c r="R12945" t="s">
        <v>28055</v>
      </c>
      <c r="S12945" t="s">
        <v>31508</v>
      </c>
      <c r="T12945" t="s">
        <v>19197</v>
      </c>
      <c r="U12945" t="s">
        <v>31638</v>
      </c>
    </row>
    <row r="12946" spans="17:21">
      <c r="Q12946" t="s">
        <v>14148</v>
      </c>
      <c r="R12946" t="s">
        <v>28056</v>
      </c>
      <c r="S12946" t="s">
        <v>31508</v>
      </c>
      <c r="T12946" t="s">
        <v>19197</v>
      </c>
      <c r="U12946" t="s">
        <v>31673</v>
      </c>
    </row>
    <row r="12947" spans="17:21">
      <c r="Q12947" t="s">
        <v>14149</v>
      </c>
      <c r="R12947" t="s">
        <v>28057</v>
      </c>
      <c r="S12947" t="s">
        <v>31508</v>
      </c>
      <c r="T12947" t="s">
        <v>19197</v>
      </c>
      <c r="U12947" t="s">
        <v>31673</v>
      </c>
    </row>
    <row r="12948" spans="17:21">
      <c r="Q12948" t="s">
        <v>14150</v>
      </c>
      <c r="R12948" t="s">
        <v>28058</v>
      </c>
      <c r="S12948" t="s">
        <v>31508</v>
      </c>
      <c r="T12948" t="s">
        <v>19197</v>
      </c>
      <c r="U12948" t="s">
        <v>31673</v>
      </c>
    </row>
    <row r="12949" spans="17:21">
      <c r="Q12949" t="s">
        <v>14151</v>
      </c>
      <c r="R12949" t="s">
        <v>28059</v>
      </c>
      <c r="S12949" t="s">
        <v>19197</v>
      </c>
      <c r="T12949" t="s">
        <v>19197</v>
      </c>
      <c r="U12949" t="s">
        <v>19197</v>
      </c>
    </row>
    <row r="12950" spans="17:21">
      <c r="Q12950" t="s">
        <v>14152</v>
      </c>
      <c r="R12950" t="s">
        <v>28060</v>
      </c>
      <c r="S12950" t="s">
        <v>31508</v>
      </c>
      <c r="T12950" t="s">
        <v>19197</v>
      </c>
      <c r="U12950" t="s">
        <v>31646</v>
      </c>
    </row>
    <row r="12951" spans="17:21">
      <c r="Q12951" t="s">
        <v>14153</v>
      </c>
      <c r="R12951" t="s">
        <v>28061</v>
      </c>
      <c r="S12951" t="s">
        <v>31508</v>
      </c>
      <c r="T12951" t="s">
        <v>19197</v>
      </c>
      <c r="U12951" t="s">
        <v>31646</v>
      </c>
    </row>
    <row r="12952" spans="17:21">
      <c r="Q12952" t="s">
        <v>14154</v>
      </c>
      <c r="R12952" t="s">
        <v>28062</v>
      </c>
      <c r="S12952" t="s">
        <v>31508</v>
      </c>
      <c r="T12952" t="s">
        <v>19197</v>
      </c>
      <c r="U12952" t="s">
        <v>31673</v>
      </c>
    </row>
    <row r="12953" spans="17:21">
      <c r="Q12953" t="s">
        <v>14155</v>
      </c>
      <c r="R12953" t="s">
        <v>28063</v>
      </c>
      <c r="S12953" t="s">
        <v>19197</v>
      </c>
      <c r="T12953" t="s">
        <v>19197</v>
      </c>
      <c r="U12953" t="s">
        <v>19197</v>
      </c>
    </row>
    <row r="12954" spans="17:21">
      <c r="Q12954" t="s">
        <v>14156</v>
      </c>
      <c r="R12954" t="s">
        <v>28064</v>
      </c>
      <c r="S12954" t="s">
        <v>31508</v>
      </c>
      <c r="T12954" t="s">
        <v>19197</v>
      </c>
      <c r="U12954" t="s">
        <v>31673</v>
      </c>
    </row>
    <row r="12955" spans="17:21">
      <c r="Q12955" t="s">
        <v>14157</v>
      </c>
      <c r="R12955" t="s">
        <v>28065</v>
      </c>
      <c r="S12955" t="s">
        <v>31508</v>
      </c>
      <c r="T12955" t="s">
        <v>19197</v>
      </c>
      <c r="U12955" t="s">
        <v>31673</v>
      </c>
    </row>
    <row r="12956" spans="17:21">
      <c r="Q12956" t="s">
        <v>14158</v>
      </c>
      <c r="R12956" t="s">
        <v>28066</v>
      </c>
      <c r="S12956" t="s">
        <v>19197</v>
      </c>
      <c r="T12956" t="s">
        <v>19197</v>
      </c>
      <c r="U12956" t="s">
        <v>19197</v>
      </c>
    </row>
    <row r="12957" spans="17:21">
      <c r="Q12957" t="s">
        <v>14159</v>
      </c>
      <c r="R12957" t="s">
        <v>28067</v>
      </c>
      <c r="S12957" t="s">
        <v>31508</v>
      </c>
      <c r="T12957" t="s">
        <v>19197</v>
      </c>
      <c r="U12957" t="s">
        <v>31673</v>
      </c>
    </row>
    <row r="12958" spans="17:21">
      <c r="Q12958" t="s">
        <v>14160</v>
      </c>
      <c r="R12958" t="s">
        <v>28068</v>
      </c>
      <c r="S12958" t="s">
        <v>31508</v>
      </c>
      <c r="T12958" t="s">
        <v>19197</v>
      </c>
      <c r="U12958" t="s">
        <v>31673</v>
      </c>
    </row>
    <row r="12959" spans="17:21">
      <c r="Q12959" t="s">
        <v>14161</v>
      </c>
      <c r="R12959" t="s">
        <v>28069</v>
      </c>
      <c r="S12959" t="s">
        <v>31508</v>
      </c>
      <c r="T12959" t="s">
        <v>19197</v>
      </c>
      <c r="U12959" t="s">
        <v>31673</v>
      </c>
    </row>
    <row r="12960" spans="17:21">
      <c r="Q12960" t="s">
        <v>14162</v>
      </c>
      <c r="R12960" t="s">
        <v>28070</v>
      </c>
      <c r="S12960" t="s">
        <v>19197</v>
      </c>
      <c r="T12960" t="s">
        <v>19197</v>
      </c>
      <c r="U12960" t="s">
        <v>19197</v>
      </c>
    </row>
    <row r="12961" spans="17:21">
      <c r="Q12961" t="s">
        <v>14163</v>
      </c>
      <c r="R12961" t="s">
        <v>28071</v>
      </c>
      <c r="S12961" t="s">
        <v>31508</v>
      </c>
      <c r="T12961" t="s">
        <v>19197</v>
      </c>
      <c r="U12961" t="s">
        <v>31673</v>
      </c>
    </row>
    <row r="12962" spans="17:21">
      <c r="Q12962" t="s">
        <v>14164</v>
      </c>
      <c r="R12962" t="s">
        <v>18693</v>
      </c>
      <c r="S12962" t="s">
        <v>31508</v>
      </c>
      <c r="T12962" t="s">
        <v>19197</v>
      </c>
      <c r="U12962" t="s">
        <v>31673</v>
      </c>
    </row>
    <row r="12963" spans="17:21">
      <c r="Q12963" t="s">
        <v>14165</v>
      </c>
      <c r="R12963" t="s">
        <v>28072</v>
      </c>
      <c r="S12963" t="s">
        <v>19197</v>
      </c>
      <c r="T12963" t="s">
        <v>19197</v>
      </c>
      <c r="U12963" t="s">
        <v>19197</v>
      </c>
    </row>
    <row r="12964" spans="17:21">
      <c r="Q12964" t="s">
        <v>14166</v>
      </c>
      <c r="R12964" t="s">
        <v>28073</v>
      </c>
      <c r="S12964" t="s">
        <v>31508</v>
      </c>
      <c r="T12964" t="s">
        <v>19197</v>
      </c>
      <c r="U12964" t="s">
        <v>31673</v>
      </c>
    </row>
    <row r="12965" spans="17:21">
      <c r="Q12965" t="s">
        <v>14167</v>
      </c>
      <c r="R12965" t="s">
        <v>28074</v>
      </c>
      <c r="S12965" t="s">
        <v>19197</v>
      </c>
      <c r="T12965" t="s">
        <v>19197</v>
      </c>
      <c r="U12965" t="s">
        <v>19197</v>
      </c>
    </row>
    <row r="12966" spans="17:21">
      <c r="Q12966" t="s">
        <v>14168</v>
      </c>
      <c r="R12966" t="s">
        <v>28075</v>
      </c>
      <c r="S12966" t="s">
        <v>31508</v>
      </c>
      <c r="T12966" t="s">
        <v>19197</v>
      </c>
      <c r="U12966" t="s">
        <v>31646</v>
      </c>
    </row>
    <row r="12967" spans="17:21">
      <c r="Q12967" t="s">
        <v>14169</v>
      </c>
      <c r="R12967" t="s">
        <v>28076</v>
      </c>
      <c r="S12967" t="s">
        <v>31508</v>
      </c>
      <c r="T12967" t="s">
        <v>19197</v>
      </c>
      <c r="U12967" t="s">
        <v>31646</v>
      </c>
    </row>
    <row r="12968" spans="17:21">
      <c r="Q12968" t="s">
        <v>14170</v>
      </c>
      <c r="R12968" t="s">
        <v>28077</v>
      </c>
      <c r="S12968" t="s">
        <v>31508</v>
      </c>
      <c r="T12968" t="s">
        <v>19197</v>
      </c>
      <c r="U12968" t="s">
        <v>31646</v>
      </c>
    </row>
    <row r="12969" spans="17:21">
      <c r="Q12969" t="s">
        <v>14171</v>
      </c>
      <c r="R12969" t="s">
        <v>28078</v>
      </c>
      <c r="S12969" t="s">
        <v>31508</v>
      </c>
      <c r="T12969" t="s">
        <v>19197</v>
      </c>
      <c r="U12969" t="s">
        <v>31646</v>
      </c>
    </row>
    <row r="12970" spans="17:21">
      <c r="Q12970" t="s">
        <v>14172</v>
      </c>
      <c r="R12970" t="s">
        <v>18703</v>
      </c>
      <c r="S12970" t="s">
        <v>31508</v>
      </c>
      <c r="T12970" t="s">
        <v>19197</v>
      </c>
      <c r="U12970" t="s">
        <v>31646</v>
      </c>
    </row>
    <row r="12971" spans="17:21">
      <c r="Q12971" t="s">
        <v>14173</v>
      </c>
      <c r="R12971" t="s">
        <v>28079</v>
      </c>
      <c r="S12971" t="s">
        <v>31508</v>
      </c>
      <c r="T12971" t="s">
        <v>19197</v>
      </c>
      <c r="U12971" t="s">
        <v>31673</v>
      </c>
    </row>
    <row r="12972" spans="17:21">
      <c r="Q12972" t="s">
        <v>14174</v>
      </c>
      <c r="R12972" t="s">
        <v>28080</v>
      </c>
      <c r="S12972" t="s">
        <v>31508</v>
      </c>
      <c r="T12972" t="s">
        <v>19197</v>
      </c>
      <c r="U12972" t="s">
        <v>31673</v>
      </c>
    </row>
    <row r="12973" spans="17:21">
      <c r="Q12973" t="s">
        <v>14175</v>
      </c>
      <c r="R12973" t="s">
        <v>28081</v>
      </c>
      <c r="S12973" t="s">
        <v>19197</v>
      </c>
      <c r="T12973" t="s">
        <v>19197</v>
      </c>
      <c r="U12973" t="s">
        <v>19197</v>
      </c>
    </row>
    <row r="12974" spans="17:21">
      <c r="Q12974" t="s">
        <v>14176</v>
      </c>
      <c r="R12974" t="s">
        <v>28082</v>
      </c>
      <c r="S12974" t="s">
        <v>19197</v>
      </c>
      <c r="T12974" t="s">
        <v>19197</v>
      </c>
      <c r="U12974" t="s">
        <v>19197</v>
      </c>
    </row>
    <row r="12975" spans="17:21">
      <c r="Q12975" t="s">
        <v>14177</v>
      </c>
      <c r="R12975" t="s">
        <v>28083</v>
      </c>
      <c r="S12975" t="s">
        <v>31508</v>
      </c>
      <c r="T12975" t="s">
        <v>19197</v>
      </c>
      <c r="U12975" t="s">
        <v>31673</v>
      </c>
    </row>
    <row r="12976" spans="17:21">
      <c r="Q12976" t="s">
        <v>14178</v>
      </c>
      <c r="R12976" t="s">
        <v>28084</v>
      </c>
      <c r="S12976" t="s">
        <v>31508</v>
      </c>
      <c r="T12976" t="s">
        <v>19197</v>
      </c>
      <c r="U12976" t="s">
        <v>31673</v>
      </c>
    </row>
    <row r="12977" spans="17:21">
      <c r="Q12977" t="s">
        <v>14179</v>
      </c>
      <c r="R12977" t="s">
        <v>28085</v>
      </c>
      <c r="S12977" t="s">
        <v>31508</v>
      </c>
      <c r="T12977" t="s">
        <v>19197</v>
      </c>
      <c r="U12977" t="s">
        <v>31673</v>
      </c>
    </row>
    <row r="12978" spans="17:21">
      <c r="Q12978" t="s">
        <v>14180</v>
      </c>
      <c r="R12978" t="s">
        <v>28086</v>
      </c>
      <c r="S12978" t="s">
        <v>19197</v>
      </c>
      <c r="T12978" t="s">
        <v>19197</v>
      </c>
      <c r="U12978" t="s">
        <v>19197</v>
      </c>
    </row>
    <row r="12979" spans="17:21">
      <c r="Q12979" t="s">
        <v>14181</v>
      </c>
      <c r="R12979" t="s">
        <v>28087</v>
      </c>
      <c r="S12979" t="s">
        <v>31508</v>
      </c>
      <c r="T12979" t="s">
        <v>19197</v>
      </c>
      <c r="U12979" t="s">
        <v>31673</v>
      </c>
    </row>
    <row r="12980" spans="17:21">
      <c r="Q12980" t="s">
        <v>14182</v>
      </c>
      <c r="R12980" t="s">
        <v>28088</v>
      </c>
      <c r="S12980" t="s">
        <v>31508</v>
      </c>
      <c r="T12980" t="s">
        <v>19197</v>
      </c>
      <c r="U12980" t="s">
        <v>31673</v>
      </c>
    </row>
    <row r="12981" spans="17:21">
      <c r="Q12981" t="s">
        <v>14183</v>
      </c>
      <c r="R12981" t="s">
        <v>28089</v>
      </c>
      <c r="S12981" t="s">
        <v>31508</v>
      </c>
      <c r="T12981" t="s">
        <v>19197</v>
      </c>
      <c r="U12981" t="s">
        <v>31673</v>
      </c>
    </row>
    <row r="12982" spans="17:21">
      <c r="Q12982" t="s">
        <v>14184</v>
      </c>
      <c r="R12982" t="s">
        <v>28090</v>
      </c>
      <c r="S12982" t="s">
        <v>31508</v>
      </c>
      <c r="T12982" t="s">
        <v>19197</v>
      </c>
      <c r="U12982" t="s">
        <v>31673</v>
      </c>
    </row>
    <row r="12983" spans="17:21">
      <c r="Q12983" t="s">
        <v>14185</v>
      </c>
      <c r="R12983" t="s">
        <v>28091</v>
      </c>
      <c r="S12983" t="s">
        <v>19197</v>
      </c>
      <c r="T12983" t="s">
        <v>19197</v>
      </c>
      <c r="U12983" t="s">
        <v>19197</v>
      </c>
    </row>
    <row r="12984" spans="17:21">
      <c r="Q12984" t="s">
        <v>14186</v>
      </c>
      <c r="R12984" t="s">
        <v>28092</v>
      </c>
      <c r="S12984" t="s">
        <v>19197</v>
      </c>
      <c r="T12984" t="s">
        <v>19197</v>
      </c>
      <c r="U12984" t="s">
        <v>19197</v>
      </c>
    </row>
    <row r="12985" spans="17:21">
      <c r="Q12985" t="s">
        <v>14187</v>
      </c>
      <c r="R12985" t="s">
        <v>28093</v>
      </c>
      <c r="S12985" t="s">
        <v>31508</v>
      </c>
      <c r="T12985" t="s">
        <v>19197</v>
      </c>
      <c r="U12985" t="s">
        <v>31646</v>
      </c>
    </row>
    <row r="12986" spans="17:21">
      <c r="Q12986" t="s">
        <v>14188</v>
      </c>
      <c r="R12986" t="s">
        <v>28094</v>
      </c>
      <c r="S12986" t="s">
        <v>31508</v>
      </c>
      <c r="T12986" t="s">
        <v>19197</v>
      </c>
      <c r="U12986" t="s">
        <v>31646</v>
      </c>
    </row>
    <row r="12987" spans="17:21">
      <c r="Q12987" t="s">
        <v>14189</v>
      </c>
      <c r="R12987" t="s">
        <v>28095</v>
      </c>
      <c r="S12987" t="s">
        <v>31508</v>
      </c>
      <c r="T12987" t="s">
        <v>19197</v>
      </c>
      <c r="U12987" t="s">
        <v>31646</v>
      </c>
    </row>
    <row r="12988" spans="17:21">
      <c r="Q12988" t="s">
        <v>14190</v>
      </c>
      <c r="R12988" t="s">
        <v>28096</v>
      </c>
      <c r="S12988" t="s">
        <v>31508</v>
      </c>
      <c r="T12988" t="s">
        <v>19197</v>
      </c>
      <c r="U12988" t="s">
        <v>31646</v>
      </c>
    </row>
    <row r="12989" spans="17:21">
      <c r="Q12989" t="s">
        <v>14191</v>
      </c>
      <c r="R12989" t="s">
        <v>28097</v>
      </c>
      <c r="S12989" t="s">
        <v>31508</v>
      </c>
      <c r="T12989" t="s">
        <v>19197</v>
      </c>
      <c r="U12989" t="s">
        <v>31646</v>
      </c>
    </row>
    <row r="12990" spans="17:21">
      <c r="Q12990" t="s">
        <v>14192</v>
      </c>
      <c r="R12990" t="s">
        <v>28098</v>
      </c>
      <c r="S12990" t="s">
        <v>31508</v>
      </c>
      <c r="T12990" t="s">
        <v>19197</v>
      </c>
      <c r="U12990" t="s">
        <v>31646</v>
      </c>
    </row>
    <row r="12991" spans="17:21">
      <c r="Q12991" t="s">
        <v>14193</v>
      </c>
      <c r="R12991" t="s">
        <v>28099</v>
      </c>
      <c r="S12991" t="s">
        <v>31508</v>
      </c>
      <c r="T12991" t="s">
        <v>19197</v>
      </c>
      <c r="U12991" t="s">
        <v>31646</v>
      </c>
    </row>
    <row r="12992" spans="17:21">
      <c r="Q12992" t="s">
        <v>14194</v>
      </c>
      <c r="R12992" t="s">
        <v>28100</v>
      </c>
      <c r="S12992" t="s">
        <v>31508</v>
      </c>
      <c r="T12992" t="s">
        <v>19197</v>
      </c>
      <c r="U12992" t="s">
        <v>31646</v>
      </c>
    </row>
    <row r="12993" spans="17:21">
      <c r="Q12993" t="s">
        <v>14195</v>
      </c>
      <c r="R12993" t="s">
        <v>18703</v>
      </c>
      <c r="S12993" t="s">
        <v>31508</v>
      </c>
      <c r="T12993" t="s">
        <v>19197</v>
      </c>
      <c r="U12993" t="s">
        <v>31646</v>
      </c>
    </row>
    <row r="12994" spans="17:21">
      <c r="Q12994" t="s">
        <v>14196</v>
      </c>
      <c r="R12994" t="s">
        <v>18693</v>
      </c>
      <c r="S12994" t="s">
        <v>19197</v>
      </c>
      <c r="T12994" t="s">
        <v>19197</v>
      </c>
      <c r="U12994" t="s">
        <v>19197</v>
      </c>
    </row>
    <row r="12995" spans="17:21">
      <c r="Q12995" t="s">
        <v>14197</v>
      </c>
      <c r="R12995" t="s">
        <v>28101</v>
      </c>
      <c r="S12995" t="s">
        <v>31508</v>
      </c>
      <c r="T12995" t="s">
        <v>19197</v>
      </c>
      <c r="U12995" t="s">
        <v>31673</v>
      </c>
    </row>
    <row r="12996" spans="17:21">
      <c r="Q12996" t="s">
        <v>14198</v>
      </c>
      <c r="R12996" t="s">
        <v>28102</v>
      </c>
      <c r="S12996" t="s">
        <v>31508</v>
      </c>
      <c r="T12996" t="s">
        <v>19197</v>
      </c>
      <c r="U12996" t="s">
        <v>31673</v>
      </c>
    </row>
    <row r="12997" spans="17:21">
      <c r="Q12997" t="s">
        <v>14199</v>
      </c>
      <c r="R12997" t="s">
        <v>18714</v>
      </c>
      <c r="S12997" t="s">
        <v>31508</v>
      </c>
      <c r="T12997" t="s">
        <v>19197</v>
      </c>
      <c r="U12997" t="s">
        <v>31673</v>
      </c>
    </row>
    <row r="12998" spans="17:21">
      <c r="Q12998" t="s">
        <v>14200</v>
      </c>
      <c r="R12998" t="s">
        <v>28103</v>
      </c>
      <c r="S12998" t="s">
        <v>31508</v>
      </c>
      <c r="T12998" t="s">
        <v>19197</v>
      </c>
      <c r="U12998" t="s">
        <v>31673</v>
      </c>
    </row>
    <row r="12999" spans="17:21">
      <c r="Q12999" t="s">
        <v>14201</v>
      </c>
      <c r="R12999" t="s">
        <v>28104</v>
      </c>
      <c r="S12999" t="s">
        <v>31508</v>
      </c>
      <c r="T12999" t="s">
        <v>19197</v>
      </c>
      <c r="U12999" t="s">
        <v>31673</v>
      </c>
    </row>
    <row r="13000" spans="17:21">
      <c r="Q13000" t="s">
        <v>14202</v>
      </c>
      <c r="R13000" t="s">
        <v>28105</v>
      </c>
      <c r="S13000" t="s">
        <v>19197</v>
      </c>
      <c r="T13000" t="s">
        <v>19197</v>
      </c>
      <c r="U13000" t="s">
        <v>19197</v>
      </c>
    </row>
    <row r="13001" spans="17:21">
      <c r="Q13001" t="s">
        <v>14203</v>
      </c>
      <c r="R13001" t="s">
        <v>28106</v>
      </c>
      <c r="S13001" t="s">
        <v>31508</v>
      </c>
      <c r="T13001" t="s">
        <v>19197</v>
      </c>
      <c r="U13001" t="s">
        <v>31673</v>
      </c>
    </row>
    <row r="13002" spans="17:21">
      <c r="Q13002" t="s">
        <v>14204</v>
      </c>
      <c r="R13002" t="s">
        <v>28107</v>
      </c>
      <c r="S13002" t="s">
        <v>31508</v>
      </c>
      <c r="T13002" t="s">
        <v>19197</v>
      </c>
      <c r="U13002" t="s">
        <v>31673</v>
      </c>
    </row>
    <row r="13003" spans="17:21">
      <c r="Q13003" t="s">
        <v>14205</v>
      </c>
      <c r="R13003" t="s">
        <v>28108</v>
      </c>
      <c r="S13003" t="s">
        <v>31508</v>
      </c>
      <c r="T13003" t="s">
        <v>19197</v>
      </c>
      <c r="U13003" t="s">
        <v>31673</v>
      </c>
    </row>
    <row r="13004" spans="17:21">
      <c r="Q13004" t="s">
        <v>14206</v>
      </c>
      <c r="R13004" t="s">
        <v>28109</v>
      </c>
      <c r="S13004" t="s">
        <v>19197</v>
      </c>
      <c r="T13004" t="s">
        <v>19197</v>
      </c>
      <c r="U13004" t="s">
        <v>19197</v>
      </c>
    </row>
    <row r="13005" spans="17:21">
      <c r="Q13005" t="s">
        <v>14207</v>
      </c>
      <c r="R13005" t="s">
        <v>28110</v>
      </c>
      <c r="S13005" t="s">
        <v>19197</v>
      </c>
      <c r="T13005" t="s">
        <v>19197</v>
      </c>
      <c r="U13005" t="s">
        <v>19197</v>
      </c>
    </row>
    <row r="13006" spans="17:21">
      <c r="Q13006" t="s">
        <v>14208</v>
      </c>
      <c r="R13006" t="s">
        <v>28111</v>
      </c>
      <c r="S13006" t="s">
        <v>31508</v>
      </c>
      <c r="T13006" t="s">
        <v>19197</v>
      </c>
      <c r="U13006" t="s">
        <v>31673</v>
      </c>
    </row>
    <row r="13007" spans="17:21">
      <c r="Q13007" t="s">
        <v>14209</v>
      </c>
      <c r="R13007" t="s">
        <v>28112</v>
      </c>
      <c r="S13007" t="s">
        <v>31508</v>
      </c>
      <c r="T13007" t="s">
        <v>19197</v>
      </c>
      <c r="U13007" t="s">
        <v>31673</v>
      </c>
    </row>
    <row r="13008" spans="17:21">
      <c r="Q13008" t="s">
        <v>14210</v>
      </c>
      <c r="R13008" t="s">
        <v>28113</v>
      </c>
      <c r="S13008" t="s">
        <v>31508</v>
      </c>
      <c r="T13008" t="s">
        <v>19197</v>
      </c>
      <c r="U13008" t="s">
        <v>31673</v>
      </c>
    </row>
    <row r="13009" spans="17:21">
      <c r="Q13009" t="s">
        <v>14211</v>
      </c>
      <c r="R13009" t="s">
        <v>28114</v>
      </c>
      <c r="S13009" t="s">
        <v>19197</v>
      </c>
      <c r="T13009" t="s">
        <v>19197</v>
      </c>
      <c r="U13009" t="s">
        <v>19197</v>
      </c>
    </row>
    <row r="13010" spans="17:21">
      <c r="Q13010" t="s">
        <v>14212</v>
      </c>
      <c r="R13010" t="s">
        <v>28115</v>
      </c>
      <c r="S13010" t="s">
        <v>31508</v>
      </c>
      <c r="T13010" t="s">
        <v>19197</v>
      </c>
      <c r="U13010" t="s">
        <v>31646</v>
      </c>
    </row>
    <row r="13011" spans="17:21">
      <c r="Q13011" t="s">
        <v>14213</v>
      </c>
      <c r="R13011" t="s">
        <v>28116</v>
      </c>
      <c r="S13011" t="s">
        <v>31508</v>
      </c>
      <c r="T13011" t="s">
        <v>19197</v>
      </c>
      <c r="U13011" t="s">
        <v>31646</v>
      </c>
    </row>
    <row r="13012" spans="17:21">
      <c r="Q13012" t="s">
        <v>14214</v>
      </c>
      <c r="R13012" t="s">
        <v>28117</v>
      </c>
      <c r="S13012" t="s">
        <v>31508</v>
      </c>
      <c r="T13012" t="s">
        <v>19197</v>
      </c>
      <c r="U13012" t="s">
        <v>31646</v>
      </c>
    </row>
    <row r="13013" spans="17:21">
      <c r="Q13013" t="s">
        <v>14215</v>
      </c>
      <c r="R13013" t="s">
        <v>28118</v>
      </c>
      <c r="S13013" t="s">
        <v>31508</v>
      </c>
      <c r="T13013" t="s">
        <v>19197</v>
      </c>
      <c r="U13013" t="s">
        <v>31673</v>
      </c>
    </row>
    <row r="13014" spans="17:21">
      <c r="Q13014" t="s">
        <v>14216</v>
      </c>
      <c r="R13014" t="s">
        <v>28119</v>
      </c>
      <c r="S13014" t="s">
        <v>31508</v>
      </c>
      <c r="T13014" t="s">
        <v>19197</v>
      </c>
      <c r="U13014" t="s">
        <v>31673</v>
      </c>
    </row>
    <row r="13015" spans="17:21">
      <c r="Q13015" t="s">
        <v>14217</v>
      </c>
      <c r="R13015" t="s">
        <v>28120</v>
      </c>
      <c r="S13015" t="s">
        <v>31508</v>
      </c>
      <c r="T13015" t="s">
        <v>19197</v>
      </c>
      <c r="U13015" t="s">
        <v>31673</v>
      </c>
    </row>
    <row r="13016" spans="17:21">
      <c r="Q13016" t="s">
        <v>14218</v>
      </c>
      <c r="R13016" t="s">
        <v>28121</v>
      </c>
      <c r="S13016" t="s">
        <v>31508</v>
      </c>
      <c r="T13016" t="s">
        <v>19197</v>
      </c>
      <c r="U13016" t="s">
        <v>31673</v>
      </c>
    </row>
    <row r="13017" spans="17:21">
      <c r="Q13017" t="s">
        <v>14219</v>
      </c>
      <c r="R13017" t="s">
        <v>28122</v>
      </c>
      <c r="S13017" t="s">
        <v>31508</v>
      </c>
      <c r="T13017" t="s">
        <v>19197</v>
      </c>
      <c r="U13017" t="s">
        <v>31673</v>
      </c>
    </row>
    <row r="13018" spans="17:21">
      <c r="Q13018" t="s">
        <v>14220</v>
      </c>
      <c r="R13018" t="s">
        <v>28123</v>
      </c>
      <c r="S13018" t="s">
        <v>31508</v>
      </c>
      <c r="T13018" t="s">
        <v>19197</v>
      </c>
      <c r="U13018" t="s">
        <v>31673</v>
      </c>
    </row>
    <row r="13019" spans="17:21">
      <c r="Q13019" t="s">
        <v>14221</v>
      </c>
      <c r="R13019" t="s">
        <v>28124</v>
      </c>
      <c r="S13019" t="s">
        <v>19197</v>
      </c>
      <c r="T13019" t="s">
        <v>19197</v>
      </c>
      <c r="U13019" t="s">
        <v>19197</v>
      </c>
    </row>
    <row r="13020" spans="17:21">
      <c r="Q13020" t="s">
        <v>14222</v>
      </c>
      <c r="R13020" t="s">
        <v>28125</v>
      </c>
      <c r="S13020" t="s">
        <v>31508</v>
      </c>
      <c r="T13020" t="s">
        <v>19197</v>
      </c>
      <c r="U13020" t="s">
        <v>31673</v>
      </c>
    </row>
    <row r="13021" spans="17:21">
      <c r="Q13021" t="s">
        <v>14223</v>
      </c>
      <c r="R13021" t="s">
        <v>28126</v>
      </c>
      <c r="S13021" t="s">
        <v>31508</v>
      </c>
      <c r="T13021" t="s">
        <v>19197</v>
      </c>
      <c r="U13021" t="s">
        <v>31673</v>
      </c>
    </row>
    <row r="13022" spans="17:21">
      <c r="Q13022" t="s">
        <v>14224</v>
      </c>
      <c r="R13022" t="s">
        <v>28127</v>
      </c>
      <c r="S13022" t="s">
        <v>31508</v>
      </c>
      <c r="T13022" t="s">
        <v>19197</v>
      </c>
      <c r="U13022" t="s">
        <v>31673</v>
      </c>
    </row>
    <row r="13023" spans="17:21">
      <c r="Q13023" t="s">
        <v>14225</v>
      </c>
      <c r="R13023" t="s">
        <v>28128</v>
      </c>
      <c r="S13023" t="s">
        <v>31508</v>
      </c>
      <c r="T13023" t="s">
        <v>19197</v>
      </c>
      <c r="U13023" t="s">
        <v>31673</v>
      </c>
    </row>
    <row r="13024" spans="17:21">
      <c r="Q13024" t="s">
        <v>14226</v>
      </c>
      <c r="R13024" t="s">
        <v>18687</v>
      </c>
      <c r="S13024" t="s">
        <v>31508</v>
      </c>
      <c r="T13024" t="s">
        <v>19197</v>
      </c>
      <c r="U13024" t="s">
        <v>31673</v>
      </c>
    </row>
    <row r="13025" spans="17:21">
      <c r="Q13025" t="s">
        <v>14227</v>
      </c>
      <c r="R13025" t="s">
        <v>28129</v>
      </c>
      <c r="S13025" t="s">
        <v>31508</v>
      </c>
      <c r="T13025" t="s">
        <v>19197</v>
      </c>
      <c r="U13025" t="s">
        <v>31642</v>
      </c>
    </row>
    <row r="13026" spans="17:21">
      <c r="Q13026" t="s">
        <v>14228</v>
      </c>
      <c r="R13026" t="s">
        <v>28130</v>
      </c>
      <c r="S13026" t="s">
        <v>31508</v>
      </c>
      <c r="T13026" t="s">
        <v>19197</v>
      </c>
      <c r="U13026" t="s">
        <v>31673</v>
      </c>
    </row>
    <row r="13027" spans="17:21">
      <c r="Q13027" t="s">
        <v>14229</v>
      </c>
      <c r="R13027" t="s">
        <v>28131</v>
      </c>
      <c r="S13027" t="s">
        <v>19197</v>
      </c>
      <c r="T13027" t="s">
        <v>19197</v>
      </c>
      <c r="U13027" t="s">
        <v>19197</v>
      </c>
    </row>
    <row r="13028" spans="17:21">
      <c r="Q13028" t="s">
        <v>14230</v>
      </c>
      <c r="R13028" t="s">
        <v>28132</v>
      </c>
      <c r="S13028" t="s">
        <v>31508</v>
      </c>
      <c r="T13028" t="s">
        <v>19197</v>
      </c>
      <c r="U13028" t="s">
        <v>31673</v>
      </c>
    </row>
    <row r="13029" spans="17:21">
      <c r="Q13029" t="s">
        <v>14231</v>
      </c>
      <c r="R13029" t="s">
        <v>18706</v>
      </c>
      <c r="S13029" t="s">
        <v>19197</v>
      </c>
      <c r="T13029" t="s">
        <v>19197</v>
      </c>
      <c r="U13029" t="s">
        <v>19197</v>
      </c>
    </row>
    <row r="13030" spans="17:21">
      <c r="Q13030" t="s">
        <v>14232</v>
      </c>
      <c r="R13030" t="s">
        <v>28133</v>
      </c>
      <c r="S13030" t="s">
        <v>19197</v>
      </c>
      <c r="T13030" t="s">
        <v>19197</v>
      </c>
      <c r="U13030" t="s">
        <v>19197</v>
      </c>
    </row>
    <row r="13031" spans="17:21">
      <c r="Q13031" t="s">
        <v>14233</v>
      </c>
      <c r="R13031" t="s">
        <v>28134</v>
      </c>
      <c r="S13031" t="s">
        <v>31508</v>
      </c>
      <c r="T13031" t="s">
        <v>19197</v>
      </c>
      <c r="U13031" t="s">
        <v>31652</v>
      </c>
    </row>
    <row r="13032" spans="17:21">
      <c r="Q13032" t="s">
        <v>14234</v>
      </c>
      <c r="R13032" t="s">
        <v>28135</v>
      </c>
      <c r="S13032" t="s">
        <v>31508</v>
      </c>
      <c r="T13032" t="s">
        <v>19197</v>
      </c>
      <c r="U13032" t="s">
        <v>31652</v>
      </c>
    </row>
    <row r="13033" spans="17:21">
      <c r="Q13033" t="s">
        <v>14235</v>
      </c>
      <c r="R13033" t="s">
        <v>18900</v>
      </c>
      <c r="S13033" t="s">
        <v>31508</v>
      </c>
      <c r="T13033" t="s">
        <v>19197</v>
      </c>
      <c r="U13033" t="s">
        <v>31673</v>
      </c>
    </row>
    <row r="13034" spans="17:21">
      <c r="Q13034" t="s">
        <v>14236</v>
      </c>
      <c r="R13034" t="s">
        <v>28136</v>
      </c>
      <c r="S13034" t="s">
        <v>31508</v>
      </c>
      <c r="T13034" t="s">
        <v>19197</v>
      </c>
      <c r="U13034" t="s">
        <v>31673</v>
      </c>
    </row>
    <row r="13035" spans="17:21">
      <c r="Q13035" t="s">
        <v>14237</v>
      </c>
      <c r="R13035" t="s">
        <v>28137</v>
      </c>
      <c r="S13035" t="s">
        <v>19197</v>
      </c>
      <c r="T13035" t="s">
        <v>19197</v>
      </c>
      <c r="U13035" t="s">
        <v>19197</v>
      </c>
    </row>
    <row r="13036" spans="17:21">
      <c r="Q13036" t="s">
        <v>14238</v>
      </c>
      <c r="R13036" t="s">
        <v>28138</v>
      </c>
      <c r="S13036" t="s">
        <v>31508</v>
      </c>
      <c r="T13036" t="s">
        <v>19197</v>
      </c>
      <c r="U13036" t="s">
        <v>31673</v>
      </c>
    </row>
    <row r="13037" spans="17:21">
      <c r="Q13037" t="s">
        <v>14239</v>
      </c>
      <c r="R13037" t="s">
        <v>18714</v>
      </c>
      <c r="S13037" t="s">
        <v>31508</v>
      </c>
      <c r="T13037" t="s">
        <v>19197</v>
      </c>
      <c r="U13037" t="s">
        <v>31673</v>
      </c>
    </row>
    <row r="13038" spans="17:21">
      <c r="Q13038" t="s">
        <v>14240</v>
      </c>
      <c r="R13038" t="s">
        <v>28139</v>
      </c>
      <c r="S13038" t="s">
        <v>31508</v>
      </c>
      <c r="T13038" t="s">
        <v>19197</v>
      </c>
      <c r="U13038" t="s">
        <v>31673</v>
      </c>
    </row>
    <row r="13039" spans="17:21">
      <c r="Q13039" t="s">
        <v>14241</v>
      </c>
      <c r="R13039" t="s">
        <v>28140</v>
      </c>
      <c r="S13039" t="s">
        <v>31508</v>
      </c>
      <c r="T13039" t="s">
        <v>19197</v>
      </c>
      <c r="U13039" t="s">
        <v>31673</v>
      </c>
    </row>
    <row r="13040" spans="17:21">
      <c r="Q13040" t="s">
        <v>14242</v>
      </c>
      <c r="R13040" t="s">
        <v>28141</v>
      </c>
      <c r="S13040" t="s">
        <v>19197</v>
      </c>
      <c r="T13040" t="s">
        <v>19197</v>
      </c>
      <c r="U13040" t="s">
        <v>19197</v>
      </c>
    </row>
    <row r="13041" spans="17:21">
      <c r="Q13041" t="s">
        <v>14243</v>
      </c>
      <c r="R13041" t="s">
        <v>28142</v>
      </c>
      <c r="S13041" t="s">
        <v>19197</v>
      </c>
      <c r="T13041" t="s">
        <v>19197</v>
      </c>
      <c r="U13041" t="s">
        <v>19197</v>
      </c>
    </row>
    <row r="13042" spans="17:21">
      <c r="Q13042" t="s">
        <v>14244</v>
      </c>
      <c r="R13042" t="s">
        <v>28143</v>
      </c>
      <c r="S13042" t="s">
        <v>31508</v>
      </c>
      <c r="T13042" t="s">
        <v>19197</v>
      </c>
      <c r="U13042" t="s">
        <v>31673</v>
      </c>
    </row>
    <row r="13043" spans="17:21">
      <c r="Q13043" t="s">
        <v>14245</v>
      </c>
      <c r="R13043" t="s">
        <v>28144</v>
      </c>
      <c r="S13043" t="s">
        <v>31508</v>
      </c>
      <c r="T13043" t="s">
        <v>19197</v>
      </c>
      <c r="U13043" t="s">
        <v>31673</v>
      </c>
    </row>
    <row r="13044" spans="17:21">
      <c r="Q13044" t="s">
        <v>14246</v>
      </c>
      <c r="R13044" t="s">
        <v>18900</v>
      </c>
      <c r="S13044" t="s">
        <v>31508</v>
      </c>
      <c r="T13044" t="s">
        <v>19197</v>
      </c>
      <c r="U13044" t="s">
        <v>31673</v>
      </c>
    </row>
    <row r="13045" spans="17:21">
      <c r="Q13045" t="s">
        <v>14247</v>
      </c>
      <c r="R13045" t="s">
        <v>28145</v>
      </c>
      <c r="S13045" t="s">
        <v>31508</v>
      </c>
      <c r="T13045" t="s">
        <v>19197</v>
      </c>
      <c r="U13045" t="s">
        <v>31673</v>
      </c>
    </row>
    <row r="13046" spans="17:21">
      <c r="Q13046" t="s">
        <v>14248</v>
      </c>
      <c r="R13046" t="s">
        <v>27487</v>
      </c>
      <c r="S13046" t="s">
        <v>31508</v>
      </c>
      <c r="T13046" t="s">
        <v>19197</v>
      </c>
      <c r="U13046" t="s">
        <v>31673</v>
      </c>
    </row>
    <row r="13047" spans="17:21">
      <c r="Q13047" t="s">
        <v>14249</v>
      </c>
      <c r="R13047" t="s">
        <v>28146</v>
      </c>
      <c r="S13047" t="s">
        <v>31508</v>
      </c>
      <c r="T13047" t="s">
        <v>19197</v>
      </c>
      <c r="U13047" t="s">
        <v>31638</v>
      </c>
    </row>
    <row r="13048" spans="17:21">
      <c r="Q13048" t="s">
        <v>14250</v>
      </c>
      <c r="R13048" t="s">
        <v>28147</v>
      </c>
      <c r="S13048" t="s">
        <v>19197</v>
      </c>
      <c r="T13048" t="s">
        <v>19197</v>
      </c>
      <c r="U13048" t="s">
        <v>19197</v>
      </c>
    </row>
    <row r="13049" spans="17:21">
      <c r="Q13049" t="s">
        <v>14251</v>
      </c>
      <c r="R13049" t="s">
        <v>28148</v>
      </c>
      <c r="S13049" t="s">
        <v>19197</v>
      </c>
      <c r="T13049" t="s">
        <v>19197</v>
      </c>
      <c r="U13049" t="s">
        <v>19197</v>
      </c>
    </row>
    <row r="13050" spans="17:21">
      <c r="Q13050" t="s">
        <v>14252</v>
      </c>
      <c r="R13050" t="s">
        <v>28149</v>
      </c>
      <c r="S13050" t="s">
        <v>31508</v>
      </c>
      <c r="T13050" t="s">
        <v>19197</v>
      </c>
      <c r="U13050" t="s">
        <v>31673</v>
      </c>
    </row>
    <row r="13051" spans="17:21">
      <c r="Q13051" t="s">
        <v>14253</v>
      </c>
      <c r="R13051" t="s">
        <v>18900</v>
      </c>
      <c r="S13051" t="s">
        <v>31508</v>
      </c>
      <c r="T13051" t="s">
        <v>19197</v>
      </c>
      <c r="U13051" t="s">
        <v>31673</v>
      </c>
    </row>
    <row r="13052" spans="17:21">
      <c r="Q13052" t="s">
        <v>14254</v>
      </c>
      <c r="R13052" t="s">
        <v>28150</v>
      </c>
      <c r="S13052" t="s">
        <v>31508</v>
      </c>
      <c r="T13052" t="s">
        <v>19197</v>
      </c>
      <c r="U13052" t="s">
        <v>31673</v>
      </c>
    </row>
    <row r="13053" spans="17:21">
      <c r="Q13053" t="s">
        <v>14255</v>
      </c>
      <c r="R13053" t="s">
        <v>18687</v>
      </c>
      <c r="S13053" t="s">
        <v>19197</v>
      </c>
      <c r="T13053" t="s">
        <v>19197</v>
      </c>
      <c r="U13053" t="s">
        <v>19197</v>
      </c>
    </row>
    <row r="13054" spans="17:21">
      <c r="Q13054" t="s">
        <v>14256</v>
      </c>
      <c r="R13054" t="s">
        <v>28151</v>
      </c>
      <c r="S13054" t="s">
        <v>31508</v>
      </c>
      <c r="T13054" t="s">
        <v>19197</v>
      </c>
      <c r="U13054" t="s">
        <v>31673</v>
      </c>
    </row>
    <row r="13055" spans="17:21">
      <c r="Q13055" t="s">
        <v>14257</v>
      </c>
      <c r="R13055" t="s">
        <v>18714</v>
      </c>
      <c r="S13055" t="s">
        <v>31508</v>
      </c>
      <c r="T13055" t="s">
        <v>19197</v>
      </c>
      <c r="U13055" t="s">
        <v>31673</v>
      </c>
    </row>
    <row r="13056" spans="17:21">
      <c r="Q13056" t="s">
        <v>14258</v>
      </c>
      <c r="R13056" t="s">
        <v>28152</v>
      </c>
      <c r="S13056" t="s">
        <v>19197</v>
      </c>
      <c r="T13056" t="s">
        <v>19197</v>
      </c>
      <c r="U13056" t="s">
        <v>19197</v>
      </c>
    </row>
    <row r="13057" spans="17:21">
      <c r="Q13057" t="s">
        <v>14259</v>
      </c>
      <c r="R13057" t="s">
        <v>28153</v>
      </c>
      <c r="S13057" t="s">
        <v>31508</v>
      </c>
      <c r="T13057" t="s">
        <v>19197</v>
      </c>
      <c r="U13057" t="s">
        <v>31673</v>
      </c>
    </row>
    <row r="13058" spans="17:21">
      <c r="Q13058" t="s">
        <v>14260</v>
      </c>
      <c r="R13058" t="s">
        <v>28154</v>
      </c>
      <c r="S13058" t="s">
        <v>31508</v>
      </c>
      <c r="T13058" t="s">
        <v>19197</v>
      </c>
      <c r="U13058" t="s">
        <v>31673</v>
      </c>
    </row>
    <row r="13059" spans="17:21">
      <c r="Q13059" t="s">
        <v>14261</v>
      </c>
      <c r="R13059" t="s">
        <v>18706</v>
      </c>
      <c r="S13059" t="s">
        <v>19197</v>
      </c>
      <c r="T13059" t="s">
        <v>19197</v>
      </c>
      <c r="U13059" t="s">
        <v>19197</v>
      </c>
    </row>
    <row r="13060" spans="17:21">
      <c r="Q13060" t="s">
        <v>14262</v>
      </c>
      <c r="R13060" t="s">
        <v>28155</v>
      </c>
      <c r="S13060" t="s">
        <v>31508</v>
      </c>
      <c r="T13060" t="s">
        <v>19197</v>
      </c>
      <c r="U13060" t="s">
        <v>31673</v>
      </c>
    </row>
    <row r="13061" spans="17:21">
      <c r="Q13061" t="s">
        <v>14263</v>
      </c>
      <c r="R13061" t="s">
        <v>18693</v>
      </c>
      <c r="S13061" t="s">
        <v>31508</v>
      </c>
      <c r="T13061" t="s">
        <v>19197</v>
      </c>
      <c r="U13061" t="s">
        <v>31673</v>
      </c>
    </row>
    <row r="13062" spans="17:21">
      <c r="Q13062" t="s">
        <v>14264</v>
      </c>
      <c r="R13062" t="s">
        <v>28156</v>
      </c>
      <c r="S13062" t="s">
        <v>19197</v>
      </c>
      <c r="T13062" t="s">
        <v>19197</v>
      </c>
      <c r="U13062" t="s">
        <v>19197</v>
      </c>
    </row>
    <row r="13063" spans="17:21">
      <c r="Q13063" t="s">
        <v>14265</v>
      </c>
      <c r="R13063" t="s">
        <v>28157</v>
      </c>
      <c r="S13063" t="s">
        <v>31514</v>
      </c>
      <c r="T13063" t="s">
        <v>19197</v>
      </c>
      <c r="U13063" t="s">
        <v>31645</v>
      </c>
    </row>
    <row r="13064" spans="17:21">
      <c r="Q13064" t="s">
        <v>14266</v>
      </c>
      <c r="R13064" t="s">
        <v>28158</v>
      </c>
      <c r="S13064" t="s">
        <v>31508</v>
      </c>
      <c r="T13064" t="s">
        <v>19197</v>
      </c>
      <c r="U13064" t="s">
        <v>31673</v>
      </c>
    </row>
    <row r="13065" spans="17:21">
      <c r="Q13065" t="s">
        <v>14267</v>
      </c>
      <c r="R13065" t="s">
        <v>28159</v>
      </c>
      <c r="S13065" t="s">
        <v>31512</v>
      </c>
      <c r="T13065" t="s">
        <v>19197</v>
      </c>
      <c r="U13065" t="s">
        <v>31668</v>
      </c>
    </row>
    <row r="13066" spans="17:21">
      <c r="Q13066" t="s">
        <v>14268</v>
      </c>
      <c r="R13066" t="s">
        <v>28160</v>
      </c>
      <c r="S13066" t="s">
        <v>19197</v>
      </c>
      <c r="T13066" t="s">
        <v>19197</v>
      </c>
      <c r="U13066" t="s">
        <v>19197</v>
      </c>
    </row>
    <row r="13067" spans="17:21">
      <c r="Q13067" t="s">
        <v>14269</v>
      </c>
      <c r="R13067" t="s">
        <v>28161</v>
      </c>
      <c r="S13067" t="s">
        <v>31508</v>
      </c>
      <c r="T13067" t="s">
        <v>19197</v>
      </c>
      <c r="U13067" t="s">
        <v>31673</v>
      </c>
    </row>
    <row r="13068" spans="17:21">
      <c r="Q13068" t="s">
        <v>14270</v>
      </c>
      <c r="R13068" t="s">
        <v>28162</v>
      </c>
      <c r="S13068" t="s">
        <v>31508</v>
      </c>
      <c r="T13068" t="s">
        <v>19197</v>
      </c>
      <c r="U13068" t="s">
        <v>31673</v>
      </c>
    </row>
    <row r="13069" spans="17:21">
      <c r="Q13069" t="s">
        <v>14271</v>
      </c>
      <c r="R13069" t="s">
        <v>28163</v>
      </c>
      <c r="S13069" t="s">
        <v>31508</v>
      </c>
      <c r="T13069" t="s">
        <v>19197</v>
      </c>
      <c r="U13069" t="s">
        <v>31673</v>
      </c>
    </row>
    <row r="13070" spans="17:21">
      <c r="Q13070" t="s">
        <v>14272</v>
      </c>
      <c r="R13070" t="s">
        <v>28164</v>
      </c>
      <c r="S13070" t="s">
        <v>31508</v>
      </c>
      <c r="T13070" t="s">
        <v>19197</v>
      </c>
      <c r="U13070" t="s">
        <v>31673</v>
      </c>
    </row>
    <row r="13071" spans="17:21">
      <c r="Q13071" t="s">
        <v>14273</v>
      </c>
      <c r="R13071" t="s">
        <v>18900</v>
      </c>
      <c r="S13071" t="s">
        <v>31508</v>
      </c>
      <c r="T13071" t="s">
        <v>19197</v>
      </c>
      <c r="U13071" t="s">
        <v>31673</v>
      </c>
    </row>
    <row r="13072" spans="17:21">
      <c r="Q13072" t="s">
        <v>14274</v>
      </c>
      <c r="R13072" t="s">
        <v>28165</v>
      </c>
      <c r="S13072" t="s">
        <v>31508</v>
      </c>
      <c r="T13072" t="s">
        <v>19197</v>
      </c>
      <c r="U13072" t="s">
        <v>31673</v>
      </c>
    </row>
    <row r="13073" spans="17:21">
      <c r="Q13073" t="s">
        <v>14275</v>
      </c>
      <c r="R13073" t="s">
        <v>26284</v>
      </c>
      <c r="S13073" t="s">
        <v>31508</v>
      </c>
      <c r="T13073" t="s">
        <v>19197</v>
      </c>
      <c r="U13073" t="s">
        <v>31673</v>
      </c>
    </row>
    <row r="13074" spans="17:21">
      <c r="Q13074" t="s">
        <v>14276</v>
      </c>
      <c r="R13074" t="s">
        <v>28166</v>
      </c>
      <c r="S13074" t="s">
        <v>31508</v>
      </c>
      <c r="T13074" t="s">
        <v>19197</v>
      </c>
      <c r="U13074" t="s">
        <v>31673</v>
      </c>
    </row>
    <row r="13075" spans="17:21">
      <c r="Q13075" t="s">
        <v>14277</v>
      </c>
      <c r="R13075" t="s">
        <v>28167</v>
      </c>
      <c r="S13075" t="s">
        <v>19197</v>
      </c>
      <c r="T13075" t="s">
        <v>19197</v>
      </c>
      <c r="U13075" t="s">
        <v>19197</v>
      </c>
    </row>
    <row r="13076" spans="17:21">
      <c r="Q13076" t="s">
        <v>14278</v>
      </c>
      <c r="R13076" t="s">
        <v>28168</v>
      </c>
      <c r="S13076" t="s">
        <v>31508</v>
      </c>
      <c r="T13076" t="s">
        <v>19197</v>
      </c>
      <c r="U13076" t="s">
        <v>31673</v>
      </c>
    </row>
    <row r="13077" spans="17:21">
      <c r="Q13077" t="s">
        <v>14279</v>
      </c>
      <c r="R13077" t="s">
        <v>28169</v>
      </c>
      <c r="S13077" t="s">
        <v>31508</v>
      </c>
      <c r="T13077" t="s">
        <v>19197</v>
      </c>
      <c r="U13077" t="s">
        <v>31673</v>
      </c>
    </row>
    <row r="13078" spans="17:21">
      <c r="Q13078" t="s">
        <v>14280</v>
      </c>
      <c r="R13078" t="s">
        <v>28170</v>
      </c>
      <c r="S13078" t="s">
        <v>31508</v>
      </c>
      <c r="T13078" t="s">
        <v>19197</v>
      </c>
      <c r="U13078" t="s">
        <v>31673</v>
      </c>
    </row>
    <row r="13079" spans="17:21">
      <c r="Q13079" t="s">
        <v>14281</v>
      </c>
      <c r="R13079" t="s">
        <v>28171</v>
      </c>
      <c r="S13079" t="s">
        <v>19197</v>
      </c>
      <c r="T13079" t="s">
        <v>19197</v>
      </c>
      <c r="U13079" t="s">
        <v>19197</v>
      </c>
    </row>
    <row r="13080" spans="17:21">
      <c r="Q13080" t="s">
        <v>14282</v>
      </c>
      <c r="R13080" t="s">
        <v>28172</v>
      </c>
      <c r="S13080" t="s">
        <v>31508</v>
      </c>
      <c r="T13080" t="s">
        <v>19197</v>
      </c>
      <c r="U13080" t="s">
        <v>31673</v>
      </c>
    </row>
    <row r="13081" spans="17:21">
      <c r="Q13081" t="s">
        <v>14283</v>
      </c>
      <c r="R13081" t="s">
        <v>28173</v>
      </c>
      <c r="S13081" t="s">
        <v>31508</v>
      </c>
      <c r="T13081" t="s">
        <v>19197</v>
      </c>
      <c r="U13081" t="s">
        <v>31673</v>
      </c>
    </row>
    <row r="13082" spans="17:21">
      <c r="Q13082" t="s">
        <v>14284</v>
      </c>
      <c r="R13082" t="s">
        <v>18693</v>
      </c>
      <c r="S13082" t="s">
        <v>19197</v>
      </c>
      <c r="T13082" t="s">
        <v>19197</v>
      </c>
      <c r="U13082" t="s">
        <v>19197</v>
      </c>
    </row>
    <row r="13083" spans="17:21">
      <c r="Q13083" t="s">
        <v>14285</v>
      </c>
      <c r="R13083" t="s">
        <v>28174</v>
      </c>
      <c r="S13083" t="s">
        <v>31512</v>
      </c>
      <c r="T13083" t="s">
        <v>19197</v>
      </c>
      <c r="U13083" t="s">
        <v>31668</v>
      </c>
    </row>
    <row r="13084" spans="17:21">
      <c r="Q13084" t="s">
        <v>14286</v>
      </c>
      <c r="R13084" t="s">
        <v>18900</v>
      </c>
      <c r="S13084" t="s">
        <v>31508</v>
      </c>
      <c r="T13084" t="s">
        <v>19197</v>
      </c>
      <c r="U13084" t="s">
        <v>31673</v>
      </c>
    </row>
    <row r="13085" spans="17:21">
      <c r="Q13085" t="s">
        <v>14287</v>
      </c>
      <c r="R13085" t="s">
        <v>28175</v>
      </c>
      <c r="S13085" t="s">
        <v>31508</v>
      </c>
      <c r="T13085" t="s">
        <v>19197</v>
      </c>
      <c r="U13085" t="s">
        <v>31673</v>
      </c>
    </row>
    <row r="13086" spans="17:21">
      <c r="Q13086" t="s">
        <v>14288</v>
      </c>
      <c r="R13086" t="s">
        <v>28176</v>
      </c>
      <c r="S13086" t="s">
        <v>31508</v>
      </c>
      <c r="T13086" t="s">
        <v>19197</v>
      </c>
      <c r="U13086" t="s">
        <v>31673</v>
      </c>
    </row>
    <row r="13087" spans="17:21">
      <c r="Q13087" t="s">
        <v>14289</v>
      </c>
      <c r="R13087" t="s">
        <v>28177</v>
      </c>
      <c r="S13087" t="s">
        <v>19197</v>
      </c>
      <c r="T13087" t="s">
        <v>19197</v>
      </c>
      <c r="U13087" t="s">
        <v>19197</v>
      </c>
    </row>
    <row r="13088" spans="17:21">
      <c r="Q13088" t="s">
        <v>14290</v>
      </c>
      <c r="R13088" t="s">
        <v>28178</v>
      </c>
      <c r="S13088" t="s">
        <v>31512</v>
      </c>
      <c r="T13088" t="s">
        <v>19197</v>
      </c>
      <c r="U13088" t="s">
        <v>31646</v>
      </c>
    </row>
    <row r="13089" spans="17:21">
      <c r="Q13089" t="s">
        <v>14291</v>
      </c>
      <c r="R13089" t="s">
        <v>28179</v>
      </c>
      <c r="S13089" t="s">
        <v>31512</v>
      </c>
      <c r="T13089" t="s">
        <v>19197</v>
      </c>
      <c r="U13089" t="s">
        <v>31646</v>
      </c>
    </row>
    <row r="13090" spans="17:21">
      <c r="Q13090" t="s">
        <v>14292</v>
      </c>
      <c r="R13090" t="s">
        <v>28180</v>
      </c>
      <c r="S13090" t="s">
        <v>31512</v>
      </c>
      <c r="T13090" t="s">
        <v>19197</v>
      </c>
      <c r="U13090" t="s">
        <v>31646</v>
      </c>
    </row>
    <row r="13091" spans="17:21">
      <c r="Q13091" t="s">
        <v>14293</v>
      </c>
      <c r="R13091" t="s">
        <v>28181</v>
      </c>
      <c r="S13091" t="s">
        <v>31512</v>
      </c>
      <c r="T13091" t="s">
        <v>19197</v>
      </c>
      <c r="U13091" t="s">
        <v>31646</v>
      </c>
    </row>
    <row r="13092" spans="17:21">
      <c r="Q13092" t="s">
        <v>14294</v>
      </c>
      <c r="R13092" t="s">
        <v>28182</v>
      </c>
      <c r="S13092" t="s">
        <v>31512</v>
      </c>
      <c r="T13092" t="s">
        <v>19197</v>
      </c>
      <c r="U13092" t="s">
        <v>31646</v>
      </c>
    </row>
    <row r="13093" spans="17:21">
      <c r="Q13093" t="s">
        <v>14295</v>
      </c>
      <c r="R13093" t="s">
        <v>28183</v>
      </c>
      <c r="S13093" t="s">
        <v>31512</v>
      </c>
      <c r="T13093" t="s">
        <v>19197</v>
      </c>
      <c r="U13093" t="s">
        <v>31646</v>
      </c>
    </row>
    <row r="13094" spans="17:21">
      <c r="Q13094" t="s">
        <v>14296</v>
      </c>
      <c r="R13094" t="s">
        <v>28184</v>
      </c>
      <c r="S13094" t="s">
        <v>31512</v>
      </c>
      <c r="T13094" t="s">
        <v>19197</v>
      </c>
      <c r="U13094" t="s">
        <v>31646</v>
      </c>
    </row>
    <row r="13095" spans="17:21">
      <c r="Q13095" t="s">
        <v>14297</v>
      </c>
      <c r="R13095" t="s">
        <v>28185</v>
      </c>
      <c r="S13095" t="s">
        <v>31512</v>
      </c>
      <c r="T13095" t="s">
        <v>19197</v>
      </c>
      <c r="U13095" t="s">
        <v>31646</v>
      </c>
    </row>
    <row r="13096" spans="17:21">
      <c r="Q13096" t="s">
        <v>14298</v>
      </c>
      <c r="R13096" t="s">
        <v>18703</v>
      </c>
      <c r="S13096" t="s">
        <v>31512</v>
      </c>
      <c r="T13096" t="s">
        <v>19197</v>
      </c>
      <c r="U13096" t="s">
        <v>31646</v>
      </c>
    </row>
    <row r="13097" spans="17:21">
      <c r="Q13097" t="s">
        <v>14299</v>
      </c>
      <c r="R13097" t="s">
        <v>28186</v>
      </c>
      <c r="S13097" t="s">
        <v>19197</v>
      </c>
      <c r="T13097" t="s">
        <v>19197</v>
      </c>
      <c r="U13097" t="s">
        <v>19197</v>
      </c>
    </row>
    <row r="13098" spans="17:21">
      <c r="Q13098" t="s">
        <v>14300</v>
      </c>
      <c r="R13098" t="s">
        <v>28187</v>
      </c>
      <c r="S13098" t="s">
        <v>31512</v>
      </c>
      <c r="T13098" t="s">
        <v>19197</v>
      </c>
      <c r="U13098" t="s">
        <v>31695</v>
      </c>
    </row>
    <row r="13099" spans="17:21">
      <c r="Q13099" t="s">
        <v>14301</v>
      </c>
      <c r="R13099" t="s">
        <v>28188</v>
      </c>
      <c r="S13099" t="s">
        <v>19197</v>
      </c>
      <c r="T13099" t="s">
        <v>19197</v>
      </c>
      <c r="U13099" t="s">
        <v>19197</v>
      </c>
    </row>
    <row r="13100" spans="17:21">
      <c r="Q13100" t="s">
        <v>14302</v>
      </c>
      <c r="R13100" t="s">
        <v>28189</v>
      </c>
      <c r="S13100" t="s">
        <v>31512</v>
      </c>
      <c r="T13100" t="s">
        <v>19197</v>
      </c>
      <c r="U13100" t="s">
        <v>31695</v>
      </c>
    </row>
    <row r="13101" spans="17:21">
      <c r="Q13101" t="s">
        <v>14303</v>
      </c>
      <c r="R13101" t="s">
        <v>28190</v>
      </c>
      <c r="S13101" t="s">
        <v>31508</v>
      </c>
      <c r="T13101" t="s">
        <v>19197</v>
      </c>
      <c r="U13101" t="s">
        <v>31673</v>
      </c>
    </row>
    <row r="13102" spans="17:21">
      <c r="Q13102" t="s">
        <v>14304</v>
      </c>
      <c r="R13102" t="s">
        <v>28191</v>
      </c>
      <c r="S13102" t="s">
        <v>31512</v>
      </c>
      <c r="T13102" t="s">
        <v>19197</v>
      </c>
      <c r="U13102" t="s">
        <v>31695</v>
      </c>
    </row>
    <row r="13103" spans="17:21">
      <c r="Q13103" t="s">
        <v>14305</v>
      </c>
      <c r="R13103" t="s">
        <v>28192</v>
      </c>
      <c r="S13103" t="s">
        <v>31512</v>
      </c>
      <c r="T13103" t="s">
        <v>19197</v>
      </c>
      <c r="U13103" t="s">
        <v>31638</v>
      </c>
    </row>
    <row r="13104" spans="17:21">
      <c r="Q13104" t="s">
        <v>14306</v>
      </c>
      <c r="R13104" t="s">
        <v>28193</v>
      </c>
      <c r="S13104" t="s">
        <v>31512</v>
      </c>
      <c r="T13104" t="s">
        <v>19197</v>
      </c>
      <c r="U13104" t="s">
        <v>31695</v>
      </c>
    </row>
    <row r="13105" spans="17:21">
      <c r="Q13105" t="s">
        <v>14307</v>
      </c>
      <c r="R13105" t="s">
        <v>28194</v>
      </c>
      <c r="S13105" t="s">
        <v>19197</v>
      </c>
      <c r="T13105" t="s">
        <v>19197</v>
      </c>
      <c r="U13105" t="s">
        <v>19197</v>
      </c>
    </row>
    <row r="13106" spans="17:21">
      <c r="Q13106" t="s">
        <v>14308</v>
      </c>
      <c r="R13106" t="s">
        <v>28195</v>
      </c>
      <c r="S13106" t="s">
        <v>31508</v>
      </c>
      <c r="T13106" t="s">
        <v>19197</v>
      </c>
      <c r="U13106" t="s">
        <v>31673</v>
      </c>
    </row>
    <row r="13107" spans="17:21">
      <c r="Q13107" t="s">
        <v>14309</v>
      </c>
      <c r="R13107" t="s">
        <v>28196</v>
      </c>
      <c r="S13107" t="s">
        <v>31508</v>
      </c>
      <c r="T13107" t="s">
        <v>19197</v>
      </c>
      <c r="U13107" t="s">
        <v>31673</v>
      </c>
    </row>
    <row r="13108" spans="17:21">
      <c r="Q13108" t="s">
        <v>14310</v>
      </c>
      <c r="R13108" t="s">
        <v>28197</v>
      </c>
      <c r="S13108" t="s">
        <v>31508</v>
      </c>
      <c r="T13108" t="s">
        <v>19197</v>
      </c>
      <c r="U13108" t="s">
        <v>31673</v>
      </c>
    </row>
    <row r="13109" spans="17:21">
      <c r="Q13109" t="s">
        <v>14311</v>
      </c>
      <c r="R13109" t="s">
        <v>28198</v>
      </c>
      <c r="S13109" t="s">
        <v>19197</v>
      </c>
      <c r="T13109" t="s">
        <v>19197</v>
      </c>
      <c r="U13109" t="s">
        <v>19197</v>
      </c>
    </row>
    <row r="13110" spans="17:21">
      <c r="Q13110" t="s">
        <v>14312</v>
      </c>
      <c r="R13110" t="s">
        <v>28199</v>
      </c>
      <c r="S13110" t="s">
        <v>31508</v>
      </c>
      <c r="T13110" t="s">
        <v>19197</v>
      </c>
      <c r="U13110" t="s">
        <v>31673</v>
      </c>
    </row>
    <row r="13111" spans="17:21">
      <c r="Q13111" t="s">
        <v>14313</v>
      </c>
      <c r="R13111" t="s">
        <v>28200</v>
      </c>
      <c r="S13111" t="s">
        <v>19197</v>
      </c>
      <c r="T13111" t="s">
        <v>19197</v>
      </c>
      <c r="U13111" t="s">
        <v>19197</v>
      </c>
    </row>
    <row r="13112" spans="17:21">
      <c r="Q13112" t="s">
        <v>14314</v>
      </c>
      <c r="R13112" t="s">
        <v>28155</v>
      </c>
      <c r="S13112" t="s">
        <v>31508</v>
      </c>
      <c r="T13112" t="s">
        <v>19197</v>
      </c>
      <c r="U13112" t="s">
        <v>31673</v>
      </c>
    </row>
    <row r="13113" spans="17:21">
      <c r="Q13113" t="s">
        <v>14315</v>
      </c>
      <c r="R13113" t="s">
        <v>18693</v>
      </c>
      <c r="S13113" t="s">
        <v>31508</v>
      </c>
      <c r="T13113" t="s">
        <v>19197</v>
      </c>
      <c r="U13113" t="s">
        <v>31673</v>
      </c>
    </row>
    <row r="13114" spans="17:21">
      <c r="Q13114" t="s">
        <v>14316</v>
      </c>
      <c r="R13114" t="s">
        <v>28201</v>
      </c>
      <c r="S13114" t="s">
        <v>31508</v>
      </c>
      <c r="T13114" t="s">
        <v>19197</v>
      </c>
      <c r="U13114" t="s">
        <v>31673</v>
      </c>
    </row>
    <row r="13115" spans="17:21">
      <c r="Q13115" t="s">
        <v>14317</v>
      </c>
      <c r="R13115" t="s">
        <v>28202</v>
      </c>
      <c r="S13115" t="s">
        <v>19197</v>
      </c>
      <c r="T13115" t="s">
        <v>19197</v>
      </c>
      <c r="U13115" t="s">
        <v>19197</v>
      </c>
    </row>
    <row r="13116" spans="17:21">
      <c r="Q13116" t="s">
        <v>14318</v>
      </c>
      <c r="R13116" t="s">
        <v>28203</v>
      </c>
      <c r="S13116" t="s">
        <v>31508</v>
      </c>
      <c r="T13116" t="s">
        <v>19197</v>
      </c>
      <c r="U13116" t="s">
        <v>31673</v>
      </c>
    </row>
    <row r="13117" spans="17:21">
      <c r="Q13117" t="s">
        <v>14319</v>
      </c>
      <c r="R13117" t="s">
        <v>28204</v>
      </c>
      <c r="S13117" t="s">
        <v>31508</v>
      </c>
      <c r="T13117" t="s">
        <v>19197</v>
      </c>
      <c r="U13117" t="s">
        <v>31673</v>
      </c>
    </row>
    <row r="13118" spans="17:21">
      <c r="Q13118" t="s">
        <v>14320</v>
      </c>
      <c r="R13118" t="s">
        <v>28205</v>
      </c>
      <c r="S13118" t="s">
        <v>19197</v>
      </c>
      <c r="T13118" t="s">
        <v>19197</v>
      </c>
      <c r="U13118" t="s">
        <v>19197</v>
      </c>
    </row>
    <row r="13119" spans="17:21">
      <c r="Q13119" t="s">
        <v>14321</v>
      </c>
      <c r="R13119" t="s">
        <v>28206</v>
      </c>
      <c r="S13119" t="s">
        <v>31508</v>
      </c>
      <c r="T13119" t="s">
        <v>19197</v>
      </c>
      <c r="U13119" t="s">
        <v>31673</v>
      </c>
    </row>
    <row r="13120" spans="17:21">
      <c r="Q13120" t="s">
        <v>14322</v>
      </c>
      <c r="R13120" t="s">
        <v>28207</v>
      </c>
      <c r="S13120" t="s">
        <v>31508</v>
      </c>
      <c r="T13120" t="s">
        <v>19197</v>
      </c>
      <c r="U13120" t="s">
        <v>31673</v>
      </c>
    </row>
    <row r="13121" spans="17:21">
      <c r="Q13121" t="s">
        <v>14323</v>
      </c>
      <c r="R13121" t="s">
        <v>28208</v>
      </c>
      <c r="S13121" t="s">
        <v>19197</v>
      </c>
      <c r="T13121" t="s">
        <v>19197</v>
      </c>
      <c r="U13121" t="s">
        <v>19197</v>
      </c>
    </row>
    <row r="13122" spans="17:21">
      <c r="Q13122" t="s">
        <v>14324</v>
      </c>
      <c r="R13122" t="s">
        <v>28209</v>
      </c>
      <c r="S13122" t="s">
        <v>31508</v>
      </c>
      <c r="T13122" t="s">
        <v>19197</v>
      </c>
      <c r="U13122" t="s">
        <v>31673</v>
      </c>
    </row>
    <row r="13123" spans="17:21">
      <c r="Q13123" t="s">
        <v>14325</v>
      </c>
      <c r="R13123" t="s">
        <v>28210</v>
      </c>
      <c r="S13123" t="s">
        <v>31508</v>
      </c>
      <c r="T13123" t="s">
        <v>19197</v>
      </c>
      <c r="U13123" t="s">
        <v>31673</v>
      </c>
    </row>
    <row r="13124" spans="17:21">
      <c r="Q13124" t="s">
        <v>14326</v>
      </c>
      <c r="R13124" t="s">
        <v>18900</v>
      </c>
      <c r="S13124" t="s">
        <v>31508</v>
      </c>
      <c r="T13124" t="s">
        <v>19197</v>
      </c>
      <c r="U13124" t="s">
        <v>31673</v>
      </c>
    </row>
    <row r="13125" spans="17:21">
      <c r="Q13125" t="s">
        <v>14327</v>
      </c>
      <c r="R13125" t="s">
        <v>28211</v>
      </c>
      <c r="S13125" t="s">
        <v>19197</v>
      </c>
      <c r="T13125" t="s">
        <v>19197</v>
      </c>
      <c r="U13125" t="s">
        <v>19197</v>
      </c>
    </row>
    <row r="13126" spans="17:21">
      <c r="Q13126" t="s">
        <v>14328</v>
      </c>
      <c r="R13126" t="s">
        <v>28212</v>
      </c>
      <c r="S13126" t="s">
        <v>31508</v>
      </c>
      <c r="T13126" t="s">
        <v>19197</v>
      </c>
      <c r="U13126" t="s">
        <v>31638</v>
      </c>
    </row>
    <row r="13127" spans="17:21">
      <c r="Q13127" t="s">
        <v>14329</v>
      </c>
      <c r="R13127" t="s">
        <v>18687</v>
      </c>
      <c r="S13127" t="s">
        <v>19197</v>
      </c>
      <c r="T13127" t="s">
        <v>19197</v>
      </c>
      <c r="U13127" t="s">
        <v>19197</v>
      </c>
    </row>
    <row r="13128" spans="17:21">
      <c r="Q13128" t="s">
        <v>14330</v>
      </c>
      <c r="R13128" t="s">
        <v>28213</v>
      </c>
      <c r="S13128" t="s">
        <v>31508</v>
      </c>
      <c r="T13128" t="s">
        <v>19197</v>
      </c>
      <c r="U13128" t="s">
        <v>31673</v>
      </c>
    </row>
    <row r="13129" spans="17:21">
      <c r="Q13129" t="s">
        <v>14331</v>
      </c>
      <c r="R13129" t="s">
        <v>28214</v>
      </c>
      <c r="S13129" t="s">
        <v>31508</v>
      </c>
      <c r="T13129" t="s">
        <v>19197</v>
      </c>
      <c r="U13129" t="s">
        <v>31673</v>
      </c>
    </row>
    <row r="13130" spans="17:21">
      <c r="Q13130" t="s">
        <v>14332</v>
      </c>
      <c r="R13130" t="s">
        <v>28215</v>
      </c>
      <c r="S13130" t="s">
        <v>31508</v>
      </c>
      <c r="T13130" t="s">
        <v>19197</v>
      </c>
      <c r="U13130" t="s">
        <v>31638</v>
      </c>
    </row>
    <row r="13131" spans="17:21">
      <c r="Q13131" t="s">
        <v>14333</v>
      </c>
      <c r="R13131" t="s">
        <v>28216</v>
      </c>
      <c r="S13131" t="s">
        <v>19197</v>
      </c>
      <c r="T13131" t="s">
        <v>19197</v>
      </c>
      <c r="U13131" t="s">
        <v>19197</v>
      </c>
    </row>
    <row r="13132" spans="17:21">
      <c r="Q13132" t="s">
        <v>14334</v>
      </c>
      <c r="R13132" t="s">
        <v>28217</v>
      </c>
      <c r="S13132" t="s">
        <v>31508</v>
      </c>
      <c r="T13132" t="s">
        <v>19197</v>
      </c>
      <c r="U13132" t="s">
        <v>31646</v>
      </c>
    </row>
    <row r="13133" spans="17:21">
      <c r="Q13133" t="s">
        <v>14335</v>
      </c>
      <c r="R13133" t="s">
        <v>28218</v>
      </c>
      <c r="S13133" t="s">
        <v>31508</v>
      </c>
      <c r="T13133" t="s">
        <v>19197</v>
      </c>
      <c r="U13133" t="s">
        <v>31646</v>
      </c>
    </row>
    <row r="13134" spans="17:21">
      <c r="Q13134" t="s">
        <v>14336</v>
      </c>
      <c r="R13134" t="s">
        <v>28219</v>
      </c>
      <c r="S13134" t="s">
        <v>31508</v>
      </c>
      <c r="T13134" t="s">
        <v>19197</v>
      </c>
      <c r="U13134" t="s">
        <v>31646</v>
      </c>
    </row>
    <row r="13135" spans="17:21">
      <c r="Q13135" t="s">
        <v>14337</v>
      </c>
      <c r="R13135" t="s">
        <v>28220</v>
      </c>
      <c r="S13135" t="s">
        <v>31508</v>
      </c>
      <c r="T13135" t="s">
        <v>19197</v>
      </c>
      <c r="U13135" t="s">
        <v>31673</v>
      </c>
    </row>
    <row r="13136" spans="17:21">
      <c r="Q13136" t="s">
        <v>14338</v>
      </c>
      <c r="R13136" t="s">
        <v>28221</v>
      </c>
      <c r="S13136" t="s">
        <v>31508</v>
      </c>
      <c r="T13136" t="s">
        <v>19197</v>
      </c>
      <c r="U13136" t="s">
        <v>31673</v>
      </c>
    </row>
    <row r="13137" spans="17:21">
      <c r="Q13137" t="s">
        <v>14339</v>
      </c>
      <c r="R13137" t="s">
        <v>28222</v>
      </c>
      <c r="S13137" t="s">
        <v>31508</v>
      </c>
      <c r="T13137" t="s">
        <v>19197</v>
      </c>
      <c r="U13137" t="s">
        <v>31648</v>
      </c>
    </row>
    <row r="13138" spans="17:21">
      <c r="Q13138" t="s">
        <v>14340</v>
      </c>
      <c r="R13138" t="s">
        <v>18900</v>
      </c>
      <c r="S13138" t="s">
        <v>31508</v>
      </c>
      <c r="T13138" t="s">
        <v>19197</v>
      </c>
      <c r="U13138" t="s">
        <v>31673</v>
      </c>
    </row>
    <row r="13139" spans="17:21">
      <c r="Q13139" t="s">
        <v>14341</v>
      </c>
      <c r="R13139" t="s">
        <v>28223</v>
      </c>
      <c r="S13139" t="s">
        <v>19197</v>
      </c>
      <c r="T13139" t="s">
        <v>19197</v>
      </c>
      <c r="U13139" t="s">
        <v>19197</v>
      </c>
    </row>
    <row r="13140" spans="17:21">
      <c r="Q13140" t="s">
        <v>14342</v>
      </c>
      <c r="R13140" t="s">
        <v>28224</v>
      </c>
      <c r="S13140" t="s">
        <v>19197</v>
      </c>
      <c r="T13140" t="s">
        <v>19197</v>
      </c>
      <c r="U13140" t="s">
        <v>19197</v>
      </c>
    </row>
    <row r="13141" spans="17:21">
      <c r="Q13141" t="s">
        <v>14343</v>
      </c>
      <c r="R13141" t="s">
        <v>28225</v>
      </c>
      <c r="S13141" t="s">
        <v>31508</v>
      </c>
      <c r="T13141" t="s">
        <v>19197</v>
      </c>
      <c r="U13141" t="s">
        <v>31646</v>
      </c>
    </row>
    <row r="13142" spans="17:21">
      <c r="Q13142" t="s">
        <v>14344</v>
      </c>
      <c r="R13142" t="s">
        <v>28226</v>
      </c>
      <c r="S13142" t="s">
        <v>31508</v>
      </c>
      <c r="T13142" t="s">
        <v>19197</v>
      </c>
      <c r="U13142" t="s">
        <v>31646</v>
      </c>
    </row>
    <row r="13143" spans="17:21">
      <c r="Q13143" t="s">
        <v>14345</v>
      </c>
      <c r="R13143" t="s">
        <v>28227</v>
      </c>
      <c r="S13143" t="s">
        <v>31508</v>
      </c>
      <c r="T13143" t="s">
        <v>19197</v>
      </c>
      <c r="U13143" t="s">
        <v>31646</v>
      </c>
    </row>
    <row r="13144" spans="17:21">
      <c r="Q13144" t="s">
        <v>14346</v>
      </c>
      <c r="R13144" t="s">
        <v>28228</v>
      </c>
      <c r="S13144" t="s">
        <v>31508</v>
      </c>
      <c r="T13144" t="s">
        <v>19197</v>
      </c>
      <c r="U13144" t="s">
        <v>31646</v>
      </c>
    </row>
    <row r="13145" spans="17:21">
      <c r="Q13145" t="s">
        <v>14347</v>
      </c>
      <c r="R13145" t="s">
        <v>18703</v>
      </c>
      <c r="S13145" t="s">
        <v>31508</v>
      </c>
      <c r="T13145" t="s">
        <v>19197</v>
      </c>
      <c r="U13145" t="s">
        <v>31646</v>
      </c>
    </row>
    <row r="13146" spans="17:21">
      <c r="Q13146" t="s">
        <v>14348</v>
      </c>
      <c r="R13146" t="s">
        <v>28229</v>
      </c>
      <c r="S13146" t="s">
        <v>19197</v>
      </c>
      <c r="T13146" t="s">
        <v>19197</v>
      </c>
      <c r="U13146" t="s">
        <v>19197</v>
      </c>
    </row>
    <row r="13147" spans="17:21">
      <c r="Q13147" t="s">
        <v>14349</v>
      </c>
      <c r="R13147" t="s">
        <v>28230</v>
      </c>
      <c r="S13147" t="s">
        <v>31508</v>
      </c>
      <c r="T13147" t="s">
        <v>19197</v>
      </c>
      <c r="U13147" t="s">
        <v>31646</v>
      </c>
    </row>
    <row r="13148" spans="17:21">
      <c r="Q13148" t="s">
        <v>14350</v>
      </c>
      <c r="R13148" t="s">
        <v>28231</v>
      </c>
      <c r="S13148" t="s">
        <v>31508</v>
      </c>
      <c r="T13148" t="s">
        <v>19197</v>
      </c>
      <c r="U13148" t="s">
        <v>31646</v>
      </c>
    </row>
    <row r="13149" spans="17:21">
      <c r="Q13149" t="s">
        <v>14351</v>
      </c>
      <c r="R13149" t="s">
        <v>28232</v>
      </c>
      <c r="S13149" t="s">
        <v>31508</v>
      </c>
      <c r="T13149" t="s">
        <v>19197</v>
      </c>
      <c r="U13149" t="s">
        <v>31646</v>
      </c>
    </row>
    <row r="13150" spans="17:21">
      <c r="Q13150" t="s">
        <v>14352</v>
      </c>
      <c r="R13150" t="s">
        <v>28233</v>
      </c>
      <c r="S13150" t="s">
        <v>19197</v>
      </c>
      <c r="T13150" t="s">
        <v>19197</v>
      </c>
      <c r="U13150" t="s">
        <v>19197</v>
      </c>
    </row>
    <row r="13151" spans="17:21">
      <c r="Q13151" t="s">
        <v>14353</v>
      </c>
      <c r="R13151" t="s">
        <v>28234</v>
      </c>
      <c r="S13151" t="s">
        <v>31508</v>
      </c>
      <c r="T13151" t="s">
        <v>19197</v>
      </c>
      <c r="U13151" t="s">
        <v>31646</v>
      </c>
    </row>
    <row r="13152" spans="17:21">
      <c r="Q13152" t="s">
        <v>14354</v>
      </c>
      <c r="R13152" t="s">
        <v>28235</v>
      </c>
      <c r="S13152" t="s">
        <v>31508</v>
      </c>
      <c r="T13152" t="s">
        <v>19197</v>
      </c>
      <c r="U13152" t="s">
        <v>31646</v>
      </c>
    </row>
    <row r="13153" spans="17:21">
      <c r="Q13153" t="s">
        <v>14355</v>
      </c>
      <c r="R13153" t="s">
        <v>28236</v>
      </c>
      <c r="S13153" t="s">
        <v>31508</v>
      </c>
      <c r="T13153" t="s">
        <v>19197</v>
      </c>
      <c r="U13153" t="s">
        <v>31646</v>
      </c>
    </row>
    <row r="13154" spans="17:21">
      <c r="Q13154" t="s">
        <v>14356</v>
      </c>
      <c r="R13154" t="s">
        <v>18703</v>
      </c>
      <c r="S13154" t="s">
        <v>31508</v>
      </c>
      <c r="T13154" t="s">
        <v>19197</v>
      </c>
      <c r="U13154" t="s">
        <v>31646</v>
      </c>
    </row>
    <row r="13155" spans="17:21">
      <c r="Q13155" t="s">
        <v>14357</v>
      </c>
      <c r="R13155" t="s">
        <v>28237</v>
      </c>
      <c r="S13155" t="s">
        <v>31508</v>
      </c>
      <c r="T13155" t="s">
        <v>19197</v>
      </c>
      <c r="U13155" t="s">
        <v>31673</v>
      </c>
    </row>
    <row r="13156" spans="17:21">
      <c r="Q13156" t="s">
        <v>14358</v>
      </c>
      <c r="R13156" t="s">
        <v>28238</v>
      </c>
      <c r="S13156" t="s">
        <v>19197</v>
      </c>
      <c r="T13156" t="s">
        <v>19197</v>
      </c>
      <c r="U13156" t="s">
        <v>19197</v>
      </c>
    </row>
    <row r="13157" spans="17:21">
      <c r="Q13157" t="s">
        <v>14359</v>
      </c>
      <c r="R13157" t="s">
        <v>28239</v>
      </c>
      <c r="S13157" t="s">
        <v>31508</v>
      </c>
      <c r="T13157" t="s">
        <v>19197</v>
      </c>
      <c r="U13157" t="s">
        <v>31646</v>
      </c>
    </row>
    <row r="13158" spans="17:21">
      <c r="Q13158" t="s">
        <v>14360</v>
      </c>
      <c r="R13158" t="s">
        <v>28240</v>
      </c>
      <c r="S13158" t="s">
        <v>31508</v>
      </c>
      <c r="T13158" t="s">
        <v>19197</v>
      </c>
      <c r="U13158" t="s">
        <v>31646</v>
      </c>
    </row>
    <row r="13159" spans="17:21">
      <c r="Q13159" t="s">
        <v>14361</v>
      </c>
      <c r="R13159" t="s">
        <v>28241</v>
      </c>
      <c r="S13159" t="s">
        <v>31508</v>
      </c>
      <c r="T13159" t="s">
        <v>19197</v>
      </c>
      <c r="U13159" t="s">
        <v>31646</v>
      </c>
    </row>
    <row r="13160" spans="17:21">
      <c r="Q13160" t="s">
        <v>14362</v>
      </c>
      <c r="R13160" t="s">
        <v>18703</v>
      </c>
      <c r="S13160" t="s">
        <v>31508</v>
      </c>
      <c r="T13160" t="s">
        <v>19197</v>
      </c>
      <c r="U13160" t="s">
        <v>31646</v>
      </c>
    </row>
    <row r="13161" spans="17:21">
      <c r="Q13161" t="s">
        <v>14363</v>
      </c>
      <c r="R13161" t="s">
        <v>28242</v>
      </c>
      <c r="S13161" t="s">
        <v>31508</v>
      </c>
      <c r="T13161" t="s">
        <v>19197</v>
      </c>
      <c r="U13161" t="s">
        <v>31673</v>
      </c>
    </row>
    <row r="13162" spans="17:21">
      <c r="Q13162" t="s">
        <v>14364</v>
      </c>
      <c r="R13162" t="s">
        <v>28243</v>
      </c>
      <c r="S13162" t="s">
        <v>31508</v>
      </c>
      <c r="T13162" t="s">
        <v>19197</v>
      </c>
      <c r="U13162" t="s">
        <v>31673</v>
      </c>
    </row>
    <row r="13163" spans="17:21">
      <c r="Q13163" t="s">
        <v>14365</v>
      </c>
      <c r="R13163" t="s">
        <v>28244</v>
      </c>
      <c r="S13163" t="s">
        <v>31508</v>
      </c>
      <c r="T13163" t="s">
        <v>19197</v>
      </c>
      <c r="U13163" t="s">
        <v>31673</v>
      </c>
    </row>
    <row r="13164" spans="17:21">
      <c r="Q13164" t="s">
        <v>14366</v>
      </c>
      <c r="R13164" t="s">
        <v>28245</v>
      </c>
      <c r="S13164" t="s">
        <v>19197</v>
      </c>
      <c r="T13164" t="s">
        <v>19197</v>
      </c>
      <c r="U13164" t="s">
        <v>19197</v>
      </c>
    </row>
    <row r="13165" spans="17:21">
      <c r="Q13165" t="s">
        <v>14367</v>
      </c>
      <c r="R13165" t="s">
        <v>28246</v>
      </c>
      <c r="S13165" t="s">
        <v>31512</v>
      </c>
      <c r="T13165" t="s">
        <v>19197</v>
      </c>
      <c r="U13165" t="s">
        <v>31668</v>
      </c>
    </row>
    <row r="13166" spans="17:21">
      <c r="Q13166" t="s">
        <v>14368</v>
      </c>
      <c r="R13166" t="s">
        <v>28247</v>
      </c>
      <c r="S13166" t="s">
        <v>31508</v>
      </c>
      <c r="T13166" t="s">
        <v>19197</v>
      </c>
      <c r="U13166" t="s">
        <v>31673</v>
      </c>
    </row>
    <row r="13167" spans="17:21">
      <c r="Q13167" t="s">
        <v>14369</v>
      </c>
      <c r="R13167" t="s">
        <v>28248</v>
      </c>
      <c r="S13167" t="s">
        <v>31514</v>
      </c>
      <c r="T13167" t="s">
        <v>19197</v>
      </c>
      <c r="U13167" t="s">
        <v>31673</v>
      </c>
    </row>
    <row r="13168" spans="17:21">
      <c r="Q13168" t="s">
        <v>14370</v>
      </c>
      <c r="R13168" t="s">
        <v>18687</v>
      </c>
      <c r="S13168" t="s">
        <v>31508</v>
      </c>
      <c r="T13168" t="s">
        <v>19197</v>
      </c>
      <c r="U13168" t="s">
        <v>31673</v>
      </c>
    </row>
    <row r="13169" spans="17:21">
      <c r="Q13169" t="s">
        <v>14371</v>
      </c>
      <c r="R13169" t="s">
        <v>28249</v>
      </c>
      <c r="S13169" t="s">
        <v>19197</v>
      </c>
      <c r="T13169" t="s">
        <v>19197</v>
      </c>
      <c r="U13169" t="s">
        <v>19197</v>
      </c>
    </row>
    <row r="13170" spans="17:21">
      <c r="Q13170" t="s">
        <v>14372</v>
      </c>
      <c r="R13170" t="s">
        <v>28250</v>
      </c>
      <c r="S13170" t="s">
        <v>31508</v>
      </c>
      <c r="T13170" t="s">
        <v>19197</v>
      </c>
      <c r="U13170" t="s">
        <v>31673</v>
      </c>
    </row>
    <row r="13171" spans="17:21">
      <c r="Q13171" t="s">
        <v>14373</v>
      </c>
      <c r="R13171" t="s">
        <v>28251</v>
      </c>
      <c r="S13171" t="s">
        <v>31508</v>
      </c>
      <c r="T13171" t="s">
        <v>19197</v>
      </c>
      <c r="U13171" t="s">
        <v>31673</v>
      </c>
    </row>
    <row r="13172" spans="17:21">
      <c r="Q13172" t="s">
        <v>14374</v>
      </c>
      <c r="R13172" t="s">
        <v>28252</v>
      </c>
      <c r="S13172" t="s">
        <v>31508</v>
      </c>
      <c r="T13172" t="s">
        <v>19197</v>
      </c>
      <c r="U13172" t="s">
        <v>31673</v>
      </c>
    </row>
    <row r="13173" spans="17:21">
      <c r="Q13173" t="s">
        <v>14375</v>
      </c>
      <c r="R13173" t="s">
        <v>28253</v>
      </c>
      <c r="S13173" t="s">
        <v>31508</v>
      </c>
      <c r="T13173" t="s">
        <v>19197</v>
      </c>
      <c r="U13173" t="s">
        <v>31673</v>
      </c>
    </row>
    <row r="13174" spans="17:21">
      <c r="Q13174" t="s">
        <v>14376</v>
      </c>
      <c r="R13174" t="s">
        <v>28254</v>
      </c>
      <c r="S13174" t="s">
        <v>19197</v>
      </c>
      <c r="T13174" t="s">
        <v>19197</v>
      </c>
      <c r="U13174" t="s">
        <v>19197</v>
      </c>
    </row>
    <row r="13175" spans="17:21">
      <c r="Q13175" t="s">
        <v>14377</v>
      </c>
      <c r="R13175" t="s">
        <v>28255</v>
      </c>
      <c r="S13175" t="s">
        <v>19197</v>
      </c>
      <c r="T13175" t="s">
        <v>19197</v>
      </c>
      <c r="U13175" t="s">
        <v>19197</v>
      </c>
    </row>
    <row r="13176" spans="17:21">
      <c r="Q13176" t="s">
        <v>14378</v>
      </c>
      <c r="R13176" t="s">
        <v>28256</v>
      </c>
      <c r="S13176" t="s">
        <v>31508</v>
      </c>
      <c r="T13176" t="s">
        <v>19197</v>
      </c>
      <c r="U13176" t="s">
        <v>31673</v>
      </c>
    </row>
    <row r="13177" spans="17:21">
      <c r="Q13177" t="s">
        <v>14379</v>
      </c>
      <c r="R13177" t="s">
        <v>28257</v>
      </c>
      <c r="S13177" t="s">
        <v>31512</v>
      </c>
      <c r="T13177" t="s">
        <v>19197</v>
      </c>
      <c r="U13177" t="s">
        <v>31668</v>
      </c>
    </row>
    <row r="13178" spans="17:21">
      <c r="Q13178" t="s">
        <v>14380</v>
      </c>
      <c r="R13178" t="s">
        <v>28258</v>
      </c>
      <c r="S13178" t="s">
        <v>31508</v>
      </c>
      <c r="T13178" t="s">
        <v>19197</v>
      </c>
      <c r="U13178" t="s">
        <v>31673</v>
      </c>
    </row>
    <row r="13179" spans="17:21">
      <c r="Q13179" t="s">
        <v>14381</v>
      </c>
      <c r="R13179" t="s">
        <v>28259</v>
      </c>
      <c r="S13179" t="s">
        <v>31508</v>
      </c>
      <c r="T13179" t="s">
        <v>19197</v>
      </c>
      <c r="U13179" t="s">
        <v>31673</v>
      </c>
    </row>
    <row r="13180" spans="17:21">
      <c r="Q13180" t="s">
        <v>14382</v>
      </c>
      <c r="R13180" t="s">
        <v>26284</v>
      </c>
      <c r="S13180" t="s">
        <v>31510</v>
      </c>
      <c r="T13180" t="s">
        <v>19197</v>
      </c>
      <c r="U13180" t="s">
        <v>31668</v>
      </c>
    </row>
    <row r="13181" spans="17:21">
      <c r="Q13181" t="s">
        <v>14383</v>
      </c>
      <c r="R13181" t="s">
        <v>28260</v>
      </c>
      <c r="S13181" t="s">
        <v>19197</v>
      </c>
      <c r="T13181" t="s">
        <v>19197</v>
      </c>
      <c r="U13181" t="s">
        <v>19197</v>
      </c>
    </row>
    <row r="13182" spans="17:21">
      <c r="Q13182" t="s">
        <v>14384</v>
      </c>
      <c r="R13182" t="s">
        <v>28261</v>
      </c>
      <c r="S13182" t="s">
        <v>31508</v>
      </c>
      <c r="T13182" t="s">
        <v>19197</v>
      </c>
      <c r="U13182" t="s">
        <v>31673</v>
      </c>
    </row>
    <row r="13183" spans="17:21">
      <c r="Q13183" t="s">
        <v>14385</v>
      </c>
      <c r="R13183" t="s">
        <v>26284</v>
      </c>
      <c r="S13183" t="s">
        <v>31508</v>
      </c>
      <c r="T13183" t="s">
        <v>19197</v>
      </c>
      <c r="U13183" t="s">
        <v>31673</v>
      </c>
    </row>
    <row r="13184" spans="17:21">
      <c r="Q13184" t="s">
        <v>14386</v>
      </c>
      <c r="R13184" t="s">
        <v>28262</v>
      </c>
      <c r="S13184" t="s">
        <v>19197</v>
      </c>
      <c r="T13184" t="s">
        <v>19197</v>
      </c>
      <c r="U13184" t="s">
        <v>19197</v>
      </c>
    </row>
    <row r="13185" spans="17:21">
      <c r="Q13185" t="s">
        <v>14387</v>
      </c>
      <c r="R13185" t="s">
        <v>28263</v>
      </c>
      <c r="S13185" t="s">
        <v>31508</v>
      </c>
      <c r="T13185" t="s">
        <v>19197</v>
      </c>
      <c r="U13185" t="s">
        <v>31673</v>
      </c>
    </row>
    <row r="13186" spans="17:21">
      <c r="Q13186" t="s">
        <v>14388</v>
      </c>
      <c r="R13186" t="s">
        <v>28264</v>
      </c>
      <c r="S13186" t="s">
        <v>31508</v>
      </c>
      <c r="T13186" t="s">
        <v>19197</v>
      </c>
      <c r="U13186" t="s">
        <v>31673</v>
      </c>
    </row>
    <row r="13187" spans="17:21">
      <c r="Q13187" t="s">
        <v>14389</v>
      </c>
      <c r="R13187" t="s">
        <v>26284</v>
      </c>
      <c r="S13187" t="s">
        <v>31508</v>
      </c>
      <c r="T13187" t="s">
        <v>19197</v>
      </c>
      <c r="U13187" t="s">
        <v>31673</v>
      </c>
    </row>
    <row r="13188" spans="17:21">
      <c r="Q13188" t="s">
        <v>14390</v>
      </c>
      <c r="R13188" t="s">
        <v>28265</v>
      </c>
      <c r="S13188" t="s">
        <v>19197</v>
      </c>
      <c r="T13188" t="s">
        <v>19197</v>
      </c>
      <c r="U13188" t="s">
        <v>19197</v>
      </c>
    </row>
    <row r="13189" spans="17:21">
      <c r="Q13189" t="s">
        <v>14391</v>
      </c>
      <c r="R13189" t="s">
        <v>28266</v>
      </c>
      <c r="S13189" t="s">
        <v>31508</v>
      </c>
      <c r="T13189" t="s">
        <v>19197</v>
      </c>
      <c r="U13189" t="s">
        <v>31673</v>
      </c>
    </row>
    <row r="13190" spans="17:21">
      <c r="Q13190" t="s">
        <v>14392</v>
      </c>
      <c r="R13190" t="s">
        <v>26284</v>
      </c>
      <c r="S13190" t="s">
        <v>31508</v>
      </c>
      <c r="T13190" t="s">
        <v>19197</v>
      </c>
      <c r="U13190" t="s">
        <v>31673</v>
      </c>
    </row>
    <row r="13191" spans="17:21">
      <c r="Q13191" t="s">
        <v>14393</v>
      </c>
      <c r="R13191" t="s">
        <v>28267</v>
      </c>
      <c r="S13191" t="s">
        <v>19197</v>
      </c>
      <c r="T13191" t="s">
        <v>19197</v>
      </c>
      <c r="U13191" t="s">
        <v>19197</v>
      </c>
    </row>
    <row r="13192" spans="17:21">
      <c r="Q13192" t="s">
        <v>14394</v>
      </c>
      <c r="R13192" t="s">
        <v>28268</v>
      </c>
      <c r="S13192" t="s">
        <v>31508</v>
      </c>
      <c r="T13192" t="s">
        <v>19197</v>
      </c>
      <c r="U13192" t="s">
        <v>31673</v>
      </c>
    </row>
    <row r="13193" spans="17:21">
      <c r="Q13193" t="s">
        <v>14395</v>
      </c>
      <c r="R13193" t="s">
        <v>28269</v>
      </c>
      <c r="S13193" t="s">
        <v>19197</v>
      </c>
      <c r="T13193" t="s">
        <v>19197</v>
      </c>
      <c r="U13193" t="s">
        <v>19197</v>
      </c>
    </row>
    <row r="13194" spans="17:21">
      <c r="Q13194" t="s">
        <v>14396</v>
      </c>
      <c r="R13194" t="s">
        <v>28270</v>
      </c>
      <c r="S13194" t="s">
        <v>31508</v>
      </c>
      <c r="T13194" t="s">
        <v>19197</v>
      </c>
      <c r="U13194" t="s">
        <v>31673</v>
      </c>
    </row>
    <row r="13195" spans="17:21">
      <c r="Q13195" t="s">
        <v>14397</v>
      </c>
      <c r="R13195" t="s">
        <v>28271</v>
      </c>
      <c r="S13195" t="s">
        <v>31508</v>
      </c>
      <c r="T13195" t="s">
        <v>19197</v>
      </c>
      <c r="U13195" t="s">
        <v>31673</v>
      </c>
    </row>
    <row r="13196" spans="17:21">
      <c r="Q13196" t="s">
        <v>14398</v>
      </c>
      <c r="R13196" t="s">
        <v>26284</v>
      </c>
      <c r="S13196" t="s">
        <v>31508</v>
      </c>
      <c r="T13196" t="s">
        <v>19197</v>
      </c>
      <c r="U13196" t="s">
        <v>31673</v>
      </c>
    </row>
    <row r="13197" spans="17:21">
      <c r="Q13197" t="s">
        <v>14399</v>
      </c>
      <c r="R13197" t="s">
        <v>28272</v>
      </c>
      <c r="S13197" t="s">
        <v>19197</v>
      </c>
      <c r="T13197" t="s">
        <v>19197</v>
      </c>
      <c r="U13197" t="s">
        <v>19197</v>
      </c>
    </row>
    <row r="13198" spans="17:21">
      <c r="Q13198" t="s">
        <v>14400</v>
      </c>
      <c r="R13198" t="s">
        <v>28273</v>
      </c>
      <c r="S13198" t="s">
        <v>31508</v>
      </c>
      <c r="T13198" t="s">
        <v>19197</v>
      </c>
      <c r="U13198" t="s">
        <v>31673</v>
      </c>
    </row>
    <row r="13199" spans="17:21">
      <c r="Q13199" t="s">
        <v>14401</v>
      </c>
      <c r="R13199" t="s">
        <v>28274</v>
      </c>
      <c r="S13199" t="s">
        <v>19197</v>
      </c>
      <c r="T13199" t="s">
        <v>19197</v>
      </c>
      <c r="U13199" t="s">
        <v>19197</v>
      </c>
    </row>
    <row r="13200" spans="17:21">
      <c r="Q13200" t="s">
        <v>14402</v>
      </c>
      <c r="R13200" t="s">
        <v>28275</v>
      </c>
      <c r="S13200" t="s">
        <v>31508</v>
      </c>
      <c r="T13200" t="s">
        <v>19197</v>
      </c>
      <c r="U13200" t="s">
        <v>31673</v>
      </c>
    </row>
    <row r="13201" spans="17:21">
      <c r="Q13201" t="s">
        <v>14403</v>
      </c>
      <c r="R13201" t="s">
        <v>18693</v>
      </c>
      <c r="S13201" t="s">
        <v>31508</v>
      </c>
      <c r="T13201" t="s">
        <v>19197</v>
      </c>
      <c r="U13201" t="s">
        <v>31673</v>
      </c>
    </row>
    <row r="13202" spans="17:21">
      <c r="Q13202" t="s">
        <v>14404</v>
      </c>
      <c r="R13202" t="s">
        <v>28276</v>
      </c>
      <c r="S13202" t="s">
        <v>19197</v>
      </c>
      <c r="T13202" t="s">
        <v>19197</v>
      </c>
      <c r="U13202" t="s">
        <v>19197</v>
      </c>
    </row>
    <row r="13203" spans="17:21">
      <c r="Q13203" t="s">
        <v>14405</v>
      </c>
      <c r="R13203" t="s">
        <v>28277</v>
      </c>
      <c r="S13203" t="s">
        <v>31508</v>
      </c>
      <c r="T13203" t="s">
        <v>19197</v>
      </c>
      <c r="U13203" t="s">
        <v>31673</v>
      </c>
    </row>
    <row r="13204" spans="17:21">
      <c r="Q13204" t="s">
        <v>14406</v>
      </c>
      <c r="R13204" t="s">
        <v>28278</v>
      </c>
      <c r="S13204" t="s">
        <v>31508</v>
      </c>
      <c r="T13204" t="s">
        <v>19197</v>
      </c>
      <c r="U13204" t="s">
        <v>31673</v>
      </c>
    </row>
    <row r="13205" spans="17:21">
      <c r="Q13205" t="s">
        <v>14407</v>
      </c>
      <c r="R13205" t="s">
        <v>28279</v>
      </c>
      <c r="S13205" t="s">
        <v>31508</v>
      </c>
      <c r="T13205" t="s">
        <v>19197</v>
      </c>
      <c r="U13205" t="s">
        <v>31673</v>
      </c>
    </row>
    <row r="13206" spans="17:21">
      <c r="Q13206" t="s">
        <v>14408</v>
      </c>
      <c r="R13206" t="s">
        <v>28280</v>
      </c>
      <c r="S13206" t="s">
        <v>19197</v>
      </c>
      <c r="T13206" t="s">
        <v>19197</v>
      </c>
      <c r="U13206" t="s">
        <v>19197</v>
      </c>
    </row>
    <row r="13207" spans="17:21">
      <c r="Q13207" t="s">
        <v>14409</v>
      </c>
      <c r="R13207" t="s">
        <v>28281</v>
      </c>
      <c r="S13207" t="s">
        <v>31508</v>
      </c>
      <c r="T13207" t="s">
        <v>19197</v>
      </c>
      <c r="U13207" t="s">
        <v>31673</v>
      </c>
    </row>
    <row r="13208" spans="17:21">
      <c r="Q13208" t="s">
        <v>14410</v>
      </c>
      <c r="R13208" t="s">
        <v>28282</v>
      </c>
      <c r="S13208" t="s">
        <v>31508</v>
      </c>
      <c r="T13208" t="s">
        <v>19197</v>
      </c>
      <c r="U13208" t="s">
        <v>31673</v>
      </c>
    </row>
    <row r="13209" spans="17:21">
      <c r="Q13209" t="s">
        <v>14411</v>
      </c>
      <c r="R13209" t="s">
        <v>28283</v>
      </c>
      <c r="S13209" t="s">
        <v>31508</v>
      </c>
      <c r="T13209" t="s">
        <v>19197</v>
      </c>
      <c r="U13209" t="s">
        <v>31673</v>
      </c>
    </row>
    <row r="13210" spans="17:21">
      <c r="Q13210" t="s">
        <v>14412</v>
      </c>
      <c r="R13210" t="s">
        <v>28284</v>
      </c>
      <c r="S13210" t="s">
        <v>31508</v>
      </c>
      <c r="T13210" t="s">
        <v>19197</v>
      </c>
      <c r="U13210" t="s">
        <v>31673</v>
      </c>
    </row>
    <row r="13211" spans="17:21">
      <c r="Q13211" t="s">
        <v>14413</v>
      </c>
      <c r="R13211" t="s">
        <v>28285</v>
      </c>
      <c r="S13211" t="s">
        <v>19197</v>
      </c>
      <c r="T13211" t="s">
        <v>19197</v>
      </c>
      <c r="U13211" t="s">
        <v>19197</v>
      </c>
    </row>
    <row r="13212" spans="17:21">
      <c r="Q13212" t="s">
        <v>14414</v>
      </c>
      <c r="R13212" t="s">
        <v>28286</v>
      </c>
      <c r="S13212" t="s">
        <v>31508</v>
      </c>
      <c r="T13212" t="s">
        <v>19197</v>
      </c>
      <c r="U13212" t="s">
        <v>31673</v>
      </c>
    </row>
    <row r="13213" spans="17:21">
      <c r="Q13213" t="s">
        <v>14415</v>
      </c>
      <c r="R13213" t="s">
        <v>28287</v>
      </c>
      <c r="S13213" t="s">
        <v>31508</v>
      </c>
      <c r="T13213" t="s">
        <v>19197</v>
      </c>
      <c r="U13213" t="s">
        <v>31869</v>
      </c>
    </row>
    <row r="13214" spans="17:21">
      <c r="Q13214" t="s">
        <v>14416</v>
      </c>
      <c r="R13214" t="s">
        <v>28284</v>
      </c>
      <c r="S13214" t="s">
        <v>31508</v>
      </c>
      <c r="T13214" t="s">
        <v>31616</v>
      </c>
      <c r="U13214" t="s">
        <v>31673</v>
      </c>
    </row>
    <row r="13215" spans="17:21">
      <c r="Q13215" t="s">
        <v>14417</v>
      </c>
      <c r="R13215" t="s">
        <v>28288</v>
      </c>
      <c r="S13215" t="s">
        <v>19197</v>
      </c>
      <c r="T13215" t="s">
        <v>19197</v>
      </c>
      <c r="U13215" t="s">
        <v>19197</v>
      </c>
    </row>
    <row r="13216" spans="17:21">
      <c r="Q13216" t="s">
        <v>14418</v>
      </c>
      <c r="R13216" t="s">
        <v>28289</v>
      </c>
      <c r="S13216" t="s">
        <v>31508</v>
      </c>
      <c r="T13216" t="s">
        <v>19197</v>
      </c>
      <c r="U13216" t="s">
        <v>31673</v>
      </c>
    </row>
    <row r="13217" spans="17:21">
      <c r="Q13217" t="s">
        <v>14419</v>
      </c>
      <c r="R13217" t="s">
        <v>18706</v>
      </c>
      <c r="S13217" t="s">
        <v>19197</v>
      </c>
      <c r="T13217" t="s">
        <v>19197</v>
      </c>
      <c r="U13217" t="s">
        <v>19197</v>
      </c>
    </row>
    <row r="13218" spans="17:21">
      <c r="Q13218" t="s">
        <v>14420</v>
      </c>
      <c r="R13218" t="s">
        <v>28290</v>
      </c>
      <c r="S13218" t="s">
        <v>19197</v>
      </c>
      <c r="T13218" t="s">
        <v>19197</v>
      </c>
      <c r="U13218" t="s">
        <v>19197</v>
      </c>
    </row>
    <row r="13219" spans="17:21">
      <c r="Q13219" t="s">
        <v>14421</v>
      </c>
      <c r="R13219" t="s">
        <v>28291</v>
      </c>
      <c r="S13219" t="s">
        <v>31508</v>
      </c>
      <c r="T13219" t="s">
        <v>19197</v>
      </c>
      <c r="U13219" t="s">
        <v>31673</v>
      </c>
    </row>
    <row r="13220" spans="17:21">
      <c r="Q13220" t="s">
        <v>14422</v>
      </c>
      <c r="R13220" t="s">
        <v>28292</v>
      </c>
      <c r="S13220" t="s">
        <v>31510</v>
      </c>
      <c r="T13220" t="s">
        <v>19197</v>
      </c>
      <c r="U13220" t="s">
        <v>31668</v>
      </c>
    </row>
    <row r="13221" spans="17:21">
      <c r="Q13221" t="s">
        <v>14423</v>
      </c>
      <c r="R13221" t="s">
        <v>28293</v>
      </c>
      <c r="S13221" t="s">
        <v>31510</v>
      </c>
      <c r="T13221" t="s">
        <v>19197</v>
      </c>
      <c r="U13221" t="s">
        <v>31668</v>
      </c>
    </row>
    <row r="13222" spans="17:21">
      <c r="Q13222" t="s">
        <v>14424</v>
      </c>
      <c r="R13222" t="s">
        <v>28294</v>
      </c>
      <c r="S13222" t="s">
        <v>31508</v>
      </c>
      <c r="T13222" t="s">
        <v>19197</v>
      </c>
      <c r="U13222" t="s">
        <v>31673</v>
      </c>
    </row>
    <row r="13223" spans="17:21">
      <c r="Q13223" t="s">
        <v>14425</v>
      </c>
      <c r="R13223" t="s">
        <v>28295</v>
      </c>
      <c r="S13223" t="s">
        <v>31508</v>
      </c>
      <c r="T13223" t="s">
        <v>19197</v>
      </c>
      <c r="U13223" t="s">
        <v>31673</v>
      </c>
    </row>
    <row r="13224" spans="17:21">
      <c r="Q13224" t="s">
        <v>14426</v>
      </c>
      <c r="R13224" t="s">
        <v>18734</v>
      </c>
      <c r="S13224" t="s">
        <v>31510</v>
      </c>
      <c r="T13224" t="s">
        <v>19197</v>
      </c>
      <c r="U13224" t="s">
        <v>31668</v>
      </c>
    </row>
    <row r="13225" spans="17:21">
      <c r="Q13225" t="s">
        <v>14427</v>
      </c>
      <c r="R13225" t="s">
        <v>18693</v>
      </c>
      <c r="S13225" t="s">
        <v>19197</v>
      </c>
      <c r="T13225" t="s">
        <v>19197</v>
      </c>
      <c r="U13225" t="s">
        <v>19197</v>
      </c>
    </row>
    <row r="13226" spans="17:21">
      <c r="Q13226" t="s">
        <v>14428</v>
      </c>
      <c r="R13226" t="s">
        <v>28296</v>
      </c>
      <c r="S13226" t="s">
        <v>31508</v>
      </c>
      <c r="T13226" t="s">
        <v>19197</v>
      </c>
      <c r="U13226" t="s">
        <v>31646</v>
      </c>
    </row>
    <row r="13227" spans="17:21">
      <c r="Q13227" t="s">
        <v>14429</v>
      </c>
      <c r="R13227" t="s">
        <v>28297</v>
      </c>
      <c r="S13227" t="s">
        <v>31508</v>
      </c>
      <c r="T13227" t="s">
        <v>19197</v>
      </c>
      <c r="U13227" t="s">
        <v>31646</v>
      </c>
    </row>
    <row r="13228" spans="17:21">
      <c r="Q13228" t="s">
        <v>14430</v>
      </c>
      <c r="R13228" t="s">
        <v>28298</v>
      </c>
      <c r="S13228" t="s">
        <v>31508</v>
      </c>
      <c r="T13228" t="s">
        <v>19197</v>
      </c>
      <c r="U13228" t="s">
        <v>31646</v>
      </c>
    </row>
    <row r="13229" spans="17:21">
      <c r="Q13229" t="s">
        <v>14431</v>
      </c>
      <c r="R13229" t="s">
        <v>28299</v>
      </c>
      <c r="S13229" t="s">
        <v>31508</v>
      </c>
      <c r="T13229" t="s">
        <v>19197</v>
      </c>
      <c r="U13229" t="s">
        <v>31646</v>
      </c>
    </row>
    <row r="13230" spans="17:21">
      <c r="Q13230" t="s">
        <v>14432</v>
      </c>
      <c r="R13230" t="s">
        <v>18703</v>
      </c>
      <c r="S13230" t="s">
        <v>31508</v>
      </c>
      <c r="T13230" t="s">
        <v>19197</v>
      </c>
      <c r="U13230" t="s">
        <v>31646</v>
      </c>
    </row>
    <row r="13231" spans="17:21">
      <c r="Q13231" t="s">
        <v>14433</v>
      </c>
      <c r="R13231" t="s">
        <v>28300</v>
      </c>
      <c r="S13231" t="s">
        <v>19197</v>
      </c>
      <c r="T13231" t="s">
        <v>19197</v>
      </c>
      <c r="U13231" t="s">
        <v>19197</v>
      </c>
    </row>
    <row r="13232" spans="17:21">
      <c r="Q13232" t="s">
        <v>14434</v>
      </c>
      <c r="R13232" t="s">
        <v>28301</v>
      </c>
      <c r="S13232" t="s">
        <v>19197</v>
      </c>
      <c r="T13232" t="s">
        <v>19197</v>
      </c>
      <c r="U13232" t="s">
        <v>19197</v>
      </c>
    </row>
    <row r="13233" spans="17:21">
      <c r="Q13233" t="s">
        <v>14435</v>
      </c>
      <c r="R13233" t="s">
        <v>28302</v>
      </c>
      <c r="S13233" t="s">
        <v>31508</v>
      </c>
      <c r="T13233" t="s">
        <v>19197</v>
      </c>
      <c r="U13233" t="s">
        <v>31673</v>
      </c>
    </row>
    <row r="13234" spans="17:21">
      <c r="Q13234" t="s">
        <v>14436</v>
      </c>
      <c r="R13234" t="s">
        <v>28303</v>
      </c>
      <c r="S13234" t="s">
        <v>31508</v>
      </c>
      <c r="T13234" t="s">
        <v>19197</v>
      </c>
      <c r="U13234" t="s">
        <v>31673</v>
      </c>
    </row>
    <row r="13235" spans="17:21">
      <c r="Q13235" t="s">
        <v>14437</v>
      </c>
      <c r="R13235" t="s">
        <v>28304</v>
      </c>
      <c r="S13235" t="s">
        <v>31508</v>
      </c>
      <c r="T13235" t="s">
        <v>19197</v>
      </c>
      <c r="U13235" t="s">
        <v>31673</v>
      </c>
    </row>
    <row r="13236" spans="17:21">
      <c r="Q13236" t="s">
        <v>14438</v>
      </c>
      <c r="R13236" t="s">
        <v>28305</v>
      </c>
      <c r="S13236" t="s">
        <v>31508</v>
      </c>
      <c r="T13236" t="s">
        <v>19197</v>
      </c>
      <c r="U13236" t="s">
        <v>31673</v>
      </c>
    </row>
    <row r="13237" spans="17:21">
      <c r="Q13237" t="s">
        <v>14439</v>
      </c>
      <c r="R13237" t="s">
        <v>28306</v>
      </c>
      <c r="S13237" t="s">
        <v>19197</v>
      </c>
      <c r="T13237" t="s">
        <v>19197</v>
      </c>
      <c r="U13237" t="s">
        <v>19197</v>
      </c>
    </row>
    <row r="13238" spans="17:21">
      <c r="Q13238" t="s">
        <v>14440</v>
      </c>
      <c r="R13238" t="s">
        <v>28307</v>
      </c>
      <c r="S13238" t="s">
        <v>19197</v>
      </c>
      <c r="T13238" t="s">
        <v>19197</v>
      </c>
      <c r="U13238" t="s">
        <v>19197</v>
      </c>
    </row>
    <row r="13239" spans="17:21">
      <c r="Q13239" t="s">
        <v>14441</v>
      </c>
      <c r="R13239" t="s">
        <v>28308</v>
      </c>
      <c r="S13239" t="s">
        <v>31508</v>
      </c>
      <c r="T13239" t="s">
        <v>19197</v>
      </c>
      <c r="U13239" t="s">
        <v>31673</v>
      </c>
    </row>
    <row r="13240" spans="17:21">
      <c r="Q13240" t="s">
        <v>14442</v>
      </c>
      <c r="R13240" t="s">
        <v>28309</v>
      </c>
      <c r="S13240" t="s">
        <v>31508</v>
      </c>
      <c r="T13240" t="s">
        <v>19197</v>
      </c>
      <c r="U13240" t="s">
        <v>31673</v>
      </c>
    </row>
    <row r="13241" spans="17:21">
      <c r="Q13241" t="s">
        <v>14443</v>
      </c>
      <c r="R13241" t="s">
        <v>28310</v>
      </c>
      <c r="S13241" t="s">
        <v>19197</v>
      </c>
      <c r="T13241" t="s">
        <v>19197</v>
      </c>
      <c r="U13241" t="s">
        <v>19197</v>
      </c>
    </row>
    <row r="13242" spans="17:21">
      <c r="Q13242" t="s">
        <v>14444</v>
      </c>
      <c r="R13242" t="s">
        <v>28311</v>
      </c>
      <c r="S13242" t="s">
        <v>31508</v>
      </c>
      <c r="T13242" t="s">
        <v>19197</v>
      </c>
      <c r="U13242" t="s">
        <v>31673</v>
      </c>
    </row>
    <row r="13243" spans="17:21">
      <c r="Q13243" t="s">
        <v>14445</v>
      </c>
      <c r="R13243" t="s">
        <v>28312</v>
      </c>
      <c r="S13243" t="s">
        <v>31508</v>
      </c>
      <c r="T13243" t="s">
        <v>19197</v>
      </c>
      <c r="U13243" t="s">
        <v>31673</v>
      </c>
    </row>
    <row r="13244" spans="17:21">
      <c r="Q13244" t="s">
        <v>14446</v>
      </c>
      <c r="R13244" t="s">
        <v>28313</v>
      </c>
      <c r="S13244" t="s">
        <v>19197</v>
      </c>
      <c r="T13244" t="s">
        <v>19197</v>
      </c>
      <c r="U13244" t="s">
        <v>19197</v>
      </c>
    </row>
    <row r="13245" spans="17:21">
      <c r="Q13245" t="s">
        <v>14447</v>
      </c>
      <c r="R13245" t="s">
        <v>28314</v>
      </c>
      <c r="S13245" t="s">
        <v>31508</v>
      </c>
      <c r="T13245" t="s">
        <v>19197</v>
      </c>
      <c r="U13245" t="s">
        <v>31673</v>
      </c>
    </row>
    <row r="13246" spans="17:21">
      <c r="Q13246" t="s">
        <v>14448</v>
      </c>
      <c r="R13246" t="s">
        <v>28315</v>
      </c>
      <c r="S13246" t="s">
        <v>31508</v>
      </c>
      <c r="T13246" t="s">
        <v>19197</v>
      </c>
      <c r="U13246" t="s">
        <v>31673</v>
      </c>
    </row>
    <row r="13247" spans="17:21">
      <c r="Q13247" t="s">
        <v>14449</v>
      </c>
      <c r="R13247" t="s">
        <v>28316</v>
      </c>
      <c r="S13247" t="s">
        <v>19197</v>
      </c>
      <c r="T13247" t="s">
        <v>19197</v>
      </c>
      <c r="U13247" t="s">
        <v>19197</v>
      </c>
    </row>
    <row r="13248" spans="17:21">
      <c r="Q13248" t="s">
        <v>14450</v>
      </c>
      <c r="R13248" t="s">
        <v>28317</v>
      </c>
      <c r="S13248" t="s">
        <v>31508</v>
      </c>
      <c r="T13248" t="s">
        <v>19197</v>
      </c>
      <c r="U13248" t="s">
        <v>31673</v>
      </c>
    </row>
    <row r="13249" spans="17:21">
      <c r="Q13249" t="s">
        <v>14451</v>
      </c>
      <c r="R13249" t="s">
        <v>18693</v>
      </c>
      <c r="S13249" t="s">
        <v>31508</v>
      </c>
      <c r="T13249" t="s">
        <v>19197</v>
      </c>
      <c r="U13249" t="s">
        <v>31673</v>
      </c>
    </row>
    <row r="13250" spans="17:21">
      <c r="Q13250" t="s">
        <v>14452</v>
      </c>
      <c r="R13250" t="s">
        <v>28318</v>
      </c>
      <c r="S13250" t="s">
        <v>19197</v>
      </c>
      <c r="T13250" t="s">
        <v>19197</v>
      </c>
      <c r="U13250" t="s">
        <v>19197</v>
      </c>
    </row>
    <row r="13251" spans="17:21">
      <c r="Q13251" t="s">
        <v>14453</v>
      </c>
      <c r="R13251" t="s">
        <v>28319</v>
      </c>
      <c r="S13251" t="s">
        <v>31508</v>
      </c>
      <c r="T13251" t="s">
        <v>19197</v>
      </c>
      <c r="U13251" t="s">
        <v>31673</v>
      </c>
    </row>
    <row r="13252" spans="17:21">
      <c r="Q13252" t="s">
        <v>14454</v>
      </c>
      <c r="R13252" t="s">
        <v>28320</v>
      </c>
      <c r="S13252" t="s">
        <v>19197</v>
      </c>
      <c r="T13252" t="s">
        <v>19197</v>
      </c>
      <c r="U13252" t="s">
        <v>19197</v>
      </c>
    </row>
    <row r="13253" spans="17:21">
      <c r="Q13253" t="s">
        <v>14455</v>
      </c>
      <c r="R13253" t="s">
        <v>28321</v>
      </c>
      <c r="S13253" t="s">
        <v>31508</v>
      </c>
      <c r="T13253" t="s">
        <v>19197</v>
      </c>
      <c r="U13253" t="s">
        <v>31673</v>
      </c>
    </row>
    <row r="13254" spans="17:21">
      <c r="Q13254" t="s">
        <v>14456</v>
      </c>
      <c r="R13254" t="s">
        <v>18693</v>
      </c>
      <c r="S13254" t="s">
        <v>31508</v>
      </c>
      <c r="T13254" t="s">
        <v>19197</v>
      </c>
      <c r="U13254" t="s">
        <v>31673</v>
      </c>
    </row>
    <row r="13255" spans="17:21">
      <c r="Q13255" t="s">
        <v>14457</v>
      </c>
      <c r="R13255" t="s">
        <v>28322</v>
      </c>
      <c r="S13255" t="s">
        <v>19197</v>
      </c>
      <c r="T13255" t="s">
        <v>19197</v>
      </c>
      <c r="U13255" t="s">
        <v>19197</v>
      </c>
    </row>
    <row r="13256" spans="17:21">
      <c r="Q13256" t="s">
        <v>14458</v>
      </c>
      <c r="R13256" t="s">
        <v>28321</v>
      </c>
      <c r="S13256" t="s">
        <v>31508</v>
      </c>
      <c r="T13256" t="s">
        <v>19197</v>
      </c>
      <c r="U13256" t="s">
        <v>31673</v>
      </c>
    </row>
    <row r="13257" spans="17:21">
      <c r="Q13257" t="s">
        <v>14459</v>
      </c>
      <c r="R13257" t="s">
        <v>18693</v>
      </c>
      <c r="S13257" t="s">
        <v>31508</v>
      </c>
      <c r="T13257" t="s">
        <v>19197</v>
      </c>
      <c r="U13257" t="s">
        <v>31673</v>
      </c>
    </row>
    <row r="13258" spans="17:21">
      <c r="Q13258" t="s">
        <v>14460</v>
      </c>
      <c r="R13258" t="s">
        <v>18687</v>
      </c>
      <c r="S13258" t="s">
        <v>19197</v>
      </c>
      <c r="T13258" t="s">
        <v>19197</v>
      </c>
      <c r="U13258" t="s">
        <v>19197</v>
      </c>
    </row>
    <row r="13259" spans="17:21">
      <c r="Q13259" t="s">
        <v>14461</v>
      </c>
      <c r="R13259" t="s">
        <v>28323</v>
      </c>
      <c r="S13259" t="s">
        <v>31508</v>
      </c>
      <c r="T13259" t="s">
        <v>19197</v>
      </c>
      <c r="U13259" t="s">
        <v>31646</v>
      </c>
    </row>
    <row r="13260" spans="17:21">
      <c r="Q13260" t="s">
        <v>14462</v>
      </c>
      <c r="R13260" t="s">
        <v>18703</v>
      </c>
      <c r="S13260" t="s">
        <v>31508</v>
      </c>
      <c r="T13260" t="s">
        <v>19197</v>
      </c>
      <c r="U13260" t="s">
        <v>31646</v>
      </c>
    </row>
    <row r="13261" spans="17:21">
      <c r="Q13261" t="s">
        <v>14463</v>
      </c>
      <c r="R13261" t="s">
        <v>26284</v>
      </c>
      <c r="S13261" t="s">
        <v>31508</v>
      </c>
      <c r="T13261" t="s">
        <v>19197</v>
      </c>
      <c r="U13261" t="s">
        <v>31673</v>
      </c>
    </row>
    <row r="13262" spans="17:21">
      <c r="Q13262" t="s">
        <v>14464</v>
      </c>
      <c r="R13262" t="s">
        <v>28324</v>
      </c>
      <c r="S13262" t="s">
        <v>19197</v>
      </c>
      <c r="T13262" t="s">
        <v>19197</v>
      </c>
      <c r="U13262" t="s">
        <v>19197</v>
      </c>
    </row>
    <row r="13263" spans="17:21">
      <c r="Q13263" t="s">
        <v>14465</v>
      </c>
      <c r="R13263" t="s">
        <v>28325</v>
      </c>
      <c r="S13263" t="s">
        <v>19197</v>
      </c>
      <c r="T13263" t="s">
        <v>19197</v>
      </c>
      <c r="U13263" t="s">
        <v>19197</v>
      </c>
    </row>
    <row r="13264" spans="17:21">
      <c r="Q13264" t="s">
        <v>14466</v>
      </c>
      <c r="R13264" t="s">
        <v>28326</v>
      </c>
      <c r="S13264" t="s">
        <v>19197</v>
      </c>
      <c r="T13264" t="s">
        <v>19197</v>
      </c>
      <c r="U13264" t="s">
        <v>19197</v>
      </c>
    </row>
    <row r="13265" spans="17:21">
      <c r="Q13265" t="s">
        <v>14467</v>
      </c>
      <c r="R13265" t="s">
        <v>28327</v>
      </c>
      <c r="S13265" t="s">
        <v>31510</v>
      </c>
      <c r="T13265" t="s">
        <v>19197</v>
      </c>
      <c r="U13265" t="s">
        <v>31668</v>
      </c>
    </row>
    <row r="13266" spans="17:21">
      <c r="Q13266" t="s">
        <v>14468</v>
      </c>
      <c r="R13266" t="s">
        <v>28328</v>
      </c>
      <c r="S13266" t="s">
        <v>31510</v>
      </c>
      <c r="T13266" t="s">
        <v>19197</v>
      </c>
      <c r="U13266" t="s">
        <v>31668</v>
      </c>
    </row>
    <row r="13267" spans="17:21">
      <c r="Q13267" t="s">
        <v>14469</v>
      </c>
      <c r="R13267" t="s">
        <v>18693</v>
      </c>
      <c r="S13267" t="s">
        <v>19197</v>
      </c>
      <c r="T13267" t="s">
        <v>19197</v>
      </c>
      <c r="U13267" t="s">
        <v>19197</v>
      </c>
    </row>
    <row r="13268" spans="17:21">
      <c r="Q13268" t="s">
        <v>14470</v>
      </c>
      <c r="R13268" t="s">
        <v>28329</v>
      </c>
      <c r="S13268" t="s">
        <v>31512</v>
      </c>
      <c r="T13268" t="s">
        <v>19197</v>
      </c>
      <c r="U13268" t="s">
        <v>31668</v>
      </c>
    </row>
    <row r="13269" spans="17:21">
      <c r="Q13269" t="s">
        <v>14471</v>
      </c>
      <c r="R13269" t="s">
        <v>18734</v>
      </c>
      <c r="S13269" t="s">
        <v>19197</v>
      </c>
      <c r="T13269" t="s">
        <v>19197</v>
      </c>
      <c r="U13269" t="s">
        <v>19197</v>
      </c>
    </row>
    <row r="13270" spans="17:21">
      <c r="Q13270" t="s">
        <v>14472</v>
      </c>
      <c r="R13270" t="s">
        <v>28330</v>
      </c>
      <c r="S13270" t="s">
        <v>31512</v>
      </c>
      <c r="T13270" t="s">
        <v>19197</v>
      </c>
      <c r="U13270" t="s">
        <v>31668</v>
      </c>
    </row>
    <row r="13271" spans="17:21">
      <c r="Q13271" t="s">
        <v>14473</v>
      </c>
      <c r="R13271" t="s">
        <v>28331</v>
      </c>
      <c r="S13271" t="s">
        <v>31512</v>
      </c>
      <c r="T13271" t="s">
        <v>19197</v>
      </c>
      <c r="U13271" t="s">
        <v>31668</v>
      </c>
    </row>
    <row r="13272" spans="17:21">
      <c r="Q13272" t="s">
        <v>14474</v>
      </c>
      <c r="R13272" t="s">
        <v>28332</v>
      </c>
      <c r="S13272" t="s">
        <v>31512</v>
      </c>
      <c r="T13272" t="s">
        <v>19197</v>
      </c>
      <c r="U13272" t="s">
        <v>31668</v>
      </c>
    </row>
    <row r="13273" spans="17:21">
      <c r="Q13273" t="s">
        <v>14475</v>
      </c>
      <c r="R13273" t="s">
        <v>28333</v>
      </c>
      <c r="S13273" t="s">
        <v>31512</v>
      </c>
      <c r="T13273" t="s">
        <v>19197</v>
      </c>
      <c r="U13273" t="s">
        <v>31668</v>
      </c>
    </row>
    <row r="13274" spans="17:21">
      <c r="Q13274" t="s">
        <v>14476</v>
      </c>
      <c r="R13274" t="s">
        <v>28334</v>
      </c>
      <c r="S13274" t="s">
        <v>31512</v>
      </c>
      <c r="T13274" t="s">
        <v>19197</v>
      </c>
      <c r="U13274" t="s">
        <v>31668</v>
      </c>
    </row>
    <row r="13275" spans="17:21">
      <c r="Q13275" t="s">
        <v>14477</v>
      </c>
      <c r="R13275" t="s">
        <v>18703</v>
      </c>
      <c r="S13275" t="s">
        <v>31512</v>
      </c>
      <c r="T13275" t="s">
        <v>19197</v>
      </c>
      <c r="U13275" t="s">
        <v>31668</v>
      </c>
    </row>
    <row r="13276" spans="17:21">
      <c r="Q13276" t="s">
        <v>14478</v>
      </c>
      <c r="R13276" t="s">
        <v>28335</v>
      </c>
      <c r="S13276" t="s">
        <v>31508</v>
      </c>
      <c r="T13276" t="s">
        <v>19197</v>
      </c>
      <c r="U13276" t="s">
        <v>31673</v>
      </c>
    </row>
    <row r="13277" spans="17:21">
      <c r="Q13277" t="s">
        <v>14479</v>
      </c>
      <c r="R13277" t="s">
        <v>28336</v>
      </c>
      <c r="S13277" t="s">
        <v>19197</v>
      </c>
      <c r="T13277" t="s">
        <v>19197</v>
      </c>
      <c r="U13277" t="s">
        <v>19197</v>
      </c>
    </row>
    <row r="13278" spans="17:21">
      <c r="Q13278" t="s">
        <v>14480</v>
      </c>
      <c r="R13278" t="s">
        <v>28337</v>
      </c>
      <c r="S13278" t="s">
        <v>31508</v>
      </c>
      <c r="T13278" t="s">
        <v>19197</v>
      </c>
      <c r="U13278" t="s">
        <v>31646</v>
      </c>
    </row>
    <row r="13279" spans="17:21">
      <c r="Q13279" t="s">
        <v>14481</v>
      </c>
      <c r="R13279" t="s">
        <v>28338</v>
      </c>
      <c r="S13279" t="s">
        <v>31508</v>
      </c>
      <c r="T13279" t="s">
        <v>19197</v>
      </c>
      <c r="U13279" t="s">
        <v>31646</v>
      </c>
    </row>
    <row r="13280" spans="17:21">
      <c r="Q13280" t="s">
        <v>14482</v>
      </c>
      <c r="R13280" t="s">
        <v>28339</v>
      </c>
      <c r="S13280" t="s">
        <v>31508</v>
      </c>
      <c r="T13280" t="s">
        <v>19197</v>
      </c>
      <c r="U13280" t="s">
        <v>31646</v>
      </c>
    </row>
    <row r="13281" spans="17:21">
      <c r="Q13281" t="s">
        <v>14483</v>
      </c>
      <c r="R13281" t="s">
        <v>28340</v>
      </c>
      <c r="S13281" t="s">
        <v>31508</v>
      </c>
      <c r="T13281" t="s">
        <v>19197</v>
      </c>
      <c r="U13281" t="s">
        <v>31673</v>
      </c>
    </row>
    <row r="13282" spans="17:21">
      <c r="Q13282" t="s">
        <v>14484</v>
      </c>
      <c r="R13282" t="s">
        <v>28341</v>
      </c>
      <c r="S13282" t="s">
        <v>31512</v>
      </c>
      <c r="T13282" t="s">
        <v>31616</v>
      </c>
      <c r="U13282" t="s">
        <v>31668</v>
      </c>
    </row>
    <row r="13283" spans="17:21">
      <c r="Q13283" t="s">
        <v>14485</v>
      </c>
      <c r="R13283" t="s">
        <v>28342</v>
      </c>
      <c r="S13283" t="s">
        <v>31512</v>
      </c>
      <c r="T13283" t="s">
        <v>31616</v>
      </c>
      <c r="U13283" t="s">
        <v>31668</v>
      </c>
    </row>
    <row r="13284" spans="17:21">
      <c r="Q13284" t="s">
        <v>14486</v>
      </c>
      <c r="R13284" t="s">
        <v>28343</v>
      </c>
      <c r="S13284" t="s">
        <v>19197</v>
      </c>
      <c r="T13284" t="s">
        <v>19197</v>
      </c>
      <c r="U13284" t="s">
        <v>19197</v>
      </c>
    </row>
    <row r="13285" spans="17:21">
      <c r="Q13285" t="s">
        <v>14487</v>
      </c>
      <c r="R13285" t="s">
        <v>28344</v>
      </c>
      <c r="S13285" t="s">
        <v>31512</v>
      </c>
      <c r="T13285" t="s">
        <v>31616</v>
      </c>
      <c r="U13285" t="s">
        <v>31668</v>
      </c>
    </row>
    <row r="13286" spans="17:21">
      <c r="Q13286" t="s">
        <v>14488</v>
      </c>
      <c r="R13286" t="s">
        <v>18703</v>
      </c>
      <c r="S13286" t="s">
        <v>31512</v>
      </c>
      <c r="T13286" t="s">
        <v>31616</v>
      </c>
      <c r="U13286" t="s">
        <v>31668</v>
      </c>
    </row>
    <row r="13287" spans="17:21">
      <c r="Q13287" t="s">
        <v>14489</v>
      </c>
      <c r="R13287" t="s">
        <v>28345</v>
      </c>
      <c r="S13287" t="s">
        <v>19197</v>
      </c>
      <c r="T13287" t="s">
        <v>19197</v>
      </c>
      <c r="U13287" t="s">
        <v>19197</v>
      </c>
    </row>
    <row r="13288" spans="17:21">
      <c r="Q13288" t="s">
        <v>14490</v>
      </c>
      <c r="R13288" t="s">
        <v>28346</v>
      </c>
      <c r="S13288" t="s">
        <v>19197</v>
      </c>
      <c r="T13288" t="s">
        <v>19197</v>
      </c>
      <c r="U13288" t="s">
        <v>19197</v>
      </c>
    </row>
    <row r="13289" spans="17:21">
      <c r="Q13289" t="s">
        <v>14491</v>
      </c>
      <c r="R13289" t="s">
        <v>28347</v>
      </c>
      <c r="S13289" t="s">
        <v>31512</v>
      </c>
      <c r="T13289" t="s">
        <v>31616</v>
      </c>
      <c r="U13289" t="s">
        <v>31668</v>
      </c>
    </row>
    <row r="13290" spans="17:21">
      <c r="Q13290" t="s">
        <v>14492</v>
      </c>
      <c r="R13290" t="s">
        <v>28348</v>
      </c>
      <c r="S13290" t="s">
        <v>31516</v>
      </c>
      <c r="T13290" t="s">
        <v>31591</v>
      </c>
      <c r="U13290" t="s">
        <v>31668</v>
      </c>
    </row>
    <row r="13291" spans="17:21">
      <c r="Q13291" t="s">
        <v>14493</v>
      </c>
      <c r="R13291" t="s">
        <v>18734</v>
      </c>
      <c r="S13291" t="s">
        <v>31516</v>
      </c>
      <c r="T13291" t="s">
        <v>19197</v>
      </c>
      <c r="U13291" t="s">
        <v>31668</v>
      </c>
    </row>
    <row r="13292" spans="17:21">
      <c r="Q13292" t="s">
        <v>14494</v>
      </c>
      <c r="R13292" t="s">
        <v>28349</v>
      </c>
      <c r="S13292" t="s">
        <v>31508</v>
      </c>
      <c r="T13292" t="s">
        <v>19197</v>
      </c>
      <c r="U13292" t="s">
        <v>31673</v>
      </c>
    </row>
    <row r="13293" spans="17:21">
      <c r="Q13293" t="s">
        <v>14495</v>
      </c>
      <c r="R13293" t="s">
        <v>28316</v>
      </c>
      <c r="S13293" t="s">
        <v>19197</v>
      </c>
      <c r="T13293" t="s">
        <v>19197</v>
      </c>
      <c r="U13293" t="s">
        <v>19197</v>
      </c>
    </row>
    <row r="13294" spans="17:21">
      <c r="Q13294" t="s">
        <v>14496</v>
      </c>
      <c r="R13294" t="s">
        <v>28350</v>
      </c>
      <c r="S13294" t="s">
        <v>31512</v>
      </c>
      <c r="T13294" t="s">
        <v>19197</v>
      </c>
      <c r="U13294" t="s">
        <v>31668</v>
      </c>
    </row>
    <row r="13295" spans="17:21">
      <c r="Q13295" t="s">
        <v>14497</v>
      </c>
      <c r="R13295" t="s">
        <v>28351</v>
      </c>
      <c r="S13295" t="s">
        <v>31508</v>
      </c>
      <c r="T13295" t="s">
        <v>19197</v>
      </c>
      <c r="U13295" t="s">
        <v>31673</v>
      </c>
    </row>
    <row r="13296" spans="17:21">
      <c r="Q13296" t="s">
        <v>14498</v>
      </c>
      <c r="R13296" t="s">
        <v>28352</v>
      </c>
      <c r="S13296" t="s">
        <v>19197</v>
      </c>
      <c r="T13296" t="s">
        <v>19197</v>
      </c>
      <c r="U13296" t="s">
        <v>19197</v>
      </c>
    </row>
    <row r="13297" spans="17:21">
      <c r="Q13297" t="s">
        <v>14499</v>
      </c>
      <c r="R13297" t="s">
        <v>28353</v>
      </c>
      <c r="S13297" t="s">
        <v>31512</v>
      </c>
      <c r="T13297" t="s">
        <v>19197</v>
      </c>
      <c r="U13297" t="s">
        <v>31668</v>
      </c>
    </row>
    <row r="13298" spans="17:21">
      <c r="Q13298" t="s">
        <v>14500</v>
      </c>
      <c r="R13298" t="s">
        <v>28354</v>
      </c>
      <c r="S13298" t="s">
        <v>31508</v>
      </c>
      <c r="T13298" t="s">
        <v>19197</v>
      </c>
      <c r="U13298" t="s">
        <v>31673</v>
      </c>
    </row>
    <row r="13299" spans="17:21">
      <c r="Q13299" t="s">
        <v>14501</v>
      </c>
      <c r="R13299" t="s">
        <v>28355</v>
      </c>
      <c r="S13299" t="s">
        <v>31516</v>
      </c>
      <c r="T13299" t="s">
        <v>31591</v>
      </c>
      <c r="U13299" t="s">
        <v>31668</v>
      </c>
    </row>
    <row r="13300" spans="17:21">
      <c r="Q13300" t="s">
        <v>14502</v>
      </c>
      <c r="R13300" t="s">
        <v>28356</v>
      </c>
      <c r="S13300" t="s">
        <v>31516</v>
      </c>
      <c r="T13300" t="s">
        <v>19197</v>
      </c>
      <c r="U13300" t="s">
        <v>31668</v>
      </c>
    </row>
    <row r="13301" spans="17:21">
      <c r="Q13301" t="s">
        <v>14503</v>
      </c>
      <c r="R13301" t="s">
        <v>28357</v>
      </c>
      <c r="S13301" t="s">
        <v>19197</v>
      </c>
      <c r="T13301" t="s">
        <v>19197</v>
      </c>
      <c r="U13301" t="s">
        <v>19197</v>
      </c>
    </row>
    <row r="13302" spans="17:21">
      <c r="Q13302" t="s">
        <v>14504</v>
      </c>
      <c r="R13302" t="s">
        <v>28358</v>
      </c>
      <c r="S13302" t="s">
        <v>19197</v>
      </c>
      <c r="T13302" t="s">
        <v>19197</v>
      </c>
      <c r="U13302" t="s">
        <v>19197</v>
      </c>
    </row>
    <row r="13303" spans="17:21">
      <c r="Q13303" t="s">
        <v>14505</v>
      </c>
      <c r="R13303" t="s">
        <v>28359</v>
      </c>
      <c r="S13303" t="s">
        <v>19197</v>
      </c>
      <c r="T13303" t="s">
        <v>19197</v>
      </c>
      <c r="U13303" t="s">
        <v>19197</v>
      </c>
    </row>
    <row r="13304" spans="17:21">
      <c r="Q13304" t="s">
        <v>14506</v>
      </c>
      <c r="R13304" t="s">
        <v>28360</v>
      </c>
      <c r="S13304" t="s">
        <v>31508</v>
      </c>
      <c r="T13304" t="s">
        <v>19197</v>
      </c>
      <c r="U13304" t="s">
        <v>31652</v>
      </c>
    </row>
    <row r="13305" spans="17:21">
      <c r="Q13305" t="s">
        <v>14507</v>
      </c>
      <c r="R13305" t="s">
        <v>28361</v>
      </c>
      <c r="S13305" t="s">
        <v>31508</v>
      </c>
      <c r="T13305" t="s">
        <v>19197</v>
      </c>
      <c r="U13305" t="s">
        <v>31652</v>
      </c>
    </row>
    <row r="13306" spans="17:21">
      <c r="Q13306" t="s">
        <v>14508</v>
      </c>
      <c r="R13306" t="s">
        <v>28362</v>
      </c>
      <c r="S13306" t="s">
        <v>31508</v>
      </c>
      <c r="T13306" t="s">
        <v>19197</v>
      </c>
      <c r="U13306" t="s">
        <v>31652</v>
      </c>
    </row>
    <row r="13307" spans="17:21">
      <c r="Q13307" t="s">
        <v>14509</v>
      </c>
      <c r="R13307" t="s">
        <v>28363</v>
      </c>
      <c r="S13307" t="s">
        <v>31508</v>
      </c>
      <c r="T13307" t="s">
        <v>19197</v>
      </c>
      <c r="U13307" t="s">
        <v>31652</v>
      </c>
    </row>
    <row r="13308" spans="17:21">
      <c r="Q13308" t="s">
        <v>14510</v>
      </c>
      <c r="R13308" t="s">
        <v>28364</v>
      </c>
      <c r="S13308" t="s">
        <v>31508</v>
      </c>
      <c r="T13308" t="s">
        <v>19197</v>
      </c>
      <c r="U13308" t="s">
        <v>31652</v>
      </c>
    </row>
    <row r="13309" spans="17:21">
      <c r="Q13309" t="s">
        <v>14511</v>
      </c>
      <c r="R13309" t="s">
        <v>28365</v>
      </c>
      <c r="S13309" t="s">
        <v>31508</v>
      </c>
      <c r="T13309" t="s">
        <v>19197</v>
      </c>
      <c r="U13309" t="s">
        <v>31652</v>
      </c>
    </row>
    <row r="13310" spans="17:21">
      <c r="Q13310" t="s">
        <v>14512</v>
      </c>
      <c r="R13310" t="s">
        <v>28366</v>
      </c>
      <c r="S13310" t="s">
        <v>19197</v>
      </c>
      <c r="T13310" t="s">
        <v>19197</v>
      </c>
      <c r="U13310" t="s">
        <v>19197</v>
      </c>
    </row>
    <row r="13311" spans="17:21">
      <c r="Q13311" t="s">
        <v>14513</v>
      </c>
      <c r="R13311" t="s">
        <v>28360</v>
      </c>
      <c r="S13311" t="s">
        <v>31508</v>
      </c>
      <c r="T13311" t="s">
        <v>19197</v>
      </c>
      <c r="U13311" t="s">
        <v>31652</v>
      </c>
    </row>
    <row r="13312" spans="17:21">
      <c r="Q13312" t="s">
        <v>14514</v>
      </c>
      <c r="R13312" t="s">
        <v>28361</v>
      </c>
      <c r="S13312" t="s">
        <v>31508</v>
      </c>
      <c r="T13312" t="s">
        <v>19197</v>
      </c>
      <c r="U13312" t="s">
        <v>31652</v>
      </c>
    </row>
    <row r="13313" spans="17:21">
      <c r="Q13313" t="s">
        <v>14515</v>
      </c>
      <c r="R13313" t="s">
        <v>28362</v>
      </c>
      <c r="S13313" t="s">
        <v>31508</v>
      </c>
      <c r="T13313" t="s">
        <v>19197</v>
      </c>
      <c r="U13313" t="s">
        <v>31652</v>
      </c>
    </row>
    <row r="13314" spans="17:21">
      <c r="Q13314" t="s">
        <v>14516</v>
      </c>
      <c r="R13314" t="s">
        <v>28363</v>
      </c>
      <c r="S13314" t="s">
        <v>31508</v>
      </c>
      <c r="T13314" t="s">
        <v>19197</v>
      </c>
      <c r="U13314" t="s">
        <v>31652</v>
      </c>
    </row>
    <row r="13315" spans="17:21">
      <c r="Q13315" t="s">
        <v>14517</v>
      </c>
      <c r="R13315" t="s">
        <v>28367</v>
      </c>
      <c r="S13315" t="s">
        <v>31508</v>
      </c>
      <c r="T13315" t="s">
        <v>19197</v>
      </c>
      <c r="U13315" t="s">
        <v>31652</v>
      </c>
    </row>
    <row r="13316" spans="17:21">
      <c r="Q13316" t="s">
        <v>14518</v>
      </c>
      <c r="R13316" t="s">
        <v>28365</v>
      </c>
      <c r="S13316" t="s">
        <v>31508</v>
      </c>
      <c r="T13316" t="s">
        <v>19197</v>
      </c>
      <c r="U13316" t="s">
        <v>31652</v>
      </c>
    </row>
    <row r="13317" spans="17:21">
      <c r="Q13317" t="s">
        <v>14519</v>
      </c>
      <c r="R13317" t="s">
        <v>18693</v>
      </c>
      <c r="S13317" t="s">
        <v>19197</v>
      </c>
      <c r="T13317" t="s">
        <v>19197</v>
      </c>
      <c r="U13317" t="s">
        <v>19197</v>
      </c>
    </row>
    <row r="13318" spans="17:21">
      <c r="Q13318" t="s">
        <v>14520</v>
      </c>
      <c r="R13318" t="s">
        <v>28368</v>
      </c>
      <c r="S13318" t="s">
        <v>31508</v>
      </c>
      <c r="T13318" t="s">
        <v>31591</v>
      </c>
      <c r="U13318" t="s">
        <v>31646</v>
      </c>
    </row>
    <row r="13319" spans="17:21">
      <c r="Q13319" t="s">
        <v>14521</v>
      </c>
      <c r="R13319" t="s">
        <v>28369</v>
      </c>
      <c r="S13319" t="s">
        <v>31508</v>
      </c>
      <c r="T13319" t="s">
        <v>31591</v>
      </c>
      <c r="U13319" t="s">
        <v>31646</v>
      </c>
    </row>
    <row r="13320" spans="17:21">
      <c r="Q13320" t="s">
        <v>14522</v>
      </c>
      <c r="R13320" t="s">
        <v>28370</v>
      </c>
      <c r="S13320" t="s">
        <v>31508</v>
      </c>
      <c r="T13320" t="s">
        <v>31591</v>
      </c>
      <c r="U13320" t="s">
        <v>31646</v>
      </c>
    </row>
    <row r="13321" spans="17:21">
      <c r="Q13321" t="s">
        <v>14523</v>
      </c>
      <c r="R13321" t="s">
        <v>28371</v>
      </c>
      <c r="S13321" t="s">
        <v>31508</v>
      </c>
      <c r="T13321" t="s">
        <v>31591</v>
      </c>
      <c r="U13321" t="s">
        <v>31646</v>
      </c>
    </row>
    <row r="13322" spans="17:21">
      <c r="Q13322" t="s">
        <v>14524</v>
      </c>
      <c r="R13322" t="s">
        <v>28372</v>
      </c>
      <c r="S13322" t="s">
        <v>31508</v>
      </c>
      <c r="T13322" t="s">
        <v>31591</v>
      </c>
      <c r="U13322" t="s">
        <v>31646</v>
      </c>
    </row>
    <row r="13323" spans="17:21">
      <c r="Q13323" t="s">
        <v>14525</v>
      </c>
      <c r="R13323" t="s">
        <v>28365</v>
      </c>
      <c r="S13323" t="s">
        <v>31508</v>
      </c>
      <c r="T13323" t="s">
        <v>31591</v>
      </c>
      <c r="U13323" t="s">
        <v>31646</v>
      </c>
    </row>
    <row r="13324" spans="17:21">
      <c r="Q13324" t="s">
        <v>14526</v>
      </c>
      <c r="R13324" t="s">
        <v>28373</v>
      </c>
      <c r="S13324" t="s">
        <v>31508</v>
      </c>
      <c r="T13324" t="s">
        <v>19197</v>
      </c>
      <c r="U13324" t="s">
        <v>31673</v>
      </c>
    </row>
    <row r="13325" spans="17:21">
      <c r="Q13325" t="s">
        <v>14527</v>
      </c>
      <c r="R13325" t="s">
        <v>28374</v>
      </c>
      <c r="S13325" t="s">
        <v>31508</v>
      </c>
      <c r="T13325" t="s">
        <v>19197</v>
      </c>
      <c r="U13325" t="s">
        <v>31666</v>
      </c>
    </row>
    <row r="13326" spans="17:21">
      <c r="Q13326" t="s">
        <v>14528</v>
      </c>
      <c r="R13326" t="s">
        <v>18687</v>
      </c>
      <c r="S13326" t="s">
        <v>31508</v>
      </c>
      <c r="T13326" t="s">
        <v>31605</v>
      </c>
      <c r="U13326" t="s">
        <v>31725</v>
      </c>
    </row>
    <row r="13327" spans="17:21">
      <c r="Q13327" t="s">
        <v>14529</v>
      </c>
      <c r="R13327" t="s">
        <v>26284</v>
      </c>
      <c r="S13327" t="s">
        <v>31508</v>
      </c>
      <c r="T13327" t="s">
        <v>19197</v>
      </c>
      <c r="U13327" t="s">
        <v>31673</v>
      </c>
    </row>
    <row r="13328" spans="17:21">
      <c r="Q13328" t="s">
        <v>14530</v>
      </c>
      <c r="R13328" t="s">
        <v>28375</v>
      </c>
      <c r="S13328" t="s">
        <v>19197</v>
      </c>
      <c r="T13328" t="s">
        <v>19197</v>
      </c>
      <c r="U13328" t="s">
        <v>19197</v>
      </c>
    </row>
    <row r="13329" spans="17:21">
      <c r="Q13329" t="s">
        <v>14531</v>
      </c>
      <c r="R13329" t="s">
        <v>28376</v>
      </c>
      <c r="S13329" t="s">
        <v>19197</v>
      </c>
      <c r="T13329" t="s">
        <v>19197</v>
      </c>
      <c r="U13329" t="s">
        <v>19197</v>
      </c>
    </row>
    <row r="13330" spans="17:21">
      <c r="Q13330" t="s">
        <v>14532</v>
      </c>
      <c r="R13330" t="s">
        <v>28377</v>
      </c>
      <c r="S13330" t="s">
        <v>19197</v>
      </c>
      <c r="T13330" t="s">
        <v>19197</v>
      </c>
      <c r="U13330" t="s">
        <v>19197</v>
      </c>
    </row>
    <row r="13331" spans="17:21">
      <c r="Q13331" t="s">
        <v>14533</v>
      </c>
      <c r="R13331" t="s">
        <v>28378</v>
      </c>
      <c r="S13331" t="s">
        <v>31512</v>
      </c>
      <c r="T13331" t="s">
        <v>19197</v>
      </c>
      <c r="U13331" t="s">
        <v>31668</v>
      </c>
    </row>
    <row r="13332" spans="17:21">
      <c r="Q13332" t="s">
        <v>14534</v>
      </c>
      <c r="R13332" t="s">
        <v>18703</v>
      </c>
      <c r="S13332" t="s">
        <v>31512</v>
      </c>
      <c r="T13332" t="s">
        <v>19197</v>
      </c>
      <c r="U13332" t="s">
        <v>31668</v>
      </c>
    </row>
    <row r="13333" spans="17:21">
      <c r="Q13333" t="s">
        <v>14535</v>
      </c>
      <c r="R13333" t="s">
        <v>28379</v>
      </c>
      <c r="S13333" t="s">
        <v>19197</v>
      </c>
      <c r="T13333" t="s">
        <v>19197</v>
      </c>
      <c r="U13333" t="s">
        <v>19197</v>
      </c>
    </row>
    <row r="13334" spans="17:21">
      <c r="Q13334" t="s">
        <v>14536</v>
      </c>
      <c r="R13334" t="s">
        <v>28378</v>
      </c>
      <c r="S13334" t="s">
        <v>31514</v>
      </c>
      <c r="T13334" t="s">
        <v>19197</v>
      </c>
      <c r="U13334" t="s">
        <v>31870</v>
      </c>
    </row>
    <row r="13335" spans="17:21">
      <c r="Q13335" t="s">
        <v>14537</v>
      </c>
      <c r="R13335" t="s">
        <v>18703</v>
      </c>
      <c r="S13335" t="s">
        <v>31508</v>
      </c>
      <c r="T13335" t="s">
        <v>19197</v>
      </c>
      <c r="U13335" t="s">
        <v>31870</v>
      </c>
    </row>
    <row r="13336" spans="17:21">
      <c r="Q13336" t="s">
        <v>14538</v>
      </c>
      <c r="R13336" t="s">
        <v>28380</v>
      </c>
      <c r="S13336" t="s">
        <v>31508</v>
      </c>
      <c r="T13336" t="s">
        <v>19197</v>
      </c>
      <c r="U13336" t="s">
        <v>31673</v>
      </c>
    </row>
    <row r="13337" spans="17:21">
      <c r="Q13337" t="s">
        <v>14539</v>
      </c>
      <c r="R13337" t="s">
        <v>18706</v>
      </c>
      <c r="S13337" t="s">
        <v>19197</v>
      </c>
      <c r="T13337" t="s">
        <v>19197</v>
      </c>
      <c r="U13337" t="s">
        <v>19197</v>
      </c>
    </row>
    <row r="13338" spans="17:21">
      <c r="Q13338" t="s">
        <v>14540</v>
      </c>
      <c r="R13338" t="s">
        <v>28381</v>
      </c>
      <c r="S13338" t="s">
        <v>19197</v>
      </c>
      <c r="T13338" t="s">
        <v>19197</v>
      </c>
      <c r="U13338" t="s">
        <v>19197</v>
      </c>
    </row>
    <row r="13339" spans="17:21">
      <c r="Q13339" t="s">
        <v>14541</v>
      </c>
      <c r="R13339" t="s">
        <v>28382</v>
      </c>
      <c r="S13339" t="s">
        <v>19197</v>
      </c>
      <c r="T13339" t="s">
        <v>19197</v>
      </c>
      <c r="U13339" t="s">
        <v>19197</v>
      </c>
    </row>
    <row r="13340" spans="17:21">
      <c r="Q13340" t="s">
        <v>14542</v>
      </c>
      <c r="R13340" t="s">
        <v>28383</v>
      </c>
      <c r="S13340" t="s">
        <v>31512</v>
      </c>
      <c r="T13340" t="s">
        <v>19197</v>
      </c>
      <c r="U13340" t="s">
        <v>31668</v>
      </c>
    </row>
    <row r="13341" spans="17:21">
      <c r="Q13341" t="s">
        <v>14543</v>
      </c>
      <c r="R13341" t="s">
        <v>18703</v>
      </c>
      <c r="S13341" t="s">
        <v>31512</v>
      </c>
      <c r="T13341" t="s">
        <v>19197</v>
      </c>
      <c r="U13341" t="s">
        <v>31668</v>
      </c>
    </row>
    <row r="13342" spans="17:21">
      <c r="Q13342" t="s">
        <v>14544</v>
      </c>
      <c r="R13342" t="s">
        <v>18734</v>
      </c>
      <c r="S13342" t="s">
        <v>19197</v>
      </c>
      <c r="T13342" t="s">
        <v>19197</v>
      </c>
      <c r="U13342" t="s">
        <v>19197</v>
      </c>
    </row>
    <row r="13343" spans="17:21">
      <c r="Q13343" t="s">
        <v>14545</v>
      </c>
      <c r="R13343" t="s">
        <v>28383</v>
      </c>
      <c r="S13343" t="s">
        <v>31514</v>
      </c>
      <c r="T13343" t="s">
        <v>19197</v>
      </c>
      <c r="U13343" t="s">
        <v>31870</v>
      </c>
    </row>
    <row r="13344" spans="17:21">
      <c r="Q13344" t="s">
        <v>14546</v>
      </c>
      <c r="R13344" t="s">
        <v>18703</v>
      </c>
      <c r="S13344" t="s">
        <v>31508</v>
      </c>
      <c r="T13344" t="s">
        <v>19197</v>
      </c>
      <c r="U13344" t="s">
        <v>31870</v>
      </c>
    </row>
    <row r="13345" spans="17:21">
      <c r="Q13345" t="s">
        <v>14547</v>
      </c>
      <c r="R13345" t="s">
        <v>28384</v>
      </c>
      <c r="S13345" t="s">
        <v>19197</v>
      </c>
      <c r="T13345" t="s">
        <v>19197</v>
      </c>
      <c r="U13345" t="s">
        <v>19197</v>
      </c>
    </row>
    <row r="13346" spans="17:21">
      <c r="Q13346" t="s">
        <v>14548</v>
      </c>
      <c r="R13346" t="s">
        <v>28382</v>
      </c>
      <c r="S13346" t="s">
        <v>19197</v>
      </c>
      <c r="T13346" t="s">
        <v>19197</v>
      </c>
      <c r="U13346" t="s">
        <v>19197</v>
      </c>
    </row>
    <row r="13347" spans="17:21">
      <c r="Q13347" t="s">
        <v>14549</v>
      </c>
      <c r="R13347" t="s">
        <v>28383</v>
      </c>
      <c r="S13347" t="s">
        <v>31514</v>
      </c>
      <c r="T13347" t="s">
        <v>19197</v>
      </c>
      <c r="U13347" t="s">
        <v>31870</v>
      </c>
    </row>
    <row r="13348" spans="17:21">
      <c r="Q13348" t="s">
        <v>14550</v>
      </c>
      <c r="R13348" t="s">
        <v>18703</v>
      </c>
      <c r="S13348" t="s">
        <v>31508</v>
      </c>
      <c r="T13348" t="s">
        <v>19197</v>
      </c>
      <c r="U13348" t="s">
        <v>31870</v>
      </c>
    </row>
    <row r="13349" spans="17:21">
      <c r="Q13349" t="s">
        <v>14551</v>
      </c>
      <c r="R13349" t="s">
        <v>23445</v>
      </c>
      <c r="S13349" t="s">
        <v>19197</v>
      </c>
      <c r="T13349" t="s">
        <v>19197</v>
      </c>
      <c r="U13349" t="s">
        <v>19197</v>
      </c>
    </row>
    <row r="13350" spans="17:21">
      <c r="Q13350" t="s">
        <v>14552</v>
      </c>
      <c r="R13350" t="s">
        <v>28383</v>
      </c>
      <c r="S13350" t="s">
        <v>31516</v>
      </c>
      <c r="T13350" t="s">
        <v>19197</v>
      </c>
      <c r="U13350" t="s">
        <v>31638</v>
      </c>
    </row>
    <row r="13351" spans="17:21">
      <c r="Q13351" t="s">
        <v>14553</v>
      </c>
      <c r="R13351" t="s">
        <v>18703</v>
      </c>
      <c r="S13351" t="s">
        <v>31508</v>
      </c>
      <c r="T13351" t="s">
        <v>19197</v>
      </c>
      <c r="U13351" t="s">
        <v>31870</v>
      </c>
    </row>
    <row r="13352" spans="17:21">
      <c r="Q13352" t="s">
        <v>14554</v>
      </c>
      <c r="R13352" t="s">
        <v>28385</v>
      </c>
      <c r="S13352" t="s">
        <v>19197</v>
      </c>
      <c r="T13352" t="s">
        <v>19197</v>
      </c>
      <c r="U13352" t="s">
        <v>19197</v>
      </c>
    </row>
    <row r="13353" spans="17:21">
      <c r="Q13353" t="s">
        <v>14555</v>
      </c>
      <c r="R13353" t="s">
        <v>28382</v>
      </c>
      <c r="S13353" t="s">
        <v>19197</v>
      </c>
      <c r="T13353" t="s">
        <v>19197</v>
      </c>
      <c r="U13353" t="s">
        <v>19197</v>
      </c>
    </row>
    <row r="13354" spans="17:21">
      <c r="Q13354" t="s">
        <v>14556</v>
      </c>
      <c r="R13354" t="s">
        <v>28383</v>
      </c>
      <c r="S13354" t="s">
        <v>31514</v>
      </c>
      <c r="T13354" t="s">
        <v>19197</v>
      </c>
      <c r="U13354" t="s">
        <v>31870</v>
      </c>
    </row>
    <row r="13355" spans="17:21">
      <c r="Q13355" t="s">
        <v>14557</v>
      </c>
      <c r="R13355" t="s">
        <v>18703</v>
      </c>
      <c r="S13355" t="s">
        <v>31508</v>
      </c>
      <c r="T13355" t="s">
        <v>19197</v>
      </c>
      <c r="U13355" t="s">
        <v>31870</v>
      </c>
    </row>
    <row r="13356" spans="17:21">
      <c r="Q13356" t="s">
        <v>14558</v>
      </c>
      <c r="R13356" t="s">
        <v>23445</v>
      </c>
      <c r="S13356" t="s">
        <v>19197</v>
      </c>
      <c r="T13356" t="s">
        <v>19197</v>
      </c>
      <c r="U13356" t="s">
        <v>19197</v>
      </c>
    </row>
    <row r="13357" spans="17:21">
      <c r="Q13357" t="s">
        <v>14559</v>
      </c>
      <c r="R13357" t="s">
        <v>28383</v>
      </c>
      <c r="S13357" t="s">
        <v>31514</v>
      </c>
      <c r="T13357" t="s">
        <v>19197</v>
      </c>
      <c r="U13357" t="s">
        <v>31870</v>
      </c>
    </row>
    <row r="13358" spans="17:21">
      <c r="Q13358" t="s">
        <v>14560</v>
      </c>
      <c r="R13358" t="s">
        <v>18703</v>
      </c>
      <c r="S13358" t="s">
        <v>31508</v>
      </c>
      <c r="T13358" t="s">
        <v>19197</v>
      </c>
      <c r="U13358" t="s">
        <v>31870</v>
      </c>
    </row>
    <row r="13359" spans="17:21">
      <c r="Q13359" t="s">
        <v>14561</v>
      </c>
      <c r="R13359" t="s">
        <v>26284</v>
      </c>
      <c r="S13359" t="s">
        <v>31516</v>
      </c>
      <c r="T13359" t="s">
        <v>19197</v>
      </c>
      <c r="U13359" t="s">
        <v>31668</v>
      </c>
    </row>
    <row r="13360" spans="17:21">
      <c r="Q13360" t="s">
        <v>14562</v>
      </c>
      <c r="R13360" t="s">
        <v>28386</v>
      </c>
      <c r="S13360" t="s">
        <v>19197</v>
      </c>
      <c r="T13360" t="s">
        <v>19197</v>
      </c>
      <c r="U13360" t="s">
        <v>19197</v>
      </c>
    </row>
    <row r="13361" spans="17:21">
      <c r="Q13361" t="s">
        <v>14563</v>
      </c>
      <c r="R13361" t="s">
        <v>28387</v>
      </c>
      <c r="S13361" t="s">
        <v>31508</v>
      </c>
      <c r="T13361" t="s">
        <v>19197</v>
      </c>
      <c r="U13361" t="s">
        <v>31673</v>
      </c>
    </row>
    <row r="13362" spans="17:21">
      <c r="Q13362" t="s">
        <v>14564</v>
      </c>
      <c r="R13362" t="s">
        <v>28388</v>
      </c>
      <c r="S13362" t="s">
        <v>31508</v>
      </c>
      <c r="T13362" t="s">
        <v>19197</v>
      </c>
      <c r="U13362" t="s">
        <v>31673</v>
      </c>
    </row>
    <row r="13363" spans="17:21">
      <c r="Q13363" t="s">
        <v>14565</v>
      </c>
      <c r="R13363" t="s">
        <v>28389</v>
      </c>
      <c r="S13363" t="s">
        <v>31508</v>
      </c>
      <c r="T13363" t="s">
        <v>19197</v>
      </c>
      <c r="U13363" t="s">
        <v>31673</v>
      </c>
    </row>
    <row r="13364" spans="17:21">
      <c r="Q13364" t="s">
        <v>14566</v>
      </c>
      <c r="R13364" t="s">
        <v>26284</v>
      </c>
      <c r="S13364" t="s">
        <v>31508</v>
      </c>
      <c r="T13364" t="s">
        <v>19197</v>
      </c>
      <c r="U13364" t="s">
        <v>31673</v>
      </c>
    </row>
    <row r="13365" spans="17:21">
      <c r="Q13365" t="s">
        <v>14567</v>
      </c>
      <c r="R13365" t="s">
        <v>28390</v>
      </c>
      <c r="S13365" t="s">
        <v>19197</v>
      </c>
      <c r="T13365" t="s">
        <v>19197</v>
      </c>
      <c r="U13365" t="s">
        <v>19197</v>
      </c>
    </row>
    <row r="13366" spans="17:21">
      <c r="Q13366" t="s">
        <v>14568</v>
      </c>
      <c r="R13366" t="s">
        <v>28391</v>
      </c>
      <c r="S13366" t="s">
        <v>19197</v>
      </c>
      <c r="T13366" t="s">
        <v>19197</v>
      </c>
      <c r="U13366" t="s">
        <v>19197</v>
      </c>
    </row>
    <row r="13367" spans="17:21">
      <c r="Q13367" t="s">
        <v>14569</v>
      </c>
      <c r="R13367" t="s">
        <v>28392</v>
      </c>
      <c r="S13367" t="s">
        <v>31508</v>
      </c>
      <c r="T13367" t="s">
        <v>19197</v>
      </c>
      <c r="U13367" t="s">
        <v>31646</v>
      </c>
    </row>
    <row r="13368" spans="17:21">
      <c r="Q13368" t="s">
        <v>14570</v>
      </c>
      <c r="R13368" t="s">
        <v>28393</v>
      </c>
      <c r="S13368" t="s">
        <v>31508</v>
      </c>
      <c r="T13368" t="s">
        <v>19197</v>
      </c>
      <c r="U13368" t="s">
        <v>31646</v>
      </c>
    </row>
    <row r="13369" spans="17:21">
      <c r="Q13369" t="s">
        <v>14571</v>
      </c>
      <c r="R13369" t="s">
        <v>28394</v>
      </c>
      <c r="S13369" t="s">
        <v>31508</v>
      </c>
      <c r="T13369" t="s">
        <v>19197</v>
      </c>
      <c r="U13369" t="s">
        <v>31646</v>
      </c>
    </row>
    <row r="13370" spans="17:21">
      <c r="Q13370" t="s">
        <v>14572</v>
      </c>
      <c r="R13370" t="s">
        <v>28395</v>
      </c>
      <c r="S13370" t="s">
        <v>31508</v>
      </c>
      <c r="T13370" t="s">
        <v>19197</v>
      </c>
      <c r="U13370" t="s">
        <v>31673</v>
      </c>
    </row>
    <row r="13371" spans="17:21">
      <c r="Q13371" t="s">
        <v>14573</v>
      </c>
      <c r="R13371" t="s">
        <v>18687</v>
      </c>
      <c r="S13371" t="s">
        <v>19197</v>
      </c>
      <c r="T13371" t="s">
        <v>19197</v>
      </c>
      <c r="U13371" t="s">
        <v>19197</v>
      </c>
    </row>
    <row r="13372" spans="17:21">
      <c r="Q13372" t="s">
        <v>14574</v>
      </c>
      <c r="R13372" t="s">
        <v>28396</v>
      </c>
      <c r="S13372" t="s">
        <v>31508</v>
      </c>
      <c r="T13372" t="s">
        <v>19197</v>
      </c>
      <c r="U13372" t="s">
        <v>31673</v>
      </c>
    </row>
    <row r="13373" spans="17:21">
      <c r="Q13373" t="s">
        <v>14575</v>
      </c>
      <c r="R13373" t="s">
        <v>28397</v>
      </c>
      <c r="S13373" t="s">
        <v>19197</v>
      </c>
      <c r="T13373" t="s">
        <v>19197</v>
      </c>
      <c r="U13373" t="s">
        <v>19197</v>
      </c>
    </row>
    <row r="13374" spans="17:21">
      <c r="Q13374" t="s">
        <v>14576</v>
      </c>
      <c r="R13374" t="s">
        <v>28398</v>
      </c>
      <c r="S13374" t="s">
        <v>31508</v>
      </c>
      <c r="T13374" t="s">
        <v>19197</v>
      </c>
      <c r="U13374" t="s">
        <v>31646</v>
      </c>
    </row>
    <row r="13375" spans="17:21">
      <c r="Q13375" t="s">
        <v>14577</v>
      </c>
      <c r="R13375" t="s">
        <v>28399</v>
      </c>
      <c r="S13375" t="s">
        <v>31508</v>
      </c>
      <c r="T13375" t="s">
        <v>19197</v>
      </c>
      <c r="U13375" t="s">
        <v>31646</v>
      </c>
    </row>
    <row r="13376" spans="17:21">
      <c r="Q13376" t="s">
        <v>14578</v>
      </c>
      <c r="R13376" t="s">
        <v>28400</v>
      </c>
      <c r="S13376" t="s">
        <v>19197</v>
      </c>
      <c r="T13376" t="s">
        <v>19197</v>
      </c>
      <c r="U13376" t="s">
        <v>19197</v>
      </c>
    </row>
    <row r="13377" spans="17:21">
      <c r="Q13377" t="s">
        <v>14579</v>
      </c>
      <c r="R13377" t="s">
        <v>28401</v>
      </c>
      <c r="S13377" t="s">
        <v>31508</v>
      </c>
      <c r="T13377" t="s">
        <v>19197</v>
      </c>
      <c r="U13377" t="s">
        <v>31646</v>
      </c>
    </row>
    <row r="13378" spans="17:21">
      <c r="Q13378" t="s">
        <v>14580</v>
      </c>
      <c r="R13378" t="s">
        <v>28402</v>
      </c>
      <c r="S13378" t="s">
        <v>31508</v>
      </c>
      <c r="T13378" t="s">
        <v>19197</v>
      </c>
      <c r="U13378" t="s">
        <v>31646</v>
      </c>
    </row>
    <row r="13379" spans="17:21">
      <c r="Q13379" t="s">
        <v>14581</v>
      </c>
      <c r="R13379" t="s">
        <v>28403</v>
      </c>
      <c r="S13379" t="s">
        <v>31508</v>
      </c>
      <c r="T13379" t="s">
        <v>19197</v>
      </c>
      <c r="U13379" t="s">
        <v>31673</v>
      </c>
    </row>
    <row r="13380" spans="17:21">
      <c r="Q13380" t="s">
        <v>14582</v>
      </c>
      <c r="R13380" t="s">
        <v>24299</v>
      </c>
      <c r="S13380" t="s">
        <v>31508</v>
      </c>
      <c r="T13380" t="s">
        <v>19197</v>
      </c>
      <c r="U13380" t="s">
        <v>31673</v>
      </c>
    </row>
    <row r="13381" spans="17:21">
      <c r="Q13381" t="s">
        <v>14583</v>
      </c>
      <c r="R13381" t="s">
        <v>26284</v>
      </c>
      <c r="S13381" t="s">
        <v>31508</v>
      </c>
      <c r="T13381" t="s">
        <v>19197</v>
      </c>
      <c r="U13381" t="s">
        <v>31673</v>
      </c>
    </row>
    <row r="13382" spans="17:21">
      <c r="Q13382" t="s">
        <v>14584</v>
      </c>
      <c r="R13382" t="s">
        <v>28404</v>
      </c>
      <c r="S13382" t="s">
        <v>19197</v>
      </c>
      <c r="T13382" t="s">
        <v>19197</v>
      </c>
      <c r="U13382" t="s">
        <v>19197</v>
      </c>
    </row>
    <row r="13383" spans="17:21">
      <c r="Q13383" t="s">
        <v>14585</v>
      </c>
      <c r="R13383" t="s">
        <v>28405</v>
      </c>
      <c r="S13383" t="s">
        <v>31516</v>
      </c>
      <c r="T13383" t="s">
        <v>31573</v>
      </c>
      <c r="U13383" t="s">
        <v>31668</v>
      </c>
    </row>
    <row r="13384" spans="17:21">
      <c r="Q13384" t="s">
        <v>14586</v>
      </c>
      <c r="R13384" t="s">
        <v>28406</v>
      </c>
      <c r="S13384" t="s">
        <v>19197</v>
      </c>
      <c r="T13384" t="s">
        <v>19197</v>
      </c>
      <c r="U13384" t="s">
        <v>19197</v>
      </c>
    </row>
    <row r="13385" spans="17:21">
      <c r="Q13385" t="s">
        <v>14587</v>
      </c>
      <c r="R13385" t="s">
        <v>28407</v>
      </c>
      <c r="S13385" t="s">
        <v>31516</v>
      </c>
      <c r="T13385" t="s">
        <v>31573</v>
      </c>
      <c r="U13385" t="s">
        <v>31871</v>
      </c>
    </row>
    <row r="13386" spans="17:21">
      <c r="Q13386" t="s">
        <v>14588</v>
      </c>
      <c r="R13386" t="s">
        <v>18693</v>
      </c>
      <c r="S13386" t="s">
        <v>31512</v>
      </c>
      <c r="T13386" t="s">
        <v>31573</v>
      </c>
      <c r="U13386" t="s">
        <v>31668</v>
      </c>
    </row>
    <row r="13387" spans="17:21">
      <c r="Q13387" t="s">
        <v>14589</v>
      </c>
      <c r="R13387" t="s">
        <v>28408</v>
      </c>
      <c r="S13387" t="s">
        <v>31512</v>
      </c>
      <c r="T13387" t="s">
        <v>31573</v>
      </c>
      <c r="U13387" t="s">
        <v>31668</v>
      </c>
    </row>
    <row r="13388" spans="17:21">
      <c r="Q13388" t="s">
        <v>14590</v>
      </c>
      <c r="R13388" t="s">
        <v>28409</v>
      </c>
      <c r="S13388" t="s">
        <v>31512</v>
      </c>
      <c r="T13388" t="s">
        <v>31573</v>
      </c>
      <c r="U13388" t="s">
        <v>31668</v>
      </c>
    </row>
    <row r="13389" spans="17:21">
      <c r="Q13389" t="s">
        <v>14591</v>
      </c>
      <c r="R13389" t="s">
        <v>28410</v>
      </c>
      <c r="S13389" t="s">
        <v>19197</v>
      </c>
      <c r="T13389" t="s">
        <v>19197</v>
      </c>
      <c r="U13389" t="s">
        <v>19197</v>
      </c>
    </row>
    <row r="13390" spans="17:21">
      <c r="Q13390" t="s">
        <v>14592</v>
      </c>
      <c r="R13390" t="s">
        <v>28411</v>
      </c>
      <c r="S13390" t="s">
        <v>31516</v>
      </c>
      <c r="T13390" t="s">
        <v>19197</v>
      </c>
      <c r="U13390" t="s">
        <v>31646</v>
      </c>
    </row>
    <row r="13391" spans="17:21">
      <c r="Q13391" t="s">
        <v>14593</v>
      </c>
      <c r="R13391" t="s">
        <v>28412</v>
      </c>
      <c r="S13391" t="s">
        <v>31516</v>
      </c>
      <c r="T13391" t="s">
        <v>19197</v>
      </c>
      <c r="U13391" t="s">
        <v>31646</v>
      </c>
    </row>
    <row r="13392" spans="17:21">
      <c r="Q13392" t="s">
        <v>14594</v>
      </c>
      <c r="R13392" t="s">
        <v>28413</v>
      </c>
      <c r="S13392" t="s">
        <v>31516</v>
      </c>
      <c r="T13392" t="s">
        <v>19197</v>
      </c>
      <c r="U13392" t="s">
        <v>31646</v>
      </c>
    </row>
    <row r="13393" spans="17:21">
      <c r="Q13393" t="s">
        <v>14595</v>
      </c>
      <c r="R13393" t="s">
        <v>28414</v>
      </c>
      <c r="S13393" t="s">
        <v>31516</v>
      </c>
      <c r="T13393" t="s">
        <v>19197</v>
      </c>
      <c r="U13393" t="s">
        <v>31646</v>
      </c>
    </row>
    <row r="13394" spans="17:21">
      <c r="Q13394" t="s">
        <v>14596</v>
      </c>
      <c r="R13394" t="s">
        <v>28415</v>
      </c>
      <c r="S13394" t="s">
        <v>31516</v>
      </c>
      <c r="T13394" t="s">
        <v>19197</v>
      </c>
      <c r="U13394" t="s">
        <v>31646</v>
      </c>
    </row>
    <row r="13395" spans="17:21">
      <c r="Q13395" t="s">
        <v>14597</v>
      </c>
      <c r="R13395" t="s">
        <v>28416</v>
      </c>
      <c r="S13395" t="s">
        <v>31516</v>
      </c>
      <c r="T13395" t="s">
        <v>19197</v>
      </c>
      <c r="U13395" t="s">
        <v>31646</v>
      </c>
    </row>
    <row r="13396" spans="17:21">
      <c r="Q13396" t="s">
        <v>14598</v>
      </c>
      <c r="R13396" t="s">
        <v>28417</v>
      </c>
      <c r="S13396" t="s">
        <v>31516</v>
      </c>
      <c r="T13396" t="s">
        <v>19197</v>
      </c>
      <c r="U13396" t="s">
        <v>31646</v>
      </c>
    </row>
    <row r="13397" spans="17:21">
      <c r="Q13397" t="s">
        <v>14599</v>
      </c>
      <c r="R13397" t="s">
        <v>28418</v>
      </c>
      <c r="S13397" t="s">
        <v>31516</v>
      </c>
      <c r="T13397" t="s">
        <v>19197</v>
      </c>
      <c r="U13397" t="s">
        <v>31646</v>
      </c>
    </row>
    <row r="13398" spans="17:21">
      <c r="Q13398" t="s">
        <v>14600</v>
      </c>
      <c r="R13398" t="s">
        <v>18703</v>
      </c>
      <c r="S13398" t="s">
        <v>31516</v>
      </c>
      <c r="T13398" t="s">
        <v>19197</v>
      </c>
      <c r="U13398" t="s">
        <v>31646</v>
      </c>
    </row>
    <row r="13399" spans="17:21">
      <c r="Q13399" t="s">
        <v>14601</v>
      </c>
      <c r="R13399" t="s">
        <v>28419</v>
      </c>
      <c r="S13399" t="s">
        <v>19197</v>
      </c>
      <c r="T13399" t="s">
        <v>19197</v>
      </c>
      <c r="U13399" t="s">
        <v>19197</v>
      </c>
    </row>
    <row r="13400" spans="17:21">
      <c r="Q13400" t="s">
        <v>14602</v>
      </c>
      <c r="R13400" t="s">
        <v>28420</v>
      </c>
      <c r="S13400" t="s">
        <v>31512</v>
      </c>
      <c r="T13400" t="s">
        <v>19197</v>
      </c>
      <c r="U13400" t="s">
        <v>31668</v>
      </c>
    </row>
    <row r="13401" spans="17:21">
      <c r="Q13401" t="s">
        <v>14603</v>
      </c>
      <c r="R13401" t="s">
        <v>18693</v>
      </c>
      <c r="S13401" t="s">
        <v>19197</v>
      </c>
      <c r="T13401" t="s">
        <v>19197</v>
      </c>
      <c r="U13401" t="s">
        <v>19197</v>
      </c>
    </row>
    <row r="13402" spans="17:21">
      <c r="Q13402" t="s">
        <v>14604</v>
      </c>
      <c r="R13402" t="s">
        <v>28421</v>
      </c>
      <c r="S13402" t="s">
        <v>31512</v>
      </c>
      <c r="T13402" t="s">
        <v>31591</v>
      </c>
      <c r="U13402" t="s">
        <v>31668</v>
      </c>
    </row>
    <row r="13403" spans="17:21">
      <c r="Q13403" t="s">
        <v>14605</v>
      </c>
      <c r="R13403" t="s">
        <v>28422</v>
      </c>
      <c r="S13403" t="s">
        <v>31508</v>
      </c>
      <c r="T13403" t="s">
        <v>19197</v>
      </c>
      <c r="U13403" t="s">
        <v>31673</v>
      </c>
    </row>
    <row r="13404" spans="17:21">
      <c r="Q13404" t="s">
        <v>14606</v>
      </c>
      <c r="R13404" t="s">
        <v>28423</v>
      </c>
      <c r="S13404" t="s">
        <v>31512</v>
      </c>
      <c r="T13404" t="s">
        <v>19197</v>
      </c>
      <c r="U13404" t="s">
        <v>31668</v>
      </c>
    </row>
    <row r="13405" spans="17:21">
      <c r="Q13405" t="s">
        <v>14607</v>
      </c>
      <c r="R13405" t="s">
        <v>28424</v>
      </c>
      <c r="S13405" t="s">
        <v>19197</v>
      </c>
      <c r="T13405" t="s">
        <v>19197</v>
      </c>
      <c r="U13405" t="s">
        <v>19197</v>
      </c>
    </row>
    <row r="13406" spans="17:21">
      <c r="Q13406" t="s">
        <v>14608</v>
      </c>
      <c r="R13406" t="s">
        <v>28425</v>
      </c>
      <c r="S13406" t="s">
        <v>31512</v>
      </c>
      <c r="T13406" t="s">
        <v>19197</v>
      </c>
      <c r="U13406" t="s">
        <v>31668</v>
      </c>
    </row>
    <row r="13407" spans="17:21">
      <c r="Q13407" t="s">
        <v>14609</v>
      </c>
      <c r="R13407" t="s">
        <v>28426</v>
      </c>
      <c r="S13407" t="s">
        <v>31512</v>
      </c>
      <c r="T13407" t="s">
        <v>19197</v>
      </c>
      <c r="U13407" t="s">
        <v>31668</v>
      </c>
    </row>
    <row r="13408" spans="17:21">
      <c r="Q13408" t="s">
        <v>14610</v>
      </c>
      <c r="R13408" t="s">
        <v>28427</v>
      </c>
      <c r="S13408" t="s">
        <v>31508</v>
      </c>
      <c r="T13408" t="s">
        <v>19197</v>
      </c>
      <c r="U13408" t="s">
        <v>31642</v>
      </c>
    </row>
    <row r="13409" spans="17:21">
      <c r="Q13409" t="s">
        <v>14611</v>
      </c>
      <c r="R13409" t="s">
        <v>23445</v>
      </c>
      <c r="S13409" t="s">
        <v>19197</v>
      </c>
      <c r="T13409" t="s">
        <v>19197</v>
      </c>
      <c r="U13409" t="s">
        <v>19197</v>
      </c>
    </row>
    <row r="13410" spans="17:21">
      <c r="Q13410" t="s">
        <v>14612</v>
      </c>
      <c r="R13410" t="s">
        <v>28428</v>
      </c>
      <c r="S13410" t="s">
        <v>31512</v>
      </c>
      <c r="T13410" t="s">
        <v>19197</v>
      </c>
      <c r="U13410" t="s">
        <v>31668</v>
      </c>
    </row>
    <row r="13411" spans="17:21">
      <c r="Q13411" t="s">
        <v>14613</v>
      </c>
      <c r="R13411" t="s">
        <v>28429</v>
      </c>
      <c r="S13411" t="s">
        <v>31512</v>
      </c>
      <c r="T13411" t="s">
        <v>19197</v>
      </c>
      <c r="U13411" t="s">
        <v>31668</v>
      </c>
    </row>
    <row r="13412" spans="17:21">
      <c r="Q13412" t="s">
        <v>14614</v>
      </c>
      <c r="R13412" t="s">
        <v>28430</v>
      </c>
      <c r="S13412" t="s">
        <v>31512</v>
      </c>
      <c r="T13412" t="s">
        <v>19197</v>
      </c>
      <c r="U13412" t="s">
        <v>31668</v>
      </c>
    </row>
    <row r="13413" spans="17:21">
      <c r="Q13413" t="s">
        <v>14615</v>
      </c>
      <c r="R13413" t="s">
        <v>28431</v>
      </c>
      <c r="S13413" t="s">
        <v>31512</v>
      </c>
      <c r="T13413" t="s">
        <v>31538</v>
      </c>
      <c r="U13413" t="s">
        <v>31668</v>
      </c>
    </row>
    <row r="13414" spans="17:21">
      <c r="Q13414" t="s">
        <v>14616</v>
      </c>
      <c r="R13414" t="s">
        <v>18703</v>
      </c>
      <c r="S13414" t="s">
        <v>31512</v>
      </c>
      <c r="T13414" t="s">
        <v>19197</v>
      </c>
      <c r="U13414" t="s">
        <v>31668</v>
      </c>
    </row>
    <row r="13415" spans="17:21">
      <c r="Q13415" t="s">
        <v>14617</v>
      </c>
      <c r="R13415" t="s">
        <v>28316</v>
      </c>
      <c r="S13415" t="s">
        <v>19197</v>
      </c>
      <c r="T13415" t="s">
        <v>19197</v>
      </c>
      <c r="U13415" t="s">
        <v>19197</v>
      </c>
    </row>
    <row r="13416" spans="17:21">
      <c r="Q13416" t="s">
        <v>14618</v>
      </c>
      <c r="R13416" t="s">
        <v>28432</v>
      </c>
      <c r="S13416" t="s">
        <v>31508</v>
      </c>
      <c r="T13416" t="s">
        <v>19197</v>
      </c>
      <c r="U13416" t="s">
        <v>31673</v>
      </c>
    </row>
    <row r="13417" spans="17:21">
      <c r="Q13417" t="s">
        <v>14619</v>
      </c>
      <c r="R13417" t="s">
        <v>18693</v>
      </c>
      <c r="S13417" t="s">
        <v>19197</v>
      </c>
      <c r="T13417" t="s">
        <v>19197</v>
      </c>
      <c r="U13417" t="s">
        <v>19197</v>
      </c>
    </row>
    <row r="13418" spans="17:21">
      <c r="Q13418" t="s">
        <v>14620</v>
      </c>
      <c r="R13418" t="s">
        <v>28433</v>
      </c>
      <c r="S13418" t="s">
        <v>31510</v>
      </c>
      <c r="T13418" t="s">
        <v>19197</v>
      </c>
      <c r="U13418" t="s">
        <v>31668</v>
      </c>
    </row>
    <row r="13419" spans="17:21">
      <c r="Q13419" t="s">
        <v>14621</v>
      </c>
      <c r="R13419" t="s">
        <v>23445</v>
      </c>
      <c r="S13419" t="s">
        <v>31512</v>
      </c>
      <c r="T13419" t="s">
        <v>19197</v>
      </c>
      <c r="U13419" t="s">
        <v>31668</v>
      </c>
    </row>
    <row r="13420" spans="17:21">
      <c r="Q13420" t="s">
        <v>14622</v>
      </c>
      <c r="R13420" t="s">
        <v>28434</v>
      </c>
      <c r="S13420" t="s">
        <v>19197</v>
      </c>
      <c r="T13420" t="s">
        <v>19197</v>
      </c>
      <c r="U13420" t="s">
        <v>19197</v>
      </c>
    </row>
    <row r="13421" spans="17:21">
      <c r="Q13421" t="s">
        <v>14623</v>
      </c>
      <c r="R13421" t="s">
        <v>28435</v>
      </c>
      <c r="S13421" t="s">
        <v>19197</v>
      </c>
      <c r="T13421" t="s">
        <v>19197</v>
      </c>
      <c r="U13421" t="s">
        <v>19197</v>
      </c>
    </row>
    <row r="13422" spans="17:21">
      <c r="Q13422" t="s">
        <v>14624</v>
      </c>
      <c r="R13422" t="s">
        <v>28436</v>
      </c>
      <c r="S13422" t="s">
        <v>31508</v>
      </c>
      <c r="T13422" t="s">
        <v>19197</v>
      </c>
      <c r="U13422" t="s">
        <v>31673</v>
      </c>
    </row>
    <row r="13423" spans="17:21">
      <c r="Q13423" t="s">
        <v>14625</v>
      </c>
      <c r="R13423" t="s">
        <v>28437</v>
      </c>
      <c r="S13423" t="s">
        <v>31508</v>
      </c>
      <c r="T13423" t="s">
        <v>19197</v>
      </c>
      <c r="U13423" t="s">
        <v>31666</v>
      </c>
    </row>
    <row r="13424" spans="17:21">
      <c r="Q13424" t="s">
        <v>14626</v>
      </c>
      <c r="R13424" t="s">
        <v>18693</v>
      </c>
      <c r="S13424" t="s">
        <v>31508</v>
      </c>
      <c r="T13424" t="s">
        <v>19197</v>
      </c>
      <c r="U13424" t="s">
        <v>31666</v>
      </c>
    </row>
    <row r="13425" spans="17:21">
      <c r="Q13425" t="s">
        <v>14627</v>
      </c>
      <c r="R13425" t="s">
        <v>28438</v>
      </c>
      <c r="S13425" t="s">
        <v>31508</v>
      </c>
      <c r="T13425" t="s">
        <v>31563</v>
      </c>
      <c r="U13425" t="s">
        <v>31673</v>
      </c>
    </row>
    <row r="13426" spans="17:21">
      <c r="Q13426" t="s">
        <v>14628</v>
      </c>
      <c r="R13426" t="s">
        <v>28439</v>
      </c>
      <c r="S13426" t="s">
        <v>19197</v>
      </c>
      <c r="T13426" t="s">
        <v>19197</v>
      </c>
      <c r="U13426" t="s">
        <v>19197</v>
      </c>
    </row>
    <row r="13427" spans="17:21">
      <c r="Q13427" t="s">
        <v>14629</v>
      </c>
      <c r="R13427" t="s">
        <v>28440</v>
      </c>
      <c r="S13427" t="s">
        <v>31508</v>
      </c>
      <c r="T13427" t="s">
        <v>19197</v>
      </c>
      <c r="U13427" t="s">
        <v>31666</v>
      </c>
    </row>
    <row r="13428" spans="17:21">
      <c r="Q13428" t="s">
        <v>14630</v>
      </c>
      <c r="R13428" t="s">
        <v>28441</v>
      </c>
      <c r="S13428" t="s">
        <v>31508</v>
      </c>
      <c r="T13428" t="s">
        <v>19197</v>
      </c>
      <c r="U13428" t="s">
        <v>31666</v>
      </c>
    </row>
    <row r="13429" spans="17:21">
      <c r="Q13429" t="s">
        <v>14631</v>
      </c>
      <c r="R13429" t="s">
        <v>28442</v>
      </c>
      <c r="S13429" t="s">
        <v>31508</v>
      </c>
      <c r="T13429" t="s">
        <v>19197</v>
      </c>
      <c r="U13429" t="s">
        <v>31666</v>
      </c>
    </row>
    <row r="13430" spans="17:21">
      <c r="Q13430" t="s">
        <v>14632</v>
      </c>
      <c r="R13430" t="s">
        <v>18693</v>
      </c>
      <c r="S13430" t="s">
        <v>31508</v>
      </c>
      <c r="T13430" t="s">
        <v>19197</v>
      </c>
      <c r="U13430" t="s">
        <v>31673</v>
      </c>
    </row>
    <row r="13431" spans="17:21">
      <c r="Q13431" t="s">
        <v>14633</v>
      </c>
      <c r="R13431" t="s">
        <v>28443</v>
      </c>
      <c r="S13431" t="s">
        <v>31508</v>
      </c>
      <c r="T13431" t="s">
        <v>31617</v>
      </c>
      <c r="U13431" t="s">
        <v>31673</v>
      </c>
    </row>
    <row r="13432" spans="17:21">
      <c r="Q13432" t="s">
        <v>14634</v>
      </c>
      <c r="R13432" t="s">
        <v>28444</v>
      </c>
      <c r="S13432" t="s">
        <v>31512</v>
      </c>
      <c r="T13432" t="s">
        <v>19197</v>
      </c>
      <c r="U13432" t="s">
        <v>31668</v>
      </c>
    </row>
    <row r="13433" spans="17:21">
      <c r="Q13433" t="s">
        <v>14635</v>
      </c>
      <c r="R13433" t="s">
        <v>28445</v>
      </c>
      <c r="S13433" t="s">
        <v>31508</v>
      </c>
      <c r="T13433" t="s">
        <v>19197</v>
      </c>
      <c r="U13433" t="s">
        <v>31673</v>
      </c>
    </row>
    <row r="13434" spans="17:21">
      <c r="Q13434" t="s">
        <v>14636</v>
      </c>
      <c r="R13434" t="s">
        <v>28446</v>
      </c>
      <c r="S13434" t="s">
        <v>19197</v>
      </c>
      <c r="T13434" t="s">
        <v>19197</v>
      </c>
      <c r="U13434" t="s">
        <v>19197</v>
      </c>
    </row>
    <row r="13435" spans="17:21">
      <c r="Q13435" t="s">
        <v>14637</v>
      </c>
      <c r="R13435" t="s">
        <v>28447</v>
      </c>
      <c r="S13435" t="s">
        <v>19197</v>
      </c>
      <c r="T13435" t="s">
        <v>19197</v>
      </c>
      <c r="U13435" t="s">
        <v>19197</v>
      </c>
    </row>
    <row r="13436" spans="17:21">
      <c r="Q13436" t="s">
        <v>14638</v>
      </c>
      <c r="R13436" t="s">
        <v>28448</v>
      </c>
      <c r="S13436" t="s">
        <v>31508</v>
      </c>
      <c r="T13436" t="s">
        <v>19197</v>
      </c>
      <c r="U13436" t="s">
        <v>31646</v>
      </c>
    </row>
    <row r="13437" spans="17:21">
      <c r="Q13437" t="s">
        <v>14639</v>
      </c>
      <c r="R13437" t="s">
        <v>28449</v>
      </c>
      <c r="S13437" t="s">
        <v>31508</v>
      </c>
      <c r="T13437" t="s">
        <v>19197</v>
      </c>
      <c r="U13437" t="s">
        <v>31646</v>
      </c>
    </row>
    <row r="13438" spans="17:21">
      <c r="Q13438" t="s">
        <v>14640</v>
      </c>
      <c r="R13438" t="s">
        <v>28450</v>
      </c>
      <c r="S13438" t="s">
        <v>31508</v>
      </c>
      <c r="T13438" t="s">
        <v>19197</v>
      </c>
      <c r="U13438" t="s">
        <v>31646</v>
      </c>
    </row>
    <row r="13439" spans="17:21">
      <c r="Q13439" t="s">
        <v>14641</v>
      </c>
      <c r="R13439" t="s">
        <v>18693</v>
      </c>
      <c r="S13439" t="s">
        <v>31506</v>
      </c>
      <c r="T13439" t="s">
        <v>19197</v>
      </c>
      <c r="U13439" t="s">
        <v>31872</v>
      </c>
    </row>
    <row r="13440" spans="17:21">
      <c r="Q13440" t="s">
        <v>14642</v>
      </c>
      <c r="R13440" t="s">
        <v>26284</v>
      </c>
      <c r="S13440" t="s">
        <v>19197</v>
      </c>
      <c r="T13440" t="s">
        <v>19197</v>
      </c>
      <c r="U13440" t="s">
        <v>31792</v>
      </c>
    </row>
    <row r="13441" spans="17:21">
      <c r="Q13441" t="s">
        <v>14643</v>
      </c>
      <c r="R13441" t="s">
        <v>28451</v>
      </c>
      <c r="S13441" t="s">
        <v>31506</v>
      </c>
      <c r="T13441" t="s">
        <v>31538</v>
      </c>
      <c r="U13441" t="s">
        <v>31873</v>
      </c>
    </row>
    <row r="13442" spans="17:21">
      <c r="Q13442" t="s">
        <v>14644</v>
      </c>
      <c r="R13442" t="s">
        <v>28452</v>
      </c>
      <c r="S13442" t="s">
        <v>31506</v>
      </c>
      <c r="T13442" t="s">
        <v>19197</v>
      </c>
      <c r="U13442" t="s">
        <v>31873</v>
      </c>
    </row>
    <row r="13443" spans="17:21">
      <c r="Q13443" t="s">
        <v>14645</v>
      </c>
      <c r="R13443" t="s">
        <v>28453</v>
      </c>
      <c r="S13443" t="s">
        <v>19197</v>
      </c>
      <c r="T13443" t="s">
        <v>19197</v>
      </c>
      <c r="U13443" t="s">
        <v>19197</v>
      </c>
    </row>
    <row r="13444" spans="17:21">
      <c r="Q13444" t="s">
        <v>14646</v>
      </c>
      <c r="R13444" t="s">
        <v>28454</v>
      </c>
      <c r="S13444" t="s">
        <v>19197</v>
      </c>
      <c r="T13444" t="s">
        <v>19197</v>
      </c>
      <c r="U13444" t="s">
        <v>19197</v>
      </c>
    </row>
    <row r="13445" spans="17:21">
      <c r="Q13445" t="s">
        <v>14647</v>
      </c>
      <c r="R13445" t="s">
        <v>28455</v>
      </c>
      <c r="S13445" t="s">
        <v>31508</v>
      </c>
      <c r="T13445" t="s">
        <v>19197</v>
      </c>
      <c r="U13445" t="s">
        <v>31646</v>
      </c>
    </row>
    <row r="13446" spans="17:21">
      <c r="Q13446" t="s">
        <v>14648</v>
      </c>
      <c r="R13446" t="s">
        <v>28456</v>
      </c>
      <c r="S13446" t="s">
        <v>31508</v>
      </c>
      <c r="T13446" t="s">
        <v>19197</v>
      </c>
      <c r="U13446" t="s">
        <v>31646</v>
      </c>
    </row>
    <row r="13447" spans="17:21">
      <c r="Q13447" t="s">
        <v>14649</v>
      </c>
      <c r="R13447" t="s">
        <v>28457</v>
      </c>
      <c r="S13447" t="s">
        <v>31508</v>
      </c>
      <c r="T13447" t="s">
        <v>19197</v>
      </c>
      <c r="U13447" t="s">
        <v>31646</v>
      </c>
    </row>
    <row r="13448" spans="17:21">
      <c r="Q13448" t="s">
        <v>14650</v>
      </c>
      <c r="R13448" t="s">
        <v>28458</v>
      </c>
      <c r="S13448" t="s">
        <v>31508</v>
      </c>
      <c r="T13448" t="s">
        <v>19197</v>
      </c>
      <c r="U13448" t="s">
        <v>31646</v>
      </c>
    </row>
    <row r="13449" spans="17:21">
      <c r="Q13449" t="s">
        <v>14651</v>
      </c>
      <c r="R13449" t="s">
        <v>28459</v>
      </c>
      <c r="S13449" t="s">
        <v>31508</v>
      </c>
      <c r="T13449" t="s">
        <v>19197</v>
      </c>
      <c r="U13449" t="s">
        <v>31646</v>
      </c>
    </row>
    <row r="13450" spans="17:21">
      <c r="Q13450" t="s">
        <v>14652</v>
      </c>
      <c r="R13450" t="s">
        <v>28460</v>
      </c>
      <c r="S13450" t="s">
        <v>31508</v>
      </c>
      <c r="T13450" t="s">
        <v>19197</v>
      </c>
      <c r="U13450" t="s">
        <v>31646</v>
      </c>
    </row>
    <row r="13451" spans="17:21">
      <c r="Q13451" t="s">
        <v>14653</v>
      </c>
      <c r="R13451" t="s">
        <v>28461</v>
      </c>
      <c r="S13451" t="s">
        <v>31508</v>
      </c>
      <c r="T13451" t="s">
        <v>19197</v>
      </c>
      <c r="U13451" t="s">
        <v>31646</v>
      </c>
    </row>
    <row r="13452" spans="17:21">
      <c r="Q13452" t="s">
        <v>14654</v>
      </c>
      <c r="R13452" t="s">
        <v>28462</v>
      </c>
      <c r="S13452" t="s">
        <v>31508</v>
      </c>
      <c r="T13452" t="s">
        <v>19197</v>
      </c>
      <c r="U13452" t="s">
        <v>31646</v>
      </c>
    </row>
    <row r="13453" spans="17:21">
      <c r="Q13453" t="s">
        <v>14655</v>
      </c>
      <c r="R13453" t="s">
        <v>28463</v>
      </c>
      <c r="S13453" t="s">
        <v>31508</v>
      </c>
      <c r="T13453" t="s">
        <v>19197</v>
      </c>
      <c r="U13453" t="s">
        <v>31646</v>
      </c>
    </row>
    <row r="13454" spans="17:21">
      <c r="Q13454" t="s">
        <v>14656</v>
      </c>
      <c r="R13454" t="s">
        <v>28464</v>
      </c>
      <c r="S13454" t="s">
        <v>31508</v>
      </c>
      <c r="T13454" t="s">
        <v>19197</v>
      </c>
      <c r="U13454" t="s">
        <v>31646</v>
      </c>
    </row>
    <row r="13455" spans="17:21">
      <c r="Q13455" t="s">
        <v>14657</v>
      </c>
      <c r="R13455" t="s">
        <v>18703</v>
      </c>
      <c r="S13455" t="s">
        <v>31508</v>
      </c>
      <c r="T13455" t="s">
        <v>19197</v>
      </c>
      <c r="U13455" t="s">
        <v>31646</v>
      </c>
    </row>
    <row r="13456" spans="17:21">
      <c r="Q13456" t="s">
        <v>14658</v>
      </c>
      <c r="R13456" t="s">
        <v>28316</v>
      </c>
      <c r="S13456" t="s">
        <v>19197</v>
      </c>
      <c r="T13456" t="s">
        <v>19197</v>
      </c>
      <c r="U13456" t="s">
        <v>19197</v>
      </c>
    </row>
    <row r="13457" spans="17:21">
      <c r="Q13457" t="s">
        <v>14659</v>
      </c>
      <c r="R13457" t="s">
        <v>28465</v>
      </c>
      <c r="S13457" t="s">
        <v>31508</v>
      </c>
      <c r="T13457" t="s">
        <v>19197</v>
      </c>
      <c r="U13457" t="s">
        <v>31673</v>
      </c>
    </row>
    <row r="13458" spans="17:21">
      <c r="Q13458" t="s">
        <v>14660</v>
      </c>
      <c r="R13458" t="s">
        <v>18693</v>
      </c>
      <c r="S13458" t="s">
        <v>31508</v>
      </c>
      <c r="T13458" t="s">
        <v>19197</v>
      </c>
      <c r="U13458" t="s">
        <v>31673</v>
      </c>
    </row>
    <row r="13459" spans="17:21">
      <c r="Q13459" t="s">
        <v>14661</v>
      </c>
      <c r="R13459" t="s">
        <v>28466</v>
      </c>
      <c r="S13459" t="s">
        <v>19197</v>
      </c>
      <c r="T13459" t="s">
        <v>19197</v>
      </c>
      <c r="U13459" t="s">
        <v>19197</v>
      </c>
    </row>
    <row r="13460" spans="17:21">
      <c r="Q13460" t="s">
        <v>14662</v>
      </c>
      <c r="R13460" t="s">
        <v>28467</v>
      </c>
      <c r="S13460" t="s">
        <v>19197</v>
      </c>
      <c r="T13460" t="s">
        <v>19197</v>
      </c>
      <c r="U13460" t="s">
        <v>19197</v>
      </c>
    </row>
    <row r="13461" spans="17:21">
      <c r="Q13461" t="s">
        <v>14663</v>
      </c>
      <c r="R13461" t="s">
        <v>28468</v>
      </c>
      <c r="S13461" t="s">
        <v>31508</v>
      </c>
      <c r="T13461" t="s">
        <v>19197</v>
      </c>
      <c r="U13461" t="s">
        <v>31673</v>
      </c>
    </row>
    <row r="13462" spans="17:21">
      <c r="Q13462" t="s">
        <v>14664</v>
      </c>
      <c r="R13462" t="s">
        <v>28469</v>
      </c>
      <c r="S13462" t="s">
        <v>19197</v>
      </c>
      <c r="T13462" t="s">
        <v>19197</v>
      </c>
      <c r="U13462" t="s">
        <v>31673</v>
      </c>
    </row>
    <row r="13463" spans="17:21">
      <c r="Q13463" t="s">
        <v>14665</v>
      </c>
      <c r="R13463" t="s">
        <v>28470</v>
      </c>
      <c r="S13463" t="s">
        <v>31508</v>
      </c>
      <c r="T13463" t="s">
        <v>19197</v>
      </c>
      <c r="U13463" t="s">
        <v>31868</v>
      </c>
    </row>
    <row r="13464" spans="17:21">
      <c r="Q13464" t="s">
        <v>14666</v>
      </c>
      <c r="R13464" t="s">
        <v>28471</v>
      </c>
      <c r="S13464" t="s">
        <v>31508</v>
      </c>
      <c r="T13464" t="s">
        <v>19197</v>
      </c>
      <c r="U13464" t="s">
        <v>31868</v>
      </c>
    </row>
    <row r="13465" spans="17:21">
      <c r="Q13465" t="s">
        <v>14667</v>
      </c>
      <c r="R13465" t="s">
        <v>18693</v>
      </c>
      <c r="S13465" t="s">
        <v>19197</v>
      </c>
      <c r="T13465" t="s">
        <v>19197</v>
      </c>
      <c r="U13465" t="s">
        <v>19197</v>
      </c>
    </row>
    <row r="13466" spans="17:21">
      <c r="Q13466" t="s">
        <v>14668</v>
      </c>
      <c r="R13466" t="s">
        <v>28472</v>
      </c>
      <c r="S13466" t="s">
        <v>31506</v>
      </c>
      <c r="T13466" t="s">
        <v>19197</v>
      </c>
      <c r="U13466" t="s">
        <v>31646</v>
      </c>
    </row>
    <row r="13467" spans="17:21">
      <c r="Q13467" t="s">
        <v>14669</v>
      </c>
      <c r="R13467" t="s">
        <v>28473</v>
      </c>
      <c r="S13467" t="s">
        <v>31506</v>
      </c>
      <c r="T13467" t="s">
        <v>19197</v>
      </c>
      <c r="U13467" t="s">
        <v>31646</v>
      </c>
    </row>
    <row r="13468" spans="17:21">
      <c r="Q13468" t="s">
        <v>14670</v>
      </c>
      <c r="R13468" t="s">
        <v>28474</v>
      </c>
      <c r="S13468" t="s">
        <v>31506</v>
      </c>
      <c r="T13468" t="s">
        <v>19197</v>
      </c>
      <c r="U13468" t="s">
        <v>31646</v>
      </c>
    </row>
    <row r="13469" spans="17:21">
      <c r="Q13469" t="s">
        <v>14671</v>
      </c>
      <c r="R13469" t="s">
        <v>28475</v>
      </c>
      <c r="S13469" t="s">
        <v>31506</v>
      </c>
      <c r="T13469" t="s">
        <v>19197</v>
      </c>
      <c r="U13469" t="s">
        <v>31646</v>
      </c>
    </row>
    <row r="13470" spans="17:21">
      <c r="Q13470" t="s">
        <v>14672</v>
      </c>
      <c r="R13470" t="s">
        <v>18703</v>
      </c>
      <c r="S13470" t="s">
        <v>31506</v>
      </c>
      <c r="T13470" t="s">
        <v>19197</v>
      </c>
      <c r="U13470" t="s">
        <v>31646</v>
      </c>
    </row>
    <row r="13471" spans="17:21">
      <c r="Q13471" t="s">
        <v>14673</v>
      </c>
      <c r="R13471" t="s">
        <v>28476</v>
      </c>
      <c r="S13471" t="s">
        <v>19197</v>
      </c>
      <c r="T13471" t="s">
        <v>19197</v>
      </c>
      <c r="U13471" t="s">
        <v>19197</v>
      </c>
    </row>
    <row r="13472" spans="17:21">
      <c r="Q13472" t="s">
        <v>14674</v>
      </c>
      <c r="R13472" t="s">
        <v>28477</v>
      </c>
      <c r="S13472" t="s">
        <v>19197</v>
      </c>
      <c r="T13472" t="s">
        <v>19197</v>
      </c>
      <c r="U13472" t="s">
        <v>19197</v>
      </c>
    </row>
    <row r="13473" spans="17:21">
      <c r="Q13473" t="s">
        <v>14675</v>
      </c>
      <c r="R13473" t="s">
        <v>28478</v>
      </c>
      <c r="S13473" t="s">
        <v>19197</v>
      </c>
      <c r="T13473" t="s">
        <v>19197</v>
      </c>
      <c r="U13473" t="s">
        <v>31638</v>
      </c>
    </row>
    <row r="13474" spans="17:21">
      <c r="Q13474" t="s">
        <v>14676</v>
      </c>
      <c r="R13474" t="s">
        <v>28479</v>
      </c>
      <c r="S13474" t="s">
        <v>31508</v>
      </c>
      <c r="T13474" t="s">
        <v>19197</v>
      </c>
      <c r="U13474" t="s">
        <v>31638</v>
      </c>
    </row>
    <row r="13475" spans="17:21">
      <c r="Q13475" t="s">
        <v>14677</v>
      </c>
      <c r="R13475" t="s">
        <v>28480</v>
      </c>
      <c r="S13475" t="s">
        <v>31508</v>
      </c>
      <c r="T13475" t="s">
        <v>19197</v>
      </c>
      <c r="U13475" t="s">
        <v>31638</v>
      </c>
    </row>
    <row r="13476" spans="17:21">
      <c r="Q13476" t="s">
        <v>14678</v>
      </c>
      <c r="R13476" t="s">
        <v>18734</v>
      </c>
      <c r="S13476" t="s">
        <v>19197</v>
      </c>
      <c r="T13476" t="s">
        <v>19197</v>
      </c>
      <c r="U13476" t="s">
        <v>31638</v>
      </c>
    </row>
    <row r="13477" spans="17:21">
      <c r="Q13477" t="s">
        <v>14679</v>
      </c>
      <c r="R13477" t="s">
        <v>28481</v>
      </c>
      <c r="S13477" t="s">
        <v>31508</v>
      </c>
      <c r="T13477" t="s">
        <v>19197</v>
      </c>
      <c r="U13477" t="s">
        <v>31638</v>
      </c>
    </row>
    <row r="13478" spans="17:21">
      <c r="Q13478" t="s">
        <v>14680</v>
      </c>
      <c r="R13478" t="s">
        <v>28482</v>
      </c>
      <c r="S13478" t="s">
        <v>31508</v>
      </c>
      <c r="T13478" t="s">
        <v>19197</v>
      </c>
      <c r="U13478" t="s">
        <v>31638</v>
      </c>
    </row>
    <row r="13479" spans="17:21">
      <c r="Q13479" t="s">
        <v>14681</v>
      </c>
      <c r="R13479" t="s">
        <v>28483</v>
      </c>
      <c r="S13479" t="s">
        <v>31508</v>
      </c>
      <c r="T13479" t="s">
        <v>19197</v>
      </c>
      <c r="U13479" t="s">
        <v>31673</v>
      </c>
    </row>
    <row r="13480" spans="17:21">
      <c r="Q13480" t="s">
        <v>14682</v>
      </c>
      <c r="R13480" t="s">
        <v>28484</v>
      </c>
      <c r="S13480" t="s">
        <v>19197</v>
      </c>
      <c r="T13480" t="s">
        <v>19197</v>
      </c>
      <c r="U13480" t="s">
        <v>19197</v>
      </c>
    </row>
    <row r="13481" spans="17:21">
      <c r="Q13481" t="s">
        <v>14683</v>
      </c>
      <c r="R13481" t="s">
        <v>28485</v>
      </c>
      <c r="S13481" t="s">
        <v>31512</v>
      </c>
      <c r="T13481" t="s">
        <v>19197</v>
      </c>
      <c r="U13481" t="s">
        <v>31668</v>
      </c>
    </row>
    <row r="13482" spans="17:21">
      <c r="Q13482" t="s">
        <v>14684</v>
      </c>
      <c r="R13482" t="s">
        <v>28486</v>
      </c>
      <c r="S13482" t="s">
        <v>31512</v>
      </c>
      <c r="T13482" t="s">
        <v>19197</v>
      </c>
      <c r="U13482" t="s">
        <v>31668</v>
      </c>
    </row>
    <row r="13483" spans="17:21">
      <c r="Q13483" t="s">
        <v>14685</v>
      </c>
      <c r="R13483" t="s">
        <v>18693</v>
      </c>
      <c r="S13483" t="s">
        <v>19197</v>
      </c>
      <c r="T13483" t="s">
        <v>19197</v>
      </c>
      <c r="U13483" t="s">
        <v>19197</v>
      </c>
    </row>
    <row r="13484" spans="17:21">
      <c r="Q13484" t="s">
        <v>14686</v>
      </c>
      <c r="R13484" t="s">
        <v>28487</v>
      </c>
      <c r="S13484" t="s">
        <v>31506</v>
      </c>
      <c r="T13484" t="s">
        <v>31538</v>
      </c>
      <c r="U13484" t="s">
        <v>31648</v>
      </c>
    </row>
    <row r="13485" spans="17:21">
      <c r="Q13485" t="s">
        <v>14687</v>
      </c>
      <c r="R13485" t="s">
        <v>23438</v>
      </c>
      <c r="S13485" t="s">
        <v>31508</v>
      </c>
      <c r="T13485" t="s">
        <v>19197</v>
      </c>
      <c r="U13485" t="s">
        <v>31673</v>
      </c>
    </row>
    <row r="13486" spans="17:21">
      <c r="Q13486" t="s">
        <v>14688</v>
      </c>
      <c r="R13486" t="s">
        <v>28488</v>
      </c>
      <c r="S13486" t="s">
        <v>19197</v>
      </c>
      <c r="T13486" t="s">
        <v>19197</v>
      </c>
      <c r="U13486" t="s">
        <v>19197</v>
      </c>
    </row>
    <row r="13487" spans="17:21">
      <c r="Q13487" t="s">
        <v>14689</v>
      </c>
      <c r="R13487" t="s">
        <v>28489</v>
      </c>
      <c r="S13487" t="s">
        <v>31512</v>
      </c>
      <c r="T13487" t="s">
        <v>19197</v>
      </c>
      <c r="U13487" t="s">
        <v>31668</v>
      </c>
    </row>
    <row r="13488" spans="17:21">
      <c r="Q13488" t="s">
        <v>14690</v>
      </c>
      <c r="R13488" t="s">
        <v>28490</v>
      </c>
      <c r="S13488" t="s">
        <v>31508</v>
      </c>
      <c r="T13488" t="s">
        <v>19197</v>
      </c>
      <c r="U13488" t="s">
        <v>31666</v>
      </c>
    </row>
    <row r="13489" spans="17:21">
      <c r="Q13489" t="s">
        <v>14691</v>
      </c>
      <c r="R13489" t="s">
        <v>18693</v>
      </c>
      <c r="S13489" t="s">
        <v>31508</v>
      </c>
      <c r="T13489" t="s">
        <v>31605</v>
      </c>
      <c r="U13489" t="s">
        <v>31673</v>
      </c>
    </row>
    <row r="13490" spans="17:21">
      <c r="Q13490" t="s">
        <v>14692</v>
      </c>
      <c r="R13490" t="s">
        <v>28316</v>
      </c>
      <c r="S13490" t="s">
        <v>19197</v>
      </c>
      <c r="T13490" t="s">
        <v>19197</v>
      </c>
      <c r="U13490" t="s">
        <v>19197</v>
      </c>
    </row>
    <row r="13491" spans="17:21">
      <c r="Q13491" t="s">
        <v>14693</v>
      </c>
      <c r="R13491" t="s">
        <v>28491</v>
      </c>
      <c r="S13491" t="s">
        <v>31506</v>
      </c>
      <c r="T13491" t="s">
        <v>19197</v>
      </c>
      <c r="U13491" t="s">
        <v>31792</v>
      </c>
    </row>
    <row r="13492" spans="17:21">
      <c r="Q13492" t="s">
        <v>14694</v>
      </c>
      <c r="R13492" t="s">
        <v>18693</v>
      </c>
      <c r="S13492" t="s">
        <v>19197</v>
      </c>
      <c r="T13492" t="s">
        <v>19197</v>
      </c>
      <c r="U13492" t="s">
        <v>31673</v>
      </c>
    </row>
    <row r="13493" spans="17:21">
      <c r="Q13493" t="s">
        <v>14695</v>
      </c>
      <c r="R13493" t="s">
        <v>28492</v>
      </c>
      <c r="S13493" t="s">
        <v>31508</v>
      </c>
      <c r="T13493" t="s">
        <v>31538</v>
      </c>
      <c r="U13493" t="s">
        <v>31798</v>
      </c>
    </row>
    <row r="13494" spans="17:21">
      <c r="Q13494" t="s">
        <v>14696</v>
      </c>
      <c r="R13494" t="s">
        <v>28493</v>
      </c>
      <c r="S13494" t="s">
        <v>31508</v>
      </c>
      <c r="T13494" t="s">
        <v>19197</v>
      </c>
      <c r="U13494" t="s">
        <v>31798</v>
      </c>
    </row>
    <row r="13495" spans="17:21">
      <c r="Q13495" t="s">
        <v>14697</v>
      </c>
      <c r="R13495" t="s">
        <v>28494</v>
      </c>
      <c r="S13495" t="s">
        <v>19197</v>
      </c>
      <c r="T13495" t="s">
        <v>19197</v>
      </c>
      <c r="U13495" t="s">
        <v>19197</v>
      </c>
    </row>
    <row r="13496" spans="17:21">
      <c r="Q13496" t="s">
        <v>14698</v>
      </c>
      <c r="R13496" t="s">
        <v>28495</v>
      </c>
      <c r="S13496" t="s">
        <v>19197</v>
      </c>
      <c r="T13496" t="s">
        <v>19197</v>
      </c>
      <c r="U13496" t="s">
        <v>19197</v>
      </c>
    </row>
    <row r="13497" spans="17:21">
      <c r="Q13497" t="s">
        <v>14699</v>
      </c>
      <c r="R13497" t="s">
        <v>28496</v>
      </c>
      <c r="S13497" t="s">
        <v>31508</v>
      </c>
      <c r="T13497" t="s">
        <v>31591</v>
      </c>
      <c r="U13497" t="s">
        <v>31673</v>
      </c>
    </row>
    <row r="13498" spans="17:21">
      <c r="Q13498" t="s">
        <v>14700</v>
      </c>
      <c r="R13498" t="s">
        <v>18693</v>
      </c>
      <c r="S13498" t="s">
        <v>31508</v>
      </c>
      <c r="T13498" t="s">
        <v>19197</v>
      </c>
      <c r="U13498" t="s">
        <v>31673</v>
      </c>
    </row>
    <row r="13499" spans="17:21">
      <c r="Q13499" t="s">
        <v>14701</v>
      </c>
      <c r="R13499" t="s">
        <v>28497</v>
      </c>
      <c r="S13499" t="s">
        <v>31508</v>
      </c>
      <c r="T13499" t="s">
        <v>19197</v>
      </c>
      <c r="U13499" t="s">
        <v>31673</v>
      </c>
    </row>
    <row r="13500" spans="17:21">
      <c r="Q13500" t="s">
        <v>14702</v>
      </c>
      <c r="R13500" t="s">
        <v>28498</v>
      </c>
      <c r="S13500" t="s">
        <v>19197</v>
      </c>
      <c r="T13500" t="s">
        <v>19197</v>
      </c>
      <c r="U13500" t="s">
        <v>19197</v>
      </c>
    </row>
    <row r="13501" spans="17:21">
      <c r="Q13501" t="s">
        <v>14703</v>
      </c>
      <c r="R13501" t="s">
        <v>28499</v>
      </c>
      <c r="S13501" t="s">
        <v>31508</v>
      </c>
      <c r="T13501" t="s">
        <v>19197</v>
      </c>
      <c r="U13501" t="s">
        <v>31673</v>
      </c>
    </row>
    <row r="13502" spans="17:21">
      <c r="Q13502" t="s">
        <v>14704</v>
      </c>
      <c r="R13502" t="s">
        <v>28500</v>
      </c>
      <c r="S13502" t="s">
        <v>31508</v>
      </c>
      <c r="T13502" t="s">
        <v>19197</v>
      </c>
      <c r="U13502" t="s">
        <v>31673</v>
      </c>
    </row>
    <row r="13503" spans="17:21">
      <c r="Q13503" t="s">
        <v>14705</v>
      </c>
      <c r="R13503" t="s">
        <v>28501</v>
      </c>
      <c r="S13503" t="s">
        <v>31508</v>
      </c>
      <c r="T13503" t="s">
        <v>19197</v>
      </c>
      <c r="U13503" t="s">
        <v>31648</v>
      </c>
    </row>
    <row r="13504" spans="17:21">
      <c r="Q13504" t="s">
        <v>14706</v>
      </c>
      <c r="R13504" t="s">
        <v>28502</v>
      </c>
      <c r="S13504" t="s">
        <v>31508</v>
      </c>
      <c r="T13504" t="s">
        <v>19197</v>
      </c>
      <c r="U13504" t="s">
        <v>31673</v>
      </c>
    </row>
    <row r="13505" spans="17:21">
      <c r="Q13505" t="s">
        <v>14707</v>
      </c>
      <c r="R13505" t="s">
        <v>26284</v>
      </c>
      <c r="S13505" t="s">
        <v>31508</v>
      </c>
      <c r="T13505" t="s">
        <v>19197</v>
      </c>
      <c r="U13505" t="s">
        <v>31673</v>
      </c>
    </row>
    <row r="13506" spans="17:21">
      <c r="Q13506" t="s">
        <v>14708</v>
      </c>
      <c r="R13506" t="s">
        <v>28503</v>
      </c>
      <c r="S13506" t="s">
        <v>19197</v>
      </c>
      <c r="T13506" t="s">
        <v>19197</v>
      </c>
      <c r="U13506" t="s">
        <v>19197</v>
      </c>
    </row>
    <row r="13507" spans="17:21">
      <c r="Q13507" t="s">
        <v>14709</v>
      </c>
      <c r="R13507" t="s">
        <v>28504</v>
      </c>
      <c r="S13507" t="s">
        <v>19197</v>
      </c>
      <c r="T13507" t="s">
        <v>19197</v>
      </c>
      <c r="U13507" t="s">
        <v>19197</v>
      </c>
    </row>
    <row r="13508" spans="17:21">
      <c r="Q13508" t="s">
        <v>14710</v>
      </c>
      <c r="R13508" t="s">
        <v>28505</v>
      </c>
      <c r="S13508" t="s">
        <v>31508</v>
      </c>
      <c r="T13508" t="s">
        <v>31618</v>
      </c>
      <c r="U13508" t="s">
        <v>31646</v>
      </c>
    </row>
    <row r="13509" spans="17:21">
      <c r="Q13509" t="s">
        <v>14711</v>
      </c>
      <c r="R13509" t="s">
        <v>28506</v>
      </c>
      <c r="S13509" t="s">
        <v>31508</v>
      </c>
      <c r="T13509" t="s">
        <v>31618</v>
      </c>
      <c r="U13509" t="s">
        <v>31646</v>
      </c>
    </row>
    <row r="13510" spans="17:21">
      <c r="Q13510" t="s">
        <v>14712</v>
      </c>
      <c r="R13510" t="s">
        <v>28507</v>
      </c>
      <c r="S13510" t="s">
        <v>31508</v>
      </c>
      <c r="T13510" t="s">
        <v>31618</v>
      </c>
      <c r="U13510" t="s">
        <v>31646</v>
      </c>
    </row>
    <row r="13511" spans="17:21">
      <c r="Q13511" t="s">
        <v>14713</v>
      </c>
      <c r="R13511" t="s">
        <v>28508</v>
      </c>
      <c r="S13511" t="s">
        <v>31508</v>
      </c>
      <c r="T13511" t="s">
        <v>31538</v>
      </c>
      <c r="U13511" t="s">
        <v>31855</v>
      </c>
    </row>
    <row r="13512" spans="17:21">
      <c r="Q13512" t="s">
        <v>14714</v>
      </c>
      <c r="R13512" t="s">
        <v>28509</v>
      </c>
      <c r="S13512" t="s">
        <v>31508</v>
      </c>
      <c r="T13512" t="s">
        <v>31538</v>
      </c>
      <c r="U13512" t="s">
        <v>31798</v>
      </c>
    </row>
    <row r="13513" spans="17:21">
      <c r="Q13513" t="s">
        <v>14715</v>
      </c>
      <c r="R13513" t="s">
        <v>28510</v>
      </c>
      <c r="S13513" t="s">
        <v>31508</v>
      </c>
      <c r="T13513" t="s">
        <v>19197</v>
      </c>
      <c r="U13513" t="s">
        <v>31673</v>
      </c>
    </row>
    <row r="13514" spans="17:21">
      <c r="Q13514" t="s">
        <v>14716</v>
      </c>
      <c r="R13514" t="s">
        <v>28511</v>
      </c>
      <c r="S13514" t="s">
        <v>31508</v>
      </c>
      <c r="T13514" t="s">
        <v>31618</v>
      </c>
      <c r="U13514" t="s">
        <v>31673</v>
      </c>
    </row>
    <row r="13515" spans="17:21">
      <c r="Q13515" t="s">
        <v>14717</v>
      </c>
      <c r="R13515" t="s">
        <v>28512</v>
      </c>
      <c r="S13515" t="s">
        <v>19197</v>
      </c>
      <c r="T13515" t="s">
        <v>19197</v>
      </c>
      <c r="U13515" t="s">
        <v>19197</v>
      </c>
    </row>
    <row r="13516" spans="17:21">
      <c r="Q13516" t="s">
        <v>14718</v>
      </c>
      <c r="R13516" t="s">
        <v>28513</v>
      </c>
      <c r="S13516" t="s">
        <v>31508</v>
      </c>
      <c r="T13516" t="s">
        <v>31618</v>
      </c>
      <c r="U13516" t="s">
        <v>31673</v>
      </c>
    </row>
    <row r="13517" spans="17:21">
      <c r="Q13517" t="s">
        <v>14719</v>
      </c>
      <c r="R13517" t="s">
        <v>28514</v>
      </c>
      <c r="S13517" t="s">
        <v>31508</v>
      </c>
      <c r="T13517" t="s">
        <v>19197</v>
      </c>
      <c r="U13517" t="s">
        <v>31673</v>
      </c>
    </row>
    <row r="13518" spans="17:21">
      <c r="Q13518" t="s">
        <v>14720</v>
      </c>
      <c r="R13518" t="s">
        <v>18693</v>
      </c>
      <c r="S13518" t="s">
        <v>31508</v>
      </c>
      <c r="T13518" t="s">
        <v>19197</v>
      </c>
      <c r="U13518" t="s">
        <v>31673</v>
      </c>
    </row>
    <row r="13519" spans="17:21">
      <c r="Q13519" t="s">
        <v>14721</v>
      </c>
      <c r="R13519" t="s">
        <v>28515</v>
      </c>
      <c r="S13519" t="s">
        <v>31508</v>
      </c>
      <c r="T13519" t="s">
        <v>31565</v>
      </c>
      <c r="U13519" t="s">
        <v>31673</v>
      </c>
    </row>
    <row r="13520" spans="17:21">
      <c r="Q13520" t="s">
        <v>14722</v>
      </c>
      <c r="R13520" t="s">
        <v>28516</v>
      </c>
      <c r="S13520" t="s">
        <v>19197</v>
      </c>
      <c r="T13520" t="s">
        <v>19197</v>
      </c>
      <c r="U13520" t="s">
        <v>19197</v>
      </c>
    </row>
    <row r="13521" spans="17:21">
      <c r="Q13521" t="s">
        <v>14723</v>
      </c>
      <c r="R13521" t="s">
        <v>28517</v>
      </c>
      <c r="S13521" t="s">
        <v>19197</v>
      </c>
      <c r="T13521" t="s">
        <v>19197</v>
      </c>
      <c r="U13521" t="s">
        <v>19197</v>
      </c>
    </row>
    <row r="13522" spans="17:21">
      <c r="Q13522" t="s">
        <v>14724</v>
      </c>
      <c r="R13522" t="s">
        <v>28518</v>
      </c>
      <c r="S13522" t="s">
        <v>31512</v>
      </c>
      <c r="T13522" t="s">
        <v>31591</v>
      </c>
      <c r="U13522" t="s">
        <v>31668</v>
      </c>
    </row>
    <row r="13523" spans="17:21">
      <c r="Q13523" t="s">
        <v>14725</v>
      </c>
      <c r="R13523" t="s">
        <v>28519</v>
      </c>
      <c r="S13523" t="s">
        <v>31512</v>
      </c>
      <c r="T13523" t="s">
        <v>31619</v>
      </c>
      <c r="U13523" t="s">
        <v>31668</v>
      </c>
    </row>
    <row r="13524" spans="17:21">
      <c r="Q13524" t="s">
        <v>14726</v>
      </c>
      <c r="R13524" t="s">
        <v>28520</v>
      </c>
      <c r="S13524" t="s">
        <v>31512</v>
      </c>
      <c r="T13524" t="s">
        <v>31591</v>
      </c>
      <c r="U13524" t="s">
        <v>31874</v>
      </c>
    </row>
    <row r="13525" spans="17:21">
      <c r="Q13525" t="s">
        <v>14727</v>
      </c>
      <c r="R13525" t="s">
        <v>28521</v>
      </c>
      <c r="S13525" t="s">
        <v>19197</v>
      </c>
      <c r="T13525" t="s">
        <v>19197</v>
      </c>
      <c r="U13525" t="s">
        <v>19197</v>
      </c>
    </row>
    <row r="13526" spans="17:21">
      <c r="Q13526" t="s">
        <v>14728</v>
      </c>
      <c r="R13526" t="s">
        <v>28522</v>
      </c>
      <c r="S13526" t="s">
        <v>31508</v>
      </c>
      <c r="T13526" t="s">
        <v>19197</v>
      </c>
      <c r="U13526" t="s">
        <v>31673</v>
      </c>
    </row>
    <row r="13527" spans="17:21">
      <c r="Q13527" t="s">
        <v>14729</v>
      </c>
      <c r="R13527" t="s">
        <v>23445</v>
      </c>
      <c r="S13527" t="s">
        <v>31508</v>
      </c>
      <c r="T13527" t="s">
        <v>19197</v>
      </c>
      <c r="U13527" t="s">
        <v>31673</v>
      </c>
    </row>
    <row r="13528" spans="17:21">
      <c r="Q13528" t="s">
        <v>14730</v>
      </c>
      <c r="R13528" t="s">
        <v>28523</v>
      </c>
      <c r="S13528" t="s">
        <v>31508</v>
      </c>
      <c r="T13528" t="s">
        <v>19197</v>
      </c>
      <c r="U13528" t="s">
        <v>31673</v>
      </c>
    </row>
    <row r="13529" spans="17:21">
      <c r="Q13529" t="s">
        <v>14731</v>
      </c>
      <c r="R13529" t="s">
        <v>28524</v>
      </c>
      <c r="S13529" t="s">
        <v>19197</v>
      </c>
      <c r="T13529" t="s">
        <v>19197</v>
      </c>
      <c r="U13529" t="s">
        <v>19197</v>
      </c>
    </row>
    <row r="13530" spans="17:21">
      <c r="Q13530" t="s">
        <v>14732</v>
      </c>
      <c r="R13530" t="s">
        <v>28525</v>
      </c>
      <c r="S13530" t="s">
        <v>19197</v>
      </c>
      <c r="T13530" t="s">
        <v>19197</v>
      </c>
      <c r="U13530" t="s">
        <v>19197</v>
      </c>
    </row>
    <row r="13531" spans="17:21">
      <c r="Q13531" t="s">
        <v>14733</v>
      </c>
      <c r="R13531" t="s">
        <v>28526</v>
      </c>
      <c r="S13531" t="s">
        <v>31508</v>
      </c>
      <c r="T13531" t="s">
        <v>19197</v>
      </c>
      <c r="U13531" t="s">
        <v>31652</v>
      </c>
    </row>
    <row r="13532" spans="17:21">
      <c r="Q13532" t="s">
        <v>14734</v>
      </c>
      <c r="R13532" t="s">
        <v>23445</v>
      </c>
      <c r="S13532" t="s">
        <v>31508</v>
      </c>
      <c r="T13532" t="s">
        <v>19197</v>
      </c>
      <c r="U13532" t="s">
        <v>31652</v>
      </c>
    </row>
    <row r="13533" spans="17:21">
      <c r="Q13533" t="s">
        <v>14735</v>
      </c>
      <c r="R13533" t="s">
        <v>20058</v>
      </c>
      <c r="S13533" t="s">
        <v>19197</v>
      </c>
      <c r="T13533" t="s">
        <v>19197</v>
      </c>
      <c r="U13533" t="s">
        <v>19197</v>
      </c>
    </row>
    <row r="13534" spans="17:21">
      <c r="Q13534" t="s">
        <v>14736</v>
      </c>
      <c r="R13534" t="s">
        <v>28526</v>
      </c>
      <c r="S13534" t="s">
        <v>31508</v>
      </c>
      <c r="T13534" t="s">
        <v>19197</v>
      </c>
      <c r="U13534" t="s">
        <v>31652</v>
      </c>
    </row>
    <row r="13535" spans="17:21">
      <c r="Q13535" t="s">
        <v>14737</v>
      </c>
      <c r="R13535" t="s">
        <v>23445</v>
      </c>
      <c r="S13535" t="s">
        <v>31508</v>
      </c>
      <c r="T13535" t="s">
        <v>19197</v>
      </c>
      <c r="U13535" t="s">
        <v>31652</v>
      </c>
    </row>
    <row r="13536" spans="17:21">
      <c r="Q13536" t="s">
        <v>14738</v>
      </c>
      <c r="R13536" t="s">
        <v>27541</v>
      </c>
      <c r="S13536" t="s">
        <v>19197</v>
      </c>
      <c r="T13536" t="s">
        <v>19197</v>
      </c>
      <c r="U13536" t="s">
        <v>19197</v>
      </c>
    </row>
    <row r="13537" spans="17:21">
      <c r="Q13537" t="s">
        <v>14739</v>
      </c>
      <c r="R13537" t="s">
        <v>28527</v>
      </c>
      <c r="S13537" t="s">
        <v>19197</v>
      </c>
      <c r="T13537" t="s">
        <v>19197</v>
      </c>
      <c r="U13537" t="s">
        <v>19197</v>
      </c>
    </row>
    <row r="13538" spans="17:21">
      <c r="Q13538" t="s">
        <v>14740</v>
      </c>
      <c r="R13538" t="s">
        <v>28528</v>
      </c>
      <c r="S13538" t="s">
        <v>31514</v>
      </c>
      <c r="T13538" t="s">
        <v>31616</v>
      </c>
      <c r="U13538" t="s">
        <v>31652</v>
      </c>
    </row>
    <row r="13539" spans="17:21">
      <c r="Q13539" t="s">
        <v>14741</v>
      </c>
      <c r="R13539" t="s">
        <v>28529</v>
      </c>
      <c r="S13539" t="s">
        <v>31508</v>
      </c>
      <c r="T13539" t="s">
        <v>19197</v>
      </c>
      <c r="U13539" t="s">
        <v>31652</v>
      </c>
    </row>
    <row r="13540" spans="17:21">
      <c r="Q13540" t="s">
        <v>14742</v>
      </c>
      <c r="R13540" t="s">
        <v>23445</v>
      </c>
      <c r="S13540" t="s">
        <v>31508</v>
      </c>
      <c r="T13540" t="s">
        <v>19197</v>
      </c>
      <c r="U13540" t="s">
        <v>31652</v>
      </c>
    </row>
    <row r="13541" spans="17:21">
      <c r="Q13541" t="s">
        <v>14743</v>
      </c>
      <c r="R13541" t="s">
        <v>18693</v>
      </c>
      <c r="S13541" t="s">
        <v>31506</v>
      </c>
      <c r="T13541" t="s">
        <v>19197</v>
      </c>
      <c r="U13541" t="s">
        <v>31792</v>
      </c>
    </row>
    <row r="13542" spans="17:21">
      <c r="Q13542" t="s">
        <v>14744</v>
      </c>
      <c r="R13542" t="s">
        <v>26284</v>
      </c>
      <c r="S13542" t="s">
        <v>19197</v>
      </c>
      <c r="T13542" t="s">
        <v>19197</v>
      </c>
      <c r="U13542" t="s">
        <v>19197</v>
      </c>
    </row>
    <row r="13543" spans="17:21">
      <c r="Q13543" t="s">
        <v>14745</v>
      </c>
      <c r="R13543" t="s">
        <v>28530</v>
      </c>
      <c r="S13543" t="s">
        <v>31506</v>
      </c>
      <c r="T13543" t="s">
        <v>19197</v>
      </c>
      <c r="U13543" t="s">
        <v>31705</v>
      </c>
    </row>
    <row r="13544" spans="17:21">
      <c r="Q13544" t="s">
        <v>14746</v>
      </c>
      <c r="R13544" t="s">
        <v>28531</v>
      </c>
      <c r="S13544" t="s">
        <v>31506</v>
      </c>
      <c r="T13544" t="s">
        <v>19197</v>
      </c>
      <c r="U13544" t="s">
        <v>31792</v>
      </c>
    </row>
    <row r="13545" spans="17:21">
      <c r="Q13545" t="s">
        <v>14747</v>
      </c>
      <c r="R13545" t="s">
        <v>23445</v>
      </c>
      <c r="S13545" t="s">
        <v>31506</v>
      </c>
      <c r="T13545" t="s">
        <v>19197</v>
      </c>
      <c r="U13545" t="s">
        <v>31792</v>
      </c>
    </row>
    <row r="13546" spans="17:21">
      <c r="Q13546" t="s">
        <v>14748</v>
      </c>
      <c r="R13546" t="s">
        <v>28532</v>
      </c>
      <c r="S13546" t="s">
        <v>19197</v>
      </c>
      <c r="T13546" t="s">
        <v>19197</v>
      </c>
      <c r="U13546" t="s">
        <v>19197</v>
      </c>
    </row>
    <row r="13547" spans="17:21">
      <c r="Q13547" t="s">
        <v>14749</v>
      </c>
      <c r="R13547" t="s">
        <v>28533</v>
      </c>
      <c r="S13547" t="s">
        <v>19197</v>
      </c>
      <c r="T13547" t="s">
        <v>19197</v>
      </c>
      <c r="U13547" t="s">
        <v>19197</v>
      </c>
    </row>
    <row r="13548" spans="17:21">
      <c r="Q13548" t="s">
        <v>14750</v>
      </c>
      <c r="R13548" t="s">
        <v>28534</v>
      </c>
      <c r="S13548" t="s">
        <v>31508</v>
      </c>
      <c r="T13548" t="s">
        <v>19197</v>
      </c>
      <c r="U13548" t="s">
        <v>31673</v>
      </c>
    </row>
    <row r="13549" spans="17:21">
      <c r="Q13549" t="s">
        <v>14751</v>
      </c>
      <c r="R13549" t="s">
        <v>18693</v>
      </c>
      <c r="S13549" t="s">
        <v>31508</v>
      </c>
      <c r="T13549" t="s">
        <v>19197</v>
      </c>
      <c r="U13549" t="s">
        <v>31673</v>
      </c>
    </row>
    <row r="13550" spans="17:21">
      <c r="Q13550" t="s">
        <v>14752</v>
      </c>
      <c r="R13550" t="s">
        <v>28535</v>
      </c>
      <c r="S13550" t="s">
        <v>19197</v>
      </c>
      <c r="T13550" t="s">
        <v>19197</v>
      </c>
      <c r="U13550" t="s">
        <v>19197</v>
      </c>
    </row>
    <row r="13551" spans="17:21">
      <c r="Q13551" t="s">
        <v>14753</v>
      </c>
      <c r="R13551" t="s">
        <v>28534</v>
      </c>
      <c r="S13551" t="s">
        <v>19197</v>
      </c>
      <c r="T13551" t="s">
        <v>19197</v>
      </c>
      <c r="U13551" t="s">
        <v>19197</v>
      </c>
    </row>
    <row r="13552" spans="17:21">
      <c r="Q13552" t="s">
        <v>14754</v>
      </c>
      <c r="R13552" t="s">
        <v>28536</v>
      </c>
      <c r="S13552" t="s">
        <v>31508</v>
      </c>
      <c r="T13552" t="s">
        <v>19197</v>
      </c>
      <c r="U13552" t="s">
        <v>31646</v>
      </c>
    </row>
    <row r="13553" spans="17:21">
      <c r="Q13553" t="s">
        <v>14755</v>
      </c>
      <c r="R13553" t="s">
        <v>28537</v>
      </c>
      <c r="S13553" t="s">
        <v>31508</v>
      </c>
      <c r="T13553" t="s">
        <v>19197</v>
      </c>
      <c r="U13553" t="s">
        <v>31646</v>
      </c>
    </row>
    <row r="13554" spans="17:21">
      <c r="Q13554" t="s">
        <v>14756</v>
      </c>
      <c r="R13554" t="s">
        <v>18693</v>
      </c>
      <c r="S13554" t="s">
        <v>31508</v>
      </c>
      <c r="T13554" t="s">
        <v>19197</v>
      </c>
      <c r="U13554" t="s">
        <v>31673</v>
      </c>
    </row>
    <row r="13555" spans="17:21">
      <c r="Q13555" t="s">
        <v>14757</v>
      </c>
      <c r="R13555" t="s">
        <v>28538</v>
      </c>
      <c r="S13555" t="s">
        <v>19197</v>
      </c>
      <c r="T13555" t="s">
        <v>19197</v>
      </c>
      <c r="U13555" t="s">
        <v>19197</v>
      </c>
    </row>
    <row r="13556" spans="17:21">
      <c r="Q13556" t="s">
        <v>14758</v>
      </c>
      <c r="R13556" t="s">
        <v>28539</v>
      </c>
      <c r="S13556" t="s">
        <v>31508</v>
      </c>
      <c r="T13556" t="s">
        <v>19197</v>
      </c>
      <c r="U13556" t="s">
        <v>31673</v>
      </c>
    </row>
    <row r="13557" spans="17:21">
      <c r="Q13557" t="s">
        <v>14759</v>
      </c>
      <c r="R13557" t="s">
        <v>28540</v>
      </c>
      <c r="S13557" t="s">
        <v>31508</v>
      </c>
      <c r="T13557" t="s">
        <v>19197</v>
      </c>
      <c r="U13557" t="s">
        <v>31673</v>
      </c>
    </row>
    <row r="13558" spans="17:21">
      <c r="Q13558" t="s">
        <v>14760</v>
      </c>
      <c r="R13558" t="s">
        <v>18693</v>
      </c>
      <c r="S13558" t="s">
        <v>31508</v>
      </c>
      <c r="T13558" t="s">
        <v>19197</v>
      </c>
      <c r="U13558" t="s">
        <v>31673</v>
      </c>
    </row>
    <row r="13559" spans="17:21">
      <c r="Q13559" t="s">
        <v>14761</v>
      </c>
      <c r="R13559" t="s">
        <v>28541</v>
      </c>
      <c r="S13559" t="s">
        <v>19197</v>
      </c>
      <c r="T13559" t="s">
        <v>19197</v>
      </c>
      <c r="U13559" t="s">
        <v>19197</v>
      </c>
    </row>
    <row r="13560" spans="17:21">
      <c r="Q13560" t="s">
        <v>14762</v>
      </c>
      <c r="R13560" t="s">
        <v>28542</v>
      </c>
      <c r="S13560" t="s">
        <v>19197</v>
      </c>
      <c r="T13560" t="s">
        <v>19197</v>
      </c>
      <c r="U13560" t="s">
        <v>19197</v>
      </c>
    </row>
    <row r="13561" spans="17:21">
      <c r="Q13561" t="s">
        <v>14763</v>
      </c>
      <c r="R13561" t="s">
        <v>28543</v>
      </c>
      <c r="S13561" t="s">
        <v>31508</v>
      </c>
      <c r="T13561" t="s">
        <v>19197</v>
      </c>
      <c r="U13561" t="s">
        <v>31673</v>
      </c>
    </row>
    <row r="13562" spans="17:21">
      <c r="Q13562" t="s">
        <v>14764</v>
      </c>
      <c r="R13562" t="s">
        <v>28544</v>
      </c>
      <c r="S13562" t="s">
        <v>31508</v>
      </c>
      <c r="T13562" t="s">
        <v>19197</v>
      </c>
      <c r="U13562" t="s">
        <v>31673</v>
      </c>
    </row>
    <row r="13563" spans="17:21">
      <c r="Q13563" t="s">
        <v>14765</v>
      </c>
      <c r="R13563" t="s">
        <v>18693</v>
      </c>
      <c r="S13563" t="s">
        <v>31508</v>
      </c>
      <c r="T13563" t="s">
        <v>19197</v>
      </c>
      <c r="U13563" t="s">
        <v>31673</v>
      </c>
    </row>
    <row r="13564" spans="17:21">
      <c r="Q13564" t="s">
        <v>14766</v>
      </c>
      <c r="R13564" t="s">
        <v>28545</v>
      </c>
      <c r="S13564" t="s">
        <v>31508</v>
      </c>
      <c r="T13564" t="s">
        <v>19197</v>
      </c>
      <c r="U13564" t="s">
        <v>31673</v>
      </c>
    </row>
    <row r="13565" spans="17:21">
      <c r="Q13565" t="s">
        <v>14767</v>
      </c>
      <c r="R13565" t="s">
        <v>28546</v>
      </c>
      <c r="S13565" t="s">
        <v>31519</v>
      </c>
      <c r="T13565" t="s">
        <v>19197</v>
      </c>
      <c r="U13565" t="s">
        <v>31668</v>
      </c>
    </row>
    <row r="13566" spans="17:21">
      <c r="Q13566" t="s">
        <v>14768</v>
      </c>
      <c r="R13566" t="s">
        <v>28547</v>
      </c>
      <c r="S13566" t="s">
        <v>19197</v>
      </c>
      <c r="T13566" t="s">
        <v>19197</v>
      </c>
      <c r="U13566" t="s">
        <v>19197</v>
      </c>
    </row>
    <row r="13567" spans="17:21">
      <c r="Q13567" t="s">
        <v>14769</v>
      </c>
      <c r="R13567" t="s">
        <v>28548</v>
      </c>
      <c r="S13567" t="s">
        <v>31508</v>
      </c>
      <c r="T13567" t="s">
        <v>19197</v>
      </c>
      <c r="U13567" t="s">
        <v>31673</v>
      </c>
    </row>
    <row r="13568" spans="17:21">
      <c r="Q13568" t="s">
        <v>14770</v>
      </c>
      <c r="R13568" t="s">
        <v>18693</v>
      </c>
      <c r="S13568" t="s">
        <v>31508</v>
      </c>
      <c r="T13568" t="s">
        <v>19197</v>
      </c>
      <c r="U13568" t="s">
        <v>31673</v>
      </c>
    </row>
    <row r="13569" spans="17:21">
      <c r="Q13569" t="s">
        <v>14771</v>
      </c>
      <c r="R13569" t="s">
        <v>28549</v>
      </c>
      <c r="S13569" t="s">
        <v>19197</v>
      </c>
      <c r="T13569" t="s">
        <v>19197</v>
      </c>
      <c r="U13569" t="s">
        <v>19197</v>
      </c>
    </row>
    <row r="13570" spans="17:21">
      <c r="Q13570" t="s">
        <v>14772</v>
      </c>
      <c r="R13570" t="s">
        <v>28550</v>
      </c>
      <c r="S13570" t="s">
        <v>31508</v>
      </c>
      <c r="T13570" t="s">
        <v>19197</v>
      </c>
      <c r="U13570" t="s">
        <v>31673</v>
      </c>
    </row>
    <row r="13571" spans="17:21">
      <c r="Q13571" t="s">
        <v>14773</v>
      </c>
      <c r="R13571" t="s">
        <v>18693</v>
      </c>
      <c r="S13571" t="s">
        <v>31508</v>
      </c>
      <c r="T13571" t="s">
        <v>19197</v>
      </c>
      <c r="U13571" t="s">
        <v>31673</v>
      </c>
    </row>
    <row r="13572" spans="17:21">
      <c r="Q13572" t="s">
        <v>14774</v>
      </c>
      <c r="R13572" t="s">
        <v>28551</v>
      </c>
      <c r="S13572" t="s">
        <v>19197</v>
      </c>
      <c r="T13572" t="s">
        <v>19197</v>
      </c>
      <c r="U13572" t="s">
        <v>19197</v>
      </c>
    </row>
    <row r="13573" spans="17:21">
      <c r="Q13573" t="s">
        <v>14775</v>
      </c>
      <c r="R13573" t="s">
        <v>28552</v>
      </c>
      <c r="S13573" t="s">
        <v>19197</v>
      </c>
      <c r="T13573" t="s">
        <v>19197</v>
      </c>
      <c r="U13573" t="s">
        <v>19197</v>
      </c>
    </row>
    <row r="13574" spans="17:21">
      <c r="Q13574" t="s">
        <v>14776</v>
      </c>
      <c r="R13574" t="s">
        <v>28553</v>
      </c>
      <c r="S13574" t="s">
        <v>31508</v>
      </c>
      <c r="T13574" t="s">
        <v>19197</v>
      </c>
      <c r="U13574" t="s">
        <v>31646</v>
      </c>
    </row>
    <row r="13575" spans="17:21">
      <c r="Q13575" t="s">
        <v>14777</v>
      </c>
      <c r="R13575" t="s">
        <v>18703</v>
      </c>
      <c r="S13575" t="s">
        <v>31508</v>
      </c>
      <c r="T13575" t="s">
        <v>19197</v>
      </c>
      <c r="U13575" t="s">
        <v>31646</v>
      </c>
    </row>
    <row r="13576" spans="17:21">
      <c r="Q13576" t="s">
        <v>14778</v>
      </c>
      <c r="R13576" t="s">
        <v>28554</v>
      </c>
      <c r="S13576" t="s">
        <v>19197</v>
      </c>
      <c r="T13576" t="s">
        <v>19197</v>
      </c>
      <c r="U13576" t="s">
        <v>19197</v>
      </c>
    </row>
    <row r="13577" spans="17:21">
      <c r="Q13577" t="s">
        <v>14779</v>
      </c>
      <c r="R13577" t="s">
        <v>28555</v>
      </c>
      <c r="S13577" t="s">
        <v>31508</v>
      </c>
      <c r="T13577" t="s">
        <v>19197</v>
      </c>
      <c r="U13577" t="s">
        <v>31646</v>
      </c>
    </row>
    <row r="13578" spans="17:21">
      <c r="Q13578" t="s">
        <v>14780</v>
      </c>
      <c r="R13578" t="s">
        <v>18703</v>
      </c>
      <c r="S13578" t="s">
        <v>31508</v>
      </c>
      <c r="T13578" t="s">
        <v>19197</v>
      </c>
      <c r="U13578" t="s">
        <v>31646</v>
      </c>
    </row>
    <row r="13579" spans="17:21">
      <c r="Q13579" t="s">
        <v>14781</v>
      </c>
      <c r="R13579" t="s">
        <v>28556</v>
      </c>
      <c r="S13579" t="s">
        <v>31508</v>
      </c>
      <c r="T13579" t="s">
        <v>19197</v>
      </c>
      <c r="U13579" t="s">
        <v>31673</v>
      </c>
    </row>
    <row r="13580" spans="17:21">
      <c r="Q13580" t="s">
        <v>14782</v>
      </c>
      <c r="R13580" t="s">
        <v>28557</v>
      </c>
      <c r="S13580" t="s">
        <v>19197</v>
      </c>
      <c r="T13580" t="s">
        <v>19197</v>
      </c>
      <c r="U13580" t="s">
        <v>19197</v>
      </c>
    </row>
    <row r="13581" spans="17:21">
      <c r="Q13581" t="s">
        <v>14783</v>
      </c>
      <c r="R13581" t="s">
        <v>28558</v>
      </c>
      <c r="S13581" t="s">
        <v>19197</v>
      </c>
      <c r="T13581" t="s">
        <v>19197</v>
      </c>
      <c r="U13581" t="s">
        <v>19197</v>
      </c>
    </row>
    <row r="13582" spans="17:21">
      <c r="Q13582" t="s">
        <v>14784</v>
      </c>
      <c r="R13582" t="s">
        <v>28559</v>
      </c>
      <c r="S13582" t="s">
        <v>31508</v>
      </c>
      <c r="T13582" t="s">
        <v>31591</v>
      </c>
      <c r="U13582" t="s">
        <v>31646</v>
      </c>
    </row>
    <row r="13583" spans="17:21">
      <c r="Q13583" t="s">
        <v>14785</v>
      </c>
      <c r="R13583" t="s">
        <v>28560</v>
      </c>
      <c r="S13583" t="s">
        <v>31508</v>
      </c>
      <c r="T13583" t="s">
        <v>31591</v>
      </c>
      <c r="U13583" t="s">
        <v>31646</v>
      </c>
    </row>
    <row r="13584" spans="17:21">
      <c r="Q13584" t="s">
        <v>14786</v>
      </c>
      <c r="R13584" t="s">
        <v>28561</v>
      </c>
      <c r="S13584" t="s">
        <v>31508</v>
      </c>
      <c r="T13584" t="s">
        <v>31591</v>
      </c>
      <c r="U13584" t="s">
        <v>31646</v>
      </c>
    </row>
    <row r="13585" spans="17:21">
      <c r="Q13585" t="s">
        <v>14787</v>
      </c>
      <c r="R13585" t="s">
        <v>18703</v>
      </c>
      <c r="S13585" t="s">
        <v>31508</v>
      </c>
      <c r="T13585" t="s">
        <v>31591</v>
      </c>
      <c r="U13585" t="s">
        <v>31646</v>
      </c>
    </row>
    <row r="13586" spans="17:21">
      <c r="Q13586" t="s">
        <v>14788</v>
      </c>
      <c r="R13586" t="s">
        <v>28562</v>
      </c>
      <c r="S13586" t="s">
        <v>31508</v>
      </c>
      <c r="T13586" t="s">
        <v>19197</v>
      </c>
      <c r="U13586" t="s">
        <v>31673</v>
      </c>
    </row>
    <row r="13587" spans="17:21">
      <c r="Q13587" t="s">
        <v>14789</v>
      </c>
      <c r="R13587" t="s">
        <v>28563</v>
      </c>
      <c r="S13587" t="s">
        <v>19197</v>
      </c>
      <c r="T13587" t="s">
        <v>19197</v>
      </c>
      <c r="U13587" t="s">
        <v>19197</v>
      </c>
    </row>
    <row r="13588" spans="17:21">
      <c r="Q13588" t="s">
        <v>14790</v>
      </c>
      <c r="R13588" t="s">
        <v>28564</v>
      </c>
      <c r="S13588" t="s">
        <v>31508</v>
      </c>
      <c r="T13588" t="s">
        <v>19197</v>
      </c>
      <c r="U13588" t="s">
        <v>31673</v>
      </c>
    </row>
    <row r="13589" spans="17:21">
      <c r="Q13589" t="s">
        <v>14791</v>
      </c>
      <c r="R13589" t="s">
        <v>28565</v>
      </c>
      <c r="S13589" t="s">
        <v>31508</v>
      </c>
      <c r="T13589" t="s">
        <v>19197</v>
      </c>
      <c r="U13589" t="s">
        <v>31673</v>
      </c>
    </row>
    <row r="13590" spans="17:21">
      <c r="Q13590" t="s">
        <v>14792</v>
      </c>
      <c r="R13590" t="s">
        <v>28566</v>
      </c>
      <c r="S13590" t="s">
        <v>31508</v>
      </c>
      <c r="T13590" t="s">
        <v>19197</v>
      </c>
      <c r="U13590" t="s">
        <v>31673</v>
      </c>
    </row>
    <row r="13591" spans="17:21">
      <c r="Q13591" t="s">
        <v>14793</v>
      </c>
      <c r="R13591" t="s">
        <v>18693</v>
      </c>
      <c r="S13591" t="s">
        <v>31508</v>
      </c>
      <c r="T13591" t="s">
        <v>19197</v>
      </c>
      <c r="U13591" t="s">
        <v>31673</v>
      </c>
    </row>
    <row r="13592" spans="17:21">
      <c r="Q13592" t="s">
        <v>14794</v>
      </c>
      <c r="R13592" t="s">
        <v>28567</v>
      </c>
      <c r="S13592" t="s">
        <v>19197</v>
      </c>
      <c r="T13592" t="s">
        <v>19197</v>
      </c>
      <c r="U13592" t="s">
        <v>19197</v>
      </c>
    </row>
    <row r="13593" spans="17:21">
      <c r="Q13593" t="s">
        <v>14795</v>
      </c>
      <c r="R13593" t="s">
        <v>28568</v>
      </c>
      <c r="S13593" t="s">
        <v>31508</v>
      </c>
      <c r="T13593" t="s">
        <v>19197</v>
      </c>
      <c r="U13593" t="s">
        <v>31646</v>
      </c>
    </row>
    <row r="13594" spans="17:21">
      <c r="Q13594" t="s">
        <v>14796</v>
      </c>
      <c r="R13594" t="s">
        <v>28569</v>
      </c>
      <c r="S13594" t="s">
        <v>31508</v>
      </c>
      <c r="T13594" t="s">
        <v>19197</v>
      </c>
      <c r="U13594" t="s">
        <v>31646</v>
      </c>
    </row>
    <row r="13595" spans="17:21">
      <c r="Q13595" t="s">
        <v>14797</v>
      </c>
      <c r="R13595" t="s">
        <v>28570</v>
      </c>
      <c r="S13595" t="s">
        <v>31508</v>
      </c>
      <c r="T13595" t="s">
        <v>19197</v>
      </c>
      <c r="U13595" t="s">
        <v>31673</v>
      </c>
    </row>
    <row r="13596" spans="17:21">
      <c r="Q13596" t="s">
        <v>14798</v>
      </c>
      <c r="R13596" t="s">
        <v>28571</v>
      </c>
      <c r="S13596" t="s">
        <v>31508</v>
      </c>
      <c r="T13596" t="s">
        <v>19197</v>
      </c>
      <c r="U13596" t="s">
        <v>31666</v>
      </c>
    </row>
    <row r="13597" spans="17:21">
      <c r="Q13597" t="s">
        <v>14799</v>
      </c>
      <c r="R13597" t="s">
        <v>28572</v>
      </c>
      <c r="S13597" t="s">
        <v>19197</v>
      </c>
      <c r="T13597" t="s">
        <v>19197</v>
      </c>
      <c r="U13597" t="s">
        <v>19197</v>
      </c>
    </row>
    <row r="13598" spans="17:21">
      <c r="Q13598" t="s">
        <v>14800</v>
      </c>
      <c r="R13598" t="s">
        <v>28573</v>
      </c>
      <c r="S13598" t="s">
        <v>31508</v>
      </c>
      <c r="T13598" t="s">
        <v>19197</v>
      </c>
      <c r="U13598" t="s">
        <v>31646</v>
      </c>
    </row>
    <row r="13599" spans="17:21">
      <c r="Q13599" t="s">
        <v>14801</v>
      </c>
      <c r="R13599" t="s">
        <v>28574</v>
      </c>
      <c r="S13599" t="s">
        <v>31508</v>
      </c>
      <c r="T13599" t="s">
        <v>19197</v>
      </c>
      <c r="U13599" t="s">
        <v>31646</v>
      </c>
    </row>
    <row r="13600" spans="17:21">
      <c r="Q13600" t="s">
        <v>14802</v>
      </c>
      <c r="R13600" t="s">
        <v>18703</v>
      </c>
      <c r="S13600" t="s">
        <v>31508</v>
      </c>
      <c r="T13600" t="s">
        <v>19197</v>
      </c>
      <c r="U13600" t="s">
        <v>31646</v>
      </c>
    </row>
    <row r="13601" spans="17:21">
      <c r="Q13601" t="s">
        <v>14803</v>
      </c>
      <c r="R13601" t="s">
        <v>28575</v>
      </c>
      <c r="S13601" t="s">
        <v>19197</v>
      </c>
      <c r="T13601" t="s">
        <v>19197</v>
      </c>
      <c r="U13601" t="s">
        <v>19197</v>
      </c>
    </row>
    <row r="13602" spans="17:21">
      <c r="Q13602" t="s">
        <v>14804</v>
      </c>
      <c r="R13602" t="s">
        <v>28576</v>
      </c>
      <c r="S13602" t="s">
        <v>19197</v>
      </c>
      <c r="T13602" t="s">
        <v>19197</v>
      </c>
      <c r="U13602" t="s">
        <v>19197</v>
      </c>
    </row>
    <row r="13603" spans="17:21">
      <c r="Q13603" t="s">
        <v>14805</v>
      </c>
      <c r="R13603" t="s">
        <v>28577</v>
      </c>
      <c r="S13603" t="s">
        <v>31508</v>
      </c>
      <c r="T13603" t="s">
        <v>19197</v>
      </c>
      <c r="U13603" t="s">
        <v>31673</v>
      </c>
    </row>
    <row r="13604" spans="17:21">
      <c r="Q13604" t="s">
        <v>14806</v>
      </c>
      <c r="R13604" t="s">
        <v>18693</v>
      </c>
      <c r="S13604" t="s">
        <v>31508</v>
      </c>
      <c r="T13604" t="s">
        <v>19197</v>
      </c>
      <c r="U13604" t="s">
        <v>31673</v>
      </c>
    </row>
    <row r="13605" spans="17:21">
      <c r="Q13605" t="s">
        <v>14807</v>
      </c>
      <c r="R13605" t="s">
        <v>28578</v>
      </c>
      <c r="S13605" t="s">
        <v>31508</v>
      </c>
      <c r="T13605" t="s">
        <v>19197</v>
      </c>
      <c r="U13605" t="s">
        <v>31673</v>
      </c>
    </row>
    <row r="13606" spans="17:21">
      <c r="Q13606" t="s">
        <v>14808</v>
      </c>
      <c r="R13606" t="s">
        <v>28579</v>
      </c>
      <c r="S13606" t="s">
        <v>31508</v>
      </c>
      <c r="T13606" t="s">
        <v>19197</v>
      </c>
      <c r="U13606" t="s">
        <v>31673</v>
      </c>
    </row>
    <row r="13607" spans="17:21">
      <c r="Q13607" t="s">
        <v>14809</v>
      </c>
      <c r="R13607" t="s">
        <v>28580</v>
      </c>
      <c r="S13607" t="s">
        <v>19197</v>
      </c>
      <c r="T13607" t="s">
        <v>19197</v>
      </c>
      <c r="U13607" t="s">
        <v>19197</v>
      </c>
    </row>
    <row r="13608" spans="17:21">
      <c r="Q13608" t="s">
        <v>14810</v>
      </c>
      <c r="R13608" t="s">
        <v>28581</v>
      </c>
      <c r="S13608" t="s">
        <v>31508</v>
      </c>
      <c r="T13608" t="s">
        <v>19197</v>
      </c>
      <c r="U13608" t="s">
        <v>31646</v>
      </c>
    </row>
    <row r="13609" spans="17:21">
      <c r="Q13609" t="s">
        <v>14811</v>
      </c>
      <c r="R13609" t="s">
        <v>28582</v>
      </c>
      <c r="S13609" t="s">
        <v>31508</v>
      </c>
      <c r="T13609" t="s">
        <v>19197</v>
      </c>
      <c r="U13609" t="s">
        <v>31646</v>
      </c>
    </row>
    <row r="13610" spans="17:21">
      <c r="Q13610" t="s">
        <v>14812</v>
      </c>
      <c r="R13610" t="s">
        <v>28583</v>
      </c>
      <c r="S13610" t="s">
        <v>19197</v>
      </c>
      <c r="T13610" t="s">
        <v>19197</v>
      </c>
      <c r="U13610" t="s">
        <v>19197</v>
      </c>
    </row>
    <row r="13611" spans="17:21">
      <c r="Q13611" t="s">
        <v>14813</v>
      </c>
      <c r="R13611" t="s">
        <v>28584</v>
      </c>
      <c r="S13611" t="s">
        <v>31508</v>
      </c>
      <c r="T13611" t="s">
        <v>19197</v>
      </c>
      <c r="U13611" t="s">
        <v>31673</v>
      </c>
    </row>
    <row r="13612" spans="17:21">
      <c r="Q13612" t="s">
        <v>14814</v>
      </c>
      <c r="R13612" t="s">
        <v>28585</v>
      </c>
      <c r="S13612" t="s">
        <v>31508</v>
      </c>
      <c r="T13612" t="s">
        <v>19197</v>
      </c>
      <c r="U13612" t="s">
        <v>31673</v>
      </c>
    </row>
    <row r="13613" spans="17:21">
      <c r="Q13613" t="s">
        <v>14815</v>
      </c>
      <c r="R13613" t="s">
        <v>18693</v>
      </c>
      <c r="S13613" t="s">
        <v>31508</v>
      </c>
      <c r="T13613" t="s">
        <v>19197</v>
      </c>
      <c r="U13613" t="s">
        <v>31673</v>
      </c>
    </row>
    <row r="13614" spans="17:21">
      <c r="Q13614" t="s">
        <v>14816</v>
      </c>
      <c r="R13614" t="s">
        <v>28586</v>
      </c>
      <c r="S13614" t="s">
        <v>19197</v>
      </c>
      <c r="T13614" t="s">
        <v>19197</v>
      </c>
      <c r="U13614" t="s">
        <v>19197</v>
      </c>
    </row>
    <row r="13615" spans="17:21">
      <c r="Q13615" t="s">
        <v>14817</v>
      </c>
      <c r="R13615" t="s">
        <v>28587</v>
      </c>
      <c r="S13615" t="s">
        <v>31508</v>
      </c>
      <c r="T13615" t="s">
        <v>19197</v>
      </c>
      <c r="U13615" t="s">
        <v>31673</v>
      </c>
    </row>
    <row r="13616" spans="17:21">
      <c r="Q13616" t="s">
        <v>14818</v>
      </c>
      <c r="R13616" t="s">
        <v>28588</v>
      </c>
      <c r="S13616" t="s">
        <v>31508</v>
      </c>
      <c r="T13616" t="s">
        <v>19197</v>
      </c>
      <c r="U13616" t="s">
        <v>31673</v>
      </c>
    </row>
    <row r="13617" spans="17:21">
      <c r="Q13617" t="s">
        <v>14819</v>
      </c>
      <c r="R13617" t="s">
        <v>28589</v>
      </c>
      <c r="S13617" t="s">
        <v>19197</v>
      </c>
      <c r="T13617" t="s">
        <v>19197</v>
      </c>
      <c r="U13617" t="s">
        <v>19197</v>
      </c>
    </row>
    <row r="13618" spans="17:21">
      <c r="Q13618" t="s">
        <v>14820</v>
      </c>
      <c r="R13618" t="s">
        <v>28590</v>
      </c>
      <c r="S13618" t="s">
        <v>31519</v>
      </c>
      <c r="T13618" t="s">
        <v>19197</v>
      </c>
      <c r="U13618" t="s">
        <v>31668</v>
      </c>
    </row>
    <row r="13619" spans="17:21">
      <c r="Q13619" t="s">
        <v>14821</v>
      </c>
      <c r="R13619" t="s">
        <v>18693</v>
      </c>
      <c r="S13619" t="s">
        <v>31508</v>
      </c>
      <c r="T13619" t="s">
        <v>19197</v>
      </c>
      <c r="U13619" t="s">
        <v>31673</v>
      </c>
    </row>
    <row r="13620" spans="17:21">
      <c r="Q13620" t="s">
        <v>14822</v>
      </c>
      <c r="R13620" t="s">
        <v>28591</v>
      </c>
      <c r="S13620" t="s">
        <v>19197</v>
      </c>
      <c r="T13620" t="s">
        <v>19197</v>
      </c>
      <c r="U13620" t="s">
        <v>19197</v>
      </c>
    </row>
    <row r="13621" spans="17:21">
      <c r="Q13621" t="s">
        <v>14823</v>
      </c>
      <c r="R13621" t="s">
        <v>28590</v>
      </c>
      <c r="S13621" t="s">
        <v>31508</v>
      </c>
      <c r="T13621" t="s">
        <v>19197</v>
      </c>
      <c r="U13621" t="s">
        <v>31673</v>
      </c>
    </row>
    <row r="13622" spans="17:21">
      <c r="Q13622" t="s">
        <v>14824</v>
      </c>
      <c r="R13622" t="s">
        <v>18693</v>
      </c>
      <c r="S13622" t="s">
        <v>31508</v>
      </c>
      <c r="T13622" t="s">
        <v>19197</v>
      </c>
      <c r="U13622" t="s">
        <v>31673</v>
      </c>
    </row>
    <row r="13623" spans="17:21">
      <c r="Q13623" t="s">
        <v>14825</v>
      </c>
      <c r="R13623" t="s">
        <v>28592</v>
      </c>
      <c r="S13623" t="s">
        <v>31508</v>
      </c>
      <c r="T13623" t="s">
        <v>19197</v>
      </c>
      <c r="U13623" t="s">
        <v>31673</v>
      </c>
    </row>
    <row r="13624" spans="17:21">
      <c r="Q13624" t="s">
        <v>14826</v>
      </c>
      <c r="R13624" t="s">
        <v>28593</v>
      </c>
      <c r="S13624" t="s">
        <v>19197</v>
      </c>
      <c r="T13624" t="s">
        <v>19197</v>
      </c>
      <c r="U13624" t="s">
        <v>19197</v>
      </c>
    </row>
    <row r="13625" spans="17:21">
      <c r="Q13625" t="s">
        <v>14827</v>
      </c>
      <c r="R13625" t="s">
        <v>28594</v>
      </c>
      <c r="S13625" t="s">
        <v>31508</v>
      </c>
      <c r="T13625" t="s">
        <v>19197</v>
      </c>
      <c r="U13625" t="s">
        <v>31673</v>
      </c>
    </row>
    <row r="13626" spans="17:21">
      <c r="Q13626" t="s">
        <v>14828</v>
      </c>
      <c r="R13626" t="s">
        <v>18693</v>
      </c>
      <c r="S13626" t="s">
        <v>31508</v>
      </c>
      <c r="T13626" t="s">
        <v>19197</v>
      </c>
      <c r="U13626" t="s">
        <v>31673</v>
      </c>
    </row>
    <row r="13627" spans="17:21">
      <c r="Q13627" t="s">
        <v>14829</v>
      </c>
      <c r="R13627" t="s">
        <v>28595</v>
      </c>
      <c r="S13627" t="s">
        <v>19197</v>
      </c>
      <c r="T13627" t="s">
        <v>19197</v>
      </c>
      <c r="U13627" t="s">
        <v>19197</v>
      </c>
    </row>
    <row r="13628" spans="17:21">
      <c r="Q13628" t="s">
        <v>14830</v>
      </c>
      <c r="R13628" t="s">
        <v>28596</v>
      </c>
      <c r="S13628" t="s">
        <v>19197</v>
      </c>
      <c r="T13628" t="s">
        <v>19197</v>
      </c>
      <c r="U13628" t="s">
        <v>19197</v>
      </c>
    </row>
    <row r="13629" spans="17:21">
      <c r="Q13629" t="s">
        <v>14831</v>
      </c>
      <c r="R13629" t="s">
        <v>28597</v>
      </c>
      <c r="S13629" t="s">
        <v>31508</v>
      </c>
      <c r="T13629" t="s">
        <v>19197</v>
      </c>
      <c r="U13629" t="s">
        <v>31646</v>
      </c>
    </row>
    <row r="13630" spans="17:21">
      <c r="Q13630" t="s">
        <v>14832</v>
      </c>
      <c r="R13630" t="s">
        <v>28598</v>
      </c>
      <c r="S13630" t="s">
        <v>31508</v>
      </c>
      <c r="T13630" t="s">
        <v>19197</v>
      </c>
      <c r="U13630" t="s">
        <v>31646</v>
      </c>
    </row>
    <row r="13631" spans="17:21">
      <c r="Q13631" t="s">
        <v>14833</v>
      </c>
      <c r="R13631" t="s">
        <v>28599</v>
      </c>
      <c r="S13631" t="s">
        <v>31508</v>
      </c>
      <c r="T13631" t="s">
        <v>19197</v>
      </c>
      <c r="U13631" t="s">
        <v>31646</v>
      </c>
    </row>
    <row r="13632" spans="17:21">
      <c r="Q13632" t="s">
        <v>14834</v>
      </c>
      <c r="R13632" t="s">
        <v>18703</v>
      </c>
      <c r="S13632" t="s">
        <v>31508</v>
      </c>
      <c r="T13632" t="s">
        <v>19197</v>
      </c>
      <c r="U13632" t="s">
        <v>31646</v>
      </c>
    </row>
    <row r="13633" spans="17:21">
      <c r="Q13633" t="s">
        <v>14835</v>
      </c>
      <c r="R13633" t="s">
        <v>28600</v>
      </c>
      <c r="S13633" t="s">
        <v>19197</v>
      </c>
      <c r="T13633" t="s">
        <v>19197</v>
      </c>
      <c r="U13633" t="s">
        <v>19197</v>
      </c>
    </row>
    <row r="13634" spans="17:21">
      <c r="Q13634" t="s">
        <v>14836</v>
      </c>
      <c r="R13634" t="s">
        <v>28601</v>
      </c>
      <c r="S13634" t="s">
        <v>31508</v>
      </c>
      <c r="T13634" t="s">
        <v>19197</v>
      </c>
      <c r="U13634" t="s">
        <v>31646</v>
      </c>
    </row>
    <row r="13635" spans="17:21">
      <c r="Q13635" t="s">
        <v>14837</v>
      </c>
      <c r="R13635" t="s">
        <v>28602</v>
      </c>
      <c r="S13635" t="s">
        <v>31508</v>
      </c>
      <c r="T13635" t="s">
        <v>19197</v>
      </c>
      <c r="U13635" t="s">
        <v>31646</v>
      </c>
    </row>
    <row r="13636" spans="17:21">
      <c r="Q13636" t="s">
        <v>14838</v>
      </c>
      <c r="R13636" t="s">
        <v>28603</v>
      </c>
      <c r="S13636" t="s">
        <v>31508</v>
      </c>
      <c r="T13636" t="s">
        <v>19197</v>
      </c>
      <c r="U13636" t="s">
        <v>31646</v>
      </c>
    </row>
    <row r="13637" spans="17:21">
      <c r="Q13637" t="s">
        <v>14839</v>
      </c>
      <c r="R13637" t="s">
        <v>18703</v>
      </c>
      <c r="S13637" t="s">
        <v>31508</v>
      </c>
      <c r="T13637" t="s">
        <v>19197</v>
      </c>
      <c r="U13637" t="s">
        <v>31646</v>
      </c>
    </row>
    <row r="13638" spans="17:21">
      <c r="Q13638" t="s">
        <v>14840</v>
      </c>
      <c r="R13638" t="s">
        <v>28604</v>
      </c>
      <c r="S13638" t="s">
        <v>19197</v>
      </c>
      <c r="T13638" t="s">
        <v>19197</v>
      </c>
      <c r="U13638" t="s">
        <v>19197</v>
      </c>
    </row>
    <row r="13639" spans="17:21">
      <c r="Q13639" t="s">
        <v>14841</v>
      </c>
      <c r="R13639" t="s">
        <v>28605</v>
      </c>
      <c r="S13639" t="s">
        <v>19197</v>
      </c>
      <c r="T13639" t="s">
        <v>19197</v>
      </c>
      <c r="U13639" t="s">
        <v>19197</v>
      </c>
    </row>
    <row r="13640" spans="17:21">
      <c r="Q13640" t="s">
        <v>14842</v>
      </c>
      <c r="R13640" t="s">
        <v>28606</v>
      </c>
      <c r="S13640" t="s">
        <v>31508</v>
      </c>
      <c r="T13640" t="s">
        <v>19197</v>
      </c>
      <c r="U13640" t="s">
        <v>31646</v>
      </c>
    </row>
    <row r="13641" spans="17:21">
      <c r="Q13641" t="s">
        <v>14843</v>
      </c>
      <c r="R13641" t="s">
        <v>28607</v>
      </c>
      <c r="S13641" t="s">
        <v>31508</v>
      </c>
      <c r="T13641" t="s">
        <v>19197</v>
      </c>
      <c r="U13641" t="s">
        <v>31646</v>
      </c>
    </row>
    <row r="13642" spans="17:21">
      <c r="Q13642" t="s">
        <v>14844</v>
      </c>
      <c r="R13642" t="s">
        <v>18693</v>
      </c>
      <c r="S13642" t="s">
        <v>19197</v>
      </c>
      <c r="T13642" t="s">
        <v>19197</v>
      </c>
      <c r="U13642" t="s">
        <v>19197</v>
      </c>
    </row>
    <row r="13643" spans="17:21">
      <c r="Q13643" t="s">
        <v>14845</v>
      </c>
      <c r="R13643" t="s">
        <v>28608</v>
      </c>
      <c r="S13643" t="s">
        <v>31508</v>
      </c>
      <c r="T13643" t="s">
        <v>19197</v>
      </c>
      <c r="U13643" t="s">
        <v>31646</v>
      </c>
    </row>
    <row r="13644" spans="17:21">
      <c r="Q13644" t="s">
        <v>14846</v>
      </c>
      <c r="R13644" t="s">
        <v>28609</v>
      </c>
      <c r="S13644" t="s">
        <v>31508</v>
      </c>
      <c r="T13644" t="s">
        <v>19197</v>
      </c>
      <c r="U13644" t="s">
        <v>31646</v>
      </c>
    </row>
    <row r="13645" spans="17:21">
      <c r="Q13645" t="s">
        <v>14847</v>
      </c>
      <c r="R13645" t="s">
        <v>18703</v>
      </c>
      <c r="S13645" t="s">
        <v>31508</v>
      </c>
      <c r="T13645" t="s">
        <v>19197</v>
      </c>
      <c r="U13645" t="s">
        <v>31646</v>
      </c>
    </row>
    <row r="13646" spans="17:21">
      <c r="Q13646" t="s">
        <v>14848</v>
      </c>
      <c r="R13646" t="s">
        <v>28610</v>
      </c>
      <c r="S13646" t="s">
        <v>19197</v>
      </c>
      <c r="T13646" t="s">
        <v>19197</v>
      </c>
      <c r="U13646" t="s">
        <v>19197</v>
      </c>
    </row>
    <row r="13647" spans="17:21">
      <c r="Q13647" t="s">
        <v>14849</v>
      </c>
      <c r="R13647" t="s">
        <v>28611</v>
      </c>
      <c r="S13647" t="s">
        <v>19197</v>
      </c>
      <c r="T13647" t="s">
        <v>19197</v>
      </c>
      <c r="U13647" t="s">
        <v>19197</v>
      </c>
    </row>
    <row r="13648" spans="17:21">
      <c r="Q13648" t="s">
        <v>14850</v>
      </c>
      <c r="R13648" t="s">
        <v>28612</v>
      </c>
      <c r="S13648" t="s">
        <v>31508</v>
      </c>
      <c r="T13648" t="s">
        <v>19197</v>
      </c>
      <c r="U13648" t="s">
        <v>31646</v>
      </c>
    </row>
    <row r="13649" spans="17:21">
      <c r="Q13649" t="s">
        <v>14851</v>
      </c>
      <c r="R13649" t="s">
        <v>28613</v>
      </c>
      <c r="S13649" t="s">
        <v>31508</v>
      </c>
      <c r="T13649" t="s">
        <v>19197</v>
      </c>
      <c r="U13649" t="s">
        <v>31646</v>
      </c>
    </row>
    <row r="13650" spans="17:21">
      <c r="Q13650" t="s">
        <v>14852</v>
      </c>
      <c r="R13650" t="s">
        <v>28614</v>
      </c>
      <c r="S13650" t="s">
        <v>31508</v>
      </c>
      <c r="T13650" t="s">
        <v>19197</v>
      </c>
      <c r="U13650" t="s">
        <v>31646</v>
      </c>
    </row>
    <row r="13651" spans="17:21">
      <c r="Q13651" t="s">
        <v>14853</v>
      </c>
      <c r="R13651" t="s">
        <v>28615</v>
      </c>
      <c r="S13651" t="s">
        <v>31508</v>
      </c>
      <c r="T13651" t="s">
        <v>19197</v>
      </c>
      <c r="U13651" t="s">
        <v>31646</v>
      </c>
    </row>
    <row r="13652" spans="17:21">
      <c r="Q13652" t="s">
        <v>14854</v>
      </c>
      <c r="R13652" t="s">
        <v>28616</v>
      </c>
      <c r="S13652" t="s">
        <v>31508</v>
      </c>
      <c r="T13652" t="s">
        <v>19197</v>
      </c>
      <c r="U13652" t="s">
        <v>31673</v>
      </c>
    </row>
    <row r="13653" spans="17:21">
      <c r="Q13653" t="s">
        <v>14855</v>
      </c>
      <c r="R13653" t="s">
        <v>28617</v>
      </c>
      <c r="S13653" t="s">
        <v>19197</v>
      </c>
      <c r="T13653" t="s">
        <v>19197</v>
      </c>
      <c r="U13653" t="s">
        <v>19197</v>
      </c>
    </row>
    <row r="13654" spans="17:21">
      <c r="Q13654" t="s">
        <v>14856</v>
      </c>
      <c r="R13654" t="s">
        <v>28618</v>
      </c>
      <c r="S13654" t="s">
        <v>31509</v>
      </c>
      <c r="T13654" t="s">
        <v>19197</v>
      </c>
      <c r="U13654" t="s">
        <v>31695</v>
      </c>
    </row>
    <row r="13655" spans="17:21">
      <c r="Q13655" t="s">
        <v>14857</v>
      </c>
      <c r="R13655" t="s">
        <v>18734</v>
      </c>
      <c r="S13655" t="s">
        <v>31508</v>
      </c>
      <c r="T13655" t="s">
        <v>19197</v>
      </c>
      <c r="U13655" t="s">
        <v>31673</v>
      </c>
    </row>
    <row r="13656" spans="17:21">
      <c r="Q13656" t="s">
        <v>14858</v>
      </c>
      <c r="R13656" t="s">
        <v>18693</v>
      </c>
      <c r="S13656" t="s">
        <v>31508</v>
      </c>
      <c r="T13656" t="s">
        <v>19197</v>
      </c>
      <c r="U13656" t="s">
        <v>31673</v>
      </c>
    </row>
    <row r="13657" spans="17:21">
      <c r="Q13657" t="s">
        <v>14859</v>
      </c>
      <c r="R13657" t="s">
        <v>28619</v>
      </c>
      <c r="S13657" t="s">
        <v>19197</v>
      </c>
      <c r="T13657" t="s">
        <v>19197</v>
      </c>
      <c r="U13657" t="s">
        <v>19197</v>
      </c>
    </row>
    <row r="13658" spans="17:21">
      <c r="Q13658" t="s">
        <v>14860</v>
      </c>
      <c r="R13658" t="s">
        <v>28620</v>
      </c>
      <c r="S13658" t="s">
        <v>31508</v>
      </c>
      <c r="T13658" t="s">
        <v>31620</v>
      </c>
      <c r="U13658" t="s">
        <v>31673</v>
      </c>
    </row>
    <row r="13659" spans="17:21">
      <c r="Q13659" t="s">
        <v>14861</v>
      </c>
      <c r="R13659" t="s">
        <v>28621</v>
      </c>
      <c r="S13659" t="s">
        <v>19197</v>
      </c>
      <c r="T13659" t="s">
        <v>19197</v>
      </c>
      <c r="U13659" t="s">
        <v>19197</v>
      </c>
    </row>
    <row r="13660" spans="17:21">
      <c r="Q13660" t="s">
        <v>14862</v>
      </c>
      <c r="R13660" t="s">
        <v>28622</v>
      </c>
      <c r="S13660" t="s">
        <v>31508</v>
      </c>
      <c r="T13660" t="s">
        <v>31620</v>
      </c>
      <c r="U13660" t="s">
        <v>31673</v>
      </c>
    </row>
    <row r="13661" spans="17:21">
      <c r="Q13661" t="s">
        <v>14863</v>
      </c>
      <c r="R13661" t="s">
        <v>18693</v>
      </c>
      <c r="S13661" t="s">
        <v>19197</v>
      </c>
      <c r="T13661" t="s">
        <v>19197</v>
      </c>
      <c r="U13661" t="s">
        <v>19197</v>
      </c>
    </row>
    <row r="13662" spans="17:21">
      <c r="Q13662" t="s">
        <v>14864</v>
      </c>
      <c r="R13662" t="s">
        <v>28623</v>
      </c>
      <c r="S13662" t="s">
        <v>31508</v>
      </c>
      <c r="T13662" t="s">
        <v>31620</v>
      </c>
      <c r="U13662" t="s">
        <v>31646</v>
      </c>
    </row>
    <row r="13663" spans="17:21">
      <c r="Q13663" t="s">
        <v>14865</v>
      </c>
      <c r="R13663" t="s">
        <v>28624</v>
      </c>
      <c r="S13663" t="s">
        <v>31508</v>
      </c>
      <c r="T13663" t="s">
        <v>31620</v>
      </c>
      <c r="U13663" t="s">
        <v>31646</v>
      </c>
    </row>
    <row r="13664" spans="17:21">
      <c r="Q13664" t="s">
        <v>14866</v>
      </c>
      <c r="R13664" t="s">
        <v>28625</v>
      </c>
      <c r="S13664" t="s">
        <v>31508</v>
      </c>
      <c r="T13664" t="s">
        <v>31620</v>
      </c>
      <c r="U13664" t="s">
        <v>31646</v>
      </c>
    </row>
    <row r="13665" spans="17:21">
      <c r="Q13665" t="s">
        <v>14867</v>
      </c>
      <c r="R13665" t="s">
        <v>18703</v>
      </c>
      <c r="S13665" t="s">
        <v>31508</v>
      </c>
      <c r="T13665" t="s">
        <v>31620</v>
      </c>
      <c r="U13665" t="s">
        <v>31646</v>
      </c>
    </row>
    <row r="13666" spans="17:21">
      <c r="Q13666" t="s">
        <v>14868</v>
      </c>
      <c r="R13666" t="s">
        <v>28626</v>
      </c>
      <c r="S13666" t="s">
        <v>19197</v>
      </c>
      <c r="T13666" t="s">
        <v>19197</v>
      </c>
      <c r="U13666" t="s">
        <v>19197</v>
      </c>
    </row>
    <row r="13667" spans="17:21">
      <c r="Q13667" t="s">
        <v>14869</v>
      </c>
      <c r="R13667" t="s">
        <v>28627</v>
      </c>
      <c r="S13667" t="s">
        <v>19197</v>
      </c>
      <c r="T13667" t="s">
        <v>19197</v>
      </c>
      <c r="U13667" t="s">
        <v>19197</v>
      </c>
    </row>
    <row r="13668" spans="17:21">
      <c r="Q13668" t="s">
        <v>14870</v>
      </c>
      <c r="R13668" t="s">
        <v>28628</v>
      </c>
      <c r="S13668" t="s">
        <v>31508</v>
      </c>
      <c r="T13668" t="s">
        <v>19197</v>
      </c>
      <c r="U13668" t="s">
        <v>31652</v>
      </c>
    </row>
    <row r="13669" spans="17:21">
      <c r="Q13669" t="s">
        <v>14871</v>
      </c>
      <c r="R13669" t="s">
        <v>28629</v>
      </c>
      <c r="S13669" t="s">
        <v>31508</v>
      </c>
      <c r="T13669" t="s">
        <v>19197</v>
      </c>
      <c r="U13669" t="s">
        <v>31652</v>
      </c>
    </row>
    <row r="13670" spans="17:21">
      <c r="Q13670" t="s">
        <v>14872</v>
      </c>
      <c r="R13670" t="s">
        <v>28630</v>
      </c>
      <c r="S13670" t="s">
        <v>31508</v>
      </c>
      <c r="T13670" t="s">
        <v>19197</v>
      </c>
      <c r="U13670" t="s">
        <v>31652</v>
      </c>
    </row>
    <row r="13671" spans="17:21">
      <c r="Q13671" t="s">
        <v>14873</v>
      </c>
      <c r="R13671" t="s">
        <v>22456</v>
      </c>
      <c r="S13671" t="s">
        <v>19197</v>
      </c>
      <c r="T13671" t="s">
        <v>19197</v>
      </c>
      <c r="U13671" t="s">
        <v>19197</v>
      </c>
    </row>
    <row r="13672" spans="17:21">
      <c r="Q13672" t="s">
        <v>14874</v>
      </c>
      <c r="R13672" t="s">
        <v>28631</v>
      </c>
      <c r="S13672" t="s">
        <v>31508</v>
      </c>
      <c r="T13672" t="s">
        <v>19197</v>
      </c>
      <c r="U13672" t="s">
        <v>31652</v>
      </c>
    </row>
    <row r="13673" spans="17:21">
      <c r="Q13673" t="s">
        <v>14875</v>
      </c>
      <c r="R13673" t="s">
        <v>28632</v>
      </c>
      <c r="S13673" t="s">
        <v>31508</v>
      </c>
      <c r="T13673" t="s">
        <v>19197</v>
      </c>
      <c r="U13673" t="s">
        <v>31652</v>
      </c>
    </row>
    <row r="13674" spans="17:21">
      <c r="Q13674" t="s">
        <v>14876</v>
      </c>
      <c r="R13674" t="s">
        <v>28633</v>
      </c>
      <c r="S13674" t="s">
        <v>31508</v>
      </c>
      <c r="T13674" t="s">
        <v>19197</v>
      </c>
      <c r="U13674" t="s">
        <v>31652</v>
      </c>
    </row>
    <row r="13675" spans="17:21">
      <c r="Q13675" t="s">
        <v>14877</v>
      </c>
      <c r="R13675" t="s">
        <v>28634</v>
      </c>
      <c r="S13675" t="s">
        <v>19197</v>
      </c>
      <c r="T13675" t="s">
        <v>19197</v>
      </c>
      <c r="U13675" t="s">
        <v>19197</v>
      </c>
    </row>
    <row r="13676" spans="17:21">
      <c r="Q13676" t="s">
        <v>14878</v>
      </c>
      <c r="R13676" t="s">
        <v>28635</v>
      </c>
      <c r="S13676" t="s">
        <v>31508</v>
      </c>
      <c r="T13676" t="s">
        <v>19197</v>
      </c>
      <c r="U13676" t="s">
        <v>31652</v>
      </c>
    </row>
    <row r="13677" spans="17:21">
      <c r="Q13677" t="s">
        <v>14879</v>
      </c>
      <c r="R13677" t="s">
        <v>28636</v>
      </c>
      <c r="S13677" t="s">
        <v>31508</v>
      </c>
      <c r="T13677" t="s">
        <v>19197</v>
      </c>
      <c r="U13677" t="s">
        <v>31652</v>
      </c>
    </row>
    <row r="13678" spans="17:21">
      <c r="Q13678" t="s">
        <v>14880</v>
      </c>
      <c r="R13678" t="s">
        <v>28572</v>
      </c>
      <c r="S13678" t="s">
        <v>19197</v>
      </c>
      <c r="T13678" t="s">
        <v>19197</v>
      </c>
      <c r="U13678" t="s">
        <v>19197</v>
      </c>
    </row>
    <row r="13679" spans="17:21">
      <c r="Q13679" t="s">
        <v>14881</v>
      </c>
      <c r="R13679" t="s">
        <v>28637</v>
      </c>
      <c r="S13679" t="s">
        <v>31508</v>
      </c>
      <c r="T13679" t="s">
        <v>19197</v>
      </c>
      <c r="U13679" t="s">
        <v>31646</v>
      </c>
    </row>
    <row r="13680" spans="17:21">
      <c r="Q13680" t="s">
        <v>14882</v>
      </c>
      <c r="R13680" t="s">
        <v>28638</v>
      </c>
      <c r="S13680" t="s">
        <v>31508</v>
      </c>
      <c r="T13680" t="s">
        <v>19197</v>
      </c>
      <c r="U13680" t="s">
        <v>31646</v>
      </c>
    </row>
    <row r="13681" spans="17:21">
      <c r="Q13681" t="s">
        <v>14883</v>
      </c>
      <c r="R13681" t="s">
        <v>28639</v>
      </c>
      <c r="S13681" t="s">
        <v>31508</v>
      </c>
      <c r="T13681" t="s">
        <v>19197</v>
      </c>
      <c r="U13681" t="s">
        <v>31646</v>
      </c>
    </row>
    <row r="13682" spans="17:21">
      <c r="Q13682" t="s">
        <v>14884</v>
      </c>
      <c r="R13682" t="s">
        <v>18703</v>
      </c>
      <c r="S13682" t="s">
        <v>31508</v>
      </c>
      <c r="T13682" t="s">
        <v>19197</v>
      </c>
      <c r="U13682" t="s">
        <v>31646</v>
      </c>
    </row>
    <row r="13683" spans="17:21">
      <c r="Q13683" t="s">
        <v>14885</v>
      </c>
      <c r="R13683" t="s">
        <v>26284</v>
      </c>
      <c r="S13683" t="s">
        <v>19197</v>
      </c>
      <c r="T13683" t="s">
        <v>19197</v>
      </c>
      <c r="U13683" t="s">
        <v>19197</v>
      </c>
    </row>
    <row r="13684" spans="17:21">
      <c r="Q13684" t="s">
        <v>14886</v>
      </c>
      <c r="R13684" t="s">
        <v>28640</v>
      </c>
      <c r="S13684" t="s">
        <v>31508</v>
      </c>
      <c r="T13684" t="s">
        <v>19197</v>
      </c>
      <c r="U13684" t="s">
        <v>31646</v>
      </c>
    </row>
    <row r="13685" spans="17:21">
      <c r="Q13685" t="s">
        <v>14887</v>
      </c>
      <c r="R13685" t="s">
        <v>28641</v>
      </c>
      <c r="S13685" t="s">
        <v>31508</v>
      </c>
      <c r="T13685" t="s">
        <v>19197</v>
      </c>
      <c r="U13685" t="s">
        <v>31646</v>
      </c>
    </row>
    <row r="13686" spans="17:21">
      <c r="Q13686" t="s">
        <v>14888</v>
      </c>
      <c r="R13686" t="s">
        <v>28597</v>
      </c>
      <c r="S13686" t="s">
        <v>31508</v>
      </c>
      <c r="T13686" t="s">
        <v>19197</v>
      </c>
      <c r="U13686" t="s">
        <v>31646</v>
      </c>
    </row>
    <row r="13687" spans="17:21">
      <c r="Q13687" t="s">
        <v>14889</v>
      </c>
      <c r="R13687" t="s">
        <v>28642</v>
      </c>
      <c r="S13687" t="s">
        <v>31508</v>
      </c>
      <c r="T13687" t="s">
        <v>19197</v>
      </c>
      <c r="U13687" t="s">
        <v>31646</v>
      </c>
    </row>
    <row r="13688" spans="17:21">
      <c r="Q13688" t="s">
        <v>14890</v>
      </c>
      <c r="R13688" t="s">
        <v>18703</v>
      </c>
      <c r="S13688" t="s">
        <v>31508</v>
      </c>
      <c r="T13688" t="s">
        <v>19197</v>
      </c>
      <c r="U13688" t="s">
        <v>31646</v>
      </c>
    </row>
    <row r="13689" spans="17:21">
      <c r="Q13689" t="s">
        <v>14891</v>
      </c>
      <c r="R13689" t="s">
        <v>28643</v>
      </c>
      <c r="S13689" t="s">
        <v>19197</v>
      </c>
      <c r="T13689" t="s">
        <v>19197</v>
      </c>
      <c r="U13689" t="s">
        <v>19197</v>
      </c>
    </row>
    <row r="13690" spans="17:21">
      <c r="Q13690" t="s">
        <v>14892</v>
      </c>
      <c r="R13690" t="s">
        <v>28644</v>
      </c>
      <c r="S13690" t="s">
        <v>19197</v>
      </c>
      <c r="T13690" t="s">
        <v>19197</v>
      </c>
      <c r="U13690" t="s">
        <v>19197</v>
      </c>
    </row>
    <row r="13691" spans="17:21">
      <c r="Q13691" t="s">
        <v>14893</v>
      </c>
      <c r="R13691" t="s">
        <v>28645</v>
      </c>
      <c r="S13691" t="s">
        <v>31508</v>
      </c>
      <c r="T13691" t="s">
        <v>19197</v>
      </c>
      <c r="U13691" t="s">
        <v>31673</v>
      </c>
    </row>
    <row r="13692" spans="17:21">
      <c r="Q13692" t="s">
        <v>14894</v>
      </c>
      <c r="R13692" t="s">
        <v>18693</v>
      </c>
      <c r="S13692" t="s">
        <v>31508</v>
      </c>
      <c r="T13692" t="s">
        <v>19197</v>
      </c>
      <c r="U13692" t="s">
        <v>31673</v>
      </c>
    </row>
    <row r="13693" spans="17:21">
      <c r="Q13693" t="s">
        <v>14895</v>
      </c>
      <c r="R13693" t="s">
        <v>28646</v>
      </c>
      <c r="S13693" t="s">
        <v>31508</v>
      </c>
      <c r="T13693" t="s">
        <v>19197</v>
      </c>
      <c r="U13693" t="s">
        <v>31673</v>
      </c>
    </row>
    <row r="13694" spans="17:21">
      <c r="Q13694" t="s">
        <v>14896</v>
      </c>
      <c r="R13694" t="s">
        <v>28647</v>
      </c>
      <c r="S13694" t="s">
        <v>31508</v>
      </c>
      <c r="T13694" t="s">
        <v>19197</v>
      </c>
      <c r="U13694" t="s">
        <v>31673</v>
      </c>
    </row>
    <row r="13695" spans="17:21">
      <c r="Q13695" t="s">
        <v>14897</v>
      </c>
      <c r="R13695" t="s">
        <v>28648</v>
      </c>
      <c r="S13695" t="s">
        <v>31508</v>
      </c>
      <c r="T13695" t="s">
        <v>19197</v>
      </c>
      <c r="U13695" t="s">
        <v>31673</v>
      </c>
    </row>
    <row r="13696" spans="17:21">
      <c r="Q13696" t="s">
        <v>14898</v>
      </c>
      <c r="R13696" t="s">
        <v>28649</v>
      </c>
      <c r="S13696" t="s">
        <v>19197</v>
      </c>
      <c r="T13696" t="s">
        <v>19197</v>
      </c>
      <c r="U13696" t="s">
        <v>19197</v>
      </c>
    </row>
    <row r="13697" spans="17:21">
      <c r="Q13697" t="s">
        <v>14899</v>
      </c>
      <c r="R13697" t="s">
        <v>28650</v>
      </c>
      <c r="S13697" t="s">
        <v>31508</v>
      </c>
      <c r="T13697" t="s">
        <v>31620</v>
      </c>
      <c r="U13697" t="s">
        <v>31673</v>
      </c>
    </row>
    <row r="13698" spans="17:21">
      <c r="Q13698" t="s">
        <v>14900</v>
      </c>
      <c r="R13698" t="s">
        <v>28651</v>
      </c>
      <c r="S13698" t="s">
        <v>31508</v>
      </c>
      <c r="T13698" t="s">
        <v>31620</v>
      </c>
      <c r="U13698" t="s">
        <v>31673</v>
      </c>
    </row>
    <row r="13699" spans="17:21">
      <c r="Q13699" t="s">
        <v>14901</v>
      </c>
      <c r="R13699" t="s">
        <v>28652</v>
      </c>
      <c r="S13699" t="s">
        <v>31508</v>
      </c>
      <c r="T13699" t="s">
        <v>31620</v>
      </c>
      <c r="U13699" t="s">
        <v>31673</v>
      </c>
    </row>
    <row r="13700" spans="17:21">
      <c r="Q13700" t="s">
        <v>14902</v>
      </c>
      <c r="R13700" t="s">
        <v>18693</v>
      </c>
      <c r="S13700" t="s">
        <v>31508</v>
      </c>
      <c r="T13700" t="s">
        <v>31620</v>
      </c>
      <c r="U13700" t="s">
        <v>31673</v>
      </c>
    </row>
    <row r="13701" spans="17:21">
      <c r="Q13701" t="s">
        <v>14903</v>
      </c>
      <c r="R13701" t="s">
        <v>28653</v>
      </c>
      <c r="S13701" t="s">
        <v>19197</v>
      </c>
      <c r="T13701" t="s">
        <v>19197</v>
      </c>
      <c r="U13701" t="s">
        <v>19197</v>
      </c>
    </row>
    <row r="13702" spans="17:21">
      <c r="Q13702" t="s">
        <v>14904</v>
      </c>
      <c r="R13702" t="s">
        <v>28654</v>
      </c>
      <c r="S13702" t="s">
        <v>31508</v>
      </c>
      <c r="T13702" t="s">
        <v>19197</v>
      </c>
      <c r="U13702" t="s">
        <v>31646</v>
      </c>
    </row>
    <row r="13703" spans="17:21">
      <c r="Q13703" t="s">
        <v>14905</v>
      </c>
      <c r="R13703" t="s">
        <v>28655</v>
      </c>
      <c r="S13703" t="s">
        <v>31508</v>
      </c>
      <c r="T13703" t="s">
        <v>19197</v>
      </c>
      <c r="U13703" t="s">
        <v>31646</v>
      </c>
    </row>
    <row r="13704" spans="17:21">
      <c r="Q13704" t="s">
        <v>14906</v>
      </c>
      <c r="R13704" t="s">
        <v>28656</v>
      </c>
      <c r="S13704" t="s">
        <v>31508</v>
      </c>
      <c r="T13704" t="s">
        <v>19197</v>
      </c>
      <c r="U13704" t="s">
        <v>31646</v>
      </c>
    </row>
    <row r="13705" spans="17:21">
      <c r="Q13705" t="s">
        <v>14907</v>
      </c>
      <c r="R13705" t="s">
        <v>28657</v>
      </c>
      <c r="S13705" t="s">
        <v>31508</v>
      </c>
      <c r="T13705" t="s">
        <v>19197</v>
      </c>
      <c r="U13705" t="s">
        <v>31646</v>
      </c>
    </row>
    <row r="13706" spans="17:21">
      <c r="Q13706" t="s">
        <v>14908</v>
      </c>
      <c r="R13706" t="s">
        <v>28658</v>
      </c>
      <c r="S13706" t="s">
        <v>31508</v>
      </c>
      <c r="T13706" t="s">
        <v>19197</v>
      </c>
      <c r="U13706" t="s">
        <v>31646</v>
      </c>
    </row>
    <row r="13707" spans="17:21">
      <c r="Q13707" t="s">
        <v>14909</v>
      </c>
      <c r="R13707" t="s">
        <v>28659</v>
      </c>
      <c r="S13707" t="s">
        <v>31508</v>
      </c>
      <c r="T13707" t="s">
        <v>19197</v>
      </c>
      <c r="U13707" t="s">
        <v>31646</v>
      </c>
    </row>
    <row r="13708" spans="17:21">
      <c r="Q13708" t="s">
        <v>14910</v>
      </c>
      <c r="R13708" t="s">
        <v>28660</v>
      </c>
      <c r="S13708" t="s">
        <v>31508</v>
      </c>
      <c r="T13708" t="s">
        <v>19197</v>
      </c>
      <c r="U13708" t="s">
        <v>31646</v>
      </c>
    </row>
    <row r="13709" spans="17:21">
      <c r="Q13709" t="s">
        <v>14911</v>
      </c>
      <c r="R13709" t="s">
        <v>26284</v>
      </c>
      <c r="S13709" t="s">
        <v>19197</v>
      </c>
      <c r="T13709" t="s">
        <v>19197</v>
      </c>
      <c r="U13709" t="s">
        <v>19197</v>
      </c>
    </row>
    <row r="13710" spans="17:21">
      <c r="Q13710" t="s">
        <v>14912</v>
      </c>
      <c r="R13710" t="s">
        <v>28661</v>
      </c>
      <c r="S13710" t="s">
        <v>31508</v>
      </c>
      <c r="T13710" t="s">
        <v>19197</v>
      </c>
      <c r="U13710" t="s">
        <v>31646</v>
      </c>
    </row>
    <row r="13711" spans="17:21">
      <c r="Q13711" t="s">
        <v>14913</v>
      </c>
      <c r="R13711" t="s">
        <v>28662</v>
      </c>
      <c r="S13711" t="s">
        <v>31508</v>
      </c>
      <c r="T13711" t="s">
        <v>19197</v>
      </c>
      <c r="U13711" t="s">
        <v>31646</v>
      </c>
    </row>
    <row r="13712" spans="17:21">
      <c r="Q13712" t="s">
        <v>14914</v>
      </c>
      <c r="R13712" t="s">
        <v>28663</v>
      </c>
      <c r="S13712" t="s">
        <v>31508</v>
      </c>
      <c r="T13712" t="s">
        <v>19197</v>
      </c>
      <c r="U13712" t="s">
        <v>31646</v>
      </c>
    </row>
    <row r="13713" spans="17:21">
      <c r="Q13713" t="s">
        <v>14915</v>
      </c>
      <c r="R13713" t="s">
        <v>28664</v>
      </c>
      <c r="S13713" t="s">
        <v>31508</v>
      </c>
      <c r="T13713" t="s">
        <v>19197</v>
      </c>
      <c r="U13713" t="s">
        <v>31646</v>
      </c>
    </row>
    <row r="13714" spans="17:21">
      <c r="Q13714" t="s">
        <v>14916</v>
      </c>
      <c r="R13714" t="s">
        <v>28665</v>
      </c>
      <c r="S13714" t="s">
        <v>31508</v>
      </c>
      <c r="T13714" t="s">
        <v>19197</v>
      </c>
      <c r="U13714" t="s">
        <v>31646</v>
      </c>
    </row>
    <row r="13715" spans="17:21">
      <c r="Q13715" t="s">
        <v>14917</v>
      </c>
      <c r="R13715" t="s">
        <v>28666</v>
      </c>
      <c r="S13715" t="s">
        <v>31508</v>
      </c>
      <c r="T13715" t="s">
        <v>19197</v>
      </c>
      <c r="U13715" t="s">
        <v>31646</v>
      </c>
    </row>
    <row r="13716" spans="17:21">
      <c r="Q13716" t="s">
        <v>14918</v>
      </c>
      <c r="R13716" t="s">
        <v>28667</v>
      </c>
      <c r="S13716" t="s">
        <v>31508</v>
      </c>
      <c r="T13716" t="s">
        <v>19197</v>
      </c>
      <c r="U13716" t="s">
        <v>31646</v>
      </c>
    </row>
    <row r="13717" spans="17:21">
      <c r="Q13717" t="s">
        <v>14919</v>
      </c>
      <c r="R13717" t="s">
        <v>28602</v>
      </c>
      <c r="S13717" t="s">
        <v>31508</v>
      </c>
      <c r="T13717" t="s">
        <v>19197</v>
      </c>
      <c r="U13717" t="s">
        <v>31646</v>
      </c>
    </row>
    <row r="13718" spans="17:21">
      <c r="Q13718" t="s">
        <v>14920</v>
      </c>
      <c r="R13718" t="s">
        <v>28668</v>
      </c>
      <c r="S13718" t="s">
        <v>31508</v>
      </c>
      <c r="T13718" t="s">
        <v>19197</v>
      </c>
      <c r="U13718" t="s">
        <v>31646</v>
      </c>
    </row>
    <row r="13719" spans="17:21">
      <c r="Q13719" t="s">
        <v>14921</v>
      </c>
      <c r="R13719" t="s">
        <v>28597</v>
      </c>
      <c r="S13719" t="s">
        <v>31508</v>
      </c>
      <c r="T13719" t="s">
        <v>19197</v>
      </c>
      <c r="U13719" t="s">
        <v>31646</v>
      </c>
    </row>
    <row r="13720" spans="17:21">
      <c r="Q13720" t="s">
        <v>14922</v>
      </c>
      <c r="R13720" t="s">
        <v>18703</v>
      </c>
      <c r="S13720" t="s">
        <v>31508</v>
      </c>
      <c r="T13720" t="s">
        <v>19197</v>
      </c>
      <c r="U13720" t="s">
        <v>31646</v>
      </c>
    </row>
    <row r="13721" spans="17:21">
      <c r="Q13721" t="s">
        <v>14923</v>
      </c>
      <c r="R13721" t="s">
        <v>28669</v>
      </c>
      <c r="S13721" t="s">
        <v>19197</v>
      </c>
      <c r="T13721" t="s">
        <v>19197</v>
      </c>
      <c r="U13721" t="s">
        <v>19197</v>
      </c>
    </row>
    <row r="13722" spans="17:21">
      <c r="Q13722" t="s">
        <v>14924</v>
      </c>
      <c r="R13722" t="s">
        <v>28670</v>
      </c>
      <c r="S13722" t="s">
        <v>31508</v>
      </c>
      <c r="T13722" t="s">
        <v>19197</v>
      </c>
      <c r="U13722" t="s">
        <v>31673</v>
      </c>
    </row>
    <row r="13723" spans="17:21">
      <c r="Q13723" t="s">
        <v>14925</v>
      </c>
      <c r="R13723" t="s">
        <v>28671</v>
      </c>
      <c r="S13723" t="s">
        <v>19197</v>
      </c>
      <c r="T13723" t="s">
        <v>19197</v>
      </c>
      <c r="U13723" t="s">
        <v>19197</v>
      </c>
    </row>
    <row r="13724" spans="17:21">
      <c r="Q13724" t="s">
        <v>14926</v>
      </c>
      <c r="R13724" t="s">
        <v>28672</v>
      </c>
      <c r="S13724" t="s">
        <v>31508</v>
      </c>
      <c r="T13724" t="s">
        <v>19197</v>
      </c>
      <c r="U13724" t="s">
        <v>31646</v>
      </c>
    </row>
    <row r="13725" spans="17:21">
      <c r="Q13725" t="s">
        <v>14927</v>
      </c>
      <c r="R13725" t="s">
        <v>28673</v>
      </c>
      <c r="S13725" t="s">
        <v>31508</v>
      </c>
      <c r="T13725" t="s">
        <v>19197</v>
      </c>
      <c r="U13725" t="s">
        <v>31646</v>
      </c>
    </row>
    <row r="13726" spans="17:21">
      <c r="Q13726" t="s">
        <v>14928</v>
      </c>
      <c r="R13726" t="s">
        <v>28674</v>
      </c>
      <c r="S13726" t="s">
        <v>31508</v>
      </c>
      <c r="T13726" t="s">
        <v>19197</v>
      </c>
      <c r="U13726" t="s">
        <v>31646</v>
      </c>
    </row>
    <row r="13727" spans="17:21">
      <c r="Q13727" t="s">
        <v>14929</v>
      </c>
      <c r="R13727" t="s">
        <v>18703</v>
      </c>
      <c r="S13727" t="s">
        <v>31508</v>
      </c>
      <c r="T13727" t="s">
        <v>19197</v>
      </c>
      <c r="U13727" t="s">
        <v>31646</v>
      </c>
    </row>
    <row r="13728" spans="17:21">
      <c r="Q13728" t="s">
        <v>14930</v>
      </c>
      <c r="R13728" t="s">
        <v>26284</v>
      </c>
      <c r="S13728" t="s">
        <v>19197</v>
      </c>
      <c r="T13728" t="s">
        <v>19197</v>
      </c>
      <c r="U13728" t="s">
        <v>19197</v>
      </c>
    </row>
    <row r="13729" spans="17:21">
      <c r="Q13729" t="s">
        <v>14931</v>
      </c>
      <c r="R13729" t="s">
        <v>27905</v>
      </c>
      <c r="S13729" t="s">
        <v>31508</v>
      </c>
      <c r="T13729" t="s">
        <v>19197</v>
      </c>
      <c r="U13729" t="s">
        <v>31646</v>
      </c>
    </row>
    <row r="13730" spans="17:21">
      <c r="Q13730" t="s">
        <v>14932</v>
      </c>
      <c r="R13730" t="s">
        <v>28597</v>
      </c>
      <c r="S13730" t="s">
        <v>31508</v>
      </c>
      <c r="T13730" t="s">
        <v>19197</v>
      </c>
      <c r="U13730" t="s">
        <v>31646</v>
      </c>
    </row>
    <row r="13731" spans="17:21">
      <c r="Q13731" t="s">
        <v>14933</v>
      </c>
      <c r="R13731" t="s">
        <v>18703</v>
      </c>
      <c r="S13731" t="s">
        <v>31508</v>
      </c>
      <c r="T13731" t="s">
        <v>19197</v>
      </c>
      <c r="U13731" t="s">
        <v>31646</v>
      </c>
    </row>
    <row r="13732" spans="17:21">
      <c r="Q13732" t="s">
        <v>14934</v>
      </c>
      <c r="R13732" t="s">
        <v>28675</v>
      </c>
      <c r="S13732" t="s">
        <v>19197</v>
      </c>
      <c r="T13732" t="s">
        <v>19197</v>
      </c>
      <c r="U13732" t="s">
        <v>19197</v>
      </c>
    </row>
    <row r="13733" spans="17:21">
      <c r="Q13733" t="s">
        <v>14935</v>
      </c>
      <c r="R13733" t="s">
        <v>28676</v>
      </c>
      <c r="S13733" t="s">
        <v>19197</v>
      </c>
      <c r="T13733" t="s">
        <v>19197</v>
      </c>
      <c r="U13733" t="s">
        <v>19197</v>
      </c>
    </row>
    <row r="13734" spans="17:21">
      <c r="Q13734" t="s">
        <v>14936</v>
      </c>
      <c r="R13734" t="s">
        <v>28677</v>
      </c>
      <c r="S13734" t="s">
        <v>31508</v>
      </c>
      <c r="T13734" t="s">
        <v>19197</v>
      </c>
      <c r="U13734" t="s">
        <v>31646</v>
      </c>
    </row>
    <row r="13735" spans="17:21">
      <c r="Q13735" t="s">
        <v>14937</v>
      </c>
      <c r="R13735" t="s">
        <v>28678</v>
      </c>
      <c r="S13735" t="s">
        <v>31508</v>
      </c>
      <c r="T13735" t="s">
        <v>19197</v>
      </c>
      <c r="U13735" t="s">
        <v>31646</v>
      </c>
    </row>
    <row r="13736" spans="17:21">
      <c r="Q13736" t="s">
        <v>14938</v>
      </c>
      <c r="R13736" t="s">
        <v>28679</v>
      </c>
      <c r="S13736" t="s">
        <v>31508</v>
      </c>
      <c r="T13736" t="s">
        <v>19197</v>
      </c>
      <c r="U13736" t="s">
        <v>31646</v>
      </c>
    </row>
    <row r="13737" spans="17:21">
      <c r="Q13737" t="s">
        <v>14939</v>
      </c>
      <c r="R13737" t="s">
        <v>26284</v>
      </c>
      <c r="S13737" t="s">
        <v>19197</v>
      </c>
      <c r="T13737" t="s">
        <v>19197</v>
      </c>
      <c r="U13737" t="s">
        <v>19197</v>
      </c>
    </row>
    <row r="13738" spans="17:21">
      <c r="Q13738" t="s">
        <v>14940</v>
      </c>
      <c r="R13738" t="s">
        <v>28597</v>
      </c>
      <c r="S13738" t="s">
        <v>31508</v>
      </c>
      <c r="T13738" t="s">
        <v>19197</v>
      </c>
      <c r="U13738" t="s">
        <v>31646</v>
      </c>
    </row>
    <row r="13739" spans="17:21">
      <c r="Q13739" t="s">
        <v>14941</v>
      </c>
      <c r="R13739" t="s">
        <v>18703</v>
      </c>
      <c r="S13739" t="s">
        <v>31508</v>
      </c>
      <c r="T13739" t="s">
        <v>19197</v>
      </c>
      <c r="U13739" t="s">
        <v>31646</v>
      </c>
    </row>
    <row r="13740" spans="17:21">
      <c r="Q13740" t="s">
        <v>14942</v>
      </c>
      <c r="R13740" t="s">
        <v>28680</v>
      </c>
      <c r="S13740" t="s">
        <v>19197</v>
      </c>
      <c r="T13740" t="s">
        <v>19197</v>
      </c>
      <c r="U13740" t="s">
        <v>19197</v>
      </c>
    </row>
    <row r="13741" spans="17:21">
      <c r="Q13741" t="s">
        <v>14943</v>
      </c>
      <c r="R13741" t="s">
        <v>28681</v>
      </c>
      <c r="S13741" t="s">
        <v>31508</v>
      </c>
      <c r="T13741" t="s">
        <v>19197</v>
      </c>
      <c r="U13741" t="s">
        <v>31673</v>
      </c>
    </row>
    <row r="13742" spans="17:21">
      <c r="Q13742" t="s">
        <v>14944</v>
      </c>
      <c r="R13742" t="s">
        <v>28682</v>
      </c>
      <c r="S13742" t="s">
        <v>19197</v>
      </c>
      <c r="T13742" t="s">
        <v>19197</v>
      </c>
      <c r="U13742" t="s">
        <v>19197</v>
      </c>
    </row>
    <row r="13743" spans="17:21">
      <c r="Q13743" t="s">
        <v>14945</v>
      </c>
      <c r="R13743" t="s">
        <v>28683</v>
      </c>
      <c r="S13743" t="s">
        <v>19197</v>
      </c>
      <c r="T13743" t="s">
        <v>19197</v>
      </c>
      <c r="U13743" t="s">
        <v>19197</v>
      </c>
    </row>
    <row r="13744" spans="17:21">
      <c r="Q13744" t="s">
        <v>14946</v>
      </c>
      <c r="R13744" t="s">
        <v>28684</v>
      </c>
      <c r="S13744" t="s">
        <v>31508</v>
      </c>
      <c r="T13744" t="s">
        <v>19197</v>
      </c>
      <c r="U13744" t="s">
        <v>31646</v>
      </c>
    </row>
    <row r="13745" spans="17:21">
      <c r="Q13745" t="s">
        <v>14947</v>
      </c>
      <c r="R13745" t="s">
        <v>28685</v>
      </c>
      <c r="S13745" t="s">
        <v>31508</v>
      </c>
      <c r="T13745" t="s">
        <v>19197</v>
      </c>
      <c r="U13745" t="s">
        <v>31646</v>
      </c>
    </row>
    <row r="13746" spans="17:21">
      <c r="Q13746" t="s">
        <v>14948</v>
      </c>
      <c r="R13746" t="s">
        <v>18693</v>
      </c>
      <c r="S13746" t="s">
        <v>31508</v>
      </c>
      <c r="T13746" t="s">
        <v>19197</v>
      </c>
      <c r="U13746" t="s">
        <v>31673</v>
      </c>
    </row>
    <row r="13747" spans="17:21">
      <c r="Q13747" t="s">
        <v>14949</v>
      </c>
      <c r="R13747" t="s">
        <v>28572</v>
      </c>
      <c r="S13747" t="s">
        <v>19197</v>
      </c>
      <c r="T13747" t="s">
        <v>19197</v>
      </c>
      <c r="U13747" t="s">
        <v>19197</v>
      </c>
    </row>
    <row r="13748" spans="17:21">
      <c r="Q13748" t="s">
        <v>14950</v>
      </c>
      <c r="R13748" t="s">
        <v>28686</v>
      </c>
      <c r="S13748" t="s">
        <v>31508</v>
      </c>
      <c r="T13748" t="s">
        <v>19197</v>
      </c>
      <c r="U13748" t="s">
        <v>31673</v>
      </c>
    </row>
    <row r="13749" spans="17:21">
      <c r="Q13749" t="s">
        <v>14951</v>
      </c>
      <c r="R13749" t="s">
        <v>18731</v>
      </c>
      <c r="S13749" t="s">
        <v>19197</v>
      </c>
      <c r="T13749" t="s">
        <v>19197</v>
      </c>
      <c r="U13749" t="s">
        <v>19197</v>
      </c>
    </row>
    <row r="13750" spans="17:21">
      <c r="Q13750" t="s">
        <v>14952</v>
      </c>
      <c r="R13750" t="s">
        <v>28687</v>
      </c>
      <c r="S13750" t="s">
        <v>31508</v>
      </c>
      <c r="T13750" t="s">
        <v>19197</v>
      </c>
      <c r="U13750" t="s">
        <v>31646</v>
      </c>
    </row>
    <row r="13751" spans="17:21">
      <c r="Q13751" t="s">
        <v>14953</v>
      </c>
      <c r="R13751" t="s">
        <v>28688</v>
      </c>
      <c r="S13751" t="s">
        <v>31508</v>
      </c>
      <c r="T13751" t="s">
        <v>19197</v>
      </c>
      <c r="U13751" t="s">
        <v>31646</v>
      </c>
    </row>
    <row r="13752" spans="17:21">
      <c r="Q13752" t="s">
        <v>14954</v>
      </c>
      <c r="R13752" t="s">
        <v>18703</v>
      </c>
      <c r="S13752" t="s">
        <v>31508</v>
      </c>
      <c r="T13752" t="s">
        <v>19197</v>
      </c>
      <c r="U13752" t="s">
        <v>31646</v>
      </c>
    </row>
    <row r="13753" spans="17:21">
      <c r="Q13753" t="s">
        <v>14955</v>
      </c>
      <c r="R13753" t="s">
        <v>28316</v>
      </c>
      <c r="S13753" t="s">
        <v>19197</v>
      </c>
      <c r="T13753" t="s">
        <v>19197</v>
      </c>
      <c r="U13753" t="s">
        <v>19197</v>
      </c>
    </row>
    <row r="13754" spans="17:21">
      <c r="Q13754" t="s">
        <v>14956</v>
      </c>
      <c r="R13754" t="s">
        <v>28689</v>
      </c>
      <c r="S13754" t="s">
        <v>31508</v>
      </c>
      <c r="T13754" t="s">
        <v>19197</v>
      </c>
      <c r="U13754" t="s">
        <v>31673</v>
      </c>
    </row>
    <row r="13755" spans="17:21">
      <c r="Q13755" t="s">
        <v>14957</v>
      </c>
      <c r="R13755" t="s">
        <v>18693</v>
      </c>
      <c r="S13755" t="s">
        <v>31508</v>
      </c>
      <c r="T13755" t="s">
        <v>19197</v>
      </c>
      <c r="U13755" t="s">
        <v>31673</v>
      </c>
    </row>
    <row r="13756" spans="17:21">
      <c r="Q13756" t="s">
        <v>14958</v>
      </c>
      <c r="R13756" t="s">
        <v>28690</v>
      </c>
      <c r="S13756" t="s">
        <v>19197</v>
      </c>
      <c r="T13756" t="s">
        <v>19197</v>
      </c>
      <c r="U13756" t="s">
        <v>19197</v>
      </c>
    </row>
    <row r="13757" spans="17:21">
      <c r="Q13757" t="s">
        <v>14959</v>
      </c>
      <c r="R13757" t="s">
        <v>28691</v>
      </c>
      <c r="S13757" t="s">
        <v>19197</v>
      </c>
      <c r="T13757" t="s">
        <v>19197</v>
      </c>
      <c r="U13757" t="s">
        <v>19197</v>
      </c>
    </row>
    <row r="13758" spans="17:21">
      <c r="Q13758" t="s">
        <v>14960</v>
      </c>
      <c r="R13758" t="s">
        <v>28692</v>
      </c>
      <c r="S13758" t="s">
        <v>31508</v>
      </c>
      <c r="T13758" t="s">
        <v>19197</v>
      </c>
      <c r="U13758" t="s">
        <v>31646</v>
      </c>
    </row>
    <row r="13759" spans="17:21">
      <c r="Q13759" t="s">
        <v>14961</v>
      </c>
      <c r="R13759" t="s">
        <v>28693</v>
      </c>
      <c r="S13759" t="s">
        <v>31508</v>
      </c>
      <c r="T13759" t="s">
        <v>19197</v>
      </c>
      <c r="U13759" t="s">
        <v>31646</v>
      </c>
    </row>
    <row r="13760" spans="17:21">
      <c r="Q13760" t="s">
        <v>14962</v>
      </c>
      <c r="R13760" t="s">
        <v>28694</v>
      </c>
      <c r="S13760" t="s">
        <v>31508</v>
      </c>
      <c r="T13760" t="s">
        <v>19197</v>
      </c>
      <c r="U13760" t="s">
        <v>31646</v>
      </c>
    </row>
    <row r="13761" spans="17:21">
      <c r="Q13761" t="s">
        <v>14963</v>
      </c>
      <c r="R13761" t="s">
        <v>28695</v>
      </c>
      <c r="S13761" t="s">
        <v>31508</v>
      </c>
      <c r="T13761" t="s">
        <v>19197</v>
      </c>
      <c r="U13761" t="s">
        <v>31646</v>
      </c>
    </row>
    <row r="13762" spans="17:21">
      <c r="Q13762" t="s">
        <v>14964</v>
      </c>
      <c r="R13762" t="s">
        <v>28696</v>
      </c>
      <c r="S13762" t="s">
        <v>31508</v>
      </c>
      <c r="T13762" t="s">
        <v>19197</v>
      </c>
      <c r="U13762" t="s">
        <v>31646</v>
      </c>
    </row>
    <row r="13763" spans="17:21">
      <c r="Q13763" t="s">
        <v>14965</v>
      </c>
      <c r="R13763" t="s">
        <v>28697</v>
      </c>
      <c r="S13763" t="s">
        <v>31508</v>
      </c>
      <c r="T13763" t="s">
        <v>19197</v>
      </c>
      <c r="U13763" t="s">
        <v>31646</v>
      </c>
    </row>
    <row r="13764" spans="17:21">
      <c r="Q13764" t="s">
        <v>14966</v>
      </c>
      <c r="R13764" t="s">
        <v>28698</v>
      </c>
      <c r="S13764" t="s">
        <v>31508</v>
      </c>
      <c r="T13764" t="s">
        <v>19197</v>
      </c>
      <c r="U13764" t="s">
        <v>31646</v>
      </c>
    </row>
    <row r="13765" spans="17:21">
      <c r="Q13765" t="s">
        <v>14967</v>
      </c>
      <c r="R13765" t="s">
        <v>28699</v>
      </c>
      <c r="S13765" t="s">
        <v>31508</v>
      </c>
      <c r="T13765" t="s">
        <v>19197</v>
      </c>
      <c r="U13765" t="s">
        <v>31646</v>
      </c>
    </row>
    <row r="13766" spans="17:21">
      <c r="Q13766" t="s">
        <v>14968</v>
      </c>
      <c r="R13766" t="s">
        <v>28700</v>
      </c>
      <c r="S13766" t="s">
        <v>31508</v>
      </c>
      <c r="T13766" t="s">
        <v>19197</v>
      </c>
      <c r="U13766" t="s">
        <v>31646</v>
      </c>
    </row>
    <row r="13767" spans="17:21">
      <c r="Q13767" t="s">
        <v>14969</v>
      </c>
      <c r="R13767" t="s">
        <v>28701</v>
      </c>
      <c r="S13767" t="s">
        <v>31508</v>
      </c>
      <c r="T13767" t="s">
        <v>19197</v>
      </c>
      <c r="U13767" t="s">
        <v>31646</v>
      </c>
    </row>
    <row r="13768" spans="17:21">
      <c r="Q13768" t="s">
        <v>14970</v>
      </c>
      <c r="R13768" t="s">
        <v>28702</v>
      </c>
      <c r="S13768" t="s">
        <v>31508</v>
      </c>
      <c r="T13768" t="s">
        <v>19197</v>
      </c>
      <c r="U13768" t="s">
        <v>31646</v>
      </c>
    </row>
    <row r="13769" spans="17:21">
      <c r="Q13769" t="s">
        <v>14971</v>
      </c>
      <c r="R13769" t="s">
        <v>28703</v>
      </c>
      <c r="S13769" t="s">
        <v>31508</v>
      </c>
      <c r="T13769" t="s">
        <v>19197</v>
      </c>
      <c r="U13769" t="s">
        <v>31646</v>
      </c>
    </row>
    <row r="13770" spans="17:21">
      <c r="Q13770" t="s">
        <v>14972</v>
      </c>
      <c r="R13770" t="s">
        <v>28572</v>
      </c>
      <c r="S13770" t="s">
        <v>19197</v>
      </c>
      <c r="T13770" t="s">
        <v>19197</v>
      </c>
      <c r="U13770" t="s">
        <v>19197</v>
      </c>
    </row>
    <row r="13771" spans="17:21">
      <c r="Q13771" t="s">
        <v>14973</v>
      </c>
      <c r="R13771" t="s">
        <v>28704</v>
      </c>
      <c r="S13771" t="s">
        <v>31508</v>
      </c>
      <c r="T13771" t="s">
        <v>19197</v>
      </c>
      <c r="U13771" t="s">
        <v>31646</v>
      </c>
    </row>
    <row r="13772" spans="17:21">
      <c r="Q13772" t="s">
        <v>14974</v>
      </c>
      <c r="R13772" t="s">
        <v>28705</v>
      </c>
      <c r="S13772" t="s">
        <v>31508</v>
      </c>
      <c r="T13772" t="s">
        <v>19197</v>
      </c>
      <c r="U13772" t="s">
        <v>31646</v>
      </c>
    </row>
    <row r="13773" spans="17:21">
      <c r="Q13773" t="s">
        <v>14975</v>
      </c>
      <c r="R13773" t="s">
        <v>28706</v>
      </c>
      <c r="S13773" t="s">
        <v>31508</v>
      </c>
      <c r="T13773" t="s">
        <v>19197</v>
      </c>
      <c r="U13773" t="s">
        <v>31646</v>
      </c>
    </row>
    <row r="13774" spans="17:21">
      <c r="Q13774" t="s">
        <v>14976</v>
      </c>
      <c r="R13774" t="s">
        <v>28707</v>
      </c>
      <c r="S13774" t="s">
        <v>31508</v>
      </c>
      <c r="T13774" t="s">
        <v>19197</v>
      </c>
      <c r="U13774" t="s">
        <v>31646</v>
      </c>
    </row>
    <row r="13775" spans="17:21">
      <c r="Q13775" t="s">
        <v>14977</v>
      </c>
      <c r="R13775" t="s">
        <v>18703</v>
      </c>
      <c r="S13775" t="s">
        <v>31508</v>
      </c>
      <c r="T13775" t="s">
        <v>19197</v>
      </c>
      <c r="U13775" t="s">
        <v>31646</v>
      </c>
    </row>
    <row r="13776" spans="17:21">
      <c r="Q13776" t="s">
        <v>14978</v>
      </c>
      <c r="R13776" t="s">
        <v>26284</v>
      </c>
      <c r="S13776" t="s">
        <v>19197</v>
      </c>
      <c r="T13776" t="s">
        <v>19197</v>
      </c>
      <c r="U13776" t="s">
        <v>19197</v>
      </c>
    </row>
    <row r="13777" spans="17:21">
      <c r="Q13777" t="s">
        <v>14979</v>
      </c>
      <c r="R13777" t="s">
        <v>28708</v>
      </c>
      <c r="S13777" t="s">
        <v>31508</v>
      </c>
      <c r="T13777" t="s">
        <v>19197</v>
      </c>
      <c r="U13777" t="s">
        <v>31646</v>
      </c>
    </row>
    <row r="13778" spans="17:21">
      <c r="Q13778" t="s">
        <v>14980</v>
      </c>
      <c r="R13778" t="s">
        <v>28597</v>
      </c>
      <c r="S13778" t="s">
        <v>31508</v>
      </c>
      <c r="T13778" t="s">
        <v>19197</v>
      </c>
      <c r="U13778" t="s">
        <v>31646</v>
      </c>
    </row>
    <row r="13779" spans="17:21">
      <c r="Q13779" t="s">
        <v>14981</v>
      </c>
      <c r="R13779" t="s">
        <v>18703</v>
      </c>
      <c r="S13779" t="s">
        <v>31508</v>
      </c>
      <c r="T13779" t="s">
        <v>19197</v>
      </c>
      <c r="U13779" t="s">
        <v>31646</v>
      </c>
    </row>
    <row r="13780" spans="17:21">
      <c r="Q13780" t="s">
        <v>14982</v>
      </c>
      <c r="R13780" t="s">
        <v>28709</v>
      </c>
      <c r="S13780" t="s">
        <v>19197</v>
      </c>
      <c r="T13780" t="s">
        <v>19197</v>
      </c>
      <c r="U13780" t="s">
        <v>19197</v>
      </c>
    </row>
    <row r="13781" spans="17:21">
      <c r="Q13781" t="s">
        <v>14983</v>
      </c>
      <c r="R13781" t="s">
        <v>28710</v>
      </c>
      <c r="S13781" t="s">
        <v>19197</v>
      </c>
      <c r="T13781" t="s">
        <v>19197</v>
      </c>
      <c r="U13781" t="s">
        <v>19197</v>
      </c>
    </row>
    <row r="13782" spans="17:21">
      <c r="Q13782" t="s">
        <v>14984</v>
      </c>
      <c r="R13782" t="s">
        <v>28711</v>
      </c>
      <c r="S13782" t="s">
        <v>31508</v>
      </c>
      <c r="T13782" t="s">
        <v>19197</v>
      </c>
      <c r="U13782" t="s">
        <v>31646</v>
      </c>
    </row>
    <row r="13783" spans="17:21">
      <c r="Q13783" t="s">
        <v>14985</v>
      </c>
      <c r="R13783" t="s">
        <v>28712</v>
      </c>
      <c r="S13783" t="s">
        <v>31508</v>
      </c>
      <c r="T13783" t="s">
        <v>19197</v>
      </c>
      <c r="U13783" t="s">
        <v>31646</v>
      </c>
    </row>
    <row r="13784" spans="17:21">
      <c r="Q13784" t="s">
        <v>14986</v>
      </c>
      <c r="R13784" t="s">
        <v>28713</v>
      </c>
      <c r="S13784" t="s">
        <v>31508</v>
      </c>
      <c r="T13784" t="s">
        <v>19197</v>
      </c>
      <c r="U13784" t="s">
        <v>31646</v>
      </c>
    </row>
    <row r="13785" spans="17:21">
      <c r="Q13785" t="s">
        <v>14987</v>
      </c>
      <c r="R13785" t="s">
        <v>28714</v>
      </c>
      <c r="S13785" t="s">
        <v>31508</v>
      </c>
      <c r="T13785" t="s">
        <v>19197</v>
      </c>
      <c r="U13785" t="s">
        <v>31646</v>
      </c>
    </row>
    <row r="13786" spans="17:21">
      <c r="Q13786" t="s">
        <v>14988</v>
      </c>
      <c r="R13786" t="s">
        <v>28713</v>
      </c>
      <c r="S13786" t="s">
        <v>31508</v>
      </c>
      <c r="T13786" t="s">
        <v>19197</v>
      </c>
      <c r="U13786" t="s">
        <v>31646</v>
      </c>
    </row>
    <row r="13787" spans="17:21">
      <c r="Q13787" t="s">
        <v>14989</v>
      </c>
      <c r="R13787" t="s">
        <v>28715</v>
      </c>
      <c r="S13787" t="s">
        <v>31508</v>
      </c>
      <c r="T13787" t="s">
        <v>19197</v>
      </c>
      <c r="U13787" t="s">
        <v>31646</v>
      </c>
    </row>
    <row r="13788" spans="17:21">
      <c r="Q13788" t="s">
        <v>14990</v>
      </c>
      <c r="R13788" t="s">
        <v>28716</v>
      </c>
      <c r="S13788" t="s">
        <v>31508</v>
      </c>
      <c r="T13788" t="s">
        <v>19197</v>
      </c>
      <c r="U13788" t="s">
        <v>31646</v>
      </c>
    </row>
    <row r="13789" spans="17:21">
      <c r="Q13789" t="s">
        <v>14991</v>
      </c>
      <c r="R13789" t="s">
        <v>18703</v>
      </c>
      <c r="S13789" t="s">
        <v>31508</v>
      </c>
      <c r="T13789" t="s">
        <v>19197</v>
      </c>
      <c r="U13789" t="s">
        <v>31646</v>
      </c>
    </row>
    <row r="13790" spans="17:21">
      <c r="Q13790" t="s">
        <v>14992</v>
      </c>
      <c r="R13790" t="s">
        <v>28717</v>
      </c>
      <c r="S13790" t="s">
        <v>19197</v>
      </c>
      <c r="T13790" t="s">
        <v>19197</v>
      </c>
      <c r="U13790" t="s">
        <v>19197</v>
      </c>
    </row>
    <row r="13791" spans="17:21">
      <c r="Q13791" t="s">
        <v>14993</v>
      </c>
      <c r="R13791" t="s">
        <v>28718</v>
      </c>
      <c r="S13791" t="s">
        <v>31508</v>
      </c>
      <c r="T13791" t="s">
        <v>19197</v>
      </c>
      <c r="U13791" t="s">
        <v>31646</v>
      </c>
    </row>
    <row r="13792" spans="17:21">
      <c r="Q13792" t="s">
        <v>14994</v>
      </c>
      <c r="R13792" t="s">
        <v>28719</v>
      </c>
      <c r="S13792" t="s">
        <v>31508</v>
      </c>
      <c r="T13792" t="s">
        <v>19197</v>
      </c>
      <c r="U13792" t="s">
        <v>31646</v>
      </c>
    </row>
    <row r="13793" spans="17:21">
      <c r="Q13793" t="s">
        <v>14995</v>
      </c>
      <c r="R13793" t="s">
        <v>28720</v>
      </c>
      <c r="S13793" t="s">
        <v>31508</v>
      </c>
      <c r="T13793" t="s">
        <v>19197</v>
      </c>
      <c r="U13793" t="s">
        <v>31646</v>
      </c>
    </row>
    <row r="13794" spans="17:21">
      <c r="Q13794" t="s">
        <v>14996</v>
      </c>
      <c r="R13794" t="s">
        <v>28721</v>
      </c>
      <c r="S13794" t="s">
        <v>31508</v>
      </c>
      <c r="T13794" t="s">
        <v>19197</v>
      </c>
      <c r="U13794" t="s">
        <v>31646</v>
      </c>
    </row>
    <row r="13795" spans="17:21">
      <c r="Q13795" t="s">
        <v>14997</v>
      </c>
      <c r="R13795" t="s">
        <v>28722</v>
      </c>
      <c r="S13795" t="s">
        <v>31508</v>
      </c>
      <c r="T13795" t="s">
        <v>19197</v>
      </c>
      <c r="U13795" t="s">
        <v>31646</v>
      </c>
    </row>
    <row r="13796" spans="17:21">
      <c r="Q13796" t="s">
        <v>14998</v>
      </c>
      <c r="R13796" t="s">
        <v>28723</v>
      </c>
      <c r="S13796" t="s">
        <v>31508</v>
      </c>
      <c r="T13796" t="s">
        <v>19197</v>
      </c>
      <c r="U13796" t="s">
        <v>31646</v>
      </c>
    </row>
    <row r="13797" spans="17:21">
      <c r="Q13797" t="s">
        <v>14999</v>
      </c>
      <c r="R13797" t="s">
        <v>18703</v>
      </c>
      <c r="S13797" t="s">
        <v>31508</v>
      </c>
      <c r="T13797" t="s">
        <v>19197</v>
      </c>
      <c r="U13797" t="s">
        <v>31646</v>
      </c>
    </row>
    <row r="13798" spans="17:21">
      <c r="Q13798" t="s">
        <v>15000</v>
      </c>
      <c r="R13798" t="s">
        <v>28724</v>
      </c>
      <c r="S13798" t="s">
        <v>19197</v>
      </c>
      <c r="T13798" t="s">
        <v>19197</v>
      </c>
      <c r="U13798" t="s">
        <v>19197</v>
      </c>
    </row>
    <row r="13799" spans="17:21">
      <c r="Q13799" t="s">
        <v>15001</v>
      </c>
      <c r="R13799" t="s">
        <v>28725</v>
      </c>
      <c r="S13799" t="s">
        <v>31508</v>
      </c>
      <c r="T13799" t="s">
        <v>19197</v>
      </c>
      <c r="U13799" t="s">
        <v>31646</v>
      </c>
    </row>
    <row r="13800" spans="17:21">
      <c r="Q13800" t="s">
        <v>15002</v>
      </c>
      <c r="R13800" t="s">
        <v>28726</v>
      </c>
      <c r="S13800" t="s">
        <v>31508</v>
      </c>
      <c r="T13800" t="s">
        <v>19197</v>
      </c>
      <c r="U13800" t="s">
        <v>31646</v>
      </c>
    </row>
    <row r="13801" spans="17:21">
      <c r="Q13801" t="s">
        <v>15003</v>
      </c>
      <c r="R13801" t="s">
        <v>28727</v>
      </c>
      <c r="S13801" t="s">
        <v>31508</v>
      </c>
      <c r="T13801" t="s">
        <v>19197</v>
      </c>
      <c r="U13801" t="s">
        <v>31646</v>
      </c>
    </row>
    <row r="13802" spans="17:21">
      <c r="Q13802" t="s">
        <v>15004</v>
      </c>
      <c r="R13802" t="s">
        <v>18703</v>
      </c>
      <c r="S13802" t="s">
        <v>31508</v>
      </c>
      <c r="T13802" t="s">
        <v>19197</v>
      </c>
      <c r="U13802" t="s">
        <v>31646</v>
      </c>
    </row>
    <row r="13803" spans="17:21">
      <c r="Q13803" t="s">
        <v>15005</v>
      </c>
      <c r="R13803" t="s">
        <v>28728</v>
      </c>
      <c r="S13803" t="s">
        <v>31508</v>
      </c>
      <c r="T13803" t="s">
        <v>19197</v>
      </c>
      <c r="U13803" t="s">
        <v>31673</v>
      </c>
    </row>
    <row r="13804" spans="17:21">
      <c r="Q13804" t="s">
        <v>15006</v>
      </c>
      <c r="R13804" t="s">
        <v>28729</v>
      </c>
      <c r="S13804" t="s">
        <v>19197</v>
      </c>
      <c r="T13804" t="s">
        <v>19197</v>
      </c>
      <c r="U13804" t="s">
        <v>19197</v>
      </c>
    </row>
    <row r="13805" spans="17:21">
      <c r="Q13805" t="s">
        <v>15007</v>
      </c>
      <c r="R13805" t="s">
        <v>28730</v>
      </c>
      <c r="S13805" t="s">
        <v>31508</v>
      </c>
      <c r="T13805" t="s">
        <v>19197</v>
      </c>
      <c r="U13805" t="s">
        <v>31646</v>
      </c>
    </row>
    <row r="13806" spans="17:21">
      <c r="Q13806" t="s">
        <v>15008</v>
      </c>
      <c r="R13806" t="s">
        <v>28731</v>
      </c>
      <c r="S13806" t="s">
        <v>31508</v>
      </c>
      <c r="T13806" t="s">
        <v>19197</v>
      </c>
      <c r="U13806" t="s">
        <v>31646</v>
      </c>
    </row>
    <row r="13807" spans="17:21">
      <c r="Q13807" t="s">
        <v>15009</v>
      </c>
      <c r="R13807" t="s">
        <v>28732</v>
      </c>
      <c r="S13807" t="s">
        <v>31508</v>
      </c>
      <c r="T13807" t="s">
        <v>19197</v>
      </c>
      <c r="U13807" t="s">
        <v>31646</v>
      </c>
    </row>
    <row r="13808" spans="17:21">
      <c r="Q13808" t="s">
        <v>15010</v>
      </c>
      <c r="R13808" t="s">
        <v>28733</v>
      </c>
      <c r="S13808" t="s">
        <v>31508</v>
      </c>
      <c r="T13808" t="s">
        <v>19197</v>
      </c>
      <c r="U13808" t="s">
        <v>31646</v>
      </c>
    </row>
    <row r="13809" spans="17:21">
      <c r="Q13809" t="s">
        <v>15011</v>
      </c>
      <c r="R13809" t="s">
        <v>28734</v>
      </c>
      <c r="S13809" t="s">
        <v>31508</v>
      </c>
      <c r="T13809" t="s">
        <v>19197</v>
      </c>
      <c r="U13809" t="s">
        <v>31646</v>
      </c>
    </row>
    <row r="13810" spans="17:21">
      <c r="Q13810" t="s">
        <v>15012</v>
      </c>
      <c r="R13810" t="s">
        <v>28735</v>
      </c>
      <c r="S13810" t="s">
        <v>31508</v>
      </c>
      <c r="T13810" t="s">
        <v>19197</v>
      </c>
      <c r="U13810" t="s">
        <v>31646</v>
      </c>
    </row>
    <row r="13811" spans="17:21">
      <c r="Q13811" t="s">
        <v>15013</v>
      </c>
      <c r="R13811" t="s">
        <v>18703</v>
      </c>
      <c r="S13811" t="s">
        <v>31508</v>
      </c>
      <c r="T13811" t="s">
        <v>19197</v>
      </c>
      <c r="U13811" t="s">
        <v>31646</v>
      </c>
    </row>
    <row r="13812" spans="17:21">
      <c r="Q13812" t="s">
        <v>15014</v>
      </c>
      <c r="R13812" t="s">
        <v>28736</v>
      </c>
      <c r="S13812" t="s">
        <v>19197</v>
      </c>
      <c r="T13812" t="s">
        <v>19197</v>
      </c>
      <c r="U13812" t="s">
        <v>19197</v>
      </c>
    </row>
    <row r="13813" spans="17:21">
      <c r="Q13813" t="s">
        <v>15015</v>
      </c>
      <c r="R13813" t="s">
        <v>28737</v>
      </c>
      <c r="S13813" t="s">
        <v>31508</v>
      </c>
      <c r="T13813" t="s">
        <v>19197</v>
      </c>
      <c r="U13813" t="s">
        <v>31646</v>
      </c>
    </row>
    <row r="13814" spans="17:21">
      <c r="Q13814" t="s">
        <v>15016</v>
      </c>
      <c r="R13814" t="s">
        <v>28712</v>
      </c>
      <c r="S13814" t="s">
        <v>31508</v>
      </c>
      <c r="T13814" t="s">
        <v>19197</v>
      </c>
      <c r="U13814" t="s">
        <v>31646</v>
      </c>
    </row>
    <row r="13815" spans="17:21">
      <c r="Q13815" t="s">
        <v>15017</v>
      </c>
      <c r="R13815" t="s">
        <v>28738</v>
      </c>
      <c r="S13815" t="s">
        <v>31508</v>
      </c>
      <c r="T13815" t="s">
        <v>19197</v>
      </c>
      <c r="U13815" t="s">
        <v>31646</v>
      </c>
    </row>
    <row r="13816" spans="17:21">
      <c r="Q13816" t="s">
        <v>15018</v>
      </c>
      <c r="R13816" t="s">
        <v>28739</v>
      </c>
      <c r="S13816" t="s">
        <v>31508</v>
      </c>
      <c r="T13816" t="s">
        <v>19197</v>
      </c>
      <c r="U13816" t="s">
        <v>31646</v>
      </c>
    </row>
    <row r="13817" spans="17:21">
      <c r="Q13817" t="s">
        <v>15019</v>
      </c>
      <c r="R13817" t="s">
        <v>18703</v>
      </c>
      <c r="S13817" t="s">
        <v>31508</v>
      </c>
      <c r="T13817" t="s">
        <v>19197</v>
      </c>
      <c r="U13817" t="s">
        <v>31646</v>
      </c>
    </row>
    <row r="13818" spans="17:21">
      <c r="Q13818" t="s">
        <v>15020</v>
      </c>
      <c r="R13818" t="s">
        <v>28572</v>
      </c>
      <c r="S13818" t="s">
        <v>19197</v>
      </c>
      <c r="T13818" t="s">
        <v>19197</v>
      </c>
      <c r="U13818" t="s">
        <v>19197</v>
      </c>
    </row>
    <row r="13819" spans="17:21">
      <c r="Q13819" t="s">
        <v>15021</v>
      </c>
      <c r="R13819" t="s">
        <v>28740</v>
      </c>
      <c r="S13819" t="s">
        <v>31508</v>
      </c>
      <c r="T13819" t="s">
        <v>19197</v>
      </c>
      <c r="U13819" t="s">
        <v>31646</v>
      </c>
    </row>
    <row r="13820" spans="17:21">
      <c r="Q13820" t="s">
        <v>15022</v>
      </c>
      <c r="R13820" t="s">
        <v>28741</v>
      </c>
      <c r="S13820" t="s">
        <v>31508</v>
      </c>
      <c r="T13820" t="s">
        <v>19197</v>
      </c>
      <c r="U13820" t="s">
        <v>31646</v>
      </c>
    </row>
    <row r="13821" spans="17:21">
      <c r="Q13821" t="s">
        <v>15023</v>
      </c>
      <c r="R13821" t="s">
        <v>28742</v>
      </c>
      <c r="S13821" t="s">
        <v>31508</v>
      </c>
      <c r="T13821" t="s">
        <v>19197</v>
      </c>
      <c r="U13821" t="s">
        <v>31646</v>
      </c>
    </row>
    <row r="13822" spans="17:21">
      <c r="Q13822" t="s">
        <v>15024</v>
      </c>
      <c r="R13822" t="s">
        <v>28743</v>
      </c>
      <c r="S13822" t="s">
        <v>31508</v>
      </c>
      <c r="T13822" t="s">
        <v>19197</v>
      </c>
      <c r="U13822" t="s">
        <v>31646</v>
      </c>
    </row>
    <row r="13823" spans="17:21">
      <c r="Q13823" t="s">
        <v>15025</v>
      </c>
      <c r="R13823" t="s">
        <v>18703</v>
      </c>
      <c r="S13823" t="s">
        <v>31508</v>
      </c>
      <c r="T13823" t="s">
        <v>19197</v>
      </c>
      <c r="U13823" t="s">
        <v>31646</v>
      </c>
    </row>
    <row r="13824" spans="17:21">
      <c r="Q13824" t="s">
        <v>15026</v>
      </c>
      <c r="R13824" t="s">
        <v>26284</v>
      </c>
      <c r="S13824" t="s">
        <v>31508</v>
      </c>
      <c r="T13824" t="s">
        <v>19197</v>
      </c>
      <c r="U13824" t="s">
        <v>31673</v>
      </c>
    </row>
    <row r="13825" spans="17:21">
      <c r="Q13825" t="s">
        <v>15027</v>
      </c>
      <c r="R13825" t="s">
        <v>28744</v>
      </c>
      <c r="S13825" t="s">
        <v>19197</v>
      </c>
      <c r="T13825" t="s">
        <v>19197</v>
      </c>
      <c r="U13825" t="s">
        <v>19197</v>
      </c>
    </row>
    <row r="13826" spans="17:21">
      <c r="Q13826" t="s">
        <v>15028</v>
      </c>
      <c r="R13826" t="s">
        <v>28745</v>
      </c>
      <c r="S13826" t="s">
        <v>19197</v>
      </c>
      <c r="T13826" t="s">
        <v>19197</v>
      </c>
      <c r="U13826" t="s">
        <v>19197</v>
      </c>
    </row>
    <row r="13827" spans="17:21">
      <c r="Q13827" t="s">
        <v>15029</v>
      </c>
      <c r="R13827" t="s">
        <v>28712</v>
      </c>
      <c r="S13827" t="s">
        <v>31508</v>
      </c>
      <c r="T13827" t="s">
        <v>19197</v>
      </c>
      <c r="U13827" t="s">
        <v>31646</v>
      </c>
    </row>
    <row r="13828" spans="17:21">
      <c r="Q13828" t="s">
        <v>15030</v>
      </c>
      <c r="R13828" t="s">
        <v>28746</v>
      </c>
      <c r="S13828" t="s">
        <v>31508</v>
      </c>
      <c r="T13828" t="s">
        <v>19197</v>
      </c>
      <c r="U13828" t="s">
        <v>31646</v>
      </c>
    </row>
    <row r="13829" spans="17:21">
      <c r="Q13829" t="s">
        <v>15031</v>
      </c>
      <c r="R13829" t="s">
        <v>28747</v>
      </c>
      <c r="S13829" t="s">
        <v>31508</v>
      </c>
      <c r="T13829" t="s">
        <v>19197</v>
      </c>
      <c r="U13829" t="s">
        <v>31646</v>
      </c>
    </row>
    <row r="13830" spans="17:21">
      <c r="Q13830" t="s">
        <v>15032</v>
      </c>
      <c r="R13830" t="s">
        <v>28748</v>
      </c>
      <c r="S13830" t="s">
        <v>31508</v>
      </c>
      <c r="T13830" t="s">
        <v>19197</v>
      </c>
      <c r="U13830" t="s">
        <v>31646</v>
      </c>
    </row>
    <row r="13831" spans="17:21">
      <c r="Q13831" t="s">
        <v>15033</v>
      </c>
      <c r="R13831" t="s">
        <v>28735</v>
      </c>
      <c r="S13831" t="s">
        <v>31508</v>
      </c>
      <c r="T13831" t="s">
        <v>19197</v>
      </c>
      <c r="U13831" t="s">
        <v>31646</v>
      </c>
    </row>
    <row r="13832" spans="17:21">
      <c r="Q13832" t="s">
        <v>15034</v>
      </c>
      <c r="R13832" t="s">
        <v>28749</v>
      </c>
      <c r="S13832" t="s">
        <v>31508</v>
      </c>
      <c r="T13832" t="s">
        <v>19197</v>
      </c>
      <c r="U13832" t="s">
        <v>31646</v>
      </c>
    </row>
    <row r="13833" spans="17:21">
      <c r="Q13833" t="s">
        <v>15035</v>
      </c>
      <c r="R13833" t="s">
        <v>18703</v>
      </c>
      <c r="S13833" t="s">
        <v>31508</v>
      </c>
      <c r="T13833" t="s">
        <v>19197</v>
      </c>
      <c r="U13833" t="s">
        <v>31646</v>
      </c>
    </row>
    <row r="13834" spans="17:21">
      <c r="Q13834" t="s">
        <v>15036</v>
      </c>
      <c r="R13834" t="s">
        <v>28750</v>
      </c>
      <c r="S13834" t="s">
        <v>19197</v>
      </c>
      <c r="T13834" t="s">
        <v>19197</v>
      </c>
      <c r="U13834" t="s">
        <v>19197</v>
      </c>
    </row>
    <row r="13835" spans="17:21">
      <c r="Q13835" t="s">
        <v>15037</v>
      </c>
      <c r="R13835" t="s">
        <v>28751</v>
      </c>
      <c r="S13835" t="s">
        <v>31508</v>
      </c>
      <c r="T13835" t="s">
        <v>19197</v>
      </c>
      <c r="U13835" t="s">
        <v>31646</v>
      </c>
    </row>
    <row r="13836" spans="17:21">
      <c r="Q13836" t="s">
        <v>15038</v>
      </c>
      <c r="R13836" t="s">
        <v>28752</v>
      </c>
      <c r="S13836" t="s">
        <v>31508</v>
      </c>
      <c r="T13836" t="s">
        <v>19197</v>
      </c>
      <c r="U13836" t="s">
        <v>31646</v>
      </c>
    </row>
    <row r="13837" spans="17:21">
      <c r="Q13837" t="s">
        <v>15039</v>
      </c>
      <c r="R13837" t="s">
        <v>28753</v>
      </c>
      <c r="S13837" t="s">
        <v>19197</v>
      </c>
      <c r="T13837" t="s">
        <v>19197</v>
      </c>
      <c r="U13837" t="s">
        <v>19197</v>
      </c>
    </row>
    <row r="13838" spans="17:21">
      <c r="Q13838" t="s">
        <v>15040</v>
      </c>
      <c r="R13838" t="s">
        <v>28754</v>
      </c>
      <c r="S13838" t="s">
        <v>31508</v>
      </c>
      <c r="T13838" t="s">
        <v>19197</v>
      </c>
      <c r="U13838" t="s">
        <v>31646</v>
      </c>
    </row>
    <row r="13839" spans="17:21">
      <c r="Q13839" t="s">
        <v>15041</v>
      </c>
      <c r="R13839" t="s">
        <v>28755</v>
      </c>
      <c r="S13839" t="s">
        <v>31508</v>
      </c>
      <c r="T13839" t="s">
        <v>19197</v>
      </c>
      <c r="U13839" t="s">
        <v>31646</v>
      </c>
    </row>
    <row r="13840" spans="17:21">
      <c r="Q13840" t="s">
        <v>15042</v>
      </c>
      <c r="R13840" t="s">
        <v>28756</v>
      </c>
      <c r="S13840" t="s">
        <v>31508</v>
      </c>
      <c r="T13840" t="s">
        <v>19197</v>
      </c>
      <c r="U13840" t="s">
        <v>31646</v>
      </c>
    </row>
    <row r="13841" spans="17:21">
      <c r="Q13841" t="s">
        <v>15043</v>
      </c>
      <c r="R13841" t="s">
        <v>28757</v>
      </c>
      <c r="S13841" t="s">
        <v>31508</v>
      </c>
      <c r="T13841" t="s">
        <v>19197</v>
      </c>
      <c r="U13841" t="s">
        <v>31646</v>
      </c>
    </row>
    <row r="13842" spans="17:21">
      <c r="Q13842" t="s">
        <v>15044</v>
      </c>
      <c r="R13842" t="s">
        <v>28758</v>
      </c>
      <c r="S13842" t="s">
        <v>31508</v>
      </c>
      <c r="T13842" t="s">
        <v>19197</v>
      </c>
      <c r="U13842" t="s">
        <v>31646</v>
      </c>
    </row>
    <row r="13843" spans="17:21">
      <c r="Q13843" t="s">
        <v>15045</v>
      </c>
      <c r="R13843" t="s">
        <v>28759</v>
      </c>
      <c r="S13843" t="s">
        <v>31508</v>
      </c>
      <c r="T13843" t="s">
        <v>19197</v>
      </c>
      <c r="U13843" t="s">
        <v>31646</v>
      </c>
    </row>
    <row r="13844" spans="17:21">
      <c r="Q13844" t="s">
        <v>15046</v>
      </c>
      <c r="R13844" t="s">
        <v>28316</v>
      </c>
      <c r="S13844" t="s">
        <v>19197</v>
      </c>
      <c r="T13844" t="s">
        <v>19197</v>
      </c>
      <c r="U13844" t="s">
        <v>19197</v>
      </c>
    </row>
    <row r="13845" spans="17:21">
      <c r="Q13845" t="s">
        <v>15047</v>
      </c>
      <c r="R13845" t="s">
        <v>28760</v>
      </c>
      <c r="S13845" t="s">
        <v>31508</v>
      </c>
      <c r="T13845" t="s">
        <v>19197</v>
      </c>
      <c r="U13845" t="s">
        <v>31673</v>
      </c>
    </row>
    <row r="13846" spans="17:21">
      <c r="Q13846" t="s">
        <v>15048</v>
      </c>
      <c r="R13846" t="s">
        <v>18693</v>
      </c>
      <c r="S13846" t="s">
        <v>19197</v>
      </c>
      <c r="T13846" t="s">
        <v>19197</v>
      </c>
      <c r="U13846" t="s">
        <v>19197</v>
      </c>
    </row>
    <row r="13847" spans="17:21">
      <c r="Q13847" t="s">
        <v>15049</v>
      </c>
      <c r="R13847" t="s">
        <v>28761</v>
      </c>
      <c r="S13847" t="s">
        <v>31508</v>
      </c>
      <c r="T13847" t="s">
        <v>19197</v>
      </c>
      <c r="U13847" t="s">
        <v>31646</v>
      </c>
    </row>
    <row r="13848" spans="17:21">
      <c r="Q13848" t="s">
        <v>15050</v>
      </c>
      <c r="R13848" t="s">
        <v>28762</v>
      </c>
      <c r="S13848" t="s">
        <v>31508</v>
      </c>
      <c r="T13848" t="s">
        <v>19197</v>
      </c>
      <c r="U13848" t="s">
        <v>31646</v>
      </c>
    </row>
    <row r="13849" spans="17:21">
      <c r="Q13849" t="s">
        <v>15051</v>
      </c>
      <c r="R13849" t="s">
        <v>28763</v>
      </c>
      <c r="S13849" t="s">
        <v>19197</v>
      </c>
      <c r="T13849" t="s">
        <v>19197</v>
      </c>
      <c r="U13849" t="s">
        <v>19197</v>
      </c>
    </row>
    <row r="13850" spans="17:21">
      <c r="Q13850" t="s">
        <v>15052</v>
      </c>
      <c r="R13850" t="s">
        <v>28676</v>
      </c>
      <c r="S13850" t="s">
        <v>19197</v>
      </c>
      <c r="T13850" t="s">
        <v>19197</v>
      </c>
      <c r="U13850" t="s">
        <v>19197</v>
      </c>
    </row>
    <row r="13851" spans="17:21">
      <c r="Q13851" t="s">
        <v>15053</v>
      </c>
      <c r="R13851" t="s">
        <v>28764</v>
      </c>
      <c r="S13851" t="s">
        <v>31508</v>
      </c>
      <c r="T13851" t="s">
        <v>19197</v>
      </c>
      <c r="U13851" t="s">
        <v>31646</v>
      </c>
    </row>
    <row r="13852" spans="17:21">
      <c r="Q13852" t="s">
        <v>15054</v>
      </c>
      <c r="R13852" t="s">
        <v>28765</v>
      </c>
      <c r="S13852" t="s">
        <v>31508</v>
      </c>
      <c r="T13852" t="s">
        <v>19197</v>
      </c>
      <c r="U13852" t="s">
        <v>31646</v>
      </c>
    </row>
    <row r="13853" spans="17:21">
      <c r="Q13853" t="s">
        <v>15055</v>
      </c>
      <c r="R13853" t="s">
        <v>28766</v>
      </c>
      <c r="S13853" t="s">
        <v>31508</v>
      </c>
      <c r="T13853" t="s">
        <v>19197</v>
      </c>
      <c r="U13853" t="s">
        <v>31646</v>
      </c>
    </row>
    <row r="13854" spans="17:21">
      <c r="Q13854" t="s">
        <v>15056</v>
      </c>
      <c r="R13854" t="s">
        <v>28767</v>
      </c>
      <c r="S13854" t="s">
        <v>31508</v>
      </c>
      <c r="T13854" t="s">
        <v>19197</v>
      </c>
      <c r="U13854" t="s">
        <v>31646</v>
      </c>
    </row>
    <row r="13855" spans="17:21">
      <c r="Q13855" t="s">
        <v>15057</v>
      </c>
      <c r="R13855" t="s">
        <v>28768</v>
      </c>
      <c r="S13855" t="s">
        <v>31508</v>
      </c>
      <c r="T13855" t="s">
        <v>19197</v>
      </c>
      <c r="U13855" t="s">
        <v>31646</v>
      </c>
    </row>
    <row r="13856" spans="17:21">
      <c r="Q13856" t="s">
        <v>15058</v>
      </c>
      <c r="R13856" t="s">
        <v>28769</v>
      </c>
      <c r="S13856" t="s">
        <v>31508</v>
      </c>
      <c r="T13856" t="s">
        <v>19197</v>
      </c>
      <c r="U13856" t="s">
        <v>31646</v>
      </c>
    </row>
    <row r="13857" spans="17:21">
      <c r="Q13857" t="s">
        <v>15059</v>
      </c>
      <c r="R13857" t="s">
        <v>28770</v>
      </c>
      <c r="S13857" t="s">
        <v>31508</v>
      </c>
      <c r="T13857" t="s">
        <v>19197</v>
      </c>
      <c r="U13857" t="s">
        <v>31646</v>
      </c>
    </row>
    <row r="13858" spans="17:21">
      <c r="Q13858" t="s">
        <v>15060</v>
      </c>
      <c r="R13858" t="s">
        <v>28771</v>
      </c>
      <c r="S13858" t="s">
        <v>31508</v>
      </c>
      <c r="T13858" t="s">
        <v>19197</v>
      </c>
      <c r="U13858" t="s">
        <v>31646</v>
      </c>
    </row>
    <row r="13859" spans="17:21">
      <c r="Q13859" t="s">
        <v>15061</v>
      </c>
      <c r="R13859" t="s">
        <v>28772</v>
      </c>
      <c r="S13859" t="s">
        <v>31508</v>
      </c>
      <c r="T13859" t="s">
        <v>19197</v>
      </c>
      <c r="U13859" t="s">
        <v>31646</v>
      </c>
    </row>
    <row r="13860" spans="17:21">
      <c r="Q13860" t="s">
        <v>15062</v>
      </c>
      <c r="R13860" t="s">
        <v>21111</v>
      </c>
      <c r="S13860" t="s">
        <v>31508</v>
      </c>
      <c r="T13860" t="s">
        <v>19197</v>
      </c>
      <c r="U13860" t="s">
        <v>31646</v>
      </c>
    </row>
    <row r="13861" spans="17:21">
      <c r="Q13861" t="s">
        <v>15063</v>
      </c>
      <c r="R13861" t="s">
        <v>26284</v>
      </c>
      <c r="S13861" t="s">
        <v>31508</v>
      </c>
      <c r="T13861" t="s">
        <v>19197</v>
      </c>
      <c r="U13861" t="s">
        <v>31673</v>
      </c>
    </row>
    <row r="13862" spans="17:21">
      <c r="Q13862" t="s">
        <v>15064</v>
      </c>
      <c r="R13862" t="s">
        <v>28773</v>
      </c>
      <c r="S13862" t="s">
        <v>19197</v>
      </c>
      <c r="T13862" t="s">
        <v>19197</v>
      </c>
      <c r="U13862" t="s">
        <v>19197</v>
      </c>
    </row>
    <row r="13863" spans="17:21">
      <c r="Q13863" t="s">
        <v>15065</v>
      </c>
      <c r="R13863" t="s">
        <v>28774</v>
      </c>
      <c r="S13863" t="s">
        <v>31508</v>
      </c>
      <c r="T13863" t="s">
        <v>19197</v>
      </c>
      <c r="U13863" t="s">
        <v>31673</v>
      </c>
    </row>
    <row r="13864" spans="17:21">
      <c r="Q13864" t="s">
        <v>15066</v>
      </c>
      <c r="R13864" t="s">
        <v>28775</v>
      </c>
      <c r="S13864" t="s">
        <v>19197</v>
      </c>
      <c r="T13864" t="s">
        <v>19197</v>
      </c>
      <c r="U13864" t="s">
        <v>19197</v>
      </c>
    </row>
    <row r="13865" spans="17:21">
      <c r="Q13865" t="s">
        <v>15067</v>
      </c>
      <c r="R13865" t="s">
        <v>28776</v>
      </c>
      <c r="S13865" t="s">
        <v>31508</v>
      </c>
      <c r="T13865" t="s">
        <v>19197</v>
      </c>
      <c r="U13865" t="s">
        <v>31646</v>
      </c>
    </row>
    <row r="13866" spans="17:21">
      <c r="Q13866" t="s">
        <v>15068</v>
      </c>
      <c r="R13866" t="s">
        <v>28777</v>
      </c>
      <c r="S13866" t="s">
        <v>31508</v>
      </c>
      <c r="T13866" t="s">
        <v>19197</v>
      </c>
      <c r="U13866" t="s">
        <v>31646</v>
      </c>
    </row>
    <row r="13867" spans="17:21">
      <c r="Q13867" t="s">
        <v>15069</v>
      </c>
      <c r="R13867" t="s">
        <v>28778</v>
      </c>
      <c r="S13867" t="s">
        <v>19197</v>
      </c>
      <c r="T13867" t="s">
        <v>19197</v>
      </c>
      <c r="U13867" t="s">
        <v>19197</v>
      </c>
    </row>
    <row r="13868" spans="17:21">
      <c r="Q13868" t="s">
        <v>15070</v>
      </c>
      <c r="R13868" t="s">
        <v>28779</v>
      </c>
      <c r="S13868" t="s">
        <v>31508</v>
      </c>
      <c r="T13868" t="s">
        <v>19197</v>
      </c>
      <c r="U13868" t="s">
        <v>31646</v>
      </c>
    </row>
    <row r="13869" spans="17:21">
      <c r="Q13869" t="s">
        <v>15071</v>
      </c>
      <c r="R13869" t="s">
        <v>28780</v>
      </c>
      <c r="S13869" t="s">
        <v>31508</v>
      </c>
      <c r="T13869" t="s">
        <v>19197</v>
      </c>
      <c r="U13869" t="s">
        <v>31646</v>
      </c>
    </row>
    <row r="13870" spans="17:21">
      <c r="Q13870" t="s">
        <v>15072</v>
      </c>
      <c r="R13870" t="s">
        <v>28781</v>
      </c>
      <c r="S13870" t="s">
        <v>31508</v>
      </c>
      <c r="T13870" t="s">
        <v>19197</v>
      </c>
      <c r="U13870" t="s">
        <v>31646</v>
      </c>
    </row>
    <row r="13871" spans="17:21">
      <c r="Q13871" t="s">
        <v>15073</v>
      </c>
      <c r="R13871" t="s">
        <v>28782</v>
      </c>
      <c r="S13871" t="s">
        <v>31508</v>
      </c>
      <c r="T13871" t="s">
        <v>19197</v>
      </c>
      <c r="U13871" t="s">
        <v>31646</v>
      </c>
    </row>
    <row r="13872" spans="17:21">
      <c r="Q13872" t="s">
        <v>15074</v>
      </c>
      <c r="R13872" t="s">
        <v>28783</v>
      </c>
      <c r="S13872" t="s">
        <v>31508</v>
      </c>
      <c r="T13872" t="s">
        <v>19197</v>
      </c>
      <c r="U13872" t="s">
        <v>31646</v>
      </c>
    </row>
    <row r="13873" spans="17:21">
      <c r="Q13873" t="s">
        <v>15075</v>
      </c>
      <c r="R13873" t="s">
        <v>28784</v>
      </c>
      <c r="S13873" t="s">
        <v>31508</v>
      </c>
      <c r="T13873" t="s">
        <v>19197</v>
      </c>
      <c r="U13873" t="s">
        <v>31646</v>
      </c>
    </row>
    <row r="13874" spans="17:21">
      <c r="Q13874" t="s">
        <v>15076</v>
      </c>
      <c r="R13874" t="s">
        <v>28785</v>
      </c>
      <c r="S13874" t="s">
        <v>19197</v>
      </c>
      <c r="T13874" t="s">
        <v>19197</v>
      </c>
      <c r="U13874" t="s">
        <v>19197</v>
      </c>
    </row>
    <row r="13875" spans="17:21">
      <c r="Q13875" t="s">
        <v>15077</v>
      </c>
      <c r="R13875" t="s">
        <v>28786</v>
      </c>
      <c r="S13875" t="s">
        <v>31508</v>
      </c>
      <c r="T13875" t="s">
        <v>19197</v>
      </c>
      <c r="U13875" t="s">
        <v>31646</v>
      </c>
    </row>
    <row r="13876" spans="17:21">
      <c r="Q13876" t="s">
        <v>15078</v>
      </c>
      <c r="R13876" t="s">
        <v>28787</v>
      </c>
      <c r="S13876" t="s">
        <v>31508</v>
      </c>
      <c r="T13876" t="s">
        <v>19197</v>
      </c>
      <c r="U13876" t="s">
        <v>31646</v>
      </c>
    </row>
    <row r="13877" spans="17:21">
      <c r="Q13877" t="s">
        <v>15079</v>
      </c>
      <c r="R13877" t="s">
        <v>28788</v>
      </c>
      <c r="S13877" t="s">
        <v>31508</v>
      </c>
      <c r="T13877" t="s">
        <v>19197</v>
      </c>
      <c r="U13877" t="s">
        <v>31646</v>
      </c>
    </row>
    <row r="13878" spans="17:21">
      <c r="Q13878" t="s">
        <v>15080</v>
      </c>
      <c r="R13878" t="s">
        <v>28789</v>
      </c>
      <c r="S13878" t="s">
        <v>31508</v>
      </c>
      <c r="T13878" t="s">
        <v>19197</v>
      </c>
      <c r="U13878" t="s">
        <v>31646</v>
      </c>
    </row>
    <row r="13879" spans="17:21">
      <c r="Q13879" t="s">
        <v>15081</v>
      </c>
      <c r="R13879" t="s">
        <v>28790</v>
      </c>
      <c r="S13879" t="s">
        <v>31508</v>
      </c>
      <c r="T13879" t="s">
        <v>19197</v>
      </c>
      <c r="U13879" t="s">
        <v>31646</v>
      </c>
    </row>
    <row r="13880" spans="17:21">
      <c r="Q13880" t="s">
        <v>15082</v>
      </c>
      <c r="R13880" t="s">
        <v>21111</v>
      </c>
      <c r="S13880" t="s">
        <v>31508</v>
      </c>
      <c r="T13880" t="s">
        <v>19197</v>
      </c>
      <c r="U13880" t="s">
        <v>31646</v>
      </c>
    </row>
    <row r="13881" spans="17:21">
      <c r="Q13881" t="s">
        <v>15083</v>
      </c>
      <c r="R13881" t="s">
        <v>28572</v>
      </c>
      <c r="S13881" t="s">
        <v>31508</v>
      </c>
      <c r="T13881" t="s">
        <v>19197</v>
      </c>
      <c r="U13881" t="s">
        <v>31673</v>
      </c>
    </row>
    <row r="13882" spans="17:21">
      <c r="Q13882" t="s">
        <v>15084</v>
      </c>
      <c r="R13882" t="s">
        <v>26284</v>
      </c>
      <c r="S13882" t="s">
        <v>31508</v>
      </c>
      <c r="T13882" t="s">
        <v>19197</v>
      </c>
      <c r="U13882" t="s">
        <v>31673</v>
      </c>
    </row>
    <row r="13883" spans="17:21">
      <c r="Q13883" t="s">
        <v>15085</v>
      </c>
      <c r="R13883" t="s">
        <v>28791</v>
      </c>
      <c r="S13883" t="s">
        <v>19197</v>
      </c>
      <c r="T13883" t="s">
        <v>19197</v>
      </c>
      <c r="U13883" t="s">
        <v>19197</v>
      </c>
    </row>
    <row r="13884" spans="17:21">
      <c r="Q13884" t="s">
        <v>15086</v>
      </c>
      <c r="R13884" t="s">
        <v>28792</v>
      </c>
      <c r="S13884" t="s">
        <v>31508</v>
      </c>
      <c r="T13884" t="s">
        <v>19197</v>
      </c>
      <c r="U13884" t="s">
        <v>31673</v>
      </c>
    </row>
    <row r="13885" spans="17:21">
      <c r="Q13885" t="s">
        <v>15087</v>
      </c>
      <c r="R13885" t="s">
        <v>28793</v>
      </c>
      <c r="S13885" t="s">
        <v>31508</v>
      </c>
      <c r="T13885" t="s">
        <v>19197</v>
      </c>
      <c r="U13885" t="s">
        <v>31673</v>
      </c>
    </row>
    <row r="13886" spans="17:21">
      <c r="Q13886" t="s">
        <v>15088</v>
      </c>
      <c r="R13886" t="s">
        <v>28794</v>
      </c>
      <c r="S13886" t="s">
        <v>19197</v>
      </c>
      <c r="T13886" t="s">
        <v>19197</v>
      </c>
      <c r="U13886" t="s">
        <v>19197</v>
      </c>
    </row>
    <row r="13887" spans="17:21">
      <c r="Q13887" t="s">
        <v>15089</v>
      </c>
      <c r="R13887" t="s">
        <v>28795</v>
      </c>
      <c r="S13887" t="s">
        <v>31508</v>
      </c>
      <c r="T13887" t="s">
        <v>19197</v>
      </c>
      <c r="U13887" t="s">
        <v>31646</v>
      </c>
    </row>
    <row r="13888" spans="17:21">
      <c r="Q13888" t="s">
        <v>15090</v>
      </c>
      <c r="R13888" t="s">
        <v>28796</v>
      </c>
      <c r="S13888" t="s">
        <v>31508</v>
      </c>
      <c r="T13888" t="s">
        <v>19197</v>
      </c>
      <c r="U13888" t="s">
        <v>31646</v>
      </c>
    </row>
    <row r="13889" spans="17:21">
      <c r="Q13889" t="s">
        <v>15091</v>
      </c>
      <c r="R13889" t="s">
        <v>28797</v>
      </c>
      <c r="S13889" t="s">
        <v>19197</v>
      </c>
      <c r="T13889" t="s">
        <v>19197</v>
      </c>
      <c r="U13889" t="s">
        <v>19197</v>
      </c>
    </row>
    <row r="13890" spans="17:21">
      <c r="Q13890" t="s">
        <v>15092</v>
      </c>
      <c r="R13890" t="s">
        <v>28798</v>
      </c>
      <c r="S13890" t="s">
        <v>19197</v>
      </c>
      <c r="T13890" t="s">
        <v>19197</v>
      </c>
      <c r="U13890" t="s">
        <v>19197</v>
      </c>
    </row>
    <row r="13891" spans="17:21">
      <c r="Q13891" t="s">
        <v>15093</v>
      </c>
      <c r="R13891" t="s">
        <v>28799</v>
      </c>
      <c r="S13891" t="s">
        <v>31508</v>
      </c>
      <c r="T13891" t="s">
        <v>19197</v>
      </c>
      <c r="U13891" t="s">
        <v>31673</v>
      </c>
    </row>
    <row r="13892" spans="17:21">
      <c r="Q13892" t="s">
        <v>15094</v>
      </c>
      <c r="R13892" t="s">
        <v>28800</v>
      </c>
      <c r="S13892" t="s">
        <v>31508</v>
      </c>
      <c r="T13892" t="s">
        <v>19197</v>
      </c>
      <c r="U13892" t="s">
        <v>31673</v>
      </c>
    </row>
    <row r="13893" spans="17:21">
      <c r="Q13893" t="s">
        <v>15095</v>
      </c>
      <c r="R13893" t="s">
        <v>28801</v>
      </c>
      <c r="S13893" t="s">
        <v>31508</v>
      </c>
      <c r="T13893" t="s">
        <v>19197</v>
      </c>
      <c r="U13893" t="s">
        <v>31648</v>
      </c>
    </row>
    <row r="13894" spans="17:21">
      <c r="Q13894" t="s">
        <v>15096</v>
      </c>
      <c r="R13894" t="s">
        <v>28802</v>
      </c>
      <c r="S13894" t="s">
        <v>31508</v>
      </c>
      <c r="T13894" t="s">
        <v>19197</v>
      </c>
      <c r="U13894" t="s">
        <v>31648</v>
      </c>
    </row>
    <row r="13895" spans="17:21">
      <c r="Q13895" t="s">
        <v>15097</v>
      </c>
      <c r="R13895" t="s">
        <v>28803</v>
      </c>
      <c r="S13895" t="s">
        <v>31508</v>
      </c>
      <c r="T13895" t="s">
        <v>19197</v>
      </c>
      <c r="U13895" t="s">
        <v>31648</v>
      </c>
    </row>
    <row r="13896" spans="17:21">
      <c r="Q13896" t="s">
        <v>15098</v>
      </c>
      <c r="R13896" t="s">
        <v>28804</v>
      </c>
      <c r="S13896" t="s">
        <v>31508</v>
      </c>
      <c r="T13896" t="s">
        <v>19197</v>
      </c>
      <c r="U13896" t="s">
        <v>31648</v>
      </c>
    </row>
    <row r="13897" spans="17:21">
      <c r="Q13897" t="s">
        <v>15099</v>
      </c>
      <c r="R13897" t="s">
        <v>28805</v>
      </c>
      <c r="S13897" t="s">
        <v>31508</v>
      </c>
      <c r="T13897" t="s">
        <v>19197</v>
      </c>
      <c r="U13897" t="s">
        <v>31648</v>
      </c>
    </row>
    <row r="13898" spans="17:21">
      <c r="Q13898" t="s">
        <v>15100</v>
      </c>
      <c r="R13898" t="s">
        <v>18693</v>
      </c>
      <c r="S13898" t="s">
        <v>31508</v>
      </c>
      <c r="T13898" t="s">
        <v>19197</v>
      </c>
      <c r="U13898" t="s">
        <v>31673</v>
      </c>
    </row>
    <row r="13899" spans="17:21">
      <c r="Q13899" t="s">
        <v>15101</v>
      </c>
      <c r="R13899" t="s">
        <v>28806</v>
      </c>
      <c r="S13899" t="s">
        <v>19197</v>
      </c>
      <c r="T13899" t="s">
        <v>19197</v>
      </c>
      <c r="U13899" t="s">
        <v>19197</v>
      </c>
    </row>
    <row r="13900" spans="17:21">
      <c r="Q13900" t="s">
        <v>15102</v>
      </c>
      <c r="R13900" t="s">
        <v>28807</v>
      </c>
      <c r="S13900" t="s">
        <v>31506</v>
      </c>
      <c r="T13900" t="s">
        <v>19197</v>
      </c>
      <c r="U13900" t="s">
        <v>31648</v>
      </c>
    </row>
    <row r="13901" spans="17:21">
      <c r="Q13901" t="s">
        <v>15103</v>
      </c>
      <c r="R13901" t="s">
        <v>28808</v>
      </c>
      <c r="S13901" t="s">
        <v>19197</v>
      </c>
      <c r="T13901" t="s">
        <v>19197</v>
      </c>
      <c r="U13901" t="s">
        <v>19197</v>
      </c>
    </row>
    <row r="13902" spans="17:21">
      <c r="Q13902" t="s">
        <v>15104</v>
      </c>
      <c r="R13902" t="s">
        <v>28809</v>
      </c>
      <c r="S13902" t="s">
        <v>31506</v>
      </c>
      <c r="T13902" t="s">
        <v>19197</v>
      </c>
      <c r="U13902" t="s">
        <v>31648</v>
      </c>
    </row>
    <row r="13903" spans="17:21">
      <c r="Q13903" t="s">
        <v>15105</v>
      </c>
      <c r="R13903" t="s">
        <v>28810</v>
      </c>
      <c r="S13903" t="s">
        <v>31506</v>
      </c>
      <c r="T13903" t="s">
        <v>19197</v>
      </c>
      <c r="U13903" t="s">
        <v>31648</v>
      </c>
    </row>
    <row r="13904" spans="17:21">
      <c r="Q13904" t="s">
        <v>15106</v>
      </c>
      <c r="R13904" t="s">
        <v>28811</v>
      </c>
      <c r="S13904" t="s">
        <v>31506</v>
      </c>
      <c r="T13904" t="s">
        <v>19197</v>
      </c>
      <c r="U13904" t="s">
        <v>31648</v>
      </c>
    </row>
    <row r="13905" spans="17:21">
      <c r="Q13905" t="s">
        <v>15107</v>
      </c>
      <c r="R13905" t="s">
        <v>18731</v>
      </c>
      <c r="S13905" t="s">
        <v>19197</v>
      </c>
      <c r="T13905" t="s">
        <v>19197</v>
      </c>
      <c r="U13905" t="s">
        <v>19197</v>
      </c>
    </row>
    <row r="13906" spans="17:21">
      <c r="Q13906" t="s">
        <v>15108</v>
      </c>
      <c r="R13906" t="s">
        <v>28812</v>
      </c>
      <c r="S13906" t="s">
        <v>31506</v>
      </c>
      <c r="T13906" t="s">
        <v>19197</v>
      </c>
      <c r="U13906" t="s">
        <v>31646</v>
      </c>
    </row>
    <row r="13907" spans="17:21">
      <c r="Q13907" t="s">
        <v>15109</v>
      </c>
      <c r="R13907" t="s">
        <v>28813</v>
      </c>
      <c r="S13907" t="s">
        <v>31506</v>
      </c>
      <c r="T13907" t="s">
        <v>19197</v>
      </c>
      <c r="U13907" t="s">
        <v>31646</v>
      </c>
    </row>
    <row r="13908" spans="17:21">
      <c r="Q13908" t="s">
        <v>15110</v>
      </c>
      <c r="R13908" t="s">
        <v>28814</v>
      </c>
      <c r="S13908" t="s">
        <v>31506</v>
      </c>
      <c r="T13908" t="s">
        <v>19197</v>
      </c>
      <c r="U13908" t="s">
        <v>31646</v>
      </c>
    </row>
    <row r="13909" spans="17:21">
      <c r="Q13909" t="s">
        <v>15111</v>
      </c>
      <c r="R13909" t="s">
        <v>18693</v>
      </c>
      <c r="S13909" t="s">
        <v>19197</v>
      </c>
      <c r="T13909" t="s">
        <v>19197</v>
      </c>
      <c r="U13909" t="s">
        <v>19197</v>
      </c>
    </row>
    <row r="13910" spans="17:21">
      <c r="Q13910" t="s">
        <v>15112</v>
      </c>
      <c r="R13910" t="s">
        <v>28815</v>
      </c>
      <c r="S13910" t="s">
        <v>31506</v>
      </c>
      <c r="T13910" t="s">
        <v>19197</v>
      </c>
      <c r="U13910" t="s">
        <v>31648</v>
      </c>
    </row>
    <row r="13911" spans="17:21">
      <c r="Q13911" t="s">
        <v>15113</v>
      </c>
      <c r="R13911" t="s">
        <v>28816</v>
      </c>
      <c r="S13911" t="s">
        <v>31506</v>
      </c>
      <c r="T13911" t="s">
        <v>19197</v>
      </c>
      <c r="U13911" t="s">
        <v>31738</v>
      </c>
    </row>
    <row r="13912" spans="17:21">
      <c r="Q13912" t="s">
        <v>15114</v>
      </c>
      <c r="R13912" t="s">
        <v>18731</v>
      </c>
      <c r="S13912" t="s">
        <v>31506</v>
      </c>
      <c r="T13912" t="s">
        <v>19197</v>
      </c>
      <c r="U13912" t="s">
        <v>31792</v>
      </c>
    </row>
    <row r="13913" spans="17:21">
      <c r="Q13913" t="s">
        <v>15115</v>
      </c>
      <c r="R13913" t="s">
        <v>28817</v>
      </c>
      <c r="S13913" t="s">
        <v>19197</v>
      </c>
      <c r="T13913" t="s">
        <v>19197</v>
      </c>
      <c r="U13913" t="s">
        <v>19197</v>
      </c>
    </row>
    <row r="13914" spans="17:21">
      <c r="Q13914" t="s">
        <v>15116</v>
      </c>
      <c r="R13914" t="s">
        <v>28818</v>
      </c>
      <c r="S13914" t="s">
        <v>19197</v>
      </c>
      <c r="T13914" t="s">
        <v>19197</v>
      </c>
      <c r="U13914" t="s">
        <v>19197</v>
      </c>
    </row>
    <row r="13915" spans="17:21">
      <c r="Q13915" t="s">
        <v>15117</v>
      </c>
      <c r="R13915" t="s">
        <v>28819</v>
      </c>
      <c r="S13915" t="s">
        <v>31508</v>
      </c>
      <c r="T13915" t="s">
        <v>19197</v>
      </c>
      <c r="U13915" t="s">
        <v>31646</v>
      </c>
    </row>
    <row r="13916" spans="17:21">
      <c r="Q13916" t="s">
        <v>15118</v>
      </c>
      <c r="R13916" t="s">
        <v>28820</v>
      </c>
      <c r="S13916" t="s">
        <v>31508</v>
      </c>
      <c r="T13916" t="s">
        <v>19197</v>
      </c>
      <c r="U13916" t="s">
        <v>31646</v>
      </c>
    </row>
    <row r="13917" spans="17:21">
      <c r="Q13917" t="s">
        <v>15119</v>
      </c>
      <c r="R13917" t="s">
        <v>28821</v>
      </c>
      <c r="S13917" t="s">
        <v>31508</v>
      </c>
      <c r="T13917" t="s">
        <v>19197</v>
      </c>
      <c r="U13917" t="s">
        <v>31646</v>
      </c>
    </row>
    <row r="13918" spans="17:21">
      <c r="Q13918" t="s">
        <v>15120</v>
      </c>
      <c r="R13918" t="s">
        <v>28822</v>
      </c>
      <c r="S13918" t="s">
        <v>31508</v>
      </c>
      <c r="T13918" t="s">
        <v>19197</v>
      </c>
      <c r="U13918" t="s">
        <v>31646</v>
      </c>
    </row>
    <row r="13919" spans="17:21">
      <c r="Q13919" t="s">
        <v>15121</v>
      </c>
      <c r="R13919" t="s">
        <v>28823</v>
      </c>
      <c r="S13919" t="s">
        <v>31508</v>
      </c>
      <c r="T13919" t="s">
        <v>19197</v>
      </c>
      <c r="U13919" t="s">
        <v>31646</v>
      </c>
    </row>
    <row r="13920" spans="17:21">
      <c r="Q13920" t="s">
        <v>15122</v>
      </c>
      <c r="R13920" t="s">
        <v>18703</v>
      </c>
      <c r="S13920" t="s">
        <v>31508</v>
      </c>
      <c r="T13920" t="s">
        <v>19197</v>
      </c>
      <c r="U13920" t="s">
        <v>31646</v>
      </c>
    </row>
    <row r="13921" spans="17:21">
      <c r="Q13921" t="s">
        <v>15123</v>
      </c>
      <c r="R13921" t="s">
        <v>18693</v>
      </c>
      <c r="S13921" t="s">
        <v>19197</v>
      </c>
      <c r="T13921" t="s">
        <v>19197</v>
      </c>
      <c r="U13921" t="s">
        <v>19197</v>
      </c>
    </row>
    <row r="13922" spans="17:21">
      <c r="Q13922" t="s">
        <v>15124</v>
      </c>
      <c r="R13922" t="s">
        <v>28824</v>
      </c>
      <c r="S13922" t="s">
        <v>31506</v>
      </c>
      <c r="T13922" t="s">
        <v>19197</v>
      </c>
      <c r="U13922" t="s">
        <v>31652</v>
      </c>
    </row>
    <row r="13923" spans="17:21">
      <c r="Q13923" t="s">
        <v>15125</v>
      </c>
      <c r="R13923" t="s">
        <v>28825</v>
      </c>
      <c r="S13923" t="s">
        <v>31506</v>
      </c>
      <c r="T13923" t="s">
        <v>19197</v>
      </c>
      <c r="U13923" t="s">
        <v>31652</v>
      </c>
    </row>
    <row r="13924" spans="17:21">
      <c r="Q13924" t="s">
        <v>15126</v>
      </c>
      <c r="R13924" t="s">
        <v>28826</v>
      </c>
      <c r="S13924" t="s">
        <v>31506</v>
      </c>
      <c r="T13924" t="s">
        <v>19197</v>
      </c>
      <c r="U13924" t="s">
        <v>31652</v>
      </c>
    </row>
    <row r="13925" spans="17:21">
      <c r="Q13925" t="s">
        <v>15127</v>
      </c>
      <c r="R13925" t="s">
        <v>28827</v>
      </c>
      <c r="S13925" t="s">
        <v>31506</v>
      </c>
      <c r="T13925" t="s">
        <v>19197</v>
      </c>
      <c r="U13925" t="s">
        <v>31652</v>
      </c>
    </row>
    <row r="13926" spans="17:21">
      <c r="Q13926" t="s">
        <v>15128</v>
      </c>
      <c r="R13926" t="s">
        <v>18731</v>
      </c>
      <c r="S13926" t="s">
        <v>31506</v>
      </c>
      <c r="T13926" t="s">
        <v>19197</v>
      </c>
      <c r="U13926" t="s">
        <v>31792</v>
      </c>
    </row>
    <row r="13927" spans="17:21">
      <c r="Q13927" t="s">
        <v>15129</v>
      </c>
      <c r="R13927" t="s">
        <v>28828</v>
      </c>
      <c r="S13927" t="s">
        <v>19197</v>
      </c>
      <c r="T13927" t="s">
        <v>19197</v>
      </c>
      <c r="U13927" t="s">
        <v>19197</v>
      </c>
    </row>
    <row r="13928" spans="17:21">
      <c r="Q13928" t="s">
        <v>15130</v>
      </c>
      <c r="R13928" t="s">
        <v>28829</v>
      </c>
      <c r="S13928" t="s">
        <v>31508</v>
      </c>
      <c r="T13928" t="s">
        <v>19197</v>
      </c>
      <c r="U13928" t="s">
        <v>31646</v>
      </c>
    </row>
    <row r="13929" spans="17:21">
      <c r="Q13929" t="s">
        <v>15131</v>
      </c>
      <c r="R13929" t="s">
        <v>28830</v>
      </c>
      <c r="S13929" t="s">
        <v>31508</v>
      </c>
      <c r="T13929" t="s">
        <v>19197</v>
      </c>
      <c r="U13929" t="s">
        <v>31646</v>
      </c>
    </row>
    <row r="13930" spans="17:21">
      <c r="Q13930" t="s">
        <v>15132</v>
      </c>
      <c r="R13930" t="s">
        <v>28831</v>
      </c>
      <c r="S13930" t="s">
        <v>31508</v>
      </c>
      <c r="T13930" t="s">
        <v>19197</v>
      </c>
      <c r="U13930" t="s">
        <v>31646</v>
      </c>
    </row>
    <row r="13931" spans="17:21">
      <c r="Q13931" t="s">
        <v>15133</v>
      </c>
      <c r="R13931" t="s">
        <v>28832</v>
      </c>
      <c r="S13931" t="s">
        <v>31508</v>
      </c>
      <c r="T13931" t="s">
        <v>19197</v>
      </c>
      <c r="U13931" t="s">
        <v>31646</v>
      </c>
    </row>
    <row r="13932" spans="17:21">
      <c r="Q13932" t="s">
        <v>15134</v>
      </c>
      <c r="R13932" t="s">
        <v>18703</v>
      </c>
      <c r="S13932" t="s">
        <v>31508</v>
      </c>
      <c r="T13932" t="s">
        <v>19197</v>
      </c>
      <c r="U13932" t="s">
        <v>31646</v>
      </c>
    </row>
    <row r="13933" spans="17:21">
      <c r="Q13933" t="s">
        <v>15135</v>
      </c>
      <c r="R13933" t="s">
        <v>28833</v>
      </c>
      <c r="S13933" t="s">
        <v>19197</v>
      </c>
      <c r="T13933" t="s">
        <v>19197</v>
      </c>
      <c r="U13933" t="s">
        <v>19197</v>
      </c>
    </row>
    <row r="13934" spans="17:21">
      <c r="Q13934" t="s">
        <v>15136</v>
      </c>
      <c r="R13934" t="s">
        <v>28834</v>
      </c>
      <c r="S13934" t="s">
        <v>19197</v>
      </c>
      <c r="T13934" t="s">
        <v>19197</v>
      </c>
      <c r="U13934" t="s">
        <v>19197</v>
      </c>
    </row>
    <row r="13935" spans="17:21">
      <c r="Q13935" t="s">
        <v>15137</v>
      </c>
      <c r="R13935" t="s">
        <v>28835</v>
      </c>
      <c r="S13935" t="s">
        <v>31508</v>
      </c>
      <c r="T13935" t="s">
        <v>19197</v>
      </c>
      <c r="U13935" t="s">
        <v>31673</v>
      </c>
    </row>
    <row r="13936" spans="17:21">
      <c r="Q13936" t="s">
        <v>15138</v>
      </c>
      <c r="R13936" t="s">
        <v>28836</v>
      </c>
      <c r="S13936" t="s">
        <v>31508</v>
      </c>
      <c r="T13936" t="s">
        <v>19197</v>
      </c>
      <c r="U13936" t="s">
        <v>31673</v>
      </c>
    </row>
    <row r="13937" spans="17:21">
      <c r="Q13937" t="s">
        <v>15139</v>
      </c>
      <c r="R13937" t="s">
        <v>28837</v>
      </c>
      <c r="S13937" t="s">
        <v>31508</v>
      </c>
      <c r="T13937" t="s">
        <v>19197</v>
      </c>
      <c r="U13937" t="s">
        <v>31673</v>
      </c>
    </row>
    <row r="13938" spans="17:21">
      <c r="Q13938" t="s">
        <v>15140</v>
      </c>
      <c r="R13938" t="s">
        <v>18693</v>
      </c>
      <c r="S13938" t="s">
        <v>31508</v>
      </c>
      <c r="T13938" t="s">
        <v>19197</v>
      </c>
      <c r="U13938" t="s">
        <v>31673</v>
      </c>
    </row>
    <row r="13939" spans="17:21">
      <c r="Q13939" t="s">
        <v>15141</v>
      </c>
      <c r="R13939" t="s">
        <v>28838</v>
      </c>
      <c r="S13939" t="s">
        <v>31508</v>
      </c>
      <c r="T13939" t="s">
        <v>19197</v>
      </c>
      <c r="U13939" t="s">
        <v>31673</v>
      </c>
    </row>
    <row r="13940" spans="17:21">
      <c r="Q13940" t="s">
        <v>15142</v>
      </c>
      <c r="R13940" t="s">
        <v>28839</v>
      </c>
      <c r="S13940" t="s">
        <v>31508</v>
      </c>
      <c r="T13940" t="s">
        <v>19197</v>
      </c>
      <c r="U13940" t="s">
        <v>31673</v>
      </c>
    </row>
    <row r="13941" spans="17:21">
      <c r="Q13941" t="s">
        <v>15143</v>
      </c>
      <c r="R13941" t="s">
        <v>28840</v>
      </c>
      <c r="S13941" t="s">
        <v>31508</v>
      </c>
      <c r="T13941" t="s">
        <v>19197</v>
      </c>
      <c r="U13941" t="s">
        <v>31673</v>
      </c>
    </row>
    <row r="13942" spans="17:21">
      <c r="Q13942" t="s">
        <v>15144</v>
      </c>
      <c r="R13942" t="s">
        <v>18687</v>
      </c>
      <c r="S13942" t="s">
        <v>31508</v>
      </c>
      <c r="T13942" t="s">
        <v>19197</v>
      </c>
      <c r="U13942" t="s">
        <v>31673</v>
      </c>
    </row>
    <row r="13943" spans="17:21">
      <c r="Q13943" t="s">
        <v>15145</v>
      </c>
      <c r="R13943" t="s">
        <v>28841</v>
      </c>
      <c r="S13943" t="s">
        <v>19197</v>
      </c>
      <c r="T13943" t="s">
        <v>19197</v>
      </c>
      <c r="U13943" t="s">
        <v>19197</v>
      </c>
    </row>
    <row r="13944" spans="17:21">
      <c r="Q13944" t="s">
        <v>15146</v>
      </c>
      <c r="R13944" t="s">
        <v>28842</v>
      </c>
      <c r="S13944" t="s">
        <v>31508</v>
      </c>
      <c r="T13944" t="s">
        <v>19197</v>
      </c>
      <c r="U13944" t="s">
        <v>31673</v>
      </c>
    </row>
    <row r="13945" spans="17:21">
      <c r="Q13945" t="s">
        <v>15147</v>
      </c>
      <c r="R13945" t="s">
        <v>28843</v>
      </c>
      <c r="S13945" t="s">
        <v>19197</v>
      </c>
      <c r="T13945" t="s">
        <v>19197</v>
      </c>
      <c r="U13945" t="s">
        <v>19197</v>
      </c>
    </row>
    <row r="13946" spans="17:21">
      <c r="Q13946" t="s">
        <v>15148</v>
      </c>
      <c r="R13946" t="s">
        <v>28844</v>
      </c>
      <c r="S13946" t="s">
        <v>31508</v>
      </c>
      <c r="T13946" t="s">
        <v>19197</v>
      </c>
      <c r="U13946" t="s">
        <v>31673</v>
      </c>
    </row>
    <row r="13947" spans="17:21">
      <c r="Q13947" t="s">
        <v>15149</v>
      </c>
      <c r="R13947" t="s">
        <v>18693</v>
      </c>
      <c r="S13947" t="s">
        <v>31508</v>
      </c>
      <c r="T13947" t="s">
        <v>19197</v>
      </c>
      <c r="U13947" t="s">
        <v>31673</v>
      </c>
    </row>
    <row r="13948" spans="17:21">
      <c r="Q13948" t="s">
        <v>15150</v>
      </c>
      <c r="R13948" t="s">
        <v>28845</v>
      </c>
      <c r="S13948" t="s">
        <v>31508</v>
      </c>
      <c r="T13948" t="s">
        <v>19197</v>
      </c>
      <c r="U13948" t="s">
        <v>31673</v>
      </c>
    </row>
    <row r="13949" spans="17:21">
      <c r="Q13949" t="s">
        <v>15151</v>
      </c>
      <c r="R13949" t="s">
        <v>28846</v>
      </c>
      <c r="S13949" t="s">
        <v>19197</v>
      </c>
      <c r="T13949" t="s">
        <v>19197</v>
      </c>
      <c r="U13949" t="s">
        <v>19197</v>
      </c>
    </row>
    <row r="13950" spans="17:21">
      <c r="Q13950" t="s">
        <v>15152</v>
      </c>
      <c r="R13950" t="s">
        <v>28847</v>
      </c>
      <c r="S13950" t="s">
        <v>19197</v>
      </c>
      <c r="T13950" t="s">
        <v>19197</v>
      </c>
      <c r="U13950" t="s">
        <v>19197</v>
      </c>
    </row>
    <row r="13951" spans="17:21">
      <c r="Q13951" t="s">
        <v>15153</v>
      </c>
      <c r="R13951" t="s">
        <v>28848</v>
      </c>
      <c r="S13951" t="s">
        <v>31508</v>
      </c>
      <c r="T13951" t="s">
        <v>19197</v>
      </c>
      <c r="U13951" t="s">
        <v>31673</v>
      </c>
    </row>
    <row r="13952" spans="17:21">
      <c r="Q13952" t="s">
        <v>15154</v>
      </c>
      <c r="R13952" t="s">
        <v>28849</v>
      </c>
      <c r="S13952" t="s">
        <v>31508</v>
      </c>
      <c r="T13952" t="s">
        <v>19197</v>
      </c>
      <c r="U13952" t="s">
        <v>31673</v>
      </c>
    </row>
    <row r="13953" spans="17:21">
      <c r="Q13953" t="s">
        <v>15155</v>
      </c>
      <c r="R13953" t="s">
        <v>28850</v>
      </c>
      <c r="S13953" t="s">
        <v>31508</v>
      </c>
      <c r="T13953" t="s">
        <v>19197</v>
      </c>
      <c r="U13953" t="s">
        <v>31673</v>
      </c>
    </row>
    <row r="13954" spans="17:21">
      <c r="Q13954" t="s">
        <v>15156</v>
      </c>
      <c r="R13954" t="s">
        <v>18687</v>
      </c>
      <c r="S13954" t="s">
        <v>19197</v>
      </c>
      <c r="T13954" t="s">
        <v>19197</v>
      </c>
      <c r="U13954" t="s">
        <v>19197</v>
      </c>
    </row>
    <row r="13955" spans="17:21">
      <c r="Q13955" t="s">
        <v>15157</v>
      </c>
      <c r="R13955" t="s">
        <v>28851</v>
      </c>
      <c r="S13955" t="s">
        <v>31508</v>
      </c>
      <c r="T13955" t="s">
        <v>19197</v>
      </c>
      <c r="U13955" t="s">
        <v>31646</v>
      </c>
    </row>
    <row r="13956" spans="17:21">
      <c r="Q13956" t="s">
        <v>15158</v>
      </c>
      <c r="R13956" t="s">
        <v>28852</v>
      </c>
      <c r="S13956" t="s">
        <v>31508</v>
      </c>
      <c r="T13956" t="s">
        <v>19197</v>
      </c>
      <c r="U13956" t="s">
        <v>31646</v>
      </c>
    </row>
    <row r="13957" spans="17:21">
      <c r="Q13957" t="s">
        <v>15159</v>
      </c>
      <c r="R13957" t="s">
        <v>28853</v>
      </c>
      <c r="S13957" t="s">
        <v>31508</v>
      </c>
      <c r="T13957" t="s">
        <v>19197</v>
      </c>
      <c r="U13957" t="s">
        <v>31646</v>
      </c>
    </row>
    <row r="13958" spans="17:21">
      <c r="Q13958" t="s">
        <v>15160</v>
      </c>
      <c r="R13958" t="s">
        <v>28854</v>
      </c>
      <c r="S13958" t="s">
        <v>31508</v>
      </c>
      <c r="T13958" t="s">
        <v>19197</v>
      </c>
      <c r="U13958" t="s">
        <v>31646</v>
      </c>
    </row>
    <row r="13959" spans="17:21">
      <c r="Q13959" t="s">
        <v>15161</v>
      </c>
      <c r="R13959" t="s">
        <v>28855</v>
      </c>
      <c r="S13959" t="s">
        <v>31508</v>
      </c>
      <c r="T13959" t="s">
        <v>19197</v>
      </c>
      <c r="U13959" t="s">
        <v>31646</v>
      </c>
    </row>
    <row r="13960" spans="17:21">
      <c r="Q13960" t="s">
        <v>15162</v>
      </c>
      <c r="R13960" t="s">
        <v>28856</v>
      </c>
      <c r="S13960" t="s">
        <v>31508</v>
      </c>
      <c r="T13960" t="s">
        <v>19197</v>
      </c>
      <c r="U13960" t="s">
        <v>31646</v>
      </c>
    </row>
    <row r="13961" spans="17:21">
      <c r="Q13961" t="s">
        <v>15163</v>
      </c>
      <c r="R13961" t="s">
        <v>18703</v>
      </c>
      <c r="S13961" t="s">
        <v>31508</v>
      </c>
      <c r="T13961" t="s">
        <v>19197</v>
      </c>
      <c r="U13961" t="s">
        <v>31646</v>
      </c>
    </row>
    <row r="13962" spans="17:21">
      <c r="Q13962" t="s">
        <v>15164</v>
      </c>
      <c r="R13962" t="s">
        <v>28857</v>
      </c>
      <c r="S13962" t="s">
        <v>19197</v>
      </c>
      <c r="T13962" t="s">
        <v>19197</v>
      </c>
      <c r="U13962" t="s">
        <v>19197</v>
      </c>
    </row>
    <row r="13963" spans="17:21">
      <c r="Q13963" t="s">
        <v>15165</v>
      </c>
      <c r="R13963" t="s">
        <v>28858</v>
      </c>
      <c r="S13963" t="s">
        <v>19197</v>
      </c>
      <c r="T13963" t="s">
        <v>19197</v>
      </c>
      <c r="U13963" t="s">
        <v>19197</v>
      </c>
    </row>
    <row r="13964" spans="17:21">
      <c r="Q13964" t="s">
        <v>15166</v>
      </c>
      <c r="R13964" t="s">
        <v>28859</v>
      </c>
      <c r="S13964" t="s">
        <v>19197</v>
      </c>
      <c r="T13964" t="s">
        <v>19197</v>
      </c>
      <c r="U13964" t="s">
        <v>19197</v>
      </c>
    </row>
    <row r="13965" spans="17:21">
      <c r="Q13965" t="s">
        <v>15167</v>
      </c>
      <c r="R13965" t="s">
        <v>28860</v>
      </c>
      <c r="S13965" t="s">
        <v>31508</v>
      </c>
      <c r="T13965" t="s">
        <v>19197</v>
      </c>
      <c r="U13965" t="s">
        <v>31646</v>
      </c>
    </row>
    <row r="13966" spans="17:21">
      <c r="Q13966" t="s">
        <v>15168</v>
      </c>
      <c r="R13966" t="s">
        <v>28861</v>
      </c>
      <c r="S13966" t="s">
        <v>31508</v>
      </c>
      <c r="T13966" t="s">
        <v>19197</v>
      </c>
      <c r="U13966" t="s">
        <v>31646</v>
      </c>
    </row>
    <row r="13967" spans="17:21">
      <c r="Q13967" t="s">
        <v>15169</v>
      </c>
      <c r="R13967" t="s">
        <v>28862</v>
      </c>
      <c r="S13967" t="s">
        <v>31508</v>
      </c>
      <c r="T13967" t="s">
        <v>19197</v>
      </c>
      <c r="U13967" t="s">
        <v>31646</v>
      </c>
    </row>
    <row r="13968" spans="17:21">
      <c r="Q13968" t="s">
        <v>15170</v>
      </c>
      <c r="R13968" t="s">
        <v>28863</v>
      </c>
      <c r="S13968" t="s">
        <v>31508</v>
      </c>
      <c r="T13968" t="s">
        <v>19197</v>
      </c>
      <c r="U13968" t="s">
        <v>31646</v>
      </c>
    </row>
    <row r="13969" spans="17:21">
      <c r="Q13969" t="s">
        <v>15171</v>
      </c>
      <c r="R13969" t="s">
        <v>28864</v>
      </c>
      <c r="S13969" t="s">
        <v>31508</v>
      </c>
      <c r="T13969" t="s">
        <v>19197</v>
      </c>
      <c r="U13969" t="s">
        <v>31646</v>
      </c>
    </row>
    <row r="13970" spans="17:21">
      <c r="Q13970" t="s">
        <v>15172</v>
      </c>
      <c r="R13970" t="s">
        <v>28865</v>
      </c>
      <c r="S13970" t="s">
        <v>31508</v>
      </c>
      <c r="T13970" t="s">
        <v>19197</v>
      </c>
      <c r="U13970" t="s">
        <v>31646</v>
      </c>
    </row>
    <row r="13971" spans="17:21">
      <c r="Q13971" t="s">
        <v>15173</v>
      </c>
      <c r="R13971" t="s">
        <v>18693</v>
      </c>
      <c r="S13971" t="s">
        <v>31508</v>
      </c>
      <c r="T13971" t="s">
        <v>19197</v>
      </c>
      <c r="U13971" t="s">
        <v>31673</v>
      </c>
    </row>
    <row r="13972" spans="17:21">
      <c r="Q13972" t="s">
        <v>15174</v>
      </c>
      <c r="R13972" t="s">
        <v>28866</v>
      </c>
      <c r="S13972" t="s">
        <v>31508</v>
      </c>
      <c r="T13972" t="s">
        <v>19197</v>
      </c>
      <c r="U13972" t="s">
        <v>31673</v>
      </c>
    </row>
    <row r="13973" spans="17:21">
      <c r="Q13973" t="s">
        <v>15175</v>
      </c>
      <c r="R13973" t="s">
        <v>28867</v>
      </c>
      <c r="S13973" t="s">
        <v>19197</v>
      </c>
      <c r="T13973" t="s">
        <v>19197</v>
      </c>
      <c r="U13973" t="s">
        <v>19197</v>
      </c>
    </row>
    <row r="13974" spans="17:21">
      <c r="Q13974" t="s">
        <v>15176</v>
      </c>
      <c r="R13974" t="s">
        <v>28868</v>
      </c>
      <c r="S13974" t="s">
        <v>31508</v>
      </c>
      <c r="T13974" t="s">
        <v>19197</v>
      </c>
      <c r="U13974" t="s">
        <v>31673</v>
      </c>
    </row>
    <row r="13975" spans="17:21">
      <c r="Q13975" t="s">
        <v>15177</v>
      </c>
      <c r="R13975" t="s">
        <v>28869</v>
      </c>
      <c r="S13975" t="s">
        <v>31508</v>
      </c>
      <c r="T13975" t="s">
        <v>19197</v>
      </c>
      <c r="U13975" t="s">
        <v>31673</v>
      </c>
    </row>
    <row r="13976" spans="17:21">
      <c r="Q13976" t="s">
        <v>15178</v>
      </c>
      <c r="R13976" t="s">
        <v>28870</v>
      </c>
      <c r="S13976" t="s">
        <v>31508</v>
      </c>
      <c r="T13976" t="s">
        <v>19197</v>
      </c>
      <c r="U13976" t="s">
        <v>31673</v>
      </c>
    </row>
    <row r="13977" spans="17:21">
      <c r="Q13977" t="s">
        <v>15179</v>
      </c>
      <c r="R13977" t="s">
        <v>18693</v>
      </c>
      <c r="S13977" t="s">
        <v>31508</v>
      </c>
      <c r="T13977" t="s">
        <v>19197</v>
      </c>
      <c r="U13977" t="s">
        <v>31673</v>
      </c>
    </row>
    <row r="13978" spans="17:21">
      <c r="Q13978" t="s">
        <v>15180</v>
      </c>
      <c r="R13978" t="s">
        <v>28871</v>
      </c>
      <c r="S13978" t="s">
        <v>19197</v>
      </c>
      <c r="T13978" t="s">
        <v>19197</v>
      </c>
      <c r="U13978" t="s">
        <v>19197</v>
      </c>
    </row>
    <row r="13979" spans="17:21">
      <c r="Q13979" t="s">
        <v>15181</v>
      </c>
      <c r="R13979" t="s">
        <v>28872</v>
      </c>
      <c r="S13979" t="s">
        <v>19197</v>
      </c>
      <c r="T13979" t="s">
        <v>19197</v>
      </c>
      <c r="U13979" t="s">
        <v>19197</v>
      </c>
    </row>
    <row r="13980" spans="17:21">
      <c r="Q13980" t="s">
        <v>15182</v>
      </c>
      <c r="R13980" t="s">
        <v>28873</v>
      </c>
      <c r="S13980" t="s">
        <v>31508</v>
      </c>
      <c r="T13980" t="s">
        <v>19197</v>
      </c>
      <c r="U13980" t="s">
        <v>31646</v>
      </c>
    </row>
    <row r="13981" spans="17:21">
      <c r="Q13981" t="s">
        <v>15183</v>
      </c>
      <c r="R13981" t="s">
        <v>28874</v>
      </c>
      <c r="S13981" t="s">
        <v>31508</v>
      </c>
      <c r="T13981" t="s">
        <v>19197</v>
      </c>
      <c r="U13981" t="s">
        <v>31646</v>
      </c>
    </row>
    <row r="13982" spans="17:21">
      <c r="Q13982" t="s">
        <v>15184</v>
      </c>
      <c r="R13982" t="s">
        <v>28875</v>
      </c>
      <c r="S13982" t="s">
        <v>31508</v>
      </c>
      <c r="T13982" t="s">
        <v>19197</v>
      </c>
      <c r="U13982" t="s">
        <v>31646</v>
      </c>
    </row>
    <row r="13983" spans="17:21">
      <c r="Q13983" t="s">
        <v>15185</v>
      </c>
      <c r="R13983" t="s">
        <v>18693</v>
      </c>
      <c r="S13983" t="s">
        <v>31508</v>
      </c>
      <c r="T13983" t="s">
        <v>19197</v>
      </c>
      <c r="U13983" t="s">
        <v>31673</v>
      </c>
    </row>
    <row r="13984" spans="17:21">
      <c r="Q13984" t="s">
        <v>15186</v>
      </c>
      <c r="R13984" t="s">
        <v>28876</v>
      </c>
      <c r="S13984" t="s">
        <v>19197</v>
      </c>
      <c r="T13984" t="s">
        <v>19197</v>
      </c>
      <c r="U13984" t="s">
        <v>19197</v>
      </c>
    </row>
    <row r="13985" spans="17:21">
      <c r="Q13985" t="s">
        <v>15187</v>
      </c>
      <c r="R13985" t="s">
        <v>28877</v>
      </c>
      <c r="S13985" t="s">
        <v>31508</v>
      </c>
      <c r="T13985" t="s">
        <v>19197</v>
      </c>
      <c r="U13985" t="s">
        <v>31673</v>
      </c>
    </row>
    <row r="13986" spans="17:21">
      <c r="Q13986" t="s">
        <v>15188</v>
      </c>
      <c r="R13986" t="s">
        <v>18693</v>
      </c>
      <c r="S13986" t="s">
        <v>31508</v>
      </c>
      <c r="T13986" t="s">
        <v>19197</v>
      </c>
      <c r="U13986" t="s">
        <v>31673</v>
      </c>
    </row>
    <row r="13987" spans="17:21">
      <c r="Q13987" t="s">
        <v>15189</v>
      </c>
      <c r="R13987" t="s">
        <v>28878</v>
      </c>
      <c r="S13987" t="s">
        <v>19197</v>
      </c>
      <c r="T13987" t="s">
        <v>19197</v>
      </c>
      <c r="U13987" t="s">
        <v>19197</v>
      </c>
    </row>
    <row r="13988" spans="17:21">
      <c r="Q13988" t="s">
        <v>15190</v>
      </c>
      <c r="R13988" t="s">
        <v>28879</v>
      </c>
      <c r="S13988" t="s">
        <v>31508</v>
      </c>
      <c r="T13988" t="s">
        <v>19197</v>
      </c>
      <c r="U13988" t="s">
        <v>31646</v>
      </c>
    </row>
    <row r="13989" spans="17:21">
      <c r="Q13989" t="s">
        <v>15191</v>
      </c>
      <c r="R13989" t="s">
        <v>28880</v>
      </c>
      <c r="S13989" t="s">
        <v>31508</v>
      </c>
      <c r="T13989" t="s">
        <v>19197</v>
      </c>
      <c r="U13989" t="s">
        <v>31646</v>
      </c>
    </row>
    <row r="13990" spans="17:21">
      <c r="Q13990" t="s">
        <v>15192</v>
      </c>
      <c r="R13990" t="s">
        <v>28881</v>
      </c>
      <c r="S13990" t="s">
        <v>31508</v>
      </c>
      <c r="T13990" t="s">
        <v>19197</v>
      </c>
      <c r="U13990" t="s">
        <v>31646</v>
      </c>
    </row>
    <row r="13991" spans="17:21">
      <c r="Q13991" t="s">
        <v>15193</v>
      </c>
      <c r="R13991" t="s">
        <v>28882</v>
      </c>
      <c r="S13991" t="s">
        <v>31508</v>
      </c>
      <c r="T13991" t="s">
        <v>19197</v>
      </c>
      <c r="U13991" t="s">
        <v>31646</v>
      </c>
    </row>
    <row r="13992" spans="17:21">
      <c r="Q13992" t="s">
        <v>15194</v>
      </c>
      <c r="R13992" t="s">
        <v>28883</v>
      </c>
      <c r="S13992" t="s">
        <v>19197</v>
      </c>
      <c r="T13992" t="s">
        <v>19197</v>
      </c>
      <c r="U13992" t="s">
        <v>19197</v>
      </c>
    </row>
    <row r="13993" spans="17:21">
      <c r="Q13993" t="s">
        <v>15195</v>
      </c>
      <c r="R13993" t="s">
        <v>28884</v>
      </c>
      <c r="S13993" t="s">
        <v>19197</v>
      </c>
      <c r="T13993" t="s">
        <v>19197</v>
      </c>
      <c r="U13993" t="s">
        <v>19197</v>
      </c>
    </row>
    <row r="13994" spans="17:21">
      <c r="Q13994" t="s">
        <v>15196</v>
      </c>
      <c r="R13994" t="s">
        <v>28885</v>
      </c>
      <c r="S13994" t="s">
        <v>31508</v>
      </c>
      <c r="T13994" t="s">
        <v>31621</v>
      </c>
      <c r="U13994" t="s">
        <v>31673</v>
      </c>
    </row>
    <row r="13995" spans="17:21">
      <c r="Q13995" t="s">
        <v>15197</v>
      </c>
      <c r="R13995" t="s">
        <v>28886</v>
      </c>
      <c r="S13995" t="s">
        <v>31508</v>
      </c>
      <c r="T13995" t="s">
        <v>31621</v>
      </c>
      <c r="U13995" t="s">
        <v>31673</v>
      </c>
    </row>
    <row r="13996" spans="17:21">
      <c r="Q13996" t="s">
        <v>15198</v>
      </c>
      <c r="R13996" t="s">
        <v>18693</v>
      </c>
      <c r="S13996" t="s">
        <v>31508</v>
      </c>
      <c r="T13996" t="s">
        <v>31621</v>
      </c>
      <c r="U13996" t="s">
        <v>31673</v>
      </c>
    </row>
    <row r="13997" spans="17:21">
      <c r="Q13997" t="s">
        <v>15199</v>
      </c>
      <c r="R13997" t="s">
        <v>28887</v>
      </c>
      <c r="S13997" t="s">
        <v>19197</v>
      </c>
      <c r="T13997" t="s">
        <v>19197</v>
      </c>
      <c r="U13997" t="s">
        <v>31673</v>
      </c>
    </row>
    <row r="13998" spans="17:21">
      <c r="Q13998" t="s">
        <v>15200</v>
      </c>
      <c r="R13998" t="s">
        <v>28888</v>
      </c>
      <c r="S13998" t="s">
        <v>31508</v>
      </c>
      <c r="T13998" t="s">
        <v>19197</v>
      </c>
      <c r="U13998" t="s">
        <v>31653</v>
      </c>
    </row>
    <row r="13999" spans="17:21">
      <c r="Q13999" t="s">
        <v>15201</v>
      </c>
      <c r="R13999" t="s">
        <v>28889</v>
      </c>
      <c r="S13999" t="s">
        <v>31508</v>
      </c>
      <c r="T13999" t="s">
        <v>19197</v>
      </c>
      <c r="U13999" t="s">
        <v>31653</v>
      </c>
    </row>
    <row r="14000" spans="17:21">
      <c r="Q14000" t="s">
        <v>15202</v>
      </c>
      <c r="R14000" t="s">
        <v>26284</v>
      </c>
      <c r="S14000" t="s">
        <v>31508</v>
      </c>
      <c r="T14000" t="s">
        <v>19197</v>
      </c>
      <c r="U14000" t="s">
        <v>31673</v>
      </c>
    </row>
    <row r="14001" spans="17:21">
      <c r="Q14001" t="s">
        <v>15203</v>
      </c>
      <c r="R14001" t="s">
        <v>28890</v>
      </c>
      <c r="S14001" t="s">
        <v>19197</v>
      </c>
      <c r="T14001" t="s">
        <v>19197</v>
      </c>
      <c r="U14001" t="s">
        <v>19197</v>
      </c>
    </row>
    <row r="14002" spans="17:21">
      <c r="Q14002" t="s">
        <v>15204</v>
      </c>
      <c r="R14002" t="s">
        <v>28891</v>
      </c>
      <c r="S14002" t="s">
        <v>31508</v>
      </c>
      <c r="T14002" t="s">
        <v>31591</v>
      </c>
      <c r="U14002" t="s">
        <v>31673</v>
      </c>
    </row>
    <row r="14003" spans="17:21">
      <c r="Q14003" t="s">
        <v>15205</v>
      </c>
      <c r="R14003" t="s">
        <v>28892</v>
      </c>
      <c r="S14003" t="s">
        <v>19197</v>
      </c>
      <c r="T14003" t="s">
        <v>19197</v>
      </c>
      <c r="U14003" t="s">
        <v>19197</v>
      </c>
    </row>
    <row r="14004" spans="17:21">
      <c r="Q14004" t="s">
        <v>15206</v>
      </c>
      <c r="R14004" t="s">
        <v>28893</v>
      </c>
      <c r="S14004" t="s">
        <v>31508</v>
      </c>
      <c r="T14004" t="s">
        <v>31591</v>
      </c>
      <c r="U14004" t="s">
        <v>31673</v>
      </c>
    </row>
    <row r="14005" spans="17:21">
      <c r="Q14005" t="s">
        <v>15207</v>
      </c>
      <c r="R14005" t="s">
        <v>18693</v>
      </c>
      <c r="S14005" t="s">
        <v>19197</v>
      </c>
      <c r="T14005" t="s">
        <v>19197</v>
      </c>
      <c r="U14005" t="s">
        <v>31673</v>
      </c>
    </row>
    <row r="14006" spans="17:21">
      <c r="Q14006" t="s">
        <v>15208</v>
      </c>
      <c r="R14006" t="s">
        <v>28894</v>
      </c>
      <c r="S14006" t="s">
        <v>31508</v>
      </c>
      <c r="T14006" t="s">
        <v>19197</v>
      </c>
      <c r="U14006" t="s">
        <v>31868</v>
      </c>
    </row>
    <row r="14007" spans="17:21">
      <c r="Q14007" t="s">
        <v>15209</v>
      </c>
      <c r="R14007" t="s">
        <v>28895</v>
      </c>
      <c r="S14007" t="s">
        <v>31508</v>
      </c>
      <c r="T14007" t="s">
        <v>19197</v>
      </c>
      <c r="U14007" t="s">
        <v>31868</v>
      </c>
    </row>
    <row r="14008" spans="17:21">
      <c r="Q14008" t="s">
        <v>15210</v>
      </c>
      <c r="R14008" t="s">
        <v>28896</v>
      </c>
      <c r="S14008" t="s">
        <v>31508</v>
      </c>
      <c r="T14008" t="s">
        <v>19197</v>
      </c>
      <c r="U14008" t="s">
        <v>31673</v>
      </c>
    </row>
    <row r="14009" spans="17:21">
      <c r="Q14009" t="s">
        <v>15211</v>
      </c>
      <c r="R14009" t="s">
        <v>28897</v>
      </c>
      <c r="S14009" t="s">
        <v>31508</v>
      </c>
      <c r="T14009" t="s">
        <v>19197</v>
      </c>
      <c r="U14009" t="s">
        <v>31673</v>
      </c>
    </row>
    <row r="14010" spans="17:21">
      <c r="Q14010" t="s">
        <v>15212</v>
      </c>
      <c r="R14010" t="s">
        <v>28898</v>
      </c>
      <c r="S14010" t="s">
        <v>31508</v>
      </c>
      <c r="T14010" t="s">
        <v>19197</v>
      </c>
      <c r="U14010" t="s">
        <v>31673</v>
      </c>
    </row>
    <row r="14011" spans="17:21">
      <c r="Q14011" t="s">
        <v>15213</v>
      </c>
      <c r="R14011" t="s">
        <v>28572</v>
      </c>
      <c r="S14011" t="s">
        <v>31508</v>
      </c>
      <c r="T14011" t="s">
        <v>19197</v>
      </c>
      <c r="U14011" t="s">
        <v>31673</v>
      </c>
    </row>
    <row r="14012" spans="17:21">
      <c r="Q14012" t="s">
        <v>15214</v>
      </c>
      <c r="R14012" t="s">
        <v>26284</v>
      </c>
      <c r="S14012" t="s">
        <v>31508</v>
      </c>
      <c r="T14012" t="s">
        <v>19197</v>
      </c>
      <c r="U14012" t="s">
        <v>31673</v>
      </c>
    </row>
    <row r="14013" spans="17:21">
      <c r="Q14013" t="s">
        <v>15215</v>
      </c>
      <c r="R14013" t="s">
        <v>28899</v>
      </c>
      <c r="S14013" t="s">
        <v>19197</v>
      </c>
      <c r="T14013" t="s">
        <v>19197</v>
      </c>
      <c r="U14013" t="s">
        <v>19197</v>
      </c>
    </row>
    <row r="14014" spans="17:21">
      <c r="Q14014" t="s">
        <v>15216</v>
      </c>
      <c r="R14014" t="s">
        <v>28900</v>
      </c>
      <c r="S14014" t="s">
        <v>31508</v>
      </c>
      <c r="T14014" t="s">
        <v>31591</v>
      </c>
      <c r="U14014" t="s">
        <v>31673</v>
      </c>
    </row>
    <row r="14015" spans="17:21">
      <c r="Q14015" t="s">
        <v>15217</v>
      </c>
      <c r="R14015" t="s">
        <v>28901</v>
      </c>
      <c r="S14015" t="s">
        <v>19197</v>
      </c>
      <c r="T14015" t="s">
        <v>19197</v>
      </c>
      <c r="U14015" t="s">
        <v>19197</v>
      </c>
    </row>
    <row r="14016" spans="17:21">
      <c r="Q14016" t="s">
        <v>15218</v>
      </c>
      <c r="R14016" t="s">
        <v>28902</v>
      </c>
      <c r="S14016" t="s">
        <v>31508</v>
      </c>
      <c r="T14016" t="s">
        <v>31591</v>
      </c>
      <c r="U14016" t="s">
        <v>31673</v>
      </c>
    </row>
    <row r="14017" spans="17:21">
      <c r="Q14017" t="s">
        <v>15219</v>
      </c>
      <c r="R14017" t="s">
        <v>18693</v>
      </c>
      <c r="S14017" t="s">
        <v>31508</v>
      </c>
      <c r="T14017" t="s">
        <v>31591</v>
      </c>
      <c r="U14017" t="s">
        <v>31673</v>
      </c>
    </row>
    <row r="14018" spans="17:21">
      <c r="Q14018" t="s">
        <v>15220</v>
      </c>
      <c r="R14018" t="s">
        <v>28903</v>
      </c>
      <c r="S14018" t="s">
        <v>31508</v>
      </c>
      <c r="T14018" t="s">
        <v>19197</v>
      </c>
      <c r="U14018" t="s">
        <v>31673</v>
      </c>
    </row>
    <row r="14019" spans="17:21">
      <c r="Q14019" t="s">
        <v>15221</v>
      </c>
      <c r="R14019" t="s">
        <v>28904</v>
      </c>
      <c r="S14019" t="s">
        <v>31508</v>
      </c>
      <c r="T14019" t="s">
        <v>19197</v>
      </c>
      <c r="U14019" t="s">
        <v>31638</v>
      </c>
    </row>
    <row r="14020" spans="17:21">
      <c r="Q14020" t="s">
        <v>15222</v>
      </c>
      <c r="R14020" t="s">
        <v>28905</v>
      </c>
      <c r="S14020" t="s">
        <v>19197</v>
      </c>
      <c r="T14020" t="s">
        <v>19197</v>
      </c>
      <c r="U14020" t="s">
        <v>19197</v>
      </c>
    </row>
    <row r="14021" spans="17:21">
      <c r="Q14021" t="s">
        <v>15223</v>
      </c>
      <c r="R14021" t="s">
        <v>28906</v>
      </c>
      <c r="S14021" t="s">
        <v>31508</v>
      </c>
      <c r="T14021" t="s">
        <v>19197</v>
      </c>
      <c r="U14021" t="s">
        <v>31646</v>
      </c>
    </row>
    <row r="14022" spans="17:21">
      <c r="Q14022" t="s">
        <v>15224</v>
      </c>
      <c r="R14022" t="s">
        <v>28907</v>
      </c>
      <c r="S14022" t="s">
        <v>31508</v>
      </c>
      <c r="T14022" t="s">
        <v>19197</v>
      </c>
      <c r="U14022" t="s">
        <v>31646</v>
      </c>
    </row>
    <row r="14023" spans="17:21">
      <c r="Q14023" t="s">
        <v>15225</v>
      </c>
      <c r="R14023" t="s">
        <v>28908</v>
      </c>
      <c r="S14023" t="s">
        <v>31508</v>
      </c>
      <c r="T14023" t="s">
        <v>19197</v>
      </c>
      <c r="U14023" t="s">
        <v>31646</v>
      </c>
    </row>
    <row r="14024" spans="17:21">
      <c r="Q14024" t="s">
        <v>15226</v>
      </c>
      <c r="R14024" t="s">
        <v>18703</v>
      </c>
      <c r="S14024" t="s">
        <v>31508</v>
      </c>
      <c r="T14024" t="s">
        <v>19197</v>
      </c>
      <c r="U14024" t="s">
        <v>31646</v>
      </c>
    </row>
    <row r="14025" spans="17:21">
      <c r="Q14025" t="s">
        <v>15227</v>
      </c>
      <c r="R14025" t="s">
        <v>28909</v>
      </c>
      <c r="S14025" t="s">
        <v>19197</v>
      </c>
      <c r="T14025" t="s">
        <v>19197</v>
      </c>
      <c r="U14025" t="s">
        <v>19197</v>
      </c>
    </row>
    <row r="14026" spans="17:21">
      <c r="Q14026" t="s">
        <v>15228</v>
      </c>
      <c r="R14026" t="s">
        <v>28910</v>
      </c>
      <c r="S14026" t="s">
        <v>19197</v>
      </c>
      <c r="T14026" t="s">
        <v>19197</v>
      </c>
      <c r="U14026" t="s">
        <v>19197</v>
      </c>
    </row>
    <row r="14027" spans="17:21">
      <c r="Q14027" t="s">
        <v>15229</v>
      </c>
      <c r="R14027" t="s">
        <v>28911</v>
      </c>
      <c r="S14027" t="s">
        <v>31508</v>
      </c>
      <c r="T14027" t="s">
        <v>19197</v>
      </c>
      <c r="U14027" t="s">
        <v>31646</v>
      </c>
    </row>
    <row r="14028" spans="17:21">
      <c r="Q14028" t="s">
        <v>15230</v>
      </c>
      <c r="R14028" t="s">
        <v>28912</v>
      </c>
      <c r="S14028" t="s">
        <v>31508</v>
      </c>
      <c r="T14028" t="s">
        <v>19197</v>
      </c>
      <c r="U14028" t="s">
        <v>31646</v>
      </c>
    </row>
    <row r="14029" spans="17:21">
      <c r="Q14029" t="s">
        <v>15231</v>
      </c>
      <c r="R14029" t="s">
        <v>28913</v>
      </c>
      <c r="S14029" t="s">
        <v>31508</v>
      </c>
      <c r="T14029" t="s">
        <v>19197</v>
      </c>
      <c r="U14029" t="s">
        <v>31646</v>
      </c>
    </row>
    <row r="14030" spans="17:21">
      <c r="Q14030" t="s">
        <v>15232</v>
      </c>
      <c r="R14030" t="s">
        <v>28914</v>
      </c>
      <c r="S14030" t="s">
        <v>31508</v>
      </c>
      <c r="T14030" t="s">
        <v>19197</v>
      </c>
      <c r="U14030" t="s">
        <v>31646</v>
      </c>
    </row>
    <row r="14031" spans="17:21">
      <c r="Q14031" t="s">
        <v>15233</v>
      </c>
      <c r="R14031" t="s">
        <v>28915</v>
      </c>
      <c r="S14031" t="s">
        <v>31508</v>
      </c>
      <c r="T14031" t="s">
        <v>19197</v>
      </c>
      <c r="U14031" t="s">
        <v>31646</v>
      </c>
    </row>
    <row r="14032" spans="17:21">
      <c r="Q14032" t="s">
        <v>15234</v>
      </c>
      <c r="R14032" t="s">
        <v>28916</v>
      </c>
      <c r="S14032" t="s">
        <v>31508</v>
      </c>
      <c r="T14032" t="s">
        <v>19197</v>
      </c>
      <c r="U14032" t="s">
        <v>31646</v>
      </c>
    </row>
    <row r="14033" spans="17:21">
      <c r="Q14033" t="s">
        <v>15235</v>
      </c>
      <c r="R14033" t="s">
        <v>28917</v>
      </c>
      <c r="S14033" t="s">
        <v>31508</v>
      </c>
      <c r="T14033" t="s">
        <v>19197</v>
      </c>
      <c r="U14033" t="s">
        <v>31673</v>
      </c>
    </row>
    <row r="14034" spans="17:21">
      <c r="Q14034" t="s">
        <v>15236</v>
      </c>
      <c r="R14034" t="s">
        <v>28572</v>
      </c>
      <c r="S14034" t="s">
        <v>31508</v>
      </c>
      <c r="T14034" t="s">
        <v>19197</v>
      </c>
      <c r="U14034" t="s">
        <v>31673</v>
      </c>
    </row>
    <row r="14035" spans="17:21">
      <c r="Q14035" t="s">
        <v>15237</v>
      </c>
      <c r="R14035" t="s">
        <v>26284</v>
      </c>
      <c r="S14035" t="s">
        <v>31508</v>
      </c>
      <c r="T14035" t="s">
        <v>19197</v>
      </c>
      <c r="U14035" t="s">
        <v>31673</v>
      </c>
    </row>
    <row r="14036" spans="17:21">
      <c r="Q14036" t="s">
        <v>15238</v>
      </c>
      <c r="R14036" t="s">
        <v>28918</v>
      </c>
      <c r="S14036" t="s">
        <v>19197</v>
      </c>
      <c r="T14036" t="s">
        <v>19197</v>
      </c>
      <c r="U14036" t="s">
        <v>19197</v>
      </c>
    </row>
    <row r="14037" spans="17:21">
      <c r="Q14037" t="s">
        <v>15239</v>
      </c>
      <c r="R14037" t="s">
        <v>28919</v>
      </c>
      <c r="S14037" t="s">
        <v>31508</v>
      </c>
      <c r="T14037" t="s">
        <v>19197</v>
      </c>
      <c r="U14037" t="s">
        <v>31673</v>
      </c>
    </row>
    <row r="14038" spans="17:21">
      <c r="Q14038" t="s">
        <v>15240</v>
      </c>
      <c r="R14038" t="s">
        <v>28920</v>
      </c>
      <c r="S14038" t="s">
        <v>19197</v>
      </c>
      <c r="T14038" t="s">
        <v>19197</v>
      </c>
      <c r="U14038" t="s">
        <v>19197</v>
      </c>
    </row>
    <row r="14039" spans="17:21">
      <c r="Q14039" t="s">
        <v>15241</v>
      </c>
      <c r="R14039" t="s">
        <v>28921</v>
      </c>
      <c r="S14039" t="s">
        <v>31508</v>
      </c>
      <c r="T14039" t="s">
        <v>19197</v>
      </c>
      <c r="U14039" t="s">
        <v>31646</v>
      </c>
    </row>
    <row r="14040" spans="17:21">
      <c r="Q14040" t="s">
        <v>15242</v>
      </c>
      <c r="R14040" t="s">
        <v>28922</v>
      </c>
      <c r="S14040" t="s">
        <v>31508</v>
      </c>
      <c r="T14040" t="s">
        <v>19197</v>
      </c>
      <c r="U14040" t="s">
        <v>31646</v>
      </c>
    </row>
    <row r="14041" spans="17:21">
      <c r="Q14041" t="s">
        <v>15243</v>
      </c>
      <c r="R14041" t="s">
        <v>28923</v>
      </c>
      <c r="S14041" t="s">
        <v>31508</v>
      </c>
      <c r="T14041" t="s">
        <v>19197</v>
      </c>
      <c r="U14041" t="s">
        <v>31673</v>
      </c>
    </row>
    <row r="14042" spans="17:21">
      <c r="Q14042" t="s">
        <v>15244</v>
      </c>
      <c r="R14042" t="s">
        <v>26284</v>
      </c>
      <c r="S14042" t="s">
        <v>31508</v>
      </c>
      <c r="T14042" t="s">
        <v>19197</v>
      </c>
      <c r="U14042" t="s">
        <v>31673</v>
      </c>
    </row>
    <row r="14043" spans="17:21">
      <c r="Q14043" t="s">
        <v>15245</v>
      </c>
      <c r="R14043" t="s">
        <v>28924</v>
      </c>
      <c r="S14043" t="s">
        <v>19197</v>
      </c>
      <c r="T14043" t="s">
        <v>19197</v>
      </c>
      <c r="U14043" t="s">
        <v>19197</v>
      </c>
    </row>
    <row r="14044" spans="17:21">
      <c r="Q14044" t="s">
        <v>15246</v>
      </c>
      <c r="R14044" t="s">
        <v>28925</v>
      </c>
      <c r="S14044" t="s">
        <v>31508</v>
      </c>
      <c r="T14044" t="s">
        <v>19197</v>
      </c>
      <c r="U14044" t="s">
        <v>31673</v>
      </c>
    </row>
    <row r="14045" spans="17:21">
      <c r="Q14045" t="s">
        <v>15247</v>
      </c>
      <c r="R14045" t="s">
        <v>28926</v>
      </c>
      <c r="S14045" t="s">
        <v>19197</v>
      </c>
      <c r="T14045" t="s">
        <v>19197</v>
      </c>
      <c r="U14045" t="s">
        <v>19197</v>
      </c>
    </row>
    <row r="14046" spans="17:21">
      <c r="Q14046" t="s">
        <v>15248</v>
      </c>
      <c r="R14046" t="s">
        <v>28927</v>
      </c>
      <c r="S14046" t="s">
        <v>31508</v>
      </c>
      <c r="T14046" t="s">
        <v>19197</v>
      </c>
      <c r="U14046" t="s">
        <v>31673</v>
      </c>
    </row>
    <row r="14047" spans="17:21">
      <c r="Q14047" t="s">
        <v>15249</v>
      </c>
      <c r="R14047" t="s">
        <v>28928</v>
      </c>
      <c r="S14047" t="s">
        <v>31508</v>
      </c>
      <c r="T14047" t="s">
        <v>19197</v>
      </c>
      <c r="U14047" t="s">
        <v>31673</v>
      </c>
    </row>
    <row r="14048" spans="17:21">
      <c r="Q14048" t="s">
        <v>15250</v>
      </c>
      <c r="R14048" t="s">
        <v>28929</v>
      </c>
      <c r="S14048" t="s">
        <v>31508</v>
      </c>
      <c r="T14048" t="s">
        <v>19197</v>
      </c>
      <c r="U14048" t="s">
        <v>31673</v>
      </c>
    </row>
    <row r="14049" spans="17:21">
      <c r="Q14049" t="s">
        <v>15251</v>
      </c>
      <c r="R14049" t="s">
        <v>27487</v>
      </c>
      <c r="S14049" t="s">
        <v>31508</v>
      </c>
      <c r="T14049" t="s">
        <v>19197</v>
      </c>
      <c r="U14049" t="s">
        <v>31673</v>
      </c>
    </row>
    <row r="14050" spans="17:21">
      <c r="Q14050" t="s">
        <v>15252</v>
      </c>
      <c r="R14050" t="s">
        <v>28930</v>
      </c>
      <c r="S14050" t="s">
        <v>19197</v>
      </c>
      <c r="T14050" t="s">
        <v>19197</v>
      </c>
      <c r="U14050" t="s">
        <v>19197</v>
      </c>
    </row>
    <row r="14051" spans="17:21">
      <c r="Q14051" t="s">
        <v>15253</v>
      </c>
      <c r="R14051" t="s">
        <v>28931</v>
      </c>
      <c r="S14051" t="s">
        <v>19197</v>
      </c>
      <c r="T14051" t="s">
        <v>19197</v>
      </c>
      <c r="U14051" t="s">
        <v>31792</v>
      </c>
    </row>
    <row r="14052" spans="17:21">
      <c r="Q14052" t="s">
        <v>15254</v>
      </c>
      <c r="R14052" t="s">
        <v>28932</v>
      </c>
      <c r="S14052" t="s">
        <v>31506</v>
      </c>
      <c r="T14052" t="s">
        <v>19197</v>
      </c>
      <c r="U14052" t="s">
        <v>31652</v>
      </c>
    </row>
    <row r="14053" spans="17:21">
      <c r="Q14053" t="s">
        <v>15255</v>
      </c>
      <c r="R14053" t="s">
        <v>28933</v>
      </c>
      <c r="S14053" t="s">
        <v>31506</v>
      </c>
      <c r="T14053" t="s">
        <v>19197</v>
      </c>
      <c r="U14053" t="s">
        <v>31652</v>
      </c>
    </row>
    <row r="14054" spans="17:21">
      <c r="Q14054" t="s">
        <v>15256</v>
      </c>
      <c r="R14054" t="s">
        <v>28934</v>
      </c>
      <c r="S14054" t="s">
        <v>31508</v>
      </c>
      <c r="T14054" t="s">
        <v>19197</v>
      </c>
      <c r="U14054" t="s">
        <v>31673</v>
      </c>
    </row>
    <row r="14055" spans="17:21">
      <c r="Q14055" t="s">
        <v>15257</v>
      </c>
      <c r="R14055" t="s">
        <v>28935</v>
      </c>
      <c r="S14055" t="s">
        <v>31508</v>
      </c>
      <c r="T14055" t="s">
        <v>19197</v>
      </c>
      <c r="U14055" t="s">
        <v>31673</v>
      </c>
    </row>
    <row r="14056" spans="17:21">
      <c r="Q14056" t="s">
        <v>15258</v>
      </c>
      <c r="R14056" t="s">
        <v>28936</v>
      </c>
      <c r="S14056" t="s">
        <v>31506</v>
      </c>
      <c r="T14056" t="s">
        <v>19197</v>
      </c>
      <c r="U14056" t="s">
        <v>31652</v>
      </c>
    </row>
    <row r="14057" spans="17:21">
      <c r="Q14057" t="s">
        <v>15259</v>
      </c>
      <c r="R14057" t="s">
        <v>28937</v>
      </c>
      <c r="S14057" t="s">
        <v>31506</v>
      </c>
      <c r="T14057" t="s">
        <v>19197</v>
      </c>
      <c r="U14057" t="s">
        <v>31652</v>
      </c>
    </row>
    <row r="14058" spans="17:21">
      <c r="Q14058" t="s">
        <v>15260</v>
      </c>
      <c r="R14058" t="s">
        <v>18687</v>
      </c>
      <c r="S14058" t="s">
        <v>19197</v>
      </c>
      <c r="T14058" t="s">
        <v>19197</v>
      </c>
      <c r="U14058" t="s">
        <v>19197</v>
      </c>
    </row>
    <row r="14059" spans="17:21">
      <c r="Q14059" t="s">
        <v>15261</v>
      </c>
      <c r="R14059" t="s">
        <v>28938</v>
      </c>
      <c r="S14059" t="s">
        <v>31506</v>
      </c>
      <c r="T14059" t="s">
        <v>19197</v>
      </c>
      <c r="U14059" t="s">
        <v>31646</v>
      </c>
    </row>
    <row r="14060" spans="17:21">
      <c r="Q14060" t="s">
        <v>15262</v>
      </c>
      <c r="R14060" t="s">
        <v>28939</v>
      </c>
      <c r="S14060" t="s">
        <v>31506</v>
      </c>
      <c r="T14060" t="s">
        <v>19197</v>
      </c>
      <c r="U14060" t="s">
        <v>31646</v>
      </c>
    </row>
    <row r="14061" spans="17:21">
      <c r="Q14061" t="s">
        <v>15263</v>
      </c>
      <c r="R14061" t="s">
        <v>28940</v>
      </c>
      <c r="S14061" t="s">
        <v>31506</v>
      </c>
      <c r="T14061" t="s">
        <v>19197</v>
      </c>
      <c r="U14061" t="s">
        <v>31646</v>
      </c>
    </row>
    <row r="14062" spans="17:21">
      <c r="Q14062" t="s">
        <v>15264</v>
      </c>
      <c r="R14062" t="s">
        <v>28941</v>
      </c>
      <c r="S14062" t="s">
        <v>31506</v>
      </c>
      <c r="T14062" t="s">
        <v>19197</v>
      </c>
      <c r="U14062" t="s">
        <v>31646</v>
      </c>
    </row>
    <row r="14063" spans="17:21">
      <c r="Q14063" t="s">
        <v>15265</v>
      </c>
      <c r="R14063" t="s">
        <v>21111</v>
      </c>
      <c r="S14063" t="s">
        <v>31506</v>
      </c>
      <c r="T14063" t="s">
        <v>19197</v>
      </c>
      <c r="U14063" t="s">
        <v>31646</v>
      </c>
    </row>
    <row r="14064" spans="17:21">
      <c r="Q14064" t="s">
        <v>15266</v>
      </c>
      <c r="R14064" t="s">
        <v>28942</v>
      </c>
      <c r="S14064" t="s">
        <v>19197</v>
      </c>
      <c r="T14064" t="s">
        <v>19197</v>
      </c>
      <c r="U14064" t="s">
        <v>19197</v>
      </c>
    </row>
    <row r="14065" spans="17:21">
      <c r="Q14065" t="s">
        <v>15267</v>
      </c>
      <c r="R14065" t="s">
        <v>28943</v>
      </c>
      <c r="S14065" t="s">
        <v>31508</v>
      </c>
      <c r="T14065" t="s">
        <v>19197</v>
      </c>
      <c r="U14065" t="s">
        <v>31673</v>
      </c>
    </row>
    <row r="14066" spans="17:21">
      <c r="Q14066" t="s">
        <v>15268</v>
      </c>
      <c r="R14066" t="s">
        <v>28944</v>
      </c>
      <c r="S14066" t="s">
        <v>31508</v>
      </c>
      <c r="T14066" t="s">
        <v>19197</v>
      </c>
      <c r="U14066" t="s">
        <v>31673</v>
      </c>
    </row>
    <row r="14067" spans="17:21">
      <c r="Q14067" t="s">
        <v>15269</v>
      </c>
      <c r="R14067" t="s">
        <v>28945</v>
      </c>
      <c r="S14067" t="s">
        <v>31508</v>
      </c>
      <c r="T14067" t="s">
        <v>19197</v>
      </c>
      <c r="U14067" t="s">
        <v>31673</v>
      </c>
    </row>
    <row r="14068" spans="17:21">
      <c r="Q14068" t="s">
        <v>15270</v>
      </c>
      <c r="R14068" t="s">
        <v>28946</v>
      </c>
      <c r="S14068" t="s">
        <v>19197</v>
      </c>
      <c r="T14068" t="s">
        <v>19197</v>
      </c>
      <c r="U14068" t="s">
        <v>19197</v>
      </c>
    </row>
    <row r="14069" spans="17:21">
      <c r="Q14069" t="s">
        <v>15271</v>
      </c>
      <c r="R14069" t="s">
        <v>28947</v>
      </c>
      <c r="S14069" t="s">
        <v>19197</v>
      </c>
      <c r="T14069" t="s">
        <v>19197</v>
      </c>
      <c r="U14069" t="s">
        <v>19197</v>
      </c>
    </row>
    <row r="14070" spans="17:21">
      <c r="Q14070" t="s">
        <v>15272</v>
      </c>
      <c r="R14070" t="s">
        <v>28948</v>
      </c>
      <c r="S14070" t="s">
        <v>31508</v>
      </c>
      <c r="T14070" t="s">
        <v>19197</v>
      </c>
      <c r="U14070" t="s">
        <v>31673</v>
      </c>
    </row>
    <row r="14071" spans="17:21">
      <c r="Q14071" t="s">
        <v>15273</v>
      </c>
      <c r="R14071" t="s">
        <v>18693</v>
      </c>
      <c r="S14071" t="s">
        <v>31508</v>
      </c>
      <c r="T14071" t="s">
        <v>19197</v>
      </c>
      <c r="U14071" t="s">
        <v>31673</v>
      </c>
    </row>
    <row r="14072" spans="17:21">
      <c r="Q14072" t="s">
        <v>15274</v>
      </c>
      <c r="R14072" t="s">
        <v>28949</v>
      </c>
      <c r="S14072" t="s">
        <v>19197</v>
      </c>
      <c r="T14072" t="s">
        <v>19197</v>
      </c>
      <c r="U14072" t="s">
        <v>19197</v>
      </c>
    </row>
    <row r="14073" spans="17:21">
      <c r="Q14073" t="s">
        <v>15275</v>
      </c>
      <c r="R14073" t="s">
        <v>28948</v>
      </c>
      <c r="S14073" t="s">
        <v>31508</v>
      </c>
      <c r="T14073" t="s">
        <v>19197</v>
      </c>
      <c r="U14073" t="s">
        <v>31673</v>
      </c>
    </row>
    <row r="14074" spans="17:21">
      <c r="Q14074" t="s">
        <v>15276</v>
      </c>
      <c r="R14074" t="s">
        <v>18693</v>
      </c>
      <c r="S14074" t="s">
        <v>31508</v>
      </c>
      <c r="T14074" t="s">
        <v>19197</v>
      </c>
      <c r="U14074" t="s">
        <v>31673</v>
      </c>
    </row>
    <row r="14075" spans="17:21">
      <c r="Q14075" t="s">
        <v>15277</v>
      </c>
      <c r="R14075" t="s">
        <v>28950</v>
      </c>
      <c r="S14075" t="s">
        <v>19197</v>
      </c>
      <c r="T14075" t="s">
        <v>19197</v>
      </c>
      <c r="U14075" t="s">
        <v>19197</v>
      </c>
    </row>
    <row r="14076" spans="17:21">
      <c r="Q14076" t="s">
        <v>15278</v>
      </c>
      <c r="R14076" t="s">
        <v>28951</v>
      </c>
      <c r="S14076" t="s">
        <v>31508</v>
      </c>
      <c r="T14076" t="s">
        <v>19197</v>
      </c>
      <c r="U14076" t="s">
        <v>31673</v>
      </c>
    </row>
    <row r="14077" spans="17:21">
      <c r="Q14077" t="s">
        <v>15279</v>
      </c>
      <c r="R14077" t="s">
        <v>28952</v>
      </c>
      <c r="S14077" t="s">
        <v>19197</v>
      </c>
      <c r="T14077" t="s">
        <v>19197</v>
      </c>
      <c r="U14077" t="s">
        <v>19197</v>
      </c>
    </row>
    <row r="14078" spans="17:21">
      <c r="Q14078" t="s">
        <v>15280</v>
      </c>
      <c r="R14078" t="s">
        <v>28948</v>
      </c>
      <c r="S14078" t="s">
        <v>31508</v>
      </c>
      <c r="T14078" t="s">
        <v>19197</v>
      </c>
      <c r="U14078" t="s">
        <v>31673</v>
      </c>
    </row>
    <row r="14079" spans="17:21">
      <c r="Q14079" t="s">
        <v>15281</v>
      </c>
      <c r="R14079" t="s">
        <v>18693</v>
      </c>
      <c r="S14079" t="s">
        <v>31508</v>
      </c>
      <c r="T14079" t="s">
        <v>19197</v>
      </c>
      <c r="U14079" t="s">
        <v>31673</v>
      </c>
    </row>
    <row r="14080" spans="17:21">
      <c r="Q14080" t="s">
        <v>15282</v>
      </c>
      <c r="R14080" t="s">
        <v>28953</v>
      </c>
      <c r="S14080" t="s">
        <v>19197</v>
      </c>
      <c r="T14080" t="s">
        <v>19197</v>
      </c>
      <c r="U14080" t="s">
        <v>19197</v>
      </c>
    </row>
    <row r="14081" spans="17:21">
      <c r="Q14081" t="s">
        <v>15283</v>
      </c>
      <c r="R14081" t="s">
        <v>28948</v>
      </c>
      <c r="S14081" t="s">
        <v>31508</v>
      </c>
      <c r="T14081" t="s">
        <v>19197</v>
      </c>
      <c r="U14081" t="s">
        <v>31673</v>
      </c>
    </row>
    <row r="14082" spans="17:21">
      <c r="Q14082" t="s">
        <v>15284</v>
      </c>
      <c r="R14082" t="s">
        <v>18693</v>
      </c>
      <c r="S14082" t="s">
        <v>31508</v>
      </c>
      <c r="T14082" t="s">
        <v>19197</v>
      </c>
      <c r="U14082" t="s">
        <v>31673</v>
      </c>
    </row>
    <row r="14083" spans="17:21">
      <c r="Q14083" t="s">
        <v>15285</v>
      </c>
      <c r="R14083" t="s">
        <v>28954</v>
      </c>
      <c r="S14083" t="s">
        <v>19197</v>
      </c>
      <c r="T14083" t="s">
        <v>19197</v>
      </c>
      <c r="U14083" t="s">
        <v>31673</v>
      </c>
    </row>
    <row r="14084" spans="17:21">
      <c r="Q14084" t="s">
        <v>15286</v>
      </c>
      <c r="R14084" t="s">
        <v>28955</v>
      </c>
      <c r="S14084" t="s">
        <v>31508</v>
      </c>
      <c r="T14084" t="s">
        <v>19197</v>
      </c>
      <c r="U14084" t="s">
        <v>31652</v>
      </c>
    </row>
    <row r="14085" spans="17:21">
      <c r="Q14085" t="s">
        <v>15287</v>
      </c>
      <c r="R14085" t="s">
        <v>22456</v>
      </c>
      <c r="S14085" t="s">
        <v>31508</v>
      </c>
      <c r="T14085" t="s">
        <v>19197</v>
      </c>
      <c r="U14085" t="s">
        <v>31652</v>
      </c>
    </row>
    <row r="14086" spans="17:21">
      <c r="Q14086" t="s">
        <v>15288</v>
      </c>
      <c r="R14086" t="s">
        <v>28956</v>
      </c>
      <c r="S14086" t="s">
        <v>19197</v>
      </c>
      <c r="T14086" t="s">
        <v>19197</v>
      </c>
      <c r="U14086" t="s">
        <v>19197</v>
      </c>
    </row>
    <row r="14087" spans="17:21">
      <c r="Q14087" t="s">
        <v>15289</v>
      </c>
      <c r="R14087" t="s">
        <v>28948</v>
      </c>
      <c r="S14087" t="s">
        <v>31508</v>
      </c>
      <c r="T14087" t="s">
        <v>19197</v>
      </c>
      <c r="U14087" t="s">
        <v>31673</v>
      </c>
    </row>
    <row r="14088" spans="17:21">
      <c r="Q14088" t="s">
        <v>15290</v>
      </c>
      <c r="R14088" t="s">
        <v>18693</v>
      </c>
      <c r="S14088" t="s">
        <v>31508</v>
      </c>
      <c r="T14088" t="s">
        <v>19197</v>
      </c>
      <c r="U14088" t="s">
        <v>31673</v>
      </c>
    </row>
    <row r="14089" spans="17:21">
      <c r="Q14089" t="s">
        <v>15291</v>
      </c>
      <c r="R14089" t="s">
        <v>28957</v>
      </c>
      <c r="S14089" t="s">
        <v>19197</v>
      </c>
      <c r="T14089" t="s">
        <v>19197</v>
      </c>
      <c r="U14089" t="s">
        <v>19197</v>
      </c>
    </row>
    <row r="14090" spans="17:21">
      <c r="Q14090" t="s">
        <v>15292</v>
      </c>
      <c r="R14090" t="s">
        <v>28948</v>
      </c>
      <c r="S14090" t="s">
        <v>31508</v>
      </c>
      <c r="T14090" t="s">
        <v>19197</v>
      </c>
      <c r="U14090" t="s">
        <v>31673</v>
      </c>
    </row>
    <row r="14091" spans="17:21">
      <c r="Q14091" t="s">
        <v>15293</v>
      </c>
      <c r="R14091" t="s">
        <v>18693</v>
      </c>
      <c r="S14091" t="s">
        <v>31508</v>
      </c>
      <c r="T14091" t="s">
        <v>19197</v>
      </c>
      <c r="U14091" t="s">
        <v>31673</v>
      </c>
    </row>
    <row r="14092" spans="17:21">
      <c r="Q14092" t="s">
        <v>15294</v>
      </c>
      <c r="R14092" t="s">
        <v>28958</v>
      </c>
      <c r="S14092" t="s">
        <v>19197</v>
      </c>
      <c r="T14092" t="s">
        <v>19197</v>
      </c>
      <c r="U14092" t="s">
        <v>19197</v>
      </c>
    </row>
    <row r="14093" spans="17:21">
      <c r="Q14093" t="s">
        <v>15295</v>
      </c>
      <c r="R14093" t="s">
        <v>28959</v>
      </c>
      <c r="S14093" t="s">
        <v>31508</v>
      </c>
      <c r="T14093" t="s">
        <v>19197</v>
      </c>
      <c r="U14093" t="s">
        <v>31646</v>
      </c>
    </row>
    <row r="14094" spans="17:21">
      <c r="Q14094" t="s">
        <v>15296</v>
      </c>
      <c r="R14094" t="s">
        <v>28960</v>
      </c>
      <c r="S14094" t="s">
        <v>31508</v>
      </c>
      <c r="T14094" t="s">
        <v>19197</v>
      </c>
      <c r="U14094" t="s">
        <v>31646</v>
      </c>
    </row>
    <row r="14095" spans="17:21">
      <c r="Q14095" t="s">
        <v>15297</v>
      </c>
      <c r="R14095" t="s">
        <v>28961</v>
      </c>
      <c r="S14095" t="s">
        <v>19197</v>
      </c>
      <c r="T14095" t="s">
        <v>19197</v>
      </c>
      <c r="U14095" t="s">
        <v>19197</v>
      </c>
    </row>
    <row r="14096" spans="17:21">
      <c r="Q14096" t="s">
        <v>15298</v>
      </c>
      <c r="R14096" t="s">
        <v>28962</v>
      </c>
      <c r="S14096" t="s">
        <v>19197</v>
      </c>
      <c r="T14096" t="s">
        <v>19197</v>
      </c>
      <c r="U14096" t="s">
        <v>19197</v>
      </c>
    </row>
    <row r="14097" spans="17:21">
      <c r="Q14097" t="s">
        <v>15299</v>
      </c>
      <c r="R14097" t="s">
        <v>28963</v>
      </c>
      <c r="S14097" t="s">
        <v>31508</v>
      </c>
      <c r="T14097" t="s">
        <v>19197</v>
      </c>
      <c r="U14097" t="s">
        <v>31652</v>
      </c>
    </row>
    <row r="14098" spans="17:21">
      <c r="Q14098" t="s">
        <v>15300</v>
      </c>
      <c r="R14098" t="s">
        <v>18693</v>
      </c>
      <c r="S14098" t="s">
        <v>31508</v>
      </c>
      <c r="T14098" t="s">
        <v>19197</v>
      </c>
      <c r="U14098" t="s">
        <v>31673</v>
      </c>
    </row>
    <row r="14099" spans="17:21">
      <c r="Q14099" t="s">
        <v>15301</v>
      </c>
      <c r="R14099" t="s">
        <v>28964</v>
      </c>
      <c r="S14099" t="s">
        <v>19197</v>
      </c>
      <c r="T14099" t="s">
        <v>19197</v>
      </c>
      <c r="U14099" t="s">
        <v>19197</v>
      </c>
    </row>
    <row r="14100" spans="17:21">
      <c r="Q14100" t="s">
        <v>15302</v>
      </c>
      <c r="R14100" t="s">
        <v>28965</v>
      </c>
      <c r="S14100" t="s">
        <v>31508</v>
      </c>
      <c r="T14100" t="s">
        <v>19197</v>
      </c>
      <c r="U14100" t="s">
        <v>31652</v>
      </c>
    </row>
    <row r="14101" spans="17:21">
      <c r="Q14101" t="s">
        <v>15303</v>
      </c>
      <c r="R14101" t="s">
        <v>28966</v>
      </c>
      <c r="S14101" t="s">
        <v>31508</v>
      </c>
      <c r="T14101" t="s">
        <v>19197</v>
      </c>
      <c r="U14101" t="s">
        <v>31652</v>
      </c>
    </row>
    <row r="14102" spans="17:21">
      <c r="Q14102" t="s">
        <v>15304</v>
      </c>
      <c r="R14102" t="s">
        <v>28967</v>
      </c>
      <c r="S14102" t="s">
        <v>31508</v>
      </c>
      <c r="T14102" t="s">
        <v>19197</v>
      </c>
      <c r="U14102" t="s">
        <v>31652</v>
      </c>
    </row>
    <row r="14103" spans="17:21">
      <c r="Q14103" t="s">
        <v>15305</v>
      </c>
      <c r="R14103" t="s">
        <v>18693</v>
      </c>
      <c r="S14103" t="s">
        <v>31508</v>
      </c>
      <c r="T14103" t="s">
        <v>19197</v>
      </c>
      <c r="U14103" t="s">
        <v>31673</v>
      </c>
    </row>
    <row r="14104" spans="17:21">
      <c r="Q14104" t="s">
        <v>15306</v>
      </c>
      <c r="R14104" t="s">
        <v>28968</v>
      </c>
      <c r="S14104" t="s">
        <v>19197</v>
      </c>
      <c r="T14104" t="s">
        <v>19197</v>
      </c>
      <c r="U14104" t="s">
        <v>19197</v>
      </c>
    </row>
    <row r="14105" spans="17:21">
      <c r="Q14105" t="s">
        <v>15307</v>
      </c>
      <c r="R14105" t="s">
        <v>28948</v>
      </c>
      <c r="S14105" t="s">
        <v>31508</v>
      </c>
      <c r="T14105" t="s">
        <v>19197</v>
      </c>
      <c r="U14105" t="s">
        <v>31673</v>
      </c>
    </row>
    <row r="14106" spans="17:21">
      <c r="Q14106" t="s">
        <v>15308</v>
      </c>
      <c r="R14106" t="s">
        <v>18693</v>
      </c>
      <c r="S14106" t="s">
        <v>31508</v>
      </c>
      <c r="T14106" t="s">
        <v>19197</v>
      </c>
      <c r="U14106" t="s">
        <v>31673</v>
      </c>
    </row>
    <row r="14107" spans="17:21">
      <c r="Q14107" t="s">
        <v>15309</v>
      </c>
      <c r="R14107" t="s">
        <v>28969</v>
      </c>
      <c r="S14107" t="s">
        <v>19197</v>
      </c>
      <c r="T14107" t="s">
        <v>19197</v>
      </c>
      <c r="U14107" t="s">
        <v>19197</v>
      </c>
    </row>
    <row r="14108" spans="17:21">
      <c r="Q14108" t="s">
        <v>15310</v>
      </c>
      <c r="R14108" t="s">
        <v>28970</v>
      </c>
      <c r="S14108" t="s">
        <v>31508</v>
      </c>
      <c r="T14108" t="s">
        <v>19197</v>
      </c>
      <c r="U14108" t="s">
        <v>31646</v>
      </c>
    </row>
    <row r="14109" spans="17:21">
      <c r="Q14109" t="s">
        <v>15311</v>
      </c>
      <c r="R14109" t="s">
        <v>28971</v>
      </c>
      <c r="S14109" t="s">
        <v>31508</v>
      </c>
      <c r="T14109" t="s">
        <v>19197</v>
      </c>
      <c r="U14109" t="s">
        <v>31646</v>
      </c>
    </row>
    <row r="14110" spans="17:21">
      <c r="Q14110" t="s">
        <v>15312</v>
      </c>
      <c r="R14110" t="s">
        <v>18687</v>
      </c>
      <c r="S14110" t="s">
        <v>31508</v>
      </c>
      <c r="T14110" t="s">
        <v>19197</v>
      </c>
      <c r="U14110" t="s">
        <v>31673</v>
      </c>
    </row>
    <row r="14111" spans="17:21">
      <c r="Q14111" t="s">
        <v>15313</v>
      </c>
      <c r="R14111" t="s">
        <v>28972</v>
      </c>
      <c r="S14111" t="s">
        <v>19197</v>
      </c>
      <c r="T14111" t="s">
        <v>19197</v>
      </c>
      <c r="U14111" t="s">
        <v>19197</v>
      </c>
    </row>
    <row r="14112" spans="17:21">
      <c r="Q14112" t="s">
        <v>15314</v>
      </c>
      <c r="R14112" t="s">
        <v>28973</v>
      </c>
      <c r="S14112" t="s">
        <v>31508</v>
      </c>
      <c r="T14112" t="s">
        <v>19197</v>
      </c>
      <c r="U14112" t="s">
        <v>31673</v>
      </c>
    </row>
    <row r="14113" spans="17:21">
      <c r="Q14113" t="s">
        <v>15315</v>
      </c>
      <c r="R14113" t="s">
        <v>28974</v>
      </c>
      <c r="S14113" t="s">
        <v>31508</v>
      </c>
      <c r="T14113" t="s">
        <v>19197</v>
      </c>
      <c r="U14113" t="s">
        <v>31673</v>
      </c>
    </row>
    <row r="14114" spans="17:21">
      <c r="Q14114" t="s">
        <v>15316</v>
      </c>
      <c r="R14114" t="s">
        <v>28975</v>
      </c>
      <c r="S14114" t="s">
        <v>19197</v>
      </c>
      <c r="T14114" t="s">
        <v>19197</v>
      </c>
      <c r="U14114" t="s">
        <v>19197</v>
      </c>
    </row>
    <row r="14115" spans="17:21">
      <c r="Q14115" t="s">
        <v>15317</v>
      </c>
      <c r="R14115" t="s">
        <v>28976</v>
      </c>
      <c r="S14115" t="s">
        <v>31508</v>
      </c>
      <c r="T14115" t="s">
        <v>19197</v>
      </c>
      <c r="U14115" t="s">
        <v>31646</v>
      </c>
    </row>
    <row r="14116" spans="17:21">
      <c r="Q14116" t="s">
        <v>15318</v>
      </c>
      <c r="R14116" t="s">
        <v>28977</v>
      </c>
      <c r="S14116" t="s">
        <v>31508</v>
      </c>
      <c r="T14116" t="s">
        <v>19197</v>
      </c>
      <c r="U14116" t="s">
        <v>31646</v>
      </c>
    </row>
    <row r="14117" spans="17:21">
      <c r="Q14117" t="s">
        <v>15319</v>
      </c>
      <c r="R14117" t="s">
        <v>28978</v>
      </c>
      <c r="S14117" t="s">
        <v>31508</v>
      </c>
      <c r="T14117" t="s">
        <v>19197</v>
      </c>
      <c r="U14117" t="s">
        <v>31646</v>
      </c>
    </row>
    <row r="14118" spans="17:21">
      <c r="Q14118" t="s">
        <v>15320</v>
      </c>
      <c r="R14118" t="s">
        <v>28979</v>
      </c>
      <c r="S14118" t="s">
        <v>19197</v>
      </c>
      <c r="T14118" t="s">
        <v>19197</v>
      </c>
      <c r="U14118" t="s">
        <v>19197</v>
      </c>
    </row>
    <row r="14119" spans="17:21">
      <c r="Q14119" t="s">
        <v>15321</v>
      </c>
      <c r="R14119" t="s">
        <v>28980</v>
      </c>
      <c r="S14119" t="s">
        <v>31508</v>
      </c>
      <c r="T14119" t="s">
        <v>19197</v>
      </c>
      <c r="U14119" t="s">
        <v>31646</v>
      </c>
    </row>
    <row r="14120" spans="17:21">
      <c r="Q14120" t="s">
        <v>15322</v>
      </c>
      <c r="R14120" t="s">
        <v>28981</v>
      </c>
      <c r="S14120" t="s">
        <v>31508</v>
      </c>
      <c r="T14120" t="s">
        <v>19197</v>
      </c>
      <c r="U14120" t="s">
        <v>31646</v>
      </c>
    </row>
    <row r="14121" spans="17:21">
      <c r="Q14121" t="s">
        <v>15323</v>
      </c>
      <c r="R14121" t="s">
        <v>18687</v>
      </c>
      <c r="S14121" t="s">
        <v>31508</v>
      </c>
      <c r="T14121" t="s">
        <v>19197</v>
      </c>
      <c r="U14121" t="s">
        <v>31673</v>
      </c>
    </row>
    <row r="14122" spans="17:21">
      <c r="Q14122" t="s">
        <v>15324</v>
      </c>
      <c r="R14122" t="s">
        <v>28982</v>
      </c>
      <c r="S14122" t="s">
        <v>19197</v>
      </c>
      <c r="T14122" t="s">
        <v>19197</v>
      </c>
      <c r="U14122" t="s">
        <v>19197</v>
      </c>
    </row>
    <row r="14123" spans="17:21">
      <c r="Q14123" t="s">
        <v>15325</v>
      </c>
      <c r="R14123" t="s">
        <v>28983</v>
      </c>
      <c r="S14123" t="s">
        <v>31508</v>
      </c>
      <c r="T14123" t="s">
        <v>19197</v>
      </c>
      <c r="U14123" t="s">
        <v>31673</v>
      </c>
    </row>
    <row r="14124" spans="17:21">
      <c r="Q14124" t="s">
        <v>15326</v>
      </c>
      <c r="R14124" t="s">
        <v>28984</v>
      </c>
      <c r="S14124" t="s">
        <v>31508</v>
      </c>
      <c r="T14124" t="s">
        <v>19197</v>
      </c>
      <c r="U14124" t="s">
        <v>31666</v>
      </c>
    </row>
    <row r="14125" spans="17:21">
      <c r="Q14125" t="s">
        <v>15327</v>
      </c>
      <c r="R14125" t="s">
        <v>20712</v>
      </c>
      <c r="S14125" t="s">
        <v>31508</v>
      </c>
      <c r="T14125" t="s">
        <v>19197</v>
      </c>
      <c r="U14125" t="s">
        <v>31666</v>
      </c>
    </row>
    <row r="14126" spans="17:21">
      <c r="Q14126" t="s">
        <v>15328</v>
      </c>
      <c r="R14126" t="s">
        <v>28985</v>
      </c>
      <c r="S14126" t="s">
        <v>19197</v>
      </c>
      <c r="T14126" t="s">
        <v>19197</v>
      </c>
      <c r="U14126" t="s">
        <v>19197</v>
      </c>
    </row>
    <row r="14127" spans="17:21">
      <c r="Q14127" t="s">
        <v>15329</v>
      </c>
      <c r="R14127" t="s">
        <v>28986</v>
      </c>
      <c r="S14127" t="s">
        <v>31508</v>
      </c>
      <c r="T14127" t="s">
        <v>19197</v>
      </c>
      <c r="U14127" t="s">
        <v>31666</v>
      </c>
    </row>
    <row r="14128" spans="17:21">
      <c r="Q14128" t="s">
        <v>15330</v>
      </c>
      <c r="R14128" t="s">
        <v>28987</v>
      </c>
      <c r="S14128" t="s">
        <v>31508</v>
      </c>
      <c r="T14128" t="s">
        <v>19197</v>
      </c>
      <c r="U14128" t="s">
        <v>31666</v>
      </c>
    </row>
    <row r="14129" spans="17:21">
      <c r="Q14129" t="s">
        <v>15331</v>
      </c>
      <c r="R14129" t="s">
        <v>28988</v>
      </c>
      <c r="S14129" t="s">
        <v>31508</v>
      </c>
      <c r="T14129" t="s">
        <v>19197</v>
      </c>
      <c r="U14129" t="s">
        <v>31666</v>
      </c>
    </row>
    <row r="14130" spans="17:21">
      <c r="Q14130" t="s">
        <v>15332</v>
      </c>
      <c r="R14130" t="s">
        <v>28989</v>
      </c>
      <c r="S14130" t="s">
        <v>31508</v>
      </c>
      <c r="T14130" t="s">
        <v>19197</v>
      </c>
      <c r="U14130" t="s">
        <v>31666</v>
      </c>
    </row>
    <row r="14131" spans="17:21">
      <c r="Q14131" t="s">
        <v>15333</v>
      </c>
      <c r="R14131" t="s">
        <v>28990</v>
      </c>
      <c r="S14131" t="s">
        <v>31508</v>
      </c>
      <c r="T14131" t="s">
        <v>19197</v>
      </c>
      <c r="U14131" t="s">
        <v>31666</v>
      </c>
    </row>
    <row r="14132" spans="17:21">
      <c r="Q14132" t="s">
        <v>15334</v>
      </c>
      <c r="R14132" t="s">
        <v>18693</v>
      </c>
      <c r="S14132" t="s">
        <v>31508</v>
      </c>
      <c r="T14132" t="s">
        <v>19197</v>
      </c>
      <c r="U14132" t="s">
        <v>31673</v>
      </c>
    </row>
    <row r="14133" spans="17:21">
      <c r="Q14133" t="s">
        <v>15335</v>
      </c>
      <c r="R14133" t="s">
        <v>28991</v>
      </c>
      <c r="S14133" t="s">
        <v>19197</v>
      </c>
      <c r="T14133" t="s">
        <v>19197</v>
      </c>
      <c r="U14133" t="s">
        <v>19197</v>
      </c>
    </row>
    <row r="14134" spans="17:21">
      <c r="Q14134" t="s">
        <v>15336</v>
      </c>
      <c r="R14134" t="s">
        <v>28992</v>
      </c>
      <c r="S14134" t="s">
        <v>31508</v>
      </c>
      <c r="T14134" t="s">
        <v>19197</v>
      </c>
      <c r="U14134" t="s">
        <v>31666</v>
      </c>
    </row>
    <row r="14135" spans="17:21">
      <c r="Q14135" t="s">
        <v>15337</v>
      </c>
      <c r="R14135" t="s">
        <v>28993</v>
      </c>
      <c r="S14135" t="s">
        <v>31508</v>
      </c>
      <c r="T14135" t="s">
        <v>19197</v>
      </c>
      <c r="U14135" t="s">
        <v>31666</v>
      </c>
    </row>
    <row r="14136" spans="17:21">
      <c r="Q14136" t="s">
        <v>15338</v>
      </c>
      <c r="R14136" t="s">
        <v>18693</v>
      </c>
      <c r="S14136" t="s">
        <v>31508</v>
      </c>
      <c r="T14136" t="s">
        <v>19197</v>
      </c>
      <c r="U14136" t="s">
        <v>31673</v>
      </c>
    </row>
    <row r="14137" spans="17:21">
      <c r="Q14137" t="s">
        <v>15339</v>
      </c>
      <c r="R14137" t="s">
        <v>28994</v>
      </c>
      <c r="S14137" t="s">
        <v>19197</v>
      </c>
      <c r="T14137" t="s">
        <v>19197</v>
      </c>
      <c r="U14137" t="s">
        <v>19197</v>
      </c>
    </row>
    <row r="14138" spans="17:21">
      <c r="Q14138" t="s">
        <v>15340</v>
      </c>
      <c r="R14138" t="s">
        <v>28948</v>
      </c>
      <c r="S14138" t="s">
        <v>31508</v>
      </c>
      <c r="T14138" t="s">
        <v>19197</v>
      </c>
      <c r="U14138" t="s">
        <v>31666</v>
      </c>
    </row>
    <row r="14139" spans="17:21">
      <c r="Q14139" t="s">
        <v>15341</v>
      </c>
      <c r="R14139" t="s">
        <v>18693</v>
      </c>
      <c r="S14139" t="s">
        <v>31508</v>
      </c>
      <c r="T14139" t="s">
        <v>19197</v>
      </c>
      <c r="U14139" t="s">
        <v>31673</v>
      </c>
    </row>
    <row r="14140" spans="17:21">
      <c r="Q14140" t="s">
        <v>15342</v>
      </c>
      <c r="R14140" t="s">
        <v>28995</v>
      </c>
      <c r="S14140" t="s">
        <v>19197</v>
      </c>
      <c r="T14140" t="s">
        <v>19197</v>
      </c>
      <c r="U14140" t="s">
        <v>19197</v>
      </c>
    </row>
    <row r="14141" spans="17:21">
      <c r="Q14141" t="s">
        <v>15343</v>
      </c>
      <c r="R14141" t="s">
        <v>28948</v>
      </c>
      <c r="S14141" t="s">
        <v>31508</v>
      </c>
      <c r="T14141" t="s">
        <v>19197</v>
      </c>
      <c r="U14141" t="s">
        <v>31666</v>
      </c>
    </row>
    <row r="14142" spans="17:21">
      <c r="Q14142" t="s">
        <v>15344</v>
      </c>
      <c r="R14142" t="s">
        <v>18693</v>
      </c>
      <c r="S14142" t="s">
        <v>31508</v>
      </c>
      <c r="T14142" t="s">
        <v>19197</v>
      </c>
      <c r="U14142" t="s">
        <v>31666</v>
      </c>
    </row>
    <row r="14143" spans="17:21">
      <c r="Q14143" t="s">
        <v>15345</v>
      </c>
      <c r="R14143" t="s">
        <v>28996</v>
      </c>
      <c r="S14143" t="s">
        <v>19197</v>
      </c>
      <c r="T14143" t="s">
        <v>19197</v>
      </c>
      <c r="U14143" t="s">
        <v>19197</v>
      </c>
    </row>
    <row r="14144" spans="17:21">
      <c r="Q14144" t="s">
        <v>15346</v>
      </c>
      <c r="R14144" t="s">
        <v>28997</v>
      </c>
      <c r="S14144" t="s">
        <v>31508</v>
      </c>
      <c r="T14144" t="s">
        <v>19197</v>
      </c>
      <c r="U14144" t="s">
        <v>31666</v>
      </c>
    </row>
    <row r="14145" spans="17:21">
      <c r="Q14145" t="s">
        <v>15347</v>
      </c>
      <c r="R14145" t="s">
        <v>28998</v>
      </c>
      <c r="S14145" t="s">
        <v>31508</v>
      </c>
      <c r="T14145" t="s">
        <v>19197</v>
      </c>
      <c r="U14145" t="s">
        <v>31666</v>
      </c>
    </row>
    <row r="14146" spans="17:21">
      <c r="Q14146" t="s">
        <v>15348</v>
      </c>
      <c r="R14146" t="s">
        <v>28999</v>
      </c>
      <c r="S14146" t="s">
        <v>31508</v>
      </c>
      <c r="T14146" t="s">
        <v>19197</v>
      </c>
      <c r="U14146" t="s">
        <v>31666</v>
      </c>
    </row>
    <row r="14147" spans="17:21">
      <c r="Q14147" t="s">
        <v>15349</v>
      </c>
      <c r="R14147" t="s">
        <v>18693</v>
      </c>
      <c r="S14147" t="s">
        <v>31508</v>
      </c>
      <c r="T14147" t="s">
        <v>19197</v>
      </c>
      <c r="U14147" t="s">
        <v>31666</v>
      </c>
    </row>
    <row r="14148" spans="17:21">
      <c r="Q14148" t="s">
        <v>15350</v>
      </c>
      <c r="R14148" t="s">
        <v>18706</v>
      </c>
      <c r="S14148" t="s">
        <v>31508</v>
      </c>
      <c r="T14148" t="s">
        <v>19197</v>
      </c>
      <c r="U14148" t="s">
        <v>31666</v>
      </c>
    </row>
    <row r="14149" spans="17:21">
      <c r="Q14149" t="s">
        <v>15351</v>
      </c>
      <c r="R14149" t="s">
        <v>29000</v>
      </c>
      <c r="S14149" t="s">
        <v>19197</v>
      </c>
      <c r="T14149" t="s">
        <v>19197</v>
      </c>
      <c r="U14149" t="s">
        <v>19197</v>
      </c>
    </row>
    <row r="14150" spans="17:21">
      <c r="Q14150" t="s">
        <v>15352</v>
      </c>
      <c r="R14150" t="s">
        <v>29001</v>
      </c>
      <c r="S14150" t="s">
        <v>19197</v>
      </c>
      <c r="T14150" t="s">
        <v>19197</v>
      </c>
      <c r="U14150" t="s">
        <v>19197</v>
      </c>
    </row>
    <row r="14151" spans="17:21">
      <c r="Q14151" t="s">
        <v>15353</v>
      </c>
      <c r="R14151" t="s">
        <v>29002</v>
      </c>
      <c r="S14151" t="s">
        <v>31508</v>
      </c>
      <c r="T14151" t="s">
        <v>19197</v>
      </c>
      <c r="U14151" t="s">
        <v>31646</v>
      </c>
    </row>
    <row r="14152" spans="17:21">
      <c r="Q14152" t="s">
        <v>15354</v>
      </c>
      <c r="R14152" t="s">
        <v>29003</v>
      </c>
      <c r="S14152" t="s">
        <v>31508</v>
      </c>
      <c r="T14152" t="s">
        <v>19197</v>
      </c>
      <c r="U14152" t="s">
        <v>31646</v>
      </c>
    </row>
    <row r="14153" spans="17:21">
      <c r="Q14153" t="s">
        <v>15355</v>
      </c>
      <c r="R14153" t="s">
        <v>29004</v>
      </c>
      <c r="S14153" t="s">
        <v>31508</v>
      </c>
      <c r="T14153" t="s">
        <v>19197</v>
      </c>
      <c r="U14153" t="s">
        <v>31646</v>
      </c>
    </row>
    <row r="14154" spans="17:21">
      <c r="Q14154" t="s">
        <v>15356</v>
      </c>
      <c r="R14154" t="s">
        <v>21111</v>
      </c>
      <c r="S14154" t="s">
        <v>31508</v>
      </c>
      <c r="T14154" t="s">
        <v>19197</v>
      </c>
      <c r="U14154" t="s">
        <v>31646</v>
      </c>
    </row>
    <row r="14155" spans="17:21">
      <c r="Q14155" t="s">
        <v>15357</v>
      </c>
      <c r="R14155" t="s">
        <v>29005</v>
      </c>
      <c r="S14155" t="s">
        <v>31508</v>
      </c>
      <c r="T14155" t="s">
        <v>19197</v>
      </c>
      <c r="U14155" t="s">
        <v>31673</v>
      </c>
    </row>
    <row r="14156" spans="17:21">
      <c r="Q14156" t="s">
        <v>15358</v>
      </c>
      <c r="R14156" t="s">
        <v>29006</v>
      </c>
      <c r="S14156" t="s">
        <v>31508</v>
      </c>
      <c r="T14156" t="s">
        <v>19197</v>
      </c>
      <c r="U14156" t="s">
        <v>31673</v>
      </c>
    </row>
    <row r="14157" spans="17:21">
      <c r="Q14157" t="s">
        <v>15359</v>
      </c>
      <c r="R14157" t="s">
        <v>18687</v>
      </c>
      <c r="S14157" t="s">
        <v>31508</v>
      </c>
      <c r="T14157" t="s">
        <v>19197</v>
      </c>
      <c r="U14157" t="s">
        <v>31673</v>
      </c>
    </row>
    <row r="14158" spans="17:21">
      <c r="Q14158" t="s">
        <v>15360</v>
      </c>
      <c r="R14158" t="s">
        <v>29007</v>
      </c>
      <c r="S14158" t="s">
        <v>19197</v>
      </c>
      <c r="T14158" t="s">
        <v>19197</v>
      </c>
      <c r="U14158" t="s">
        <v>19197</v>
      </c>
    </row>
    <row r="14159" spans="17:21">
      <c r="Q14159" t="s">
        <v>15361</v>
      </c>
      <c r="R14159" t="s">
        <v>29008</v>
      </c>
      <c r="S14159" t="s">
        <v>31506</v>
      </c>
      <c r="T14159" t="s">
        <v>19197</v>
      </c>
      <c r="U14159" t="s">
        <v>31792</v>
      </c>
    </row>
    <row r="14160" spans="17:21">
      <c r="Q14160" t="s">
        <v>15362</v>
      </c>
      <c r="R14160" t="s">
        <v>29009</v>
      </c>
      <c r="S14160" t="s">
        <v>19197</v>
      </c>
      <c r="T14160" t="s">
        <v>19197</v>
      </c>
      <c r="U14160" t="s">
        <v>19197</v>
      </c>
    </row>
    <row r="14161" spans="17:21">
      <c r="Q14161" t="s">
        <v>15363</v>
      </c>
      <c r="R14161" t="s">
        <v>28977</v>
      </c>
      <c r="S14161" t="s">
        <v>31506</v>
      </c>
      <c r="T14161" t="s">
        <v>19197</v>
      </c>
      <c r="U14161" t="s">
        <v>31646</v>
      </c>
    </row>
    <row r="14162" spans="17:21">
      <c r="Q14162" t="s">
        <v>15364</v>
      </c>
      <c r="R14162" t="s">
        <v>28971</v>
      </c>
      <c r="S14162" t="s">
        <v>31506</v>
      </c>
      <c r="T14162" t="s">
        <v>19197</v>
      </c>
      <c r="U14162" t="s">
        <v>31646</v>
      </c>
    </row>
    <row r="14163" spans="17:21">
      <c r="Q14163" t="s">
        <v>15365</v>
      </c>
      <c r="R14163" t="s">
        <v>18687</v>
      </c>
      <c r="S14163" t="s">
        <v>31506</v>
      </c>
      <c r="T14163" t="s">
        <v>19197</v>
      </c>
      <c r="U14163" t="s">
        <v>31792</v>
      </c>
    </row>
    <row r="14164" spans="17:21">
      <c r="Q14164" t="s">
        <v>15366</v>
      </c>
      <c r="R14164" t="s">
        <v>29010</v>
      </c>
      <c r="S14164" t="s">
        <v>19197</v>
      </c>
      <c r="T14164" t="s">
        <v>19197</v>
      </c>
      <c r="U14164" t="s">
        <v>19197</v>
      </c>
    </row>
    <row r="14165" spans="17:21">
      <c r="Q14165" t="s">
        <v>15367</v>
      </c>
      <c r="R14165" t="s">
        <v>29011</v>
      </c>
      <c r="S14165" t="s">
        <v>31508</v>
      </c>
      <c r="T14165" t="s">
        <v>19197</v>
      </c>
      <c r="U14165" t="s">
        <v>31673</v>
      </c>
    </row>
    <row r="14166" spans="17:21">
      <c r="Q14166" t="s">
        <v>15368</v>
      </c>
      <c r="R14166" t="s">
        <v>28943</v>
      </c>
      <c r="S14166" t="s">
        <v>31508</v>
      </c>
      <c r="T14166" t="s">
        <v>19197</v>
      </c>
      <c r="U14166" t="s">
        <v>31652</v>
      </c>
    </row>
    <row r="14167" spans="17:21">
      <c r="Q14167" t="s">
        <v>15369</v>
      </c>
      <c r="R14167" t="s">
        <v>18706</v>
      </c>
      <c r="S14167" t="s">
        <v>19197</v>
      </c>
      <c r="T14167" t="s">
        <v>19197</v>
      </c>
      <c r="U14167" t="s">
        <v>19197</v>
      </c>
    </row>
    <row r="14168" spans="17:21">
      <c r="Q14168" t="s">
        <v>15370</v>
      </c>
      <c r="R14168" t="s">
        <v>29012</v>
      </c>
      <c r="S14168" t="s">
        <v>31508</v>
      </c>
      <c r="T14168" t="s">
        <v>19197</v>
      </c>
      <c r="U14168" t="s">
        <v>31673</v>
      </c>
    </row>
    <row r="14169" spans="17:21">
      <c r="Q14169" t="s">
        <v>15371</v>
      </c>
      <c r="R14169" t="s">
        <v>29013</v>
      </c>
      <c r="S14169" t="s">
        <v>19197</v>
      </c>
      <c r="T14169" t="s">
        <v>19197</v>
      </c>
      <c r="U14169" t="s">
        <v>19197</v>
      </c>
    </row>
    <row r="14170" spans="17:21">
      <c r="Q14170" t="s">
        <v>15372</v>
      </c>
      <c r="R14170" t="s">
        <v>29014</v>
      </c>
      <c r="S14170" t="s">
        <v>31508</v>
      </c>
      <c r="T14170" t="s">
        <v>19197</v>
      </c>
      <c r="U14170" t="s">
        <v>31646</v>
      </c>
    </row>
    <row r="14171" spans="17:21">
      <c r="Q14171" t="s">
        <v>15373</v>
      </c>
      <c r="R14171" t="s">
        <v>29015</v>
      </c>
      <c r="S14171" t="s">
        <v>31508</v>
      </c>
      <c r="T14171" t="s">
        <v>19197</v>
      </c>
      <c r="U14171" t="s">
        <v>31646</v>
      </c>
    </row>
    <row r="14172" spans="17:21">
      <c r="Q14172" t="s">
        <v>15374</v>
      </c>
      <c r="R14172" t="s">
        <v>29016</v>
      </c>
      <c r="S14172" t="s">
        <v>31508</v>
      </c>
      <c r="T14172" t="s">
        <v>19197</v>
      </c>
      <c r="U14172" t="s">
        <v>31646</v>
      </c>
    </row>
    <row r="14173" spans="17:21">
      <c r="Q14173" t="s">
        <v>15375</v>
      </c>
      <c r="R14173" t="s">
        <v>29017</v>
      </c>
      <c r="S14173" t="s">
        <v>19197</v>
      </c>
      <c r="T14173" t="s">
        <v>19197</v>
      </c>
      <c r="U14173" t="s">
        <v>19197</v>
      </c>
    </row>
    <row r="14174" spans="17:21">
      <c r="Q14174" t="s">
        <v>15376</v>
      </c>
      <c r="R14174" t="s">
        <v>28977</v>
      </c>
      <c r="S14174" t="s">
        <v>31508</v>
      </c>
      <c r="T14174" t="s">
        <v>19197</v>
      </c>
      <c r="U14174" t="s">
        <v>31646</v>
      </c>
    </row>
    <row r="14175" spans="17:21">
      <c r="Q14175" t="s">
        <v>15377</v>
      </c>
      <c r="R14175" t="s">
        <v>29018</v>
      </c>
      <c r="S14175" t="s">
        <v>31508</v>
      </c>
      <c r="T14175" t="s">
        <v>19197</v>
      </c>
      <c r="U14175" t="s">
        <v>31646</v>
      </c>
    </row>
    <row r="14176" spans="17:21">
      <c r="Q14176" t="s">
        <v>15378</v>
      </c>
      <c r="R14176" t="s">
        <v>29019</v>
      </c>
      <c r="S14176" t="s">
        <v>31508</v>
      </c>
      <c r="T14176" t="s">
        <v>19197</v>
      </c>
      <c r="U14176" t="s">
        <v>31646</v>
      </c>
    </row>
    <row r="14177" spans="17:21">
      <c r="Q14177" t="s">
        <v>15379</v>
      </c>
      <c r="R14177" t="s">
        <v>29020</v>
      </c>
      <c r="S14177" t="s">
        <v>19197</v>
      </c>
      <c r="T14177" t="s">
        <v>19197</v>
      </c>
      <c r="U14177" t="s">
        <v>19197</v>
      </c>
    </row>
    <row r="14178" spans="17:21">
      <c r="Q14178" t="s">
        <v>15380</v>
      </c>
      <c r="R14178" t="s">
        <v>29021</v>
      </c>
      <c r="S14178" t="s">
        <v>31508</v>
      </c>
      <c r="T14178" t="s">
        <v>19197</v>
      </c>
      <c r="U14178" t="s">
        <v>31646</v>
      </c>
    </row>
    <row r="14179" spans="17:21">
      <c r="Q14179" t="s">
        <v>15381</v>
      </c>
      <c r="R14179" t="s">
        <v>29022</v>
      </c>
      <c r="S14179" t="s">
        <v>31508</v>
      </c>
      <c r="T14179" t="s">
        <v>19197</v>
      </c>
      <c r="U14179" t="s">
        <v>31646</v>
      </c>
    </row>
    <row r="14180" spans="17:21">
      <c r="Q14180" t="s">
        <v>15382</v>
      </c>
      <c r="R14180" t="s">
        <v>29023</v>
      </c>
      <c r="S14180" t="s">
        <v>31508</v>
      </c>
      <c r="T14180" t="s">
        <v>19197</v>
      </c>
      <c r="U14180" t="s">
        <v>31646</v>
      </c>
    </row>
    <row r="14181" spans="17:21">
      <c r="Q14181" t="s">
        <v>15383</v>
      </c>
      <c r="R14181" t="s">
        <v>29024</v>
      </c>
      <c r="S14181" t="s">
        <v>19197</v>
      </c>
      <c r="T14181" t="s">
        <v>19197</v>
      </c>
      <c r="U14181" t="s">
        <v>19197</v>
      </c>
    </row>
    <row r="14182" spans="17:21">
      <c r="Q14182" t="s">
        <v>15384</v>
      </c>
      <c r="R14182" t="s">
        <v>29025</v>
      </c>
      <c r="S14182" t="s">
        <v>31508</v>
      </c>
      <c r="T14182" t="s">
        <v>19197</v>
      </c>
      <c r="U14182" t="s">
        <v>31646</v>
      </c>
    </row>
    <row r="14183" spans="17:21">
      <c r="Q14183" t="s">
        <v>15385</v>
      </c>
      <c r="R14183" t="s">
        <v>29026</v>
      </c>
      <c r="S14183" t="s">
        <v>31508</v>
      </c>
      <c r="T14183" t="s">
        <v>19197</v>
      </c>
      <c r="U14183" t="s">
        <v>31646</v>
      </c>
    </row>
    <row r="14184" spans="17:21">
      <c r="Q14184" t="s">
        <v>15386</v>
      </c>
      <c r="R14184" t="s">
        <v>29027</v>
      </c>
      <c r="S14184" t="s">
        <v>19197</v>
      </c>
      <c r="T14184" t="s">
        <v>19197</v>
      </c>
      <c r="U14184" t="s">
        <v>19197</v>
      </c>
    </row>
    <row r="14185" spans="17:21">
      <c r="Q14185" t="s">
        <v>15387</v>
      </c>
      <c r="R14185" t="s">
        <v>28976</v>
      </c>
      <c r="S14185" t="s">
        <v>31508</v>
      </c>
      <c r="T14185" t="s">
        <v>19197</v>
      </c>
      <c r="U14185" t="s">
        <v>31646</v>
      </c>
    </row>
    <row r="14186" spans="17:21">
      <c r="Q14186" t="s">
        <v>15388</v>
      </c>
      <c r="R14186" t="s">
        <v>29028</v>
      </c>
      <c r="S14186" t="s">
        <v>31508</v>
      </c>
      <c r="T14186" t="s">
        <v>19197</v>
      </c>
      <c r="U14186" t="s">
        <v>31646</v>
      </c>
    </row>
    <row r="14187" spans="17:21">
      <c r="Q14187" t="s">
        <v>15389</v>
      </c>
      <c r="R14187" t="s">
        <v>29029</v>
      </c>
      <c r="S14187" t="s">
        <v>31508</v>
      </c>
      <c r="T14187" t="s">
        <v>19197</v>
      </c>
      <c r="U14187" t="s">
        <v>31646</v>
      </c>
    </row>
    <row r="14188" spans="17:21">
      <c r="Q14188" t="s">
        <v>15390</v>
      </c>
      <c r="R14188" t="s">
        <v>18693</v>
      </c>
      <c r="S14188" t="s">
        <v>31508</v>
      </c>
      <c r="T14188" t="s">
        <v>19197</v>
      </c>
      <c r="U14188" t="s">
        <v>31673</v>
      </c>
    </row>
    <row r="14189" spans="17:21">
      <c r="Q14189" t="s">
        <v>15391</v>
      </c>
      <c r="R14189" t="s">
        <v>29030</v>
      </c>
      <c r="S14189" t="s">
        <v>19197</v>
      </c>
      <c r="T14189" t="s">
        <v>19197</v>
      </c>
      <c r="U14189" t="s">
        <v>19197</v>
      </c>
    </row>
    <row r="14190" spans="17:21">
      <c r="Q14190" t="s">
        <v>15392</v>
      </c>
      <c r="R14190" t="s">
        <v>29031</v>
      </c>
      <c r="S14190" t="s">
        <v>31508</v>
      </c>
      <c r="T14190" t="s">
        <v>19197</v>
      </c>
      <c r="U14190" t="s">
        <v>31673</v>
      </c>
    </row>
    <row r="14191" spans="17:21">
      <c r="Q14191" t="s">
        <v>15393</v>
      </c>
      <c r="R14191" t="s">
        <v>29032</v>
      </c>
      <c r="S14191" t="s">
        <v>31508</v>
      </c>
      <c r="T14191" t="s">
        <v>19197</v>
      </c>
      <c r="U14191" t="s">
        <v>31673</v>
      </c>
    </row>
    <row r="14192" spans="17:21">
      <c r="Q14192" t="s">
        <v>15394</v>
      </c>
      <c r="R14192" t="s">
        <v>29033</v>
      </c>
      <c r="S14192" t="s">
        <v>31508</v>
      </c>
      <c r="T14192" t="s">
        <v>19197</v>
      </c>
      <c r="U14192" t="s">
        <v>31673</v>
      </c>
    </row>
    <row r="14193" spans="17:21">
      <c r="Q14193" t="s">
        <v>15395</v>
      </c>
      <c r="R14193" t="s">
        <v>18706</v>
      </c>
      <c r="S14193" t="s">
        <v>19197</v>
      </c>
      <c r="T14193" t="s">
        <v>19197</v>
      </c>
      <c r="U14193" t="s">
        <v>19197</v>
      </c>
    </row>
    <row r="14194" spans="17:21">
      <c r="Q14194" t="s">
        <v>15396</v>
      </c>
      <c r="R14194" t="s">
        <v>29034</v>
      </c>
      <c r="S14194" t="s">
        <v>31506</v>
      </c>
      <c r="T14194" t="s">
        <v>19197</v>
      </c>
      <c r="U14194" t="s">
        <v>31792</v>
      </c>
    </row>
    <row r="14195" spans="17:21">
      <c r="Q14195" t="s">
        <v>15397</v>
      </c>
      <c r="R14195" t="s">
        <v>29035</v>
      </c>
      <c r="S14195" t="s">
        <v>31508</v>
      </c>
      <c r="T14195" t="s">
        <v>19197</v>
      </c>
      <c r="U14195" t="s">
        <v>31673</v>
      </c>
    </row>
    <row r="14196" spans="17:21">
      <c r="Q14196" t="s">
        <v>15398</v>
      </c>
      <c r="R14196" t="s">
        <v>29036</v>
      </c>
      <c r="S14196" t="s">
        <v>19197</v>
      </c>
      <c r="T14196" t="s">
        <v>19197</v>
      </c>
      <c r="U14196" t="s">
        <v>19197</v>
      </c>
    </row>
    <row r="14197" spans="17:21">
      <c r="Q14197" t="s">
        <v>15399</v>
      </c>
      <c r="R14197" t="s">
        <v>29037</v>
      </c>
      <c r="S14197" t="s">
        <v>31506</v>
      </c>
      <c r="T14197" t="s">
        <v>19197</v>
      </c>
      <c r="U14197" t="s">
        <v>31646</v>
      </c>
    </row>
    <row r="14198" spans="17:21">
      <c r="Q14198" t="s">
        <v>15400</v>
      </c>
      <c r="R14198" t="s">
        <v>29038</v>
      </c>
      <c r="S14198" t="s">
        <v>31506</v>
      </c>
      <c r="T14198" t="s">
        <v>19197</v>
      </c>
      <c r="U14198" t="s">
        <v>31646</v>
      </c>
    </row>
    <row r="14199" spans="17:21">
      <c r="Q14199" t="s">
        <v>15401</v>
      </c>
      <c r="R14199" t="s">
        <v>29039</v>
      </c>
      <c r="S14199" t="s">
        <v>31506</v>
      </c>
      <c r="T14199" t="s">
        <v>19197</v>
      </c>
      <c r="U14199" t="s">
        <v>31646</v>
      </c>
    </row>
    <row r="14200" spans="17:21">
      <c r="Q14200" t="s">
        <v>15402</v>
      </c>
      <c r="R14200" t="s">
        <v>29040</v>
      </c>
      <c r="S14200" t="s">
        <v>31506</v>
      </c>
      <c r="T14200" t="s">
        <v>19197</v>
      </c>
      <c r="U14200" t="s">
        <v>31646</v>
      </c>
    </row>
    <row r="14201" spans="17:21">
      <c r="Q14201" t="s">
        <v>15403</v>
      </c>
      <c r="R14201" t="s">
        <v>29041</v>
      </c>
      <c r="S14201" t="s">
        <v>31506</v>
      </c>
      <c r="T14201" t="s">
        <v>19197</v>
      </c>
      <c r="U14201" t="s">
        <v>31646</v>
      </c>
    </row>
    <row r="14202" spans="17:21">
      <c r="Q14202" t="s">
        <v>15404</v>
      </c>
      <c r="R14202" t="s">
        <v>29042</v>
      </c>
      <c r="S14202" t="s">
        <v>31506</v>
      </c>
      <c r="T14202" t="s">
        <v>19197</v>
      </c>
      <c r="U14202" t="s">
        <v>31646</v>
      </c>
    </row>
    <row r="14203" spans="17:21">
      <c r="Q14203" t="s">
        <v>15405</v>
      </c>
      <c r="R14203" t="s">
        <v>29043</v>
      </c>
      <c r="S14203" t="s">
        <v>19197</v>
      </c>
      <c r="T14203" t="s">
        <v>19197</v>
      </c>
      <c r="U14203" t="s">
        <v>19197</v>
      </c>
    </row>
    <row r="14204" spans="17:21">
      <c r="Q14204" t="s">
        <v>15406</v>
      </c>
      <c r="R14204" t="s">
        <v>29044</v>
      </c>
      <c r="S14204" t="s">
        <v>31508</v>
      </c>
      <c r="T14204" t="s">
        <v>19197</v>
      </c>
      <c r="U14204" t="s">
        <v>31646</v>
      </c>
    </row>
    <row r="14205" spans="17:21">
      <c r="Q14205" t="s">
        <v>15407</v>
      </c>
      <c r="R14205" t="s">
        <v>29045</v>
      </c>
      <c r="S14205" t="s">
        <v>31508</v>
      </c>
      <c r="T14205" t="s">
        <v>19197</v>
      </c>
      <c r="U14205" t="s">
        <v>31646</v>
      </c>
    </row>
    <row r="14206" spans="17:21">
      <c r="Q14206" t="s">
        <v>15408</v>
      </c>
      <c r="R14206" t="s">
        <v>29046</v>
      </c>
      <c r="S14206" t="s">
        <v>19197</v>
      </c>
      <c r="T14206" t="s">
        <v>19197</v>
      </c>
      <c r="U14206" t="s">
        <v>19197</v>
      </c>
    </row>
    <row r="14207" spans="17:21">
      <c r="Q14207" t="s">
        <v>15409</v>
      </c>
      <c r="R14207" t="s">
        <v>29047</v>
      </c>
      <c r="S14207" t="s">
        <v>19197</v>
      </c>
      <c r="T14207" t="s">
        <v>19197</v>
      </c>
      <c r="U14207" t="s">
        <v>19197</v>
      </c>
    </row>
    <row r="14208" spans="17:21">
      <c r="Q14208" t="s">
        <v>15410</v>
      </c>
      <c r="R14208" t="s">
        <v>29048</v>
      </c>
      <c r="S14208" t="s">
        <v>31508</v>
      </c>
      <c r="T14208" t="s">
        <v>19197</v>
      </c>
      <c r="U14208" t="s">
        <v>31673</v>
      </c>
    </row>
    <row r="14209" spans="17:21">
      <c r="Q14209" t="s">
        <v>15411</v>
      </c>
      <c r="R14209" t="s">
        <v>18693</v>
      </c>
      <c r="S14209" t="s">
        <v>19197</v>
      </c>
      <c r="T14209" t="s">
        <v>19197</v>
      </c>
      <c r="U14209" t="s">
        <v>19197</v>
      </c>
    </row>
    <row r="14210" spans="17:21">
      <c r="Q14210" t="s">
        <v>15412</v>
      </c>
      <c r="R14210" t="s">
        <v>29049</v>
      </c>
      <c r="S14210" t="s">
        <v>19197</v>
      </c>
      <c r="T14210" t="s">
        <v>19197</v>
      </c>
      <c r="U14210" t="s">
        <v>19197</v>
      </c>
    </row>
    <row r="14211" spans="17:21">
      <c r="Q14211" t="s">
        <v>15413</v>
      </c>
      <c r="R14211" t="s">
        <v>29050</v>
      </c>
      <c r="S14211" t="s">
        <v>31508</v>
      </c>
      <c r="T14211" t="s">
        <v>19197</v>
      </c>
      <c r="U14211" t="s">
        <v>31646</v>
      </c>
    </row>
    <row r="14212" spans="17:21">
      <c r="Q14212" t="s">
        <v>15414</v>
      </c>
      <c r="R14212" t="s">
        <v>29051</v>
      </c>
      <c r="S14212" t="s">
        <v>31508</v>
      </c>
      <c r="T14212" t="s">
        <v>19197</v>
      </c>
      <c r="U14212" t="s">
        <v>31646</v>
      </c>
    </row>
    <row r="14213" spans="17:21">
      <c r="Q14213" t="s">
        <v>15415</v>
      </c>
      <c r="R14213" t="s">
        <v>27709</v>
      </c>
      <c r="S14213" t="s">
        <v>31508</v>
      </c>
      <c r="T14213" t="s">
        <v>19197</v>
      </c>
      <c r="U14213" t="s">
        <v>31646</v>
      </c>
    </row>
    <row r="14214" spans="17:21">
      <c r="Q14214" t="s">
        <v>15416</v>
      </c>
      <c r="R14214" t="s">
        <v>29052</v>
      </c>
      <c r="S14214" t="s">
        <v>31508</v>
      </c>
      <c r="T14214" t="s">
        <v>19197</v>
      </c>
      <c r="U14214" t="s">
        <v>31673</v>
      </c>
    </row>
    <row r="14215" spans="17:21">
      <c r="Q14215" t="s">
        <v>15417</v>
      </c>
      <c r="R14215" t="s">
        <v>29053</v>
      </c>
      <c r="S14215" t="s">
        <v>31508</v>
      </c>
      <c r="T14215" t="s">
        <v>19197</v>
      </c>
      <c r="U14215" t="s">
        <v>31673</v>
      </c>
    </row>
    <row r="14216" spans="17:21">
      <c r="Q14216" t="s">
        <v>15418</v>
      </c>
      <c r="R14216" t="s">
        <v>29054</v>
      </c>
      <c r="S14216" t="s">
        <v>31508</v>
      </c>
      <c r="T14216" t="s">
        <v>19197</v>
      </c>
      <c r="U14216" t="s">
        <v>31673</v>
      </c>
    </row>
    <row r="14217" spans="17:21">
      <c r="Q14217" t="s">
        <v>15419</v>
      </c>
      <c r="R14217" t="s">
        <v>29055</v>
      </c>
      <c r="S14217" t="s">
        <v>31508</v>
      </c>
      <c r="T14217" t="s">
        <v>19197</v>
      </c>
      <c r="U14217" t="s">
        <v>31673</v>
      </c>
    </row>
    <row r="14218" spans="17:21">
      <c r="Q14218" t="s">
        <v>15420</v>
      </c>
      <c r="R14218" t="s">
        <v>29056</v>
      </c>
      <c r="S14218" t="s">
        <v>31508</v>
      </c>
      <c r="T14218" t="s">
        <v>19197</v>
      </c>
      <c r="U14218" t="s">
        <v>31673</v>
      </c>
    </row>
    <row r="14219" spans="17:21">
      <c r="Q14219" t="s">
        <v>15421</v>
      </c>
      <c r="R14219" t="s">
        <v>29057</v>
      </c>
      <c r="S14219" t="s">
        <v>31508</v>
      </c>
      <c r="T14219" t="s">
        <v>19197</v>
      </c>
      <c r="U14219" t="s">
        <v>31673</v>
      </c>
    </row>
    <row r="14220" spans="17:21">
      <c r="Q14220" t="s">
        <v>15422</v>
      </c>
      <c r="R14220" t="s">
        <v>29058</v>
      </c>
      <c r="S14220" t="s">
        <v>31508</v>
      </c>
      <c r="T14220" t="s">
        <v>19197</v>
      </c>
      <c r="U14220" t="s">
        <v>31673</v>
      </c>
    </row>
    <row r="14221" spans="17:21">
      <c r="Q14221" t="s">
        <v>15423</v>
      </c>
      <c r="R14221" t="s">
        <v>20573</v>
      </c>
      <c r="S14221" t="s">
        <v>31508</v>
      </c>
      <c r="T14221" t="s">
        <v>19197</v>
      </c>
      <c r="U14221" t="s">
        <v>31673</v>
      </c>
    </row>
    <row r="14222" spans="17:21">
      <c r="Q14222" t="s">
        <v>15424</v>
      </c>
      <c r="R14222" t="s">
        <v>29059</v>
      </c>
      <c r="S14222" t="s">
        <v>19197</v>
      </c>
      <c r="T14222" t="s">
        <v>19197</v>
      </c>
      <c r="U14222" t="s">
        <v>19197</v>
      </c>
    </row>
    <row r="14223" spans="17:21">
      <c r="Q14223" t="s">
        <v>15425</v>
      </c>
      <c r="R14223" t="s">
        <v>29060</v>
      </c>
      <c r="S14223" t="s">
        <v>31508</v>
      </c>
      <c r="T14223" t="s">
        <v>31591</v>
      </c>
      <c r="U14223" t="s">
        <v>31673</v>
      </c>
    </row>
    <row r="14224" spans="17:21">
      <c r="Q14224" t="s">
        <v>15426</v>
      </c>
      <c r="R14224" t="s">
        <v>29061</v>
      </c>
      <c r="S14224" t="s">
        <v>31508</v>
      </c>
      <c r="T14224" t="s">
        <v>31591</v>
      </c>
      <c r="U14224" t="s">
        <v>31673</v>
      </c>
    </row>
    <row r="14225" spans="17:21">
      <c r="Q14225" t="s">
        <v>15427</v>
      </c>
      <c r="R14225" t="s">
        <v>18693</v>
      </c>
      <c r="S14225" t="s">
        <v>31508</v>
      </c>
      <c r="T14225" t="s">
        <v>31591</v>
      </c>
      <c r="U14225" t="s">
        <v>31673</v>
      </c>
    </row>
    <row r="14226" spans="17:21">
      <c r="Q14226" t="s">
        <v>15428</v>
      </c>
      <c r="R14226" t="s">
        <v>29062</v>
      </c>
      <c r="S14226" t="s">
        <v>19197</v>
      </c>
      <c r="T14226" t="s">
        <v>19197</v>
      </c>
      <c r="U14226" t="s">
        <v>19197</v>
      </c>
    </row>
    <row r="14227" spans="17:21">
      <c r="Q14227" t="s">
        <v>15429</v>
      </c>
      <c r="R14227" t="s">
        <v>29063</v>
      </c>
      <c r="S14227" t="s">
        <v>31508</v>
      </c>
      <c r="T14227" t="s">
        <v>19197</v>
      </c>
      <c r="U14227" t="s">
        <v>31673</v>
      </c>
    </row>
    <row r="14228" spans="17:21">
      <c r="Q14228" t="s">
        <v>15430</v>
      </c>
      <c r="R14228" t="s">
        <v>18693</v>
      </c>
      <c r="S14228" t="s">
        <v>31508</v>
      </c>
      <c r="T14228" t="s">
        <v>19197</v>
      </c>
      <c r="U14228" t="s">
        <v>31673</v>
      </c>
    </row>
    <row r="14229" spans="17:21">
      <c r="Q14229" t="s">
        <v>15431</v>
      </c>
      <c r="R14229" t="s">
        <v>28316</v>
      </c>
      <c r="S14229" t="s">
        <v>19197</v>
      </c>
      <c r="T14229" t="s">
        <v>19197</v>
      </c>
      <c r="U14229" t="s">
        <v>19197</v>
      </c>
    </row>
    <row r="14230" spans="17:21">
      <c r="Q14230" t="s">
        <v>15432</v>
      </c>
      <c r="R14230" t="s">
        <v>29064</v>
      </c>
      <c r="S14230" t="s">
        <v>31508</v>
      </c>
      <c r="T14230" t="s">
        <v>19197</v>
      </c>
      <c r="U14230" t="s">
        <v>31673</v>
      </c>
    </row>
    <row r="14231" spans="17:21">
      <c r="Q14231" t="s">
        <v>15433</v>
      </c>
      <c r="R14231" t="s">
        <v>29065</v>
      </c>
      <c r="S14231" t="s">
        <v>31508</v>
      </c>
      <c r="T14231" t="s">
        <v>19197</v>
      </c>
      <c r="U14231" t="s">
        <v>31673</v>
      </c>
    </row>
    <row r="14232" spans="17:21">
      <c r="Q14232" t="s">
        <v>15434</v>
      </c>
      <c r="R14232" t="s">
        <v>18693</v>
      </c>
      <c r="S14232" t="s">
        <v>31508</v>
      </c>
      <c r="T14232" t="s">
        <v>19197</v>
      </c>
      <c r="U14232" t="s">
        <v>31673</v>
      </c>
    </row>
    <row r="14233" spans="17:21">
      <c r="Q14233" t="s">
        <v>15435</v>
      </c>
      <c r="R14233" t="s">
        <v>29066</v>
      </c>
      <c r="S14233" t="s">
        <v>19197</v>
      </c>
      <c r="T14233" t="s">
        <v>19197</v>
      </c>
      <c r="U14233" t="s">
        <v>19197</v>
      </c>
    </row>
    <row r="14234" spans="17:21">
      <c r="Q14234" t="s">
        <v>15436</v>
      </c>
      <c r="R14234" t="s">
        <v>29067</v>
      </c>
      <c r="S14234" t="s">
        <v>31508</v>
      </c>
      <c r="T14234" t="s">
        <v>19197</v>
      </c>
      <c r="U14234" t="s">
        <v>31673</v>
      </c>
    </row>
    <row r="14235" spans="17:21">
      <c r="Q14235" t="s">
        <v>15437</v>
      </c>
      <c r="R14235" t="s">
        <v>29068</v>
      </c>
      <c r="S14235" t="s">
        <v>31508</v>
      </c>
      <c r="T14235" t="s">
        <v>19197</v>
      </c>
      <c r="U14235" t="s">
        <v>31673</v>
      </c>
    </row>
    <row r="14236" spans="17:21">
      <c r="Q14236" t="s">
        <v>15438</v>
      </c>
      <c r="R14236" t="s">
        <v>29069</v>
      </c>
      <c r="S14236" t="s">
        <v>31508</v>
      </c>
      <c r="T14236" t="s">
        <v>19197</v>
      </c>
      <c r="U14236" t="s">
        <v>31673</v>
      </c>
    </row>
    <row r="14237" spans="17:21">
      <c r="Q14237" t="s">
        <v>15439</v>
      </c>
      <c r="R14237" t="s">
        <v>26284</v>
      </c>
      <c r="S14237" t="s">
        <v>31508</v>
      </c>
      <c r="T14237" t="s">
        <v>19197</v>
      </c>
      <c r="U14237" t="s">
        <v>31673</v>
      </c>
    </row>
    <row r="14238" spans="17:21">
      <c r="Q14238" t="s">
        <v>15440</v>
      </c>
      <c r="R14238" t="s">
        <v>29070</v>
      </c>
      <c r="S14238" t="s">
        <v>19197</v>
      </c>
      <c r="T14238" t="s">
        <v>19197</v>
      </c>
      <c r="U14238" t="s">
        <v>19197</v>
      </c>
    </row>
    <row r="14239" spans="17:21">
      <c r="Q14239" t="s">
        <v>15441</v>
      </c>
      <c r="R14239" t="s">
        <v>29071</v>
      </c>
      <c r="S14239" t="s">
        <v>31506</v>
      </c>
      <c r="T14239" t="s">
        <v>19197</v>
      </c>
      <c r="U14239" t="s">
        <v>31648</v>
      </c>
    </row>
    <row r="14240" spans="17:21">
      <c r="Q14240" t="s">
        <v>15442</v>
      </c>
      <c r="R14240" t="s">
        <v>29072</v>
      </c>
      <c r="S14240" t="s">
        <v>19197</v>
      </c>
      <c r="T14240" t="s">
        <v>19197</v>
      </c>
      <c r="U14240" t="s">
        <v>19197</v>
      </c>
    </row>
    <row r="14241" spans="17:21">
      <c r="Q14241" t="s">
        <v>15443</v>
      </c>
      <c r="R14241" t="s">
        <v>29073</v>
      </c>
      <c r="S14241" t="s">
        <v>31506</v>
      </c>
      <c r="T14241" t="s">
        <v>19197</v>
      </c>
      <c r="U14241" t="s">
        <v>31648</v>
      </c>
    </row>
    <row r="14242" spans="17:21">
      <c r="Q14242" t="s">
        <v>15444</v>
      </c>
      <c r="R14242" t="s">
        <v>18693</v>
      </c>
      <c r="S14242" t="s">
        <v>31506</v>
      </c>
      <c r="T14242" t="s">
        <v>19197</v>
      </c>
      <c r="U14242" t="s">
        <v>31648</v>
      </c>
    </row>
    <row r="14243" spans="17:21">
      <c r="Q14243" t="s">
        <v>15445</v>
      </c>
      <c r="R14243" t="s">
        <v>29074</v>
      </c>
      <c r="S14243" t="s">
        <v>31506</v>
      </c>
      <c r="T14243" t="s">
        <v>19197</v>
      </c>
      <c r="U14243" t="s">
        <v>31648</v>
      </c>
    </row>
    <row r="14244" spans="17:21">
      <c r="Q14244" t="s">
        <v>15446</v>
      </c>
      <c r="R14244" t="s">
        <v>29075</v>
      </c>
      <c r="S14244" t="s">
        <v>19197</v>
      </c>
      <c r="T14244" t="s">
        <v>19197</v>
      </c>
      <c r="U14244" t="s">
        <v>31648</v>
      </c>
    </row>
    <row r="14245" spans="17:21">
      <c r="Q14245" t="s">
        <v>15447</v>
      </c>
      <c r="R14245" t="s">
        <v>29076</v>
      </c>
      <c r="S14245" t="s">
        <v>31506</v>
      </c>
      <c r="T14245" t="s">
        <v>31591</v>
      </c>
      <c r="U14245" t="s">
        <v>31875</v>
      </c>
    </row>
    <row r="14246" spans="17:21">
      <c r="Q14246" t="s">
        <v>15448</v>
      </c>
      <c r="R14246" t="s">
        <v>29077</v>
      </c>
      <c r="S14246" t="s">
        <v>31506</v>
      </c>
      <c r="T14246" t="s">
        <v>31591</v>
      </c>
      <c r="U14246" t="s">
        <v>31875</v>
      </c>
    </row>
    <row r="14247" spans="17:21">
      <c r="Q14247" t="s">
        <v>15449</v>
      </c>
      <c r="R14247" t="s">
        <v>18687</v>
      </c>
      <c r="S14247" t="s">
        <v>19197</v>
      </c>
      <c r="T14247" t="s">
        <v>19197</v>
      </c>
      <c r="U14247" t="s">
        <v>19197</v>
      </c>
    </row>
    <row r="14248" spans="17:21">
      <c r="Q14248" t="s">
        <v>15450</v>
      </c>
      <c r="R14248" t="s">
        <v>29078</v>
      </c>
      <c r="S14248" t="s">
        <v>31506</v>
      </c>
      <c r="T14248" t="s">
        <v>19197</v>
      </c>
      <c r="U14248" t="s">
        <v>31648</v>
      </c>
    </row>
    <row r="14249" spans="17:21">
      <c r="Q14249" t="s">
        <v>15451</v>
      </c>
      <c r="R14249" t="s">
        <v>29079</v>
      </c>
      <c r="S14249" t="s">
        <v>31506</v>
      </c>
      <c r="T14249" t="s">
        <v>19197</v>
      </c>
      <c r="U14249" t="s">
        <v>31648</v>
      </c>
    </row>
    <row r="14250" spans="17:21">
      <c r="Q14250" t="s">
        <v>15452</v>
      </c>
      <c r="R14250" t="s">
        <v>18714</v>
      </c>
      <c r="S14250" t="s">
        <v>19197</v>
      </c>
      <c r="T14250" t="s">
        <v>19197</v>
      </c>
      <c r="U14250" t="s">
        <v>19197</v>
      </c>
    </row>
    <row r="14251" spans="17:21">
      <c r="Q14251" t="s">
        <v>15453</v>
      </c>
      <c r="R14251" t="s">
        <v>29080</v>
      </c>
      <c r="S14251" t="s">
        <v>31506</v>
      </c>
      <c r="T14251" t="s">
        <v>19197</v>
      </c>
      <c r="U14251" t="s">
        <v>31639</v>
      </c>
    </row>
    <row r="14252" spans="17:21">
      <c r="Q14252" t="s">
        <v>15454</v>
      </c>
      <c r="R14252" t="s">
        <v>27627</v>
      </c>
      <c r="S14252" t="s">
        <v>31506</v>
      </c>
      <c r="T14252" t="s">
        <v>19197</v>
      </c>
      <c r="U14252" t="s">
        <v>31639</v>
      </c>
    </row>
    <row r="14253" spans="17:21">
      <c r="Q14253" t="s">
        <v>15455</v>
      </c>
      <c r="R14253" t="s">
        <v>29081</v>
      </c>
      <c r="S14253" t="s">
        <v>19197</v>
      </c>
      <c r="T14253" t="s">
        <v>19197</v>
      </c>
      <c r="U14253" t="s">
        <v>19197</v>
      </c>
    </row>
    <row r="14254" spans="17:21">
      <c r="Q14254" t="s">
        <v>15456</v>
      </c>
      <c r="R14254" t="s">
        <v>29082</v>
      </c>
      <c r="S14254" t="s">
        <v>19197</v>
      </c>
      <c r="T14254" t="s">
        <v>19197</v>
      </c>
      <c r="U14254" t="s">
        <v>19197</v>
      </c>
    </row>
    <row r="14255" spans="17:21">
      <c r="Q14255" t="s">
        <v>15457</v>
      </c>
      <c r="R14255" t="s">
        <v>29083</v>
      </c>
      <c r="S14255" t="s">
        <v>31506</v>
      </c>
      <c r="T14255" t="s">
        <v>31591</v>
      </c>
      <c r="U14255" t="s">
        <v>31646</v>
      </c>
    </row>
    <row r="14256" spans="17:21">
      <c r="Q14256" t="s">
        <v>15458</v>
      </c>
      <c r="R14256" t="s">
        <v>29084</v>
      </c>
      <c r="S14256" t="s">
        <v>31506</v>
      </c>
      <c r="T14256" t="s">
        <v>31591</v>
      </c>
      <c r="U14256" t="s">
        <v>31646</v>
      </c>
    </row>
    <row r="14257" spans="17:21">
      <c r="Q14257" t="s">
        <v>15459</v>
      </c>
      <c r="R14257" t="s">
        <v>29085</v>
      </c>
      <c r="S14257" t="s">
        <v>31506</v>
      </c>
      <c r="T14257" t="s">
        <v>31591</v>
      </c>
      <c r="U14257" t="s">
        <v>31646</v>
      </c>
    </row>
    <row r="14258" spans="17:21">
      <c r="Q14258" t="s">
        <v>15460</v>
      </c>
      <c r="R14258" t="s">
        <v>29086</v>
      </c>
      <c r="S14258" t="s">
        <v>31506</v>
      </c>
      <c r="T14258" t="s">
        <v>31591</v>
      </c>
      <c r="U14258" t="s">
        <v>31646</v>
      </c>
    </row>
    <row r="14259" spans="17:21">
      <c r="Q14259" t="s">
        <v>15461</v>
      </c>
      <c r="R14259" t="s">
        <v>29087</v>
      </c>
      <c r="S14259" t="s">
        <v>19197</v>
      </c>
      <c r="T14259" t="s">
        <v>19197</v>
      </c>
      <c r="U14259" t="s">
        <v>19197</v>
      </c>
    </row>
    <row r="14260" spans="17:21">
      <c r="Q14260" t="s">
        <v>15462</v>
      </c>
      <c r="R14260" t="s">
        <v>29088</v>
      </c>
      <c r="S14260" t="s">
        <v>31506</v>
      </c>
      <c r="T14260" t="s">
        <v>31591</v>
      </c>
      <c r="U14260" t="s">
        <v>31648</v>
      </c>
    </row>
    <row r="14261" spans="17:21">
      <c r="Q14261" t="s">
        <v>15463</v>
      </c>
      <c r="R14261" t="s">
        <v>29089</v>
      </c>
      <c r="S14261" t="s">
        <v>31506</v>
      </c>
      <c r="T14261" t="s">
        <v>19197</v>
      </c>
      <c r="U14261" t="s">
        <v>31648</v>
      </c>
    </row>
    <row r="14262" spans="17:21">
      <c r="Q14262" t="s">
        <v>15464</v>
      </c>
      <c r="R14262" t="s">
        <v>29090</v>
      </c>
      <c r="S14262" t="s">
        <v>31506</v>
      </c>
      <c r="T14262" t="s">
        <v>19197</v>
      </c>
      <c r="U14262" t="s">
        <v>31648</v>
      </c>
    </row>
    <row r="14263" spans="17:21">
      <c r="Q14263" t="s">
        <v>15465</v>
      </c>
      <c r="R14263" t="s">
        <v>29091</v>
      </c>
      <c r="S14263" t="s">
        <v>19197</v>
      </c>
      <c r="T14263" t="s">
        <v>19197</v>
      </c>
      <c r="U14263" t="s">
        <v>19197</v>
      </c>
    </row>
    <row r="14264" spans="17:21">
      <c r="Q14264" t="s">
        <v>15466</v>
      </c>
      <c r="R14264" t="s">
        <v>29092</v>
      </c>
      <c r="S14264" t="s">
        <v>31506</v>
      </c>
      <c r="T14264" t="s">
        <v>19197</v>
      </c>
      <c r="U14264" t="s">
        <v>31646</v>
      </c>
    </row>
    <row r="14265" spans="17:21">
      <c r="Q14265" t="s">
        <v>15467</v>
      </c>
      <c r="R14265" t="s">
        <v>29093</v>
      </c>
      <c r="S14265" t="s">
        <v>31506</v>
      </c>
      <c r="T14265" t="s">
        <v>19197</v>
      </c>
      <c r="U14265" t="s">
        <v>31646</v>
      </c>
    </row>
    <row r="14266" spans="17:21">
      <c r="Q14266" t="s">
        <v>15468</v>
      </c>
      <c r="R14266" t="s">
        <v>29094</v>
      </c>
      <c r="S14266" t="s">
        <v>31506</v>
      </c>
      <c r="T14266" t="s">
        <v>19197</v>
      </c>
      <c r="U14266" t="s">
        <v>31646</v>
      </c>
    </row>
    <row r="14267" spans="17:21">
      <c r="Q14267" t="s">
        <v>15469</v>
      </c>
      <c r="R14267" t="s">
        <v>29095</v>
      </c>
      <c r="S14267" t="s">
        <v>31506</v>
      </c>
      <c r="T14267" t="s">
        <v>19197</v>
      </c>
      <c r="U14267" t="s">
        <v>31648</v>
      </c>
    </row>
    <row r="14268" spans="17:21">
      <c r="Q14268" t="s">
        <v>15470</v>
      </c>
      <c r="R14268" t="s">
        <v>29096</v>
      </c>
      <c r="S14268" t="s">
        <v>31506</v>
      </c>
      <c r="T14268" t="s">
        <v>19197</v>
      </c>
      <c r="U14268" t="s">
        <v>31648</v>
      </c>
    </row>
    <row r="14269" spans="17:21">
      <c r="Q14269" t="s">
        <v>15471</v>
      </c>
      <c r="R14269" t="s">
        <v>18687</v>
      </c>
      <c r="S14269" t="s">
        <v>19197</v>
      </c>
      <c r="T14269" t="s">
        <v>19197</v>
      </c>
      <c r="U14269" t="s">
        <v>19197</v>
      </c>
    </row>
    <row r="14270" spans="17:21">
      <c r="Q14270" t="s">
        <v>15472</v>
      </c>
      <c r="R14270" t="s">
        <v>29097</v>
      </c>
      <c r="S14270" t="s">
        <v>31506</v>
      </c>
      <c r="T14270" t="s">
        <v>19197</v>
      </c>
      <c r="U14270" t="s">
        <v>31646</v>
      </c>
    </row>
    <row r="14271" spans="17:21">
      <c r="Q14271" t="s">
        <v>15473</v>
      </c>
      <c r="R14271" t="s">
        <v>29098</v>
      </c>
      <c r="S14271" t="s">
        <v>31506</v>
      </c>
      <c r="T14271" t="s">
        <v>31622</v>
      </c>
      <c r="U14271" t="s">
        <v>31876</v>
      </c>
    </row>
    <row r="14272" spans="17:21">
      <c r="Q14272" t="s">
        <v>15474</v>
      </c>
      <c r="R14272" t="s">
        <v>29099</v>
      </c>
      <c r="S14272" t="s">
        <v>31506</v>
      </c>
      <c r="T14272" t="s">
        <v>19197</v>
      </c>
      <c r="U14272" t="s">
        <v>31646</v>
      </c>
    </row>
    <row r="14273" spans="17:21">
      <c r="Q14273" t="s">
        <v>15475</v>
      </c>
      <c r="R14273" t="s">
        <v>29100</v>
      </c>
      <c r="S14273" t="s">
        <v>19197</v>
      </c>
      <c r="T14273" t="s">
        <v>19197</v>
      </c>
      <c r="U14273" t="s">
        <v>19197</v>
      </c>
    </row>
    <row r="14274" spans="17:21">
      <c r="Q14274" t="s">
        <v>15476</v>
      </c>
      <c r="R14274" t="s">
        <v>29101</v>
      </c>
      <c r="S14274" t="s">
        <v>31508</v>
      </c>
      <c r="T14274" t="s">
        <v>19197</v>
      </c>
      <c r="U14274" t="s">
        <v>31705</v>
      </c>
    </row>
    <row r="14275" spans="17:21">
      <c r="Q14275" t="s">
        <v>15477</v>
      </c>
      <c r="R14275" t="s">
        <v>29102</v>
      </c>
      <c r="S14275" t="s">
        <v>19197</v>
      </c>
      <c r="T14275" t="s">
        <v>19197</v>
      </c>
      <c r="U14275" t="s">
        <v>19197</v>
      </c>
    </row>
    <row r="14276" spans="17:21">
      <c r="Q14276" t="s">
        <v>15478</v>
      </c>
      <c r="R14276" t="s">
        <v>29103</v>
      </c>
      <c r="S14276" t="s">
        <v>31508</v>
      </c>
      <c r="T14276" t="s">
        <v>19197</v>
      </c>
      <c r="U14276" t="s">
        <v>31646</v>
      </c>
    </row>
    <row r="14277" spans="17:21">
      <c r="Q14277" t="s">
        <v>15479</v>
      </c>
      <c r="R14277" t="s">
        <v>29104</v>
      </c>
      <c r="S14277" t="s">
        <v>31508</v>
      </c>
      <c r="T14277" t="s">
        <v>19197</v>
      </c>
      <c r="U14277" t="s">
        <v>31646</v>
      </c>
    </row>
    <row r="14278" spans="17:21">
      <c r="Q14278" t="s">
        <v>15480</v>
      </c>
      <c r="R14278" t="s">
        <v>29105</v>
      </c>
      <c r="S14278" t="s">
        <v>31508</v>
      </c>
      <c r="T14278" t="s">
        <v>19197</v>
      </c>
      <c r="U14278" t="s">
        <v>31646</v>
      </c>
    </row>
    <row r="14279" spans="17:21">
      <c r="Q14279" t="s">
        <v>15481</v>
      </c>
      <c r="R14279" t="s">
        <v>29106</v>
      </c>
      <c r="S14279" t="s">
        <v>31508</v>
      </c>
      <c r="T14279" t="s">
        <v>19197</v>
      </c>
      <c r="U14279" t="s">
        <v>31646</v>
      </c>
    </row>
    <row r="14280" spans="17:21">
      <c r="Q14280" t="s">
        <v>15482</v>
      </c>
      <c r="R14280" t="s">
        <v>29107</v>
      </c>
      <c r="S14280" t="s">
        <v>31508</v>
      </c>
      <c r="T14280" t="s">
        <v>19197</v>
      </c>
      <c r="U14280" t="s">
        <v>31646</v>
      </c>
    </row>
    <row r="14281" spans="17:21">
      <c r="Q14281" t="s">
        <v>15483</v>
      </c>
      <c r="R14281" t="s">
        <v>29108</v>
      </c>
      <c r="S14281" t="s">
        <v>31508</v>
      </c>
      <c r="T14281" t="s">
        <v>19197</v>
      </c>
      <c r="U14281" t="s">
        <v>31646</v>
      </c>
    </row>
    <row r="14282" spans="17:21">
      <c r="Q14282" t="s">
        <v>15484</v>
      </c>
      <c r="R14282" t="s">
        <v>29109</v>
      </c>
      <c r="S14282" t="s">
        <v>31508</v>
      </c>
      <c r="T14282" t="s">
        <v>19197</v>
      </c>
      <c r="U14282" t="s">
        <v>31646</v>
      </c>
    </row>
    <row r="14283" spans="17:21">
      <c r="Q14283" t="s">
        <v>15485</v>
      </c>
      <c r="R14283" t="s">
        <v>29110</v>
      </c>
      <c r="S14283" t="s">
        <v>31508</v>
      </c>
      <c r="T14283" t="s">
        <v>19197</v>
      </c>
      <c r="U14283" t="s">
        <v>31646</v>
      </c>
    </row>
    <row r="14284" spans="17:21">
      <c r="Q14284" t="s">
        <v>15486</v>
      </c>
      <c r="R14284" t="s">
        <v>18687</v>
      </c>
      <c r="S14284" t="s">
        <v>19197</v>
      </c>
      <c r="T14284" t="s">
        <v>19197</v>
      </c>
      <c r="U14284" t="s">
        <v>19197</v>
      </c>
    </row>
    <row r="14285" spans="17:21">
      <c r="Q14285" t="s">
        <v>15487</v>
      </c>
      <c r="R14285" t="s">
        <v>29111</v>
      </c>
      <c r="S14285" t="s">
        <v>31506</v>
      </c>
      <c r="T14285" t="s">
        <v>19197</v>
      </c>
      <c r="U14285" t="s">
        <v>31792</v>
      </c>
    </row>
    <row r="14286" spans="17:21">
      <c r="Q14286" t="s">
        <v>15488</v>
      </c>
      <c r="R14286" t="s">
        <v>29112</v>
      </c>
      <c r="S14286" t="s">
        <v>31506</v>
      </c>
      <c r="T14286" t="s">
        <v>19197</v>
      </c>
      <c r="U14286" t="s">
        <v>31638</v>
      </c>
    </row>
    <row r="14287" spans="17:21">
      <c r="Q14287" t="s">
        <v>15489</v>
      </c>
      <c r="R14287" t="s">
        <v>29113</v>
      </c>
      <c r="S14287" t="s">
        <v>31506</v>
      </c>
      <c r="T14287" t="s">
        <v>31591</v>
      </c>
      <c r="U14287" t="s">
        <v>31792</v>
      </c>
    </row>
    <row r="14288" spans="17:21">
      <c r="Q14288" t="s">
        <v>15490</v>
      </c>
      <c r="R14288" t="s">
        <v>29114</v>
      </c>
      <c r="S14288" t="s">
        <v>31506</v>
      </c>
      <c r="T14288" t="s">
        <v>31591</v>
      </c>
      <c r="U14288" t="s">
        <v>31792</v>
      </c>
    </row>
    <row r="14289" spans="17:21">
      <c r="Q14289" t="s">
        <v>15491</v>
      </c>
      <c r="R14289" t="s">
        <v>29115</v>
      </c>
      <c r="S14289" t="s">
        <v>31506</v>
      </c>
      <c r="T14289" t="s">
        <v>31591</v>
      </c>
      <c r="U14289" t="s">
        <v>31792</v>
      </c>
    </row>
    <row r="14290" spans="17:21">
      <c r="Q14290" t="s">
        <v>15492</v>
      </c>
      <c r="R14290" t="s">
        <v>29116</v>
      </c>
      <c r="S14290" t="s">
        <v>31506</v>
      </c>
      <c r="T14290" t="s">
        <v>19197</v>
      </c>
      <c r="U14290" t="s">
        <v>31792</v>
      </c>
    </row>
    <row r="14291" spans="17:21">
      <c r="Q14291" t="s">
        <v>15493</v>
      </c>
      <c r="R14291" t="s">
        <v>29117</v>
      </c>
      <c r="S14291" t="s">
        <v>31508</v>
      </c>
      <c r="T14291" t="s">
        <v>31591</v>
      </c>
      <c r="U14291" t="s">
        <v>31673</v>
      </c>
    </row>
    <row r="14292" spans="17:21">
      <c r="Q14292" t="s">
        <v>15494</v>
      </c>
      <c r="R14292" t="s">
        <v>29118</v>
      </c>
      <c r="S14292" t="s">
        <v>31506</v>
      </c>
      <c r="T14292" t="s">
        <v>31591</v>
      </c>
      <c r="U14292" t="s">
        <v>31648</v>
      </c>
    </row>
    <row r="14293" spans="17:21">
      <c r="Q14293" t="s">
        <v>15495</v>
      </c>
      <c r="R14293" t="s">
        <v>18714</v>
      </c>
      <c r="S14293" t="s">
        <v>19197</v>
      </c>
      <c r="T14293" t="s">
        <v>19197</v>
      </c>
      <c r="U14293" t="s">
        <v>19197</v>
      </c>
    </row>
    <row r="14294" spans="17:21">
      <c r="Q14294" t="s">
        <v>15496</v>
      </c>
      <c r="R14294" t="s">
        <v>29119</v>
      </c>
      <c r="S14294" t="s">
        <v>31506</v>
      </c>
      <c r="T14294" t="s">
        <v>19197</v>
      </c>
      <c r="U14294" t="s">
        <v>31646</v>
      </c>
    </row>
    <row r="14295" spans="17:21">
      <c r="Q14295" t="s">
        <v>15497</v>
      </c>
      <c r="R14295" t="s">
        <v>29120</v>
      </c>
      <c r="S14295" t="s">
        <v>31506</v>
      </c>
      <c r="T14295" t="s">
        <v>19197</v>
      </c>
      <c r="U14295" t="s">
        <v>31646</v>
      </c>
    </row>
    <row r="14296" spans="17:21">
      <c r="Q14296" t="s">
        <v>15498</v>
      </c>
      <c r="R14296" t="s">
        <v>29121</v>
      </c>
      <c r="S14296" t="s">
        <v>31506</v>
      </c>
      <c r="T14296" t="s">
        <v>19197</v>
      </c>
      <c r="U14296" t="s">
        <v>31877</v>
      </c>
    </row>
    <row r="14297" spans="17:21">
      <c r="Q14297" t="s">
        <v>15499</v>
      </c>
      <c r="R14297" t="s">
        <v>29122</v>
      </c>
      <c r="S14297" t="s">
        <v>31506</v>
      </c>
      <c r="T14297" t="s">
        <v>19197</v>
      </c>
      <c r="U14297" t="s">
        <v>31646</v>
      </c>
    </row>
    <row r="14298" spans="17:21">
      <c r="Q14298" t="s">
        <v>15500</v>
      </c>
      <c r="R14298" t="s">
        <v>29123</v>
      </c>
      <c r="S14298" t="s">
        <v>19197</v>
      </c>
      <c r="T14298" t="s">
        <v>19197</v>
      </c>
      <c r="U14298" t="s">
        <v>19197</v>
      </c>
    </row>
    <row r="14299" spans="17:21">
      <c r="Q14299" t="s">
        <v>15501</v>
      </c>
      <c r="R14299" t="s">
        <v>29124</v>
      </c>
      <c r="S14299" t="s">
        <v>19197</v>
      </c>
      <c r="T14299" t="s">
        <v>19197</v>
      </c>
      <c r="U14299" t="s">
        <v>19197</v>
      </c>
    </row>
    <row r="14300" spans="17:21">
      <c r="Q14300" t="s">
        <v>15502</v>
      </c>
      <c r="R14300" t="s">
        <v>29125</v>
      </c>
      <c r="S14300" t="s">
        <v>31506</v>
      </c>
      <c r="T14300" t="s">
        <v>19197</v>
      </c>
      <c r="U14300" t="s">
        <v>31648</v>
      </c>
    </row>
    <row r="14301" spans="17:21">
      <c r="Q14301" t="s">
        <v>15503</v>
      </c>
      <c r="R14301" t="s">
        <v>18693</v>
      </c>
      <c r="S14301" t="s">
        <v>31506</v>
      </c>
      <c r="T14301" t="s">
        <v>19197</v>
      </c>
      <c r="U14301" t="s">
        <v>31648</v>
      </c>
    </row>
    <row r="14302" spans="17:21">
      <c r="Q14302" t="s">
        <v>15504</v>
      </c>
      <c r="R14302" t="s">
        <v>29126</v>
      </c>
      <c r="S14302" t="s">
        <v>19197</v>
      </c>
      <c r="T14302" t="s">
        <v>19197</v>
      </c>
      <c r="U14302" t="s">
        <v>19197</v>
      </c>
    </row>
    <row r="14303" spans="17:21">
      <c r="Q14303" t="s">
        <v>15505</v>
      </c>
      <c r="R14303" t="s">
        <v>29127</v>
      </c>
      <c r="S14303" t="s">
        <v>31506</v>
      </c>
      <c r="T14303" t="s">
        <v>19197</v>
      </c>
      <c r="U14303" t="s">
        <v>31646</v>
      </c>
    </row>
    <row r="14304" spans="17:21">
      <c r="Q14304" t="s">
        <v>15506</v>
      </c>
      <c r="R14304" t="s">
        <v>29128</v>
      </c>
      <c r="S14304" t="s">
        <v>31506</v>
      </c>
      <c r="T14304" t="s">
        <v>19197</v>
      </c>
      <c r="U14304" t="s">
        <v>31646</v>
      </c>
    </row>
    <row r="14305" spans="17:21">
      <c r="Q14305" t="s">
        <v>15507</v>
      </c>
      <c r="R14305" t="s">
        <v>29129</v>
      </c>
      <c r="S14305" t="s">
        <v>31508</v>
      </c>
      <c r="T14305" t="s">
        <v>19197</v>
      </c>
      <c r="U14305" t="s">
        <v>31673</v>
      </c>
    </row>
    <row r="14306" spans="17:21">
      <c r="Q14306" t="s">
        <v>15508</v>
      </c>
      <c r="R14306" t="s">
        <v>29130</v>
      </c>
      <c r="S14306" t="s">
        <v>31506</v>
      </c>
      <c r="T14306" t="s">
        <v>19197</v>
      </c>
      <c r="U14306" t="s">
        <v>31648</v>
      </c>
    </row>
    <row r="14307" spans="17:21">
      <c r="Q14307" t="s">
        <v>15509</v>
      </c>
      <c r="R14307" t="s">
        <v>29131</v>
      </c>
      <c r="S14307" t="s">
        <v>19197</v>
      </c>
      <c r="T14307" t="s">
        <v>19197</v>
      </c>
      <c r="U14307" t="s">
        <v>19197</v>
      </c>
    </row>
    <row r="14308" spans="17:21">
      <c r="Q14308" t="s">
        <v>15510</v>
      </c>
      <c r="R14308" t="s">
        <v>29132</v>
      </c>
      <c r="S14308" t="s">
        <v>19197</v>
      </c>
      <c r="T14308" t="s">
        <v>19197</v>
      </c>
      <c r="U14308" t="s">
        <v>19197</v>
      </c>
    </row>
    <row r="14309" spans="17:21">
      <c r="Q14309" t="s">
        <v>15511</v>
      </c>
      <c r="R14309" t="s">
        <v>29133</v>
      </c>
      <c r="S14309" t="s">
        <v>31508</v>
      </c>
      <c r="T14309" t="s">
        <v>19197</v>
      </c>
      <c r="U14309" t="s">
        <v>31646</v>
      </c>
    </row>
    <row r="14310" spans="17:21">
      <c r="Q14310" t="s">
        <v>15512</v>
      </c>
      <c r="R14310" t="s">
        <v>29134</v>
      </c>
      <c r="S14310" t="s">
        <v>31508</v>
      </c>
      <c r="T14310" t="s">
        <v>19197</v>
      </c>
      <c r="U14310" t="s">
        <v>31646</v>
      </c>
    </row>
    <row r="14311" spans="17:21">
      <c r="Q14311" t="s">
        <v>15513</v>
      </c>
      <c r="R14311" t="s">
        <v>29135</v>
      </c>
      <c r="S14311" t="s">
        <v>31508</v>
      </c>
      <c r="T14311" t="s">
        <v>19197</v>
      </c>
      <c r="U14311" t="s">
        <v>31646</v>
      </c>
    </row>
    <row r="14312" spans="17:21">
      <c r="Q14312" t="s">
        <v>15514</v>
      </c>
      <c r="R14312" t="s">
        <v>29136</v>
      </c>
      <c r="S14312" t="s">
        <v>31508</v>
      </c>
      <c r="T14312" t="s">
        <v>19197</v>
      </c>
      <c r="U14312" t="s">
        <v>31646</v>
      </c>
    </row>
    <row r="14313" spans="17:21">
      <c r="Q14313" t="s">
        <v>15515</v>
      </c>
      <c r="R14313" t="s">
        <v>29137</v>
      </c>
      <c r="S14313" t="s">
        <v>31508</v>
      </c>
      <c r="T14313" t="s">
        <v>19197</v>
      </c>
      <c r="U14313" t="s">
        <v>31673</v>
      </c>
    </row>
    <row r="14314" spans="17:21">
      <c r="Q14314" t="s">
        <v>15516</v>
      </c>
      <c r="R14314" t="s">
        <v>29138</v>
      </c>
      <c r="S14314" t="s">
        <v>19197</v>
      </c>
      <c r="T14314" t="s">
        <v>19197</v>
      </c>
      <c r="U14314" t="s">
        <v>19197</v>
      </c>
    </row>
    <row r="14315" spans="17:21">
      <c r="Q14315" t="s">
        <v>15517</v>
      </c>
      <c r="R14315" t="s">
        <v>29139</v>
      </c>
      <c r="S14315" t="s">
        <v>19197</v>
      </c>
      <c r="T14315" t="s">
        <v>19197</v>
      </c>
      <c r="U14315" t="s">
        <v>19197</v>
      </c>
    </row>
    <row r="14316" spans="17:21">
      <c r="Q14316" t="s">
        <v>15518</v>
      </c>
      <c r="R14316" t="s">
        <v>29140</v>
      </c>
      <c r="S14316" t="s">
        <v>31508</v>
      </c>
      <c r="T14316" t="s">
        <v>19197</v>
      </c>
      <c r="U14316" t="s">
        <v>31646</v>
      </c>
    </row>
    <row r="14317" spans="17:21">
      <c r="Q14317" t="s">
        <v>15519</v>
      </c>
      <c r="R14317" t="s">
        <v>29141</v>
      </c>
      <c r="S14317" t="s">
        <v>31508</v>
      </c>
      <c r="T14317" t="s">
        <v>19197</v>
      </c>
      <c r="U14317" t="s">
        <v>31646</v>
      </c>
    </row>
    <row r="14318" spans="17:21">
      <c r="Q14318" t="s">
        <v>15520</v>
      </c>
      <c r="R14318" t="s">
        <v>29142</v>
      </c>
      <c r="S14318" t="s">
        <v>31508</v>
      </c>
      <c r="T14318" t="s">
        <v>19197</v>
      </c>
      <c r="U14318" t="s">
        <v>31673</v>
      </c>
    </row>
    <row r="14319" spans="17:21">
      <c r="Q14319" t="s">
        <v>15521</v>
      </c>
      <c r="R14319" t="s">
        <v>18693</v>
      </c>
      <c r="S14319" t="s">
        <v>31508</v>
      </c>
      <c r="T14319" t="s">
        <v>19197</v>
      </c>
      <c r="U14319" t="s">
        <v>31673</v>
      </c>
    </row>
    <row r="14320" spans="17:21">
      <c r="Q14320" t="s">
        <v>15522</v>
      </c>
      <c r="R14320" t="s">
        <v>28572</v>
      </c>
      <c r="S14320" t="s">
        <v>19197</v>
      </c>
      <c r="T14320" t="s">
        <v>19197</v>
      </c>
      <c r="U14320" t="s">
        <v>19197</v>
      </c>
    </row>
    <row r="14321" spans="17:21">
      <c r="Q14321" t="s">
        <v>15523</v>
      </c>
      <c r="R14321" t="s">
        <v>29143</v>
      </c>
      <c r="S14321" t="s">
        <v>31508</v>
      </c>
      <c r="T14321" t="s">
        <v>19197</v>
      </c>
      <c r="U14321" t="s">
        <v>31646</v>
      </c>
    </row>
    <row r="14322" spans="17:21">
      <c r="Q14322" t="s">
        <v>15524</v>
      </c>
      <c r="R14322" t="s">
        <v>29144</v>
      </c>
      <c r="S14322" t="s">
        <v>31508</v>
      </c>
      <c r="T14322" t="s">
        <v>19197</v>
      </c>
      <c r="U14322" t="s">
        <v>31646</v>
      </c>
    </row>
    <row r="14323" spans="17:21">
      <c r="Q14323" t="s">
        <v>15525</v>
      </c>
      <c r="R14323" t="s">
        <v>29145</v>
      </c>
      <c r="S14323" t="s">
        <v>31508</v>
      </c>
      <c r="T14323" t="s">
        <v>19197</v>
      </c>
      <c r="U14323" t="s">
        <v>31646</v>
      </c>
    </row>
    <row r="14324" spans="17:21">
      <c r="Q14324" t="s">
        <v>15526</v>
      </c>
      <c r="R14324" t="s">
        <v>29146</v>
      </c>
      <c r="S14324" t="s">
        <v>31508</v>
      </c>
      <c r="T14324" t="s">
        <v>19197</v>
      </c>
      <c r="U14324" t="s">
        <v>31646</v>
      </c>
    </row>
    <row r="14325" spans="17:21">
      <c r="Q14325" t="s">
        <v>15527</v>
      </c>
      <c r="R14325" t="s">
        <v>26284</v>
      </c>
      <c r="S14325" t="s">
        <v>31508</v>
      </c>
      <c r="T14325" t="s">
        <v>19197</v>
      </c>
      <c r="U14325" t="s">
        <v>31673</v>
      </c>
    </row>
    <row r="14326" spans="17:21">
      <c r="Q14326" t="s">
        <v>15528</v>
      </c>
      <c r="R14326" t="s">
        <v>29147</v>
      </c>
      <c r="S14326" t="s">
        <v>19197</v>
      </c>
      <c r="T14326" t="s">
        <v>19197</v>
      </c>
      <c r="U14326" t="s">
        <v>19197</v>
      </c>
    </row>
    <row r="14327" spans="17:21">
      <c r="Q14327" t="s">
        <v>15529</v>
      </c>
      <c r="R14327" t="s">
        <v>29148</v>
      </c>
      <c r="S14327" t="s">
        <v>19197</v>
      </c>
      <c r="T14327" t="s">
        <v>19197</v>
      </c>
      <c r="U14327" t="s">
        <v>19197</v>
      </c>
    </row>
    <row r="14328" spans="17:21">
      <c r="Q14328" t="s">
        <v>15530</v>
      </c>
      <c r="R14328" t="s">
        <v>29149</v>
      </c>
      <c r="S14328" t="s">
        <v>31508</v>
      </c>
      <c r="T14328" t="s">
        <v>19197</v>
      </c>
      <c r="U14328" t="s">
        <v>31646</v>
      </c>
    </row>
    <row r="14329" spans="17:21">
      <c r="Q14329" t="s">
        <v>15531</v>
      </c>
      <c r="R14329" t="s">
        <v>29150</v>
      </c>
      <c r="S14329" t="s">
        <v>31508</v>
      </c>
      <c r="T14329" t="s">
        <v>19197</v>
      </c>
      <c r="U14329" t="s">
        <v>31646</v>
      </c>
    </row>
    <row r="14330" spans="17:21">
      <c r="Q14330" t="s">
        <v>15532</v>
      </c>
      <c r="R14330" t="s">
        <v>29151</v>
      </c>
      <c r="S14330" t="s">
        <v>31508</v>
      </c>
      <c r="T14330" t="s">
        <v>19197</v>
      </c>
      <c r="U14330" t="s">
        <v>31646</v>
      </c>
    </row>
    <row r="14331" spans="17:21">
      <c r="Q14331" t="s">
        <v>15533</v>
      </c>
      <c r="R14331" t="s">
        <v>29152</v>
      </c>
      <c r="S14331" t="s">
        <v>31508</v>
      </c>
      <c r="T14331" t="s">
        <v>19197</v>
      </c>
      <c r="U14331" t="s">
        <v>31646</v>
      </c>
    </row>
    <row r="14332" spans="17:21">
      <c r="Q14332" t="s">
        <v>15534</v>
      </c>
      <c r="R14332" t="s">
        <v>29153</v>
      </c>
      <c r="S14332" t="s">
        <v>19197</v>
      </c>
      <c r="T14332" t="s">
        <v>19197</v>
      </c>
      <c r="U14332" t="s">
        <v>19197</v>
      </c>
    </row>
    <row r="14333" spans="17:21">
      <c r="Q14333" t="s">
        <v>15535</v>
      </c>
      <c r="R14333" t="s">
        <v>29154</v>
      </c>
      <c r="S14333" t="s">
        <v>31508</v>
      </c>
      <c r="T14333" t="s">
        <v>19197</v>
      </c>
      <c r="U14333" t="s">
        <v>31673</v>
      </c>
    </row>
    <row r="14334" spans="17:21">
      <c r="Q14334" t="s">
        <v>15536</v>
      </c>
      <c r="R14334" t="s">
        <v>18693</v>
      </c>
      <c r="S14334" t="s">
        <v>19197</v>
      </c>
      <c r="T14334" t="s">
        <v>19197</v>
      </c>
      <c r="U14334" t="s">
        <v>19197</v>
      </c>
    </row>
    <row r="14335" spans="17:21">
      <c r="Q14335" t="s">
        <v>15537</v>
      </c>
      <c r="R14335" t="s">
        <v>29155</v>
      </c>
      <c r="S14335" t="s">
        <v>31508</v>
      </c>
      <c r="T14335" t="s">
        <v>19197</v>
      </c>
      <c r="U14335" t="s">
        <v>31646</v>
      </c>
    </row>
    <row r="14336" spans="17:21">
      <c r="Q14336" t="s">
        <v>15538</v>
      </c>
      <c r="R14336" t="s">
        <v>29156</v>
      </c>
      <c r="S14336" t="s">
        <v>31508</v>
      </c>
      <c r="T14336" t="s">
        <v>19197</v>
      </c>
      <c r="U14336" t="s">
        <v>31646</v>
      </c>
    </row>
    <row r="14337" spans="17:21">
      <c r="Q14337" t="s">
        <v>15539</v>
      </c>
      <c r="R14337" t="s">
        <v>29157</v>
      </c>
      <c r="S14337" t="s">
        <v>31508</v>
      </c>
      <c r="T14337" t="s">
        <v>19197</v>
      </c>
      <c r="U14337" t="s">
        <v>31646</v>
      </c>
    </row>
    <row r="14338" spans="17:21">
      <c r="Q14338" t="s">
        <v>15540</v>
      </c>
      <c r="R14338" t="s">
        <v>29158</v>
      </c>
      <c r="S14338" t="s">
        <v>31508</v>
      </c>
      <c r="T14338" t="s">
        <v>19197</v>
      </c>
      <c r="U14338" t="s">
        <v>31646</v>
      </c>
    </row>
    <row r="14339" spans="17:21">
      <c r="Q14339" t="s">
        <v>15541</v>
      </c>
      <c r="R14339" t="s">
        <v>29159</v>
      </c>
      <c r="S14339" t="s">
        <v>31508</v>
      </c>
      <c r="T14339" t="s">
        <v>19197</v>
      </c>
      <c r="U14339" t="s">
        <v>31646</v>
      </c>
    </row>
    <row r="14340" spans="17:21">
      <c r="Q14340" t="s">
        <v>15542</v>
      </c>
      <c r="R14340" t="s">
        <v>26284</v>
      </c>
      <c r="S14340" t="s">
        <v>31508</v>
      </c>
      <c r="T14340" t="s">
        <v>19197</v>
      </c>
      <c r="U14340" t="s">
        <v>31777</v>
      </c>
    </row>
    <row r="14341" spans="17:21">
      <c r="Q14341" t="s">
        <v>15543</v>
      </c>
      <c r="R14341" t="s">
        <v>29160</v>
      </c>
      <c r="S14341" t="s">
        <v>19197</v>
      </c>
      <c r="T14341" t="s">
        <v>19197</v>
      </c>
      <c r="U14341" t="s">
        <v>19197</v>
      </c>
    </row>
    <row r="14342" spans="17:21">
      <c r="Q14342" t="s">
        <v>15544</v>
      </c>
      <c r="R14342" t="s">
        <v>29161</v>
      </c>
      <c r="S14342" t="s">
        <v>19197</v>
      </c>
      <c r="T14342" t="s">
        <v>19197</v>
      </c>
      <c r="U14342" t="s">
        <v>19197</v>
      </c>
    </row>
    <row r="14343" spans="17:21">
      <c r="Q14343" t="s">
        <v>15545</v>
      </c>
      <c r="R14343" t="s">
        <v>29162</v>
      </c>
      <c r="S14343" t="s">
        <v>19197</v>
      </c>
      <c r="T14343" t="s">
        <v>19197</v>
      </c>
      <c r="U14343" t="s">
        <v>19197</v>
      </c>
    </row>
    <row r="14344" spans="17:21">
      <c r="Q14344" t="s">
        <v>15546</v>
      </c>
      <c r="R14344" t="s">
        <v>29163</v>
      </c>
      <c r="S14344" t="s">
        <v>31508</v>
      </c>
      <c r="T14344" t="s">
        <v>31591</v>
      </c>
      <c r="U14344" t="s">
        <v>31646</v>
      </c>
    </row>
    <row r="14345" spans="17:21">
      <c r="Q14345" t="s">
        <v>15547</v>
      </c>
      <c r="R14345" t="s">
        <v>29164</v>
      </c>
      <c r="S14345" t="s">
        <v>31508</v>
      </c>
      <c r="T14345" t="s">
        <v>31591</v>
      </c>
      <c r="U14345" t="s">
        <v>31646</v>
      </c>
    </row>
    <row r="14346" spans="17:21">
      <c r="Q14346" t="s">
        <v>15548</v>
      </c>
      <c r="R14346" t="s">
        <v>18693</v>
      </c>
      <c r="S14346" t="s">
        <v>31508</v>
      </c>
      <c r="T14346" t="s">
        <v>31591</v>
      </c>
      <c r="U14346" t="s">
        <v>31673</v>
      </c>
    </row>
    <row r="14347" spans="17:21">
      <c r="Q14347" t="s">
        <v>15549</v>
      </c>
      <c r="R14347" t="s">
        <v>29165</v>
      </c>
      <c r="S14347" t="s">
        <v>19197</v>
      </c>
      <c r="T14347" t="s">
        <v>19197</v>
      </c>
      <c r="U14347" t="s">
        <v>19197</v>
      </c>
    </row>
    <row r="14348" spans="17:21">
      <c r="Q14348" t="s">
        <v>15550</v>
      </c>
      <c r="R14348" t="s">
        <v>29162</v>
      </c>
      <c r="S14348" t="s">
        <v>19197</v>
      </c>
      <c r="T14348" t="s">
        <v>19197</v>
      </c>
      <c r="U14348" t="s">
        <v>19197</v>
      </c>
    </row>
    <row r="14349" spans="17:21">
      <c r="Q14349" t="s">
        <v>15551</v>
      </c>
      <c r="R14349" t="s">
        <v>29166</v>
      </c>
      <c r="S14349" t="s">
        <v>31508</v>
      </c>
      <c r="T14349" t="s">
        <v>31591</v>
      </c>
      <c r="U14349" t="s">
        <v>31646</v>
      </c>
    </row>
    <row r="14350" spans="17:21">
      <c r="Q14350" t="s">
        <v>15552</v>
      </c>
      <c r="R14350" t="s">
        <v>29099</v>
      </c>
      <c r="S14350" t="s">
        <v>31508</v>
      </c>
      <c r="T14350" t="s">
        <v>31591</v>
      </c>
      <c r="U14350" t="s">
        <v>31646</v>
      </c>
    </row>
    <row r="14351" spans="17:21">
      <c r="Q14351" t="s">
        <v>15553</v>
      </c>
      <c r="R14351" t="s">
        <v>18693</v>
      </c>
      <c r="S14351" t="s">
        <v>19197</v>
      </c>
      <c r="T14351" t="s">
        <v>19197</v>
      </c>
      <c r="U14351" t="s">
        <v>19197</v>
      </c>
    </row>
    <row r="14352" spans="17:21">
      <c r="Q14352" t="s">
        <v>15554</v>
      </c>
      <c r="R14352" t="s">
        <v>29167</v>
      </c>
      <c r="S14352" t="s">
        <v>31508</v>
      </c>
      <c r="T14352" t="s">
        <v>31591</v>
      </c>
      <c r="U14352" t="s">
        <v>31646</v>
      </c>
    </row>
    <row r="14353" spans="17:21">
      <c r="Q14353" t="s">
        <v>15555</v>
      </c>
      <c r="R14353" t="s">
        <v>29168</v>
      </c>
      <c r="S14353" t="s">
        <v>31508</v>
      </c>
      <c r="T14353" t="s">
        <v>31591</v>
      </c>
      <c r="U14353" t="s">
        <v>31646</v>
      </c>
    </row>
    <row r="14354" spans="17:21">
      <c r="Q14354" t="s">
        <v>15556</v>
      </c>
      <c r="R14354" t="s">
        <v>29169</v>
      </c>
      <c r="S14354" t="s">
        <v>31508</v>
      </c>
      <c r="T14354" t="s">
        <v>31591</v>
      </c>
      <c r="U14354" t="s">
        <v>31646</v>
      </c>
    </row>
    <row r="14355" spans="17:21">
      <c r="Q14355" t="s">
        <v>15557</v>
      </c>
      <c r="R14355" t="s">
        <v>29170</v>
      </c>
      <c r="S14355" t="s">
        <v>31508</v>
      </c>
      <c r="T14355" t="s">
        <v>31591</v>
      </c>
      <c r="U14355" t="s">
        <v>31646</v>
      </c>
    </row>
    <row r="14356" spans="17:21">
      <c r="Q14356" t="s">
        <v>15558</v>
      </c>
      <c r="R14356" t="s">
        <v>26284</v>
      </c>
      <c r="S14356" t="s">
        <v>31508</v>
      </c>
      <c r="T14356" t="s">
        <v>19197</v>
      </c>
      <c r="U14356" t="s">
        <v>31777</v>
      </c>
    </row>
    <row r="14357" spans="17:21">
      <c r="Q14357" t="s">
        <v>15559</v>
      </c>
      <c r="R14357" t="s">
        <v>29171</v>
      </c>
      <c r="S14357" t="s">
        <v>19197</v>
      </c>
      <c r="T14357" t="s">
        <v>19197</v>
      </c>
      <c r="U14357" t="s">
        <v>19197</v>
      </c>
    </row>
    <row r="14358" spans="17:21">
      <c r="Q14358" t="s">
        <v>15560</v>
      </c>
      <c r="R14358" t="s">
        <v>29172</v>
      </c>
      <c r="S14358" t="s">
        <v>31506</v>
      </c>
      <c r="T14358" t="s">
        <v>19197</v>
      </c>
      <c r="U14358" t="s">
        <v>31792</v>
      </c>
    </row>
    <row r="14359" spans="17:21">
      <c r="Q14359" t="s">
        <v>15561</v>
      </c>
      <c r="R14359" t="s">
        <v>29173</v>
      </c>
      <c r="S14359" t="s">
        <v>31508</v>
      </c>
      <c r="T14359" t="s">
        <v>19197</v>
      </c>
      <c r="U14359" t="s">
        <v>31673</v>
      </c>
    </row>
    <row r="14360" spans="17:21">
      <c r="Q14360" t="s">
        <v>15562</v>
      </c>
      <c r="R14360" t="s">
        <v>29174</v>
      </c>
      <c r="S14360" t="s">
        <v>31508</v>
      </c>
      <c r="T14360" t="s">
        <v>19197</v>
      </c>
      <c r="U14360" t="s">
        <v>31673</v>
      </c>
    </row>
    <row r="14361" spans="17:21">
      <c r="Q14361" t="s">
        <v>15563</v>
      </c>
      <c r="R14361" t="s">
        <v>29175</v>
      </c>
      <c r="S14361" t="s">
        <v>19197</v>
      </c>
      <c r="T14361" t="s">
        <v>19197</v>
      </c>
      <c r="U14361" t="s">
        <v>19197</v>
      </c>
    </row>
    <row r="14362" spans="17:21">
      <c r="Q14362" t="s">
        <v>15564</v>
      </c>
      <c r="R14362" t="s">
        <v>29176</v>
      </c>
      <c r="S14362" t="s">
        <v>31508</v>
      </c>
      <c r="T14362" t="s">
        <v>19197</v>
      </c>
      <c r="U14362" t="s">
        <v>31646</v>
      </c>
    </row>
    <row r="14363" spans="17:21">
      <c r="Q14363" t="s">
        <v>15565</v>
      </c>
      <c r="R14363" t="s">
        <v>29177</v>
      </c>
      <c r="S14363" t="s">
        <v>31508</v>
      </c>
      <c r="T14363" t="s">
        <v>19197</v>
      </c>
      <c r="U14363" t="s">
        <v>31646</v>
      </c>
    </row>
    <row r="14364" spans="17:21">
      <c r="Q14364" t="s">
        <v>15566</v>
      </c>
      <c r="R14364" t="s">
        <v>29178</v>
      </c>
      <c r="S14364" t="s">
        <v>19197</v>
      </c>
      <c r="T14364" t="s">
        <v>19197</v>
      </c>
      <c r="U14364" t="s">
        <v>19197</v>
      </c>
    </row>
    <row r="14365" spans="17:21">
      <c r="Q14365" t="s">
        <v>15567</v>
      </c>
      <c r="R14365" t="s">
        <v>29179</v>
      </c>
      <c r="S14365" t="s">
        <v>19197</v>
      </c>
      <c r="T14365" t="s">
        <v>19197</v>
      </c>
      <c r="U14365" t="s">
        <v>19197</v>
      </c>
    </row>
    <row r="14366" spans="17:21">
      <c r="Q14366" t="s">
        <v>15568</v>
      </c>
      <c r="R14366" t="s">
        <v>29180</v>
      </c>
      <c r="S14366" t="s">
        <v>31508</v>
      </c>
      <c r="T14366" t="s">
        <v>19197</v>
      </c>
      <c r="U14366" t="s">
        <v>31646</v>
      </c>
    </row>
    <row r="14367" spans="17:21">
      <c r="Q14367" t="s">
        <v>15569</v>
      </c>
      <c r="R14367" t="s">
        <v>29181</v>
      </c>
      <c r="S14367" t="s">
        <v>31508</v>
      </c>
      <c r="T14367" t="s">
        <v>19197</v>
      </c>
      <c r="U14367" t="s">
        <v>31646</v>
      </c>
    </row>
    <row r="14368" spans="17:21">
      <c r="Q14368" t="s">
        <v>15570</v>
      </c>
      <c r="R14368" t="s">
        <v>18693</v>
      </c>
      <c r="S14368" t="s">
        <v>31508</v>
      </c>
      <c r="T14368" t="s">
        <v>19197</v>
      </c>
      <c r="U14368" t="s">
        <v>31673</v>
      </c>
    </row>
    <row r="14369" spans="17:21">
      <c r="Q14369" t="s">
        <v>15571</v>
      </c>
      <c r="R14369" t="s">
        <v>28572</v>
      </c>
      <c r="S14369" t="s">
        <v>19197</v>
      </c>
      <c r="T14369" t="s">
        <v>19197</v>
      </c>
      <c r="U14369" t="s">
        <v>19197</v>
      </c>
    </row>
    <row r="14370" spans="17:21">
      <c r="Q14370" t="s">
        <v>15572</v>
      </c>
      <c r="R14370" t="s">
        <v>29182</v>
      </c>
      <c r="S14370" t="s">
        <v>31508</v>
      </c>
      <c r="T14370" t="s">
        <v>19197</v>
      </c>
      <c r="U14370" t="s">
        <v>31646</v>
      </c>
    </row>
    <row r="14371" spans="17:21">
      <c r="Q14371" t="s">
        <v>15573</v>
      </c>
      <c r="R14371" t="s">
        <v>29183</v>
      </c>
      <c r="S14371" t="s">
        <v>31508</v>
      </c>
      <c r="T14371" t="s">
        <v>19197</v>
      </c>
      <c r="U14371" t="s">
        <v>31646</v>
      </c>
    </row>
    <row r="14372" spans="17:21">
      <c r="Q14372" t="s">
        <v>15574</v>
      </c>
      <c r="R14372" t="s">
        <v>29184</v>
      </c>
      <c r="S14372" t="s">
        <v>31508</v>
      </c>
      <c r="T14372" t="s">
        <v>19197</v>
      </c>
      <c r="U14372" t="s">
        <v>31646</v>
      </c>
    </row>
    <row r="14373" spans="17:21">
      <c r="Q14373" t="s">
        <v>15575</v>
      </c>
      <c r="R14373" t="s">
        <v>29185</v>
      </c>
      <c r="S14373" t="s">
        <v>31508</v>
      </c>
      <c r="T14373" t="s">
        <v>19197</v>
      </c>
      <c r="U14373" t="s">
        <v>31646</v>
      </c>
    </row>
    <row r="14374" spans="17:21">
      <c r="Q14374" t="s">
        <v>15576</v>
      </c>
      <c r="R14374" t="s">
        <v>29186</v>
      </c>
      <c r="S14374" t="s">
        <v>31508</v>
      </c>
      <c r="T14374" t="s">
        <v>19197</v>
      </c>
      <c r="U14374" t="s">
        <v>31646</v>
      </c>
    </row>
    <row r="14375" spans="17:21">
      <c r="Q14375" t="s">
        <v>15577</v>
      </c>
      <c r="R14375" t="s">
        <v>26284</v>
      </c>
      <c r="S14375" t="s">
        <v>31506</v>
      </c>
      <c r="T14375" t="s">
        <v>19197</v>
      </c>
      <c r="U14375" t="s">
        <v>31792</v>
      </c>
    </row>
    <row r="14376" spans="17:21">
      <c r="Q14376" t="s">
        <v>15578</v>
      </c>
      <c r="R14376" t="s">
        <v>29187</v>
      </c>
      <c r="S14376" t="s">
        <v>19197</v>
      </c>
      <c r="T14376" t="s">
        <v>19197</v>
      </c>
      <c r="U14376" t="s">
        <v>19197</v>
      </c>
    </row>
    <row r="14377" spans="17:21">
      <c r="Q14377" t="s">
        <v>15579</v>
      </c>
      <c r="R14377" t="s">
        <v>28676</v>
      </c>
      <c r="S14377" t="s">
        <v>31508</v>
      </c>
      <c r="T14377" t="s">
        <v>19197</v>
      </c>
      <c r="U14377" t="s">
        <v>31673</v>
      </c>
    </row>
    <row r="14378" spans="17:21">
      <c r="Q14378" t="s">
        <v>15580</v>
      </c>
      <c r="R14378" t="s">
        <v>26284</v>
      </c>
      <c r="S14378" t="s">
        <v>31508</v>
      </c>
      <c r="T14378" t="s">
        <v>19197</v>
      </c>
      <c r="U14378" t="s">
        <v>31673</v>
      </c>
    </row>
    <row r="14379" spans="17:21">
      <c r="Q14379" t="s">
        <v>15581</v>
      </c>
      <c r="R14379" t="s">
        <v>29188</v>
      </c>
      <c r="S14379" t="s">
        <v>19197</v>
      </c>
      <c r="T14379" t="s">
        <v>19197</v>
      </c>
      <c r="U14379" t="s">
        <v>19197</v>
      </c>
    </row>
    <row r="14380" spans="17:21">
      <c r="Q14380" t="s">
        <v>15582</v>
      </c>
      <c r="R14380" t="s">
        <v>29189</v>
      </c>
      <c r="S14380" t="s">
        <v>19197</v>
      </c>
      <c r="T14380" t="s">
        <v>19197</v>
      </c>
      <c r="U14380" t="s">
        <v>19197</v>
      </c>
    </row>
    <row r="14381" spans="17:21">
      <c r="Q14381" t="s">
        <v>15583</v>
      </c>
      <c r="R14381" t="s">
        <v>29190</v>
      </c>
      <c r="S14381" t="s">
        <v>31508</v>
      </c>
      <c r="T14381" t="s">
        <v>19197</v>
      </c>
      <c r="U14381" t="s">
        <v>31673</v>
      </c>
    </row>
    <row r="14382" spans="17:21">
      <c r="Q14382" t="s">
        <v>15584</v>
      </c>
      <c r="R14382" t="s">
        <v>29191</v>
      </c>
      <c r="S14382" t="s">
        <v>19197</v>
      </c>
      <c r="T14382" t="s">
        <v>19197</v>
      </c>
      <c r="U14382" t="s">
        <v>19197</v>
      </c>
    </row>
    <row r="14383" spans="17:21">
      <c r="Q14383" t="s">
        <v>15585</v>
      </c>
      <c r="R14383" t="s">
        <v>29192</v>
      </c>
      <c r="S14383" t="s">
        <v>31508</v>
      </c>
      <c r="T14383" t="s">
        <v>19197</v>
      </c>
      <c r="U14383" t="s">
        <v>31646</v>
      </c>
    </row>
    <row r="14384" spans="17:21">
      <c r="Q14384" t="s">
        <v>15586</v>
      </c>
      <c r="R14384" t="s">
        <v>29193</v>
      </c>
      <c r="S14384" t="s">
        <v>31508</v>
      </c>
      <c r="T14384" t="s">
        <v>19197</v>
      </c>
      <c r="U14384" t="s">
        <v>31646</v>
      </c>
    </row>
    <row r="14385" spans="17:21">
      <c r="Q14385" t="s">
        <v>15587</v>
      </c>
      <c r="R14385" t="s">
        <v>29194</v>
      </c>
      <c r="S14385" t="s">
        <v>31508</v>
      </c>
      <c r="T14385" t="s">
        <v>19197</v>
      </c>
      <c r="U14385" t="s">
        <v>31673</v>
      </c>
    </row>
    <row r="14386" spans="17:21">
      <c r="Q14386" t="s">
        <v>15588</v>
      </c>
      <c r="R14386" t="s">
        <v>18900</v>
      </c>
      <c r="S14386" t="s">
        <v>19197</v>
      </c>
      <c r="T14386" t="s">
        <v>19197</v>
      </c>
      <c r="U14386" t="s">
        <v>19197</v>
      </c>
    </row>
    <row r="14387" spans="17:21">
      <c r="Q14387" t="s">
        <v>15589</v>
      </c>
      <c r="R14387" t="s">
        <v>29195</v>
      </c>
      <c r="S14387" t="s">
        <v>31508</v>
      </c>
      <c r="T14387" t="s">
        <v>19197</v>
      </c>
      <c r="U14387" t="s">
        <v>31878</v>
      </c>
    </row>
    <row r="14388" spans="17:21">
      <c r="Q14388" t="s">
        <v>15590</v>
      </c>
      <c r="R14388" t="s">
        <v>29099</v>
      </c>
      <c r="S14388" t="s">
        <v>31508</v>
      </c>
      <c r="T14388" t="s">
        <v>19197</v>
      </c>
      <c r="U14388" t="s">
        <v>31878</v>
      </c>
    </row>
    <row r="14389" spans="17:21">
      <c r="Q14389" t="s">
        <v>15591</v>
      </c>
      <c r="R14389" t="s">
        <v>29196</v>
      </c>
      <c r="S14389" t="s">
        <v>19197</v>
      </c>
      <c r="T14389" t="s">
        <v>19197</v>
      </c>
      <c r="U14389" t="s">
        <v>19197</v>
      </c>
    </row>
    <row r="14390" spans="17:21">
      <c r="Q14390" t="s">
        <v>15592</v>
      </c>
      <c r="R14390" t="s">
        <v>29197</v>
      </c>
      <c r="S14390" t="s">
        <v>31508</v>
      </c>
      <c r="T14390" t="s">
        <v>19197</v>
      </c>
      <c r="U14390" t="s">
        <v>31646</v>
      </c>
    </row>
    <row r="14391" spans="17:21">
      <c r="Q14391" t="s">
        <v>15593</v>
      </c>
      <c r="R14391" t="s">
        <v>29198</v>
      </c>
      <c r="S14391" t="s">
        <v>31508</v>
      </c>
      <c r="T14391" t="s">
        <v>19197</v>
      </c>
      <c r="U14391" t="s">
        <v>31646</v>
      </c>
    </row>
    <row r="14392" spans="17:21">
      <c r="Q14392" t="s">
        <v>15594</v>
      </c>
      <c r="R14392" t="s">
        <v>29199</v>
      </c>
      <c r="S14392" t="s">
        <v>31508</v>
      </c>
      <c r="T14392" t="s">
        <v>19197</v>
      </c>
      <c r="U14392" t="s">
        <v>31646</v>
      </c>
    </row>
    <row r="14393" spans="17:21">
      <c r="Q14393" t="s">
        <v>15595</v>
      </c>
      <c r="R14393" t="s">
        <v>29200</v>
      </c>
      <c r="S14393" t="s">
        <v>31508</v>
      </c>
      <c r="T14393" t="s">
        <v>19197</v>
      </c>
      <c r="U14393" t="s">
        <v>31646</v>
      </c>
    </row>
    <row r="14394" spans="17:21">
      <c r="Q14394" t="s">
        <v>15596</v>
      </c>
      <c r="R14394" t="s">
        <v>29201</v>
      </c>
      <c r="S14394" t="s">
        <v>31508</v>
      </c>
      <c r="T14394" t="s">
        <v>19197</v>
      </c>
      <c r="U14394" t="s">
        <v>31673</v>
      </c>
    </row>
    <row r="14395" spans="17:21">
      <c r="Q14395" t="s">
        <v>15597</v>
      </c>
      <c r="R14395" t="s">
        <v>29202</v>
      </c>
      <c r="S14395" t="s">
        <v>31508</v>
      </c>
      <c r="T14395" t="s">
        <v>19197</v>
      </c>
      <c r="U14395" t="s">
        <v>31673</v>
      </c>
    </row>
    <row r="14396" spans="17:21">
      <c r="Q14396" t="s">
        <v>15598</v>
      </c>
      <c r="R14396" t="s">
        <v>29203</v>
      </c>
      <c r="S14396" t="s">
        <v>31506</v>
      </c>
      <c r="T14396" t="s">
        <v>19197</v>
      </c>
      <c r="U14396" t="s">
        <v>31792</v>
      </c>
    </row>
    <row r="14397" spans="17:21">
      <c r="Q14397" t="s">
        <v>15599</v>
      </c>
      <c r="R14397" t="s">
        <v>29204</v>
      </c>
      <c r="S14397" t="s">
        <v>31512</v>
      </c>
      <c r="T14397" t="s">
        <v>31591</v>
      </c>
      <c r="U14397" t="s">
        <v>31695</v>
      </c>
    </row>
    <row r="14398" spans="17:21">
      <c r="Q14398" t="s">
        <v>15600</v>
      </c>
      <c r="R14398" t="s">
        <v>29205</v>
      </c>
      <c r="S14398" t="s">
        <v>19197</v>
      </c>
      <c r="T14398" t="s">
        <v>19197</v>
      </c>
      <c r="U14398" t="s">
        <v>19197</v>
      </c>
    </row>
    <row r="14399" spans="17:21">
      <c r="Q14399" t="s">
        <v>15601</v>
      </c>
      <c r="R14399" t="s">
        <v>29206</v>
      </c>
      <c r="S14399" t="s">
        <v>31506</v>
      </c>
      <c r="T14399" t="s">
        <v>19197</v>
      </c>
      <c r="U14399" t="s">
        <v>31873</v>
      </c>
    </row>
    <row r="14400" spans="17:21">
      <c r="Q14400" t="s">
        <v>15602</v>
      </c>
      <c r="R14400" t="s">
        <v>18693</v>
      </c>
      <c r="S14400" t="s">
        <v>31506</v>
      </c>
      <c r="T14400" t="s">
        <v>19197</v>
      </c>
      <c r="U14400" t="s">
        <v>31873</v>
      </c>
    </row>
    <row r="14401" spans="17:21">
      <c r="Q14401" t="s">
        <v>15603</v>
      </c>
      <c r="R14401" t="s">
        <v>29207</v>
      </c>
      <c r="S14401" t="s">
        <v>19197</v>
      </c>
      <c r="T14401" t="s">
        <v>19197</v>
      </c>
      <c r="U14401" t="s">
        <v>19197</v>
      </c>
    </row>
    <row r="14402" spans="17:21">
      <c r="Q14402" t="s">
        <v>15604</v>
      </c>
      <c r="R14402" t="s">
        <v>29208</v>
      </c>
      <c r="S14402" t="s">
        <v>31508</v>
      </c>
      <c r="T14402" t="s">
        <v>19197</v>
      </c>
      <c r="U14402" t="s">
        <v>31673</v>
      </c>
    </row>
    <row r="14403" spans="17:21">
      <c r="Q14403" t="s">
        <v>15605</v>
      </c>
      <c r="R14403" t="s">
        <v>29209</v>
      </c>
      <c r="S14403" t="s">
        <v>19197</v>
      </c>
      <c r="T14403" t="s">
        <v>19197</v>
      </c>
      <c r="U14403" t="s">
        <v>19197</v>
      </c>
    </row>
    <row r="14404" spans="17:21">
      <c r="Q14404" t="s">
        <v>15606</v>
      </c>
      <c r="R14404" t="s">
        <v>29210</v>
      </c>
      <c r="S14404" t="s">
        <v>31508</v>
      </c>
      <c r="T14404" t="s">
        <v>19197</v>
      </c>
      <c r="U14404" t="s">
        <v>31646</v>
      </c>
    </row>
    <row r="14405" spans="17:21">
      <c r="Q14405" t="s">
        <v>15607</v>
      </c>
      <c r="R14405" t="s">
        <v>29211</v>
      </c>
      <c r="S14405" t="s">
        <v>31508</v>
      </c>
      <c r="T14405" t="s">
        <v>19197</v>
      </c>
      <c r="U14405" t="s">
        <v>31646</v>
      </c>
    </row>
    <row r="14406" spans="17:21">
      <c r="Q14406" t="s">
        <v>15608</v>
      </c>
      <c r="R14406" t="s">
        <v>29212</v>
      </c>
      <c r="S14406" t="s">
        <v>31508</v>
      </c>
      <c r="T14406" t="s">
        <v>19197</v>
      </c>
      <c r="U14406" t="s">
        <v>31646</v>
      </c>
    </row>
    <row r="14407" spans="17:21">
      <c r="Q14407" t="s">
        <v>15609</v>
      </c>
      <c r="R14407" t="s">
        <v>29213</v>
      </c>
      <c r="S14407" t="s">
        <v>31508</v>
      </c>
      <c r="T14407" t="s">
        <v>19197</v>
      </c>
      <c r="U14407" t="s">
        <v>31646</v>
      </c>
    </row>
    <row r="14408" spans="17:21">
      <c r="Q14408" t="s">
        <v>15610</v>
      </c>
      <c r="R14408" t="s">
        <v>29214</v>
      </c>
      <c r="S14408" t="s">
        <v>31508</v>
      </c>
      <c r="T14408" t="s">
        <v>19197</v>
      </c>
      <c r="U14408" t="s">
        <v>31666</v>
      </c>
    </row>
    <row r="14409" spans="17:21">
      <c r="Q14409" t="s">
        <v>15611</v>
      </c>
      <c r="R14409" t="s">
        <v>18693</v>
      </c>
      <c r="S14409" t="s">
        <v>19197</v>
      </c>
      <c r="T14409" t="s">
        <v>19197</v>
      </c>
      <c r="U14409" t="s">
        <v>19197</v>
      </c>
    </row>
    <row r="14410" spans="17:21">
      <c r="Q14410" t="s">
        <v>15612</v>
      </c>
      <c r="R14410" t="s">
        <v>29215</v>
      </c>
      <c r="S14410" t="s">
        <v>31506</v>
      </c>
      <c r="T14410" t="s">
        <v>19197</v>
      </c>
      <c r="U14410" t="s">
        <v>31792</v>
      </c>
    </row>
    <row r="14411" spans="17:21">
      <c r="Q14411" t="s">
        <v>15613</v>
      </c>
      <c r="R14411" t="s">
        <v>29216</v>
      </c>
      <c r="S14411" t="s">
        <v>31506</v>
      </c>
      <c r="T14411" t="s">
        <v>19197</v>
      </c>
      <c r="U14411" t="s">
        <v>31792</v>
      </c>
    </row>
    <row r="14412" spans="17:21">
      <c r="Q14412" t="s">
        <v>15614</v>
      </c>
      <c r="R14412" t="s">
        <v>29217</v>
      </c>
      <c r="S14412" t="s">
        <v>31506</v>
      </c>
      <c r="T14412" t="s">
        <v>19197</v>
      </c>
      <c r="U14412" t="s">
        <v>31792</v>
      </c>
    </row>
    <row r="14413" spans="17:21">
      <c r="Q14413" t="s">
        <v>15615</v>
      </c>
      <c r="R14413" t="s">
        <v>29218</v>
      </c>
      <c r="S14413" t="s">
        <v>19197</v>
      </c>
      <c r="T14413" t="s">
        <v>19197</v>
      </c>
      <c r="U14413" t="s">
        <v>19197</v>
      </c>
    </row>
    <row r="14414" spans="17:21">
      <c r="Q14414" t="s">
        <v>15616</v>
      </c>
      <c r="R14414" t="s">
        <v>29219</v>
      </c>
      <c r="S14414" t="s">
        <v>31506</v>
      </c>
      <c r="T14414" t="s">
        <v>31591</v>
      </c>
      <c r="U14414" t="s">
        <v>31646</v>
      </c>
    </row>
    <row r="14415" spans="17:21">
      <c r="Q14415" t="s">
        <v>15617</v>
      </c>
      <c r="R14415" t="s">
        <v>29220</v>
      </c>
      <c r="S14415" t="s">
        <v>31506</v>
      </c>
      <c r="T14415" t="s">
        <v>31591</v>
      </c>
      <c r="U14415" t="s">
        <v>31646</v>
      </c>
    </row>
    <row r="14416" spans="17:21">
      <c r="Q14416" t="s">
        <v>15618</v>
      </c>
      <c r="R14416" t="s">
        <v>29221</v>
      </c>
      <c r="S14416" t="s">
        <v>31506</v>
      </c>
      <c r="T14416" t="s">
        <v>19197</v>
      </c>
      <c r="U14416" t="s">
        <v>31792</v>
      </c>
    </row>
    <row r="14417" spans="17:21">
      <c r="Q14417" t="s">
        <v>15619</v>
      </c>
      <c r="R14417" t="s">
        <v>29222</v>
      </c>
      <c r="S14417" t="s">
        <v>31506</v>
      </c>
      <c r="T14417" t="s">
        <v>19197</v>
      </c>
      <c r="U14417" t="s">
        <v>31792</v>
      </c>
    </row>
    <row r="14418" spans="17:21">
      <c r="Q14418" t="s">
        <v>15620</v>
      </c>
      <c r="R14418" t="s">
        <v>29223</v>
      </c>
      <c r="S14418" t="s">
        <v>31506</v>
      </c>
      <c r="T14418" t="s">
        <v>19197</v>
      </c>
      <c r="U14418" t="s">
        <v>31792</v>
      </c>
    </row>
    <row r="14419" spans="17:21">
      <c r="Q14419" t="s">
        <v>15621</v>
      </c>
      <c r="R14419" t="s">
        <v>29224</v>
      </c>
      <c r="S14419" t="s">
        <v>31506</v>
      </c>
      <c r="T14419" t="s">
        <v>19197</v>
      </c>
      <c r="U14419" t="s">
        <v>31792</v>
      </c>
    </row>
    <row r="14420" spans="17:21">
      <c r="Q14420" t="s">
        <v>15622</v>
      </c>
      <c r="R14420" t="s">
        <v>18768</v>
      </c>
      <c r="S14420" t="s">
        <v>19197</v>
      </c>
      <c r="T14420" t="s">
        <v>19197</v>
      </c>
      <c r="U14420" t="s">
        <v>19197</v>
      </c>
    </row>
    <row r="14421" spans="17:21">
      <c r="Q14421" t="s">
        <v>15623</v>
      </c>
      <c r="R14421" t="s">
        <v>29225</v>
      </c>
      <c r="S14421" t="s">
        <v>31506</v>
      </c>
      <c r="T14421" t="s">
        <v>19197</v>
      </c>
      <c r="U14421" t="s">
        <v>31792</v>
      </c>
    </row>
    <row r="14422" spans="17:21">
      <c r="Q14422" t="s">
        <v>15624</v>
      </c>
      <c r="R14422" t="s">
        <v>29226</v>
      </c>
      <c r="S14422" t="s">
        <v>31506</v>
      </c>
      <c r="T14422" t="s">
        <v>19197</v>
      </c>
      <c r="U14422" t="s">
        <v>31792</v>
      </c>
    </row>
    <row r="14423" spans="17:21">
      <c r="Q14423" t="s">
        <v>15625</v>
      </c>
      <c r="R14423" t="s">
        <v>29227</v>
      </c>
      <c r="S14423" t="s">
        <v>31506</v>
      </c>
      <c r="T14423" t="s">
        <v>19197</v>
      </c>
      <c r="U14423" t="s">
        <v>31792</v>
      </c>
    </row>
    <row r="14424" spans="17:21">
      <c r="Q14424" t="s">
        <v>15626</v>
      </c>
      <c r="R14424" t="s">
        <v>29228</v>
      </c>
      <c r="S14424" t="s">
        <v>31506</v>
      </c>
      <c r="T14424" t="s">
        <v>19197</v>
      </c>
      <c r="U14424" t="s">
        <v>31792</v>
      </c>
    </row>
    <row r="14425" spans="17:21">
      <c r="Q14425" t="s">
        <v>15627</v>
      </c>
      <c r="R14425" t="s">
        <v>20698</v>
      </c>
      <c r="S14425" t="s">
        <v>19197</v>
      </c>
      <c r="T14425" t="s">
        <v>19197</v>
      </c>
      <c r="U14425" t="s">
        <v>19197</v>
      </c>
    </row>
    <row r="14426" spans="17:21">
      <c r="Q14426" t="s">
        <v>15628</v>
      </c>
      <c r="R14426" t="s">
        <v>29229</v>
      </c>
      <c r="S14426" t="s">
        <v>31506</v>
      </c>
      <c r="T14426" t="s">
        <v>19197</v>
      </c>
      <c r="U14426" t="s">
        <v>31646</v>
      </c>
    </row>
    <row r="14427" spans="17:21">
      <c r="Q14427" t="s">
        <v>15629</v>
      </c>
      <c r="R14427" t="s">
        <v>29230</v>
      </c>
      <c r="S14427" t="s">
        <v>31506</v>
      </c>
      <c r="T14427" t="s">
        <v>19197</v>
      </c>
      <c r="U14427" t="s">
        <v>31646</v>
      </c>
    </row>
    <row r="14428" spans="17:21">
      <c r="Q14428" t="s">
        <v>15630</v>
      </c>
      <c r="R14428" t="s">
        <v>29231</v>
      </c>
      <c r="S14428" t="s">
        <v>31506</v>
      </c>
      <c r="T14428" t="s">
        <v>19197</v>
      </c>
      <c r="U14428" t="s">
        <v>31646</v>
      </c>
    </row>
    <row r="14429" spans="17:21">
      <c r="Q14429" t="s">
        <v>15631</v>
      </c>
      <c r="R14429" t="s">
        <v>29232</v>
      </c>
      <c r="S14429" t="s">
        <v>31506</v>
      </c>
      <c r="T14429" t="s">
        <v>19197</v>
      </c>
      <c r="U14429" t="s">
        <v>31646</v>
      </c>
    </row>
    <row r="14430" spans="17:21">
      <c r="Q14430" t="s">
        <v>15632</v>
      </c>
      <c r="R14430" t="s">
        <v>29233</v>
      </c>
      <c r="S14430" t="s">
        <v>31506</v>
      </c>
      <c r="T14430" t="s">
        <v>19197</v>
      </c>
      <c r="U14430" t="s">
        <v>31646</v>
      </c>
    </row>
    <row r="14431" spans="17:21">
      <c r="Q14431" t="s">
        <v>15633</v>
      </c>
      <c r="R14431" t="s">
        <v>29099</v>
      </c>
      <c r="S14431" t="s">
        <v>31506</v>
      </c>
      <c r="T14431" t="s">
        <v>31623</v>
      </c>
      <c r="U14431" t="s">
        <v>31646</v>
      </c>
    </row>
    <row r="14432" spans="17:21">
      <c r="Q14432" t="s">
        <v>15634</v>
      </c>
      <c r="R14432" t="s">
        <v>26284</v>
      </c>
      <c r="S14432" t="s">
        <v>31506</v>
      </c>
      <c r="T14432" t="s">
        <v>19197</v>
      </c>
      <c r="U14432" t="s">
        <v>31792</v>
      </c>
    </row>
    <row r="14433" spans="17:21">
      <c r="Q14433" t="s">
        <v>15635</v>
      </c>
      <c r="R14433" t="s">
        <v>29234</v>
      </c>
      <c r="S14433" t="s">
        <v>19197</v>
      </c>
      <c r="T14433" t="s">
        <v>19197</v>
      </c>
      <c r="U14433" t="s">
        <v>19197</v>
      </c>
    </row>
    <row r="14434" spans="17:21">
      <c r="Q14434" t="s">
        <v>15636</v>
      </c>
      <c r="R14434" t="s">
        <v>29235</v>
      </c>
      <c r="S14434" t="s">
        <v>31508</v>
      </c>
      <c r="T14434" t="s">
        <v>19197</v>
      </c>
      <c r="U14434" t="s">
        <v>31673</v>
      </c>
    </row>
    <row r="14435" spans="17:21">
      <c r="Q14435" t="s">
        <v>15637</v>
      </c>
      <c r="R14435" t="s">
        <v>29236</v>
      </c>
      <c r="S14435" t="s">
        <v>31508</v>
      </c>
      <c r="T14435" t="s">
        <v>19197</v>
      </c>
      <c r="U14435" t="s">
        <v>31673</v>
      </c>
    </row>
    <row r="14436" spans="17:21">
      <c r="Q14436" t="s">
        <v>15638</v>
      </c>
      <c r="R14436" t="s">
        <v>29237</v>
      </c>
      <c r="S14436" t="s">
        <v>19197</v>
      </c>
      <c r="T14436" t="s">
        <v>19197</v>
      </c>
      <c r="U14436" t="s">
        <v>19197</v>
      </c>
    </row>
    <row r="14437" spans="17:21">
      <c r="Q14437" t="s">
        <v>15639</v>
      </c>
      <c r="R14437" t="s">
        <v>29238</v>
      </c>
      <c r="S14437" t="s">
        <v>31512</v>
      </c>
      <c r="T14437" t="s">
        <v>19197</v>
      </c>
      <c r="U14437" t="s">
        <v>31638</v>
      </c>
    </row>
    <row r="14438" spans="17:21">
      <c r="Q14438" t="s">
        <v>15640</v>
      </c>
      <c r="R14438" t="s">
        <v>26668</v>
      </c>
      <c r="S14438" t="s">
        <v>19197</v>
      </c>
      <c r="T14438" t="s">
        <v>19197</v>
      </c>
      <c r="U14438" t="s">
        <v>19197</v>
      </c>
    </row>
    <row r="14439" spans="17:21">
      <c r="Q14439" t="s">
        <v>15641</v>
      </c>
      <c r="R14439" t="s">
        <v>29239</v>
      </c>
      <c r="S14439" t="s">
        <v>31508</v>
      </c>
      <c r="T14439" t="s">
        <v>19197</v>
      </c>
      <c r="U14439" t="s">
        <v>31646</v>
      </c>
    </row>
    <row r="14440" spans="17:21">
      <c r="Q14440" t="s">
        <v>15642</v>
      </c>
      <c r="R14440" t="s">
        <v>29240</v>
      </c>
      <c r="S14440" t="s">
        <v>31508</v>
      </c>
      <c r="T14440" t="s">
        <v>19197</v>
      </c>
      <c r="U14440" t="s">
        <v>31646</v>
      </c>
    </row>
    <row r="14441" spans="17:21">
      <c r="Q14441" t="s">
        <v>15643</v>
      </c>
      <c r="R14441" t="s">
        <v>29241</v>
      </c>
      <c r="S14441" t="s">
        <v>31508</v>
      </c>
      <c r="T14441" t="s">
        <v>19197</v>
      </c>
      <c r="U14441" t="s">
        <v>31646</v>
      </c>
    </row>
    <row r="14442" spans="17:21">
      <c r="Q14442" t="s">
        <v>15644</v>
      </c>
      <c r="R14442" t="s">
        <v>29242</v>
      </c>
      <c r="S14442" t="s">
        <v>31508</v>
      </c>
      <c r="T14442" t="s">
        <v>19197</v>
      </c>
      <c r="U14442" t="s">
        <v>31646</v>
      </c>
    </row>
    <row r="14443" spans="17:21">
      <c r="Q14443" t="s">
        <v>15645</v>
      </c>
      <c r="R14443" t="s">
        <v>29243</v>
      </c>
      <c r="S14443" t="s">
        <v>19197</v>
      </c>
      <c r="T14443" t="s">
        <v>19197</v>
      </c>
      <c r="U14443" t="s">
        <v>19197</v>
      </c>
    </row>
    <row r="14444" spans="17:21">
      <c r="Q14444" t="s">
        <v>15646</v>
      </c>
      <c r="R14444" t="s">
        <v>29244</v>
      </c>
      <c r="S14444" t="s">
        <v>31508</v>
      </c>
      <c r="T14444" t="s">
        <v>19197</v>
      </c>
      <c r="U14444" t="s">
        <v>31673</v>
      </c>
    </row>
    <row r="14445" spans="17:21">
      <c r="Q14445" t="s">
        <v>15647</v>
      </c>
      <c r="R14445" t="s">
        <v>18693</v>
      </c>
      <c r="S14445" t="s">
        <v>31508</v>
      </c>
      <c r="T14445" t="s">
        <v>19197</v>
      </c>
      <c r="U14445" t="s">
        <v>31673</v>
      </c>
    </row>
    <row r="14446" spans="17:21">
      <c r="Q14446" t="s">
        <v>15648</v>
      </c>
      <c r="R14446" t="s">
        <v>29245</v>
      </c>
      <c r="S14446" t="s">
        <v>31508</v>
      </c>
      <c r="T14446" t="s">
        <v>19197</v>
      </c>
      <c r="U14446" t="s">
        <v>31673</v>
      </c>
    </row>
    <row r="14447" spans="17:21">
      <c r="Q14447" t="s">
        <v>15649</v>
      </c>
      <c r="R14447" t="s">
        <v>29246</v>
      </c>
      <c r="S14447" t="s">
        <v>31508</v>
      </c>
      <c r="T14447" t="s">
        <v>19197</v>
      </c>
      <c r="U14447" t="s">
        <v>31673</v>
      </c>
    </row>
    <row r="14448" spans="17:21">
      <c r="Q14448" t="s">
        <v>15650</v>
      </c>
      <c r="R14448" t="s">
        <v>29247</v>
      </c>
      <c r="S14448" t="s">
        <v>19197</v>
      </c>
      <c r="T14448" t="s">
        <v>19197</v>
      </c>
      <c r="U14448" t="s">
        <v>19197</v>
      </c>
    </row>
    <row r="14449" spans="17:21">
      <c r="Q14449" t="s">
        <v>15651</v>
      </c>
      <c r="R14449" t="s">
        <v>29244</v>
      </c>
      <c r="S14449" t="s">
        <v>31506</v>
      </c>
      <c r="T14449" t="s">
        <v>19197</v>
      </c>
      <c r="U14449" t="s">
        <v>31792</v>
      </c>
    </row>
    <row r="14450" spans="17:21">
      <c r="Q14450" t="s">
        <v>15652</v>
      </c>
      <c r="R14450" t="s">
        <v>18693</v>
      </c>
      <c r="S14450" t="s">
        <v>31508</v>
      </c>
      <c r="T14450" t="s">
        <v>19197</v>
      </c>
      <c r="U14450" t="s">
        <v>31673</v>
      </c>
    </row>
    <row r="14451" spans="17:21">
      <c r="Q14451" t="s">
        <v>15653</v>
      </c>
      <c r="R14451" t="s">
        <v>29248</v>
      </c>
      <c r="S14451" t="s">
        <v>19197</v>
      </c>
      <c r="T14451" t="s">
        <v>19197</v>
      </c>
      <c r="U14451" t="s">
        <v>19197</v>
      </c>
    </row>
    <row r="14452" spans="17:21">
      <c r="Q14452" t="s">
        <v>15654</v>
      </c>
      <c r="R14452" t="s">
        <v>29249</v>
      </c>
      <c r="S14452" t="s">
        <v>31516</v>
      </c>
      <c r="T14452" t="s">
        <v>19197</v>
      </c>
      <c r="U14452" t="s">
        <v>31668</v>
      </c>
    </row>
    <row r="14453" spans="17:21">
      <c r="Q14453" t="s">
        <v>15655</v>
      </c>
      <c r="R14453" t="s">
        <v>29250</v>
      </c>
      <c r="S14453" t="s">
        <v>31516</v>
      </c>
      <c r="T14453" t="s">
        <v>19197</v>
      </c>
      <c r="U14453" t="s">
        <v>31879</v>
      </c>
    </row>
    <row r="14454" spans="17:21">
      <c r="Q14454" t="s">
        <v>15656</v>
      </c>
      <c r="R14454" t="s">
        <v>29251</v>
      </c>
      <c r="S14454" t="s">
        <v>31516</v>
      </c>
      <c r="T14454" t="s">
        <v>19197</v>
      </c>
      <c r="U14454" t="s">
        <v>31668</v>
      </c>
    </row>
    <row r="14455" spans="17:21">
      <c r="Q14455" t="s">
        <v>15657</v>
      </c>
      <c r="R14455" t="s">
        <v>29252</v>
      </c>
      <c r="S14455" t="s">
        <v>31516</v>
      </c>
      <c r="T14455" t="s">
        <v>19197</v>
      </c>
      <c r="U14455" t="s">
        <v>31668</v>
      </c>
    </row>
    <row r="14456" spans="17:21">
      <c r="Q14456" t="s">
        <v>15658</v>
      </c>
      <c r="R14456" t="s">
        <v>29253</v>
      </c>
      <c r="S14456" t="s">
        <v>19197</v>
      </c>
      <c r="T14456" t="s">
        <v>19197</v>
      </c>
      <c r="U14456" t="s">
        <v>19197</v>
      </c>
    </row>
    <row r="14457" spans="17:21">
      <c r="Q14457" t="s">
        <v>15659</v>
      </c>
      <c r="R14457" t="s">
        <v>29254</v>
      </c>
      <c r="S14457" t="s">
        <v>31508</v>
      </c>
      <c r="T14457" t="s">
        <v>19197</v>
      </c>
      <c r="U14457" t="s">
        <v>31673</v>
      </c>
    </row>
    <row r="14458" spans="17:21">
      <c r="Q14458" t="s">
        <v>15660</v>
      </c>
      <c r="R14458" t="s">
        <v>29255</v>
      </c>
      <c r="S14458" t="s">
        <v>31508</v>
      </c>
      <c r="T14458" t="s">
        <v>19197</v>
      </c>
      <c r="U14458" t="s">
        <v>31673</v>
      </c>
    </row>
    <row r="14459" spans="17:21">
      <c r="Q14459" t="s">
        <v>15661</v>
      </c>
      <c r="R14459" t="s">
        <v>29256</v>
      </c>
      <c r="S14459" t="s">
        <v>31508</v>
      </c>
      <c r="T14459" t="s">
        <v>31591</v>
      </c>
      <c r="U14459" t="s">
        <v>31673</v>
      </c>
    </row>
    <row r="14460" spans="17:21">
      <c r="Q14460" t="s">
        <v>15662</v>
      </c>
      <c r="R14460" t="s">
        <v>29257</v>
      </c>
      <c r="S14460" t="s">
        <v>31508</v>
      </c>
      <c r="T14460" t="s">
        <v>19197</v>
      </c>
      <c r="U14460" t="s">
        <v>31673</v>
      </c>
    </row>
    <row r="14461" spans="17:21">
      <c r="Q14461" t="s">
        <v>15663</v>
      </c>
      <c r="R14461" t="s">
        <v>29258</v>
      </c>
      <c r="S14461" t="s">
        <v>31508</v>
      </c>
      <c r="T14461" t="s">
        <v>19197</v>
      </c>
      <c r="U14461" t="s">
        <v>31673</v>
      </c>
    </row>
    <row r="14462" spans="17:21">
      <c r="Q14462" t="s">
        <v>15664</v>
      </c>
      <c r="R14462" t="s">
        <v>29259</v>
      </c>
      <c r="S14462" t="s">
        <v>31508</v>
      </c>
      <c r="T14462" t="s">
        <v>19197</v>
      </c>
      <c r="U14462" t="s">
        <v>31673</v>
      </c>
    </row>
    <row r="14463" spans="17:21">
      <c r="Q14463" t="s">
        <v>15665</v>
      </c>
      <c r="R14463" t="s">
        <v>29260</v>
      </c>
      <c r="S14463" t="s">
        <v>31508</v>
      </c>
      <c r="T14463" t="s">
        <v>19197</v>
      </c>
      <c r="U14463" t="s">
        <v>31673</v>
      </c>
    </row>
    <row r="14464" spans="17:21">
      <c r="Q14464" t="s">
        <v>15666</v>
      </c>
      <c r="R14464" t="s">
        <v>29261</v>
      </c>
      <c r="S14464" t="s">
        <v>31508</v>
      </c>
      <c r="T14464" t="s">
        <v>19197</v>
      </c>
      <c r="U14464" t="s">
        <v>31673</v>
      </c>
    </row>
    <row r="14465" spans="17:21">
      <c r="Q14465" t="s">
        <v>15667</v>
      </c>
      <c r="R14465" t="s">
        <v>18900</v>
      </c>
      <c r="S14465" t="s">
        <v>19197</v>
      </c>
      <c r="T14465" t="s">
        <v>19197</v>
      </c>
      <c r="U14465" t="s">
        <v>31673</v>
      </c>
    </row>
    <row r="14466" spans="17:21">
      <c r="Q14466" t="s">
        <v>15668</v>
      </c>
      <c r="R14466" t="s">
        <v>29262</v>
      </c>
      <c r="S14466" t="s">
        <v>31508</v>
      </c>
      <c r="T14466" t="s">
        <v>19197</v>
      </c>
      <c r="U14466" t="s">
        <v>31880</v>
      </c>
    </row>
    <row r="14467" spans="17:21">
      <c r="Q14467" t="s">
        <v>15669</v>
      </c>
      <c r="R14467" t="s">
        <v>29263</v>
      </c>
      <c r="S14467" t="s">
        <v>31508</v>
      </c>
      <c r="T14467" t="s">
        <v>19197</v>
      </c>
      <c r="U14467" t="s">
        <v>31880</v>
      </c>
    </row>
    <row r="14468" spans="17:21">
      <c r="Q14468" t="s">
        <v>15670</v>
      </c>
      <c r="R14468" t="s">
        <v>18703</v>
      </c>
      <c r="S14468" t="s">
        <v>31508</v>
      </c>
      <c r="T14468" t="s">
        <v>19197</v>
      </c>
      <c r="U14468" t="s">
        <v>31880</v>
      </c>
    </row>
    <row r="14469" spans="17:21">
      <c r="Q14469" t="s">
        <v>15671</v>
      </c>
      <c r="R14469" t="s">
        <v>26284</v>
      </c>
      <c r="S14469" t="s">
        <v>19197</v>
      </c>
      <c r="T14469" t="s">
        <v>19197</v>
      </c>
      <c r="U14469" t="s">
        <v>19197</v>
      </c>
    </row>
    <row r="14470" spans="17:21">
      <c r="Q14470" t="s">
        <v>15672</v>
      </c>
      <c r="R14470" t="s">
        <v>29264</v>
      </c>
      <c r="S14470" t="s">
        <v>31508</v>
      </c>
      <c r="T14470" t="s">
        <v>19197</v>
      </c>
      <c r="U14470" t="s">
        <v>31881</v>
      </c>
    </row>
    <row r="14471" spans="17:21">
      <c r="Q14471" t="s">
        <v>15673</v>
      </c>
      <c r="R14471" t="s">
        <v>18703</v>
      </c>
      <c r="S14471" t="s">
        <v>31508</v>
      </c>
      <c r="T14471" t="s">
        <v>19197</v>
      </c>
      <c r="U14471" t="s">
        <v>31881</v>
      </c>
    </row>
    <row r="14472" spans="17:21">
      <c r="Q14472" t="s">
        <v>15674</v>
      </c>
      <c r="R14472" t="s">
        <v>29265</v>
      </c>
      <c r="S14472" t="s">
        <v>19197</v>
      </c>
      <c r="T14472" t="s">
        <v>19197</v>
      </c>
      <c r="U14472" t="s">
        <v>19197</v>
      </c>
    </row>
    <row r="14473" spans="17:21">
      <c r="Q14473" t="s">
        <v>15675</v>
      </c>
      <c r="R14473" t="s">
        <v>29266</v>
      </c>
      <c r="S14473" t="s">
        <v>31508</v>
      </c>
      <c r="T14473" t="s">
        <v>19197</v>
      </c>
      <c r="U14473" t="s">
        <v>31673</v>
      </c>
    </row>
    <row r="14474" spans="17:21">
      <c r="Q14474" t="s">
        <v>15676</v>
      </c>
      <c r="R14474" t="s">
        <v>29267</v>
      </c>
      <c r="S14474" t="s">
        <v>31508</v>
      </c>
      <c r="T14474" t="s">
        <v>19197</v>
      </c>
      <c r="U14474" t="s">
        <v>31673</v>
      </c>
    </row>
    <row r="14475" spans="17:21">
      <c r="Q14475" t="s">
        <v>15677</v>
      </c>
      <c r="R14475" t="s">
        <v>29268</v>
      </c>
      <c r="S14475" t="s">
        <v>31508</v>
      </c>
      <c r="T14475" t="s">
        <v>19197</v>
      </c>
      <c r="U14475" t="s">
        <v>31673</v>
      </c>
    </row>
    <row r="14476" spans="17:21">
      <c r="Q14476" t="s">
        <v>15678</v>
      </c>
      <c r="R14476" t="s">
        <v>29269</v>
      </c>
      <c r="S14476" t="s">
        <v>31508</v>
      </c>
      <c r="T14476" t="s">
        <v>19197</v>
      </c>
      <c r="U14476" t="s">
        <v>31673</v>
      </c>
    </row>
    <row r="14477" spans="17:21">
      <c r="Q14477" t="s">
        <v>15679</v>
      </c>
      <c r="R14477" t="s">
        <v>29270</v>
      </c>
      <c r="S14477" t="s">
        <v>31508</v>
      </c>
      <c r="T14477" t="s">
        <v>19197</v>
      </c>
      <c r="U14477" t="s">
        <v>31673</v>
      </c>
    </row>
    <row r="14478" spans="17:21">
      <c r="Q14478" t="s">
        <v>15680</v>
      </c>
      <c r="R14478" t="s">
        <v>29271</v>
      </c>
      <c r="S14478" t="s">
        <v>31508</v>
      </c>
      <c r="T14478" t="s">
        <v>19197</v>
      </c>
      <c r="U14478" t="s">
        <v>31673</v>
      </c>
    </row>
    <row r="14479" spans="17:21">
      <c r="Q14479" t="s">
        <v>15681</v>
      </c>
      <c r="R14479" t="s">
        <v>28316</v>
      </c>
      <c r="S14479" t="s">
        <v>19197</v>
      </c>
      <c r="T14479" t="s">
        <v>19197</v>
      </c>
      <c r="U14479" t="s">
        <v>19197</v>
      </c>
    </row>
    <row r="14480" spans="17:21">
      <c r="Q14480" t="s">
        <v>15682</v>
      </c>
      <c r="R14480" t="s">
        <v>29272</v>
      </c>
      <c r="S14480" t="s">
        <v>31508</v>
      </c>
      <c r="T14480" t="s">
        <v>19197</v>
      </c>
      <c r="U14480" t="s">
        <v>31673</v>
      </c>
    </row>
    <row r="14481" spans="17:21">
      <c r="Q14481" t="s">
        <v>15683</v>
      </c>
      <c r="R14481" t="s">
        <v>18693</v>
      </c>
      <c r="S14481" t="s">
        <v>31508</v>
      </c>
      <c r="T14481" t="s">
        <v>19197</v>
      </c>
      <c r="U14481" t="s">
        <v>31673</v>
      </c>
    </row>
    <row r="14482" spans="17:21">
      <c r="Q14482" t="s">
        <v>15684</v>
      </c>
      <c r="R14482" t="s">
        <v>29273</v>
      </c>
      <c r="S14482" t="s">
        <v>19197</v>
      </c>
      <c r="T14482" t="s">
        <v>19197</v>
      </c>
      <c r="U14482" t="s">
        <v>19197</v>
      </c>
    </row>
    <row r="14483" spans="17:21">
      <c r="Q14483" t="s">
        <v>15685</v>
      </c>
      <c r="R14483" t="s">
        <v>29274</v>
      </c>
      <c r="S14483" t="s">
        <v>19197</v>
      </c>
      <c r="T14483" t="s">
        <v>19197</v>
      </c>
      <c r="U14483" t="s">
        <v>19197</v>
      </c>
    </row>
    <row r="14484" spans="17:21">
      <c r="Q14484" t="s">
        <v>15686</v>
      </c>
      <c r="R14484" t="s">
        <v>29275</v>
      </c>
      <c r="S14484" t="s">
        <v>31514</v>
      </c>
      <c r="T14484" t="s">
        <v>19197</v>
      </c>
      <c r="U14484" t="s">
        <v>31668</v>
      </c>
    </row>
    <row r="14485" spans="17:21">
      <c r="Q14485" t="s">
        <v>15687</v>
      </c>
      <c r="R14485" t="s">
        <v>29276</v>
      </c>
      <c r="S14485" t="s">
        <v>31514</v>
      </c>
      <c r="T14485" t="s">
        <v>19197</v>
      </c>
      <c r="U14485" t="s">
        <v>31668</v>
      </c>
    </row>
    <row r="14486" spans="17:21">
      <c r="Q14486" t="s">
        <v>15688</v>
      </c>
      <c r="R14486" t="s">
        <v>29277</v>
      </c>
      <c r="S14486" t="s">
        <v>31508</v>
      </c>
      <c r="T14486" t="s">
        <v>19197</v>
      </c>
      <c r="U14486" t="s">
        <v>31673</v>
      </c>
    </row>
    <row r="14487" spans="17:21">
      <c r="Q14487" t="s">
        <v>15689</v>
      </c>
      <c r="R14487" t="s">
        <v>29278</v>
      </c>
      <c r="S14487" t="s">
        <v>31508</v>
      </c>
      <c r="T14487" t="s">
        <v>19197</v>
      </c>
      <c r="U14487" t="s">
        <v>31673</v>
      </c>
    </row>
    <row r="14488" spans="17:21">
      <c r="Q14488" t="s">
        <v>15690</v>
      </c>
      <c r="R14488" t="s">
        <v>29279</v>
      </c>
      <c r="S14488" t="s">
        <v>19197</v>
      </c>
      <c r="T14488" t="s">
        <v>19197</v>
      </c>
      <c r="U14488" t="s">
        <v>19197</v>
      </c>
    </row>
    <row r="14489" spans="17:21">
      <c r="Q14489" t="s">
        <v>15691</v>
      </c>
      <c r="R14489" t="s">
        <v>29280</v>
      </c>
      <c r="S14489" t="s">
        <v>31516</v>
      </c>
      <c r="T14489" t="s">
        <v>19197</v>
      </c>
      <c r="U14489" t="s">
        <v>31668</v>
      </c>
    </row>
    <row r="14490" spans="17:21">
      <c r="Q14490" t="s">
        <v>15692</v>
      </c>
      <c r="R14490" t="s">
        <v>29281</v>
      </c>
      <c r="S14490" t="s">
        <v>31516</v>
      </c>
      <c r="T14490" t="s">
        <v>19197</v>
      </c>
      <c r="U14490" t="s">
        <v>31668</v>
      </c>
    </row>
    <row r="14491" spans="17:21">
      <c r="Q14491" t="s">
        <v>15693</v>
      </c>
      <c r="R14491" t="s">
        <v>29282</v>
      </c>
      <c r="S14491" t="s">
        <v>31516</v>
      </c>
      <c r="T14491" t="s">
        <v>19197</v>
      </c>
      <c r="U14491" t="s">
        <v>31668</v>
      </c>
    </row>
    <row r="14492" spans="17:21">
      <c r="Q14492" t="s">
        <v>15694</v>
      </c>
      <c r="R14492" t="s">
        <v>29283</v>
      </c>
      <c r="S14492" t="s">
        <v>31516</v>
      </c>
      <c r="T14492" t="s">
        <v>19197</v>
      </c>
      <c r="U14492" t="s">
        <v>31668</v>
      </c>
    </row>
    <row r="14493" spans="17:21">
      <c r="Q14493" t="s">
        <v>15695</v>
      </c>
      <c r="R14493" t="s">
        <v>29284</v>
      </c>
      <c r="S14493" t="s">
        <v>31516</v>
      </c>
      <c r="T14493" t="s">
        <v>19197</v>
      </c>
      <c r="U14493" t="s">
        <v>31668</v>
      </c>
    </row>
    <row r="14494" spans="17:21">
      <c r="Q14494" t="s">
        <v>15696</v>
      </c>
      <c r="R14494" t="s">
        <v>29285</v>
      </c>
      <c r="S14494" t="s">
        <v>31516</v>
      </c>
      <c r="T14494" t="s">
        <v>19197</v>
      </c>
      <c r="U14494" t="s">
        <v>31668</v>
      </c>
    </row>
    <row r="14495" spans="17:21">
      <c r="Q14495" t="s">
        <v>15697</v>
      </c>
      <c r="R14495" t="s">
        <v>29099</v>
      </c>
      <c r="S14495" t="s">
        <v>31516</v>
      </c>
      <c r="T14495" t="s">
        <v>19197</v>
      </c>
      <c r="U14495" t="s">
        <v>31668</v>
      </c>
    </row>
    <row r="14496" spans="17:21">
      <c r="Q14496" t="s">
        <v>15698</v>
      </c>
      <c r="R14496" t="s">
        <v>29286</v>
      </c>
      <c r="S14496" t="s">
        <v>31512</v>
      </c>
      <c r="T14496" t="s">
        <v>19197</v>
      </c>
      <c r="U14496" t="s">
        <v>31638</v>
      </c>
    </row>
    <row r="14497" spans="17:21">
      <c r="Q14497" t="s">
        <v>15699</v>
      </c>
      <c r="R14497" t="s">
        <v>29287</v>
      </c>
      <c r="S14497" t="s">
        <v>31514</v>
      </c>
      <c r="T14497" t="s">
        <v>19197</v>
      </c>
      <c r="U14497" t="s">
        <v>31668</v>
      </c>
    </row>
    <row r="14498" spans="17:21">
      <c r="Q14498" t="s">
        <v>15700</v>
      </c>
      <c r="R14498" t="s">
        <v>29288</v>
      </c>
      <c r="S14498" t="s">
        <v>19197</v>
      </c>
      <c r="T14498" t="s">
        <v>19197</v>
      </c>
      <c r="U14498" t="s">
        <v>19197</v>
      </c>
    </row>
    <row r="14499" spans="17:21">
      <c r="Q14499" t="s">
        <v>15701</v>
      </c>
      <c r="R14499" t="s">
        <v>29289</v>
      </c>
      <c r="S14499" t="s">
        <v>31508</v>
      </c>
      <c r="T14499" t="s">
        <v>19197</v>
      </c>
      <c r="U14499" t="s">
        <v>31646</v>
      </c>
    </row>
    <row r="14500" spans="17:21">
      <c r="Q14500" t="s">
        <v>15702</v>
      </c>
      <c r="R14500" t="s">
        <v>29290</v>
      </c>
      <c r="S14500" t="s">
        <v>31508</v>
      </c>
      <c r="T14500" t="s">
        <v>19197</v>
      </c>
      <c r="U14500" t="s">
        <v>31646</v>
      </c>
    </row>
    <row r="14501" spans="17:21">
      <c r="Q14501" t="s">
        <v>15703</v>
      </c>
      <c r="R14501" t="s">
        <v>29291</v>
      </c>
      <c r="S14501" t="s">
        <v>31508</v>
      </c>
      <c r="T14501" t="s">
        <v>19197</v>
      </c>
      <c r="U14501" t="s">
        <v>31646</v>
      </c>
    </row>
    <row r="14502" spans="17:21">
      <c r="Q14502" t="s">
        <v>15704</v>
      </c>
      <c r="R14502" t="s">
        <v>29292</v>
      </c>
      <c r="S14502" t="s">
        <v>31508</v>
      </c>
      <c r="T14502" t="s">
        <v>19197</v>
      </c>
      <c r="U14502" t="s">
        <v>31646</v>
      </c>
    </row>
    <row r="14503" spans="17:21">
      <c r="Q14503" t="s">
        <v>15705</v>
      </c>
      <c r="R14503" t="s">
        <v>29293</v>
      </c>
      <c r="S14503" t="s">
        <v>19197</v>
      </c>
      <c r="T14503" t="s">
        <v>19197</v>
      </c>
      <c r="U14503" t="s">
        <v>19197</v>
      </c>
    </row>
    <row r="14504" spans="17:21">
      <c r="Q14504" t="s">
        <v>15706</v>
      </c>
      <c r="R14504" t="s">
        <v>29294</v>
      </c>
      <c r="S14504" t="s">
        <v>31508</v>
      </c>
      <c r="T14504" t="s">
        <v>19197</v>
      </c>
      <c r="U14504" t="s">
        <v>31673</v>
      </c>
    </row>
    <row r="14505" spans="17:21">
      <c r="Q14505" t="s">
        <v>15707</v>
      </c>
      <c r="R14505" t="s">
        <v>29295</v>
      </c>
      <c r="S14505" t="s">
        <v>31508</v>
      </c>
      <c r="T14505" t="s">
        <v>19197</v>
      </c>
      <c r="U14505" t="s">
        <v>31673</v>
      </c>
    </row>
    <row r="14506" spans="17:21">
      <c r="Q14506" t="s">
        <v>15708</v>
      </c>
      <c r="R14506" t="s">
        <v>18687</v>
      </c>
      <c r="S14506" t="s">
        <v>31508</v>
      </c>
      <c r="T14506" t="s">
        <v>19197</v>
      </c>
      <c r="U14506" t="s">
        <v>31673</v>
      </c>
    </row>
    <row r="14507" spans="17:21">
      <c r="Q14507" t="s">
        <v>15709</v>
      </c>
      <c r="R14507" t="s">
        <v>29296</v>
      </c>
      <c r="S14507" t="s">
        <v>19197</v>
      </c>
      <c r="T14507" t="s">
        <v>19197</v>
      </c>
      <c r="U14507" t="s">
        <v>19197</v>
      </c>
    </row>
    <row r="14508" spans="17:21">
      <c r="Q14508" t="s">
        <v>15710</v>
      </c>
      <c r="R14508" t="s">
        <v>29297</v>
      </c>
      <c r="S14508" t="s">
        <v>31508</v>
      </c>
      <c r="T14508" t="s">
        <v>19197</v>
      </c>
      <c r="U14508" t="s">
        <v>31666</v>
      </c>
    </row>
    <row r="14509" spans="17:21">
      <c r="Q14509" t="s">
        <v>15711</v>
      </c>
      <c r="R14509" t="s">
        <v>29298</v>
      </c>
      <c r="S14509" t="s">
        <v>31508</v>
      </c>
      <c r="T14509" t="s">
        <v>19197</v>
      </c>
      <c r="U14509" t="s">
        <v>31666</v>
      </c>
    </row>
    <row r="14510" spans="17:21">
      <c r="Q14510" t="s">
        <v>15712</v>
      </c>
      <c r="R14510" t="s">
        <v>29299</v>
      </c>
      <c r="S14510" t="s">
        <v>31508</v>
      </c>
      <c r="T14510" t="s">
        <v>19197</v>
      </c>
      <c r="U14510" t="s">
        <v>31666</v>
      </c>
    </row>
    <row r="14511" spans="17:21">
      <c r="Q14511" t="s">
        <v>15713</v>
      </c>
      <c r="R14511" t="s">
        <v>18687</v>
      </c>
      <c r="S14511" t="s">
        <v>31508</v>
      </c>
      <c r="T14511" t="s">
        <v>19197</v>
      </c>
      <c r="U14511" t="s">
        <v>31666</v>
      </c>
    </row>
    <row r="14512" spans="17:21">
      <c r="Q14512" t="s">
        <v>15714</v>
      </c>
      <c r="R14512" t="s">
        <v>26284</v>
      </c>
      <c r="S14512" t="s">
        <v>31508</v>
      </c>
      <c r="T14512" t="s">
        <v>19197</v>
      </c>
      <c r="U14512" t="s">
        <v>31666</v>
      </c>
    </row>
    <row r="14513" spans="17:21">
      <c r="Q14513" t="s">
        <v>15715</v>
      </c>
      <c r="R14513" t="s">
        <v>29300</v>
      </c>
      <c r="S14513" t="s">
        <v>19197</v>
      </c>
      <c r="T14513" t="s">
        <v>19197</v>
      </c>
      <c r="U14513" t="s">
        <v>19197</v>
      </c>
    </row>
    <row r="14514" spans="17:21">
      <c r="Q14514" t="s">
        <v>15716</v>
      </c>
      <c r="R14514" t="s">
        <v>29301</v>
      </c>
      <c r="S14514" t="s">
        <v>19197</v>
      </c>
      <c r="T14514" t="s">
        <v>19197</v>
      </c>
      <c r="U14514" t="s">
        <v>19197</v>
      </c>
    </row>
    <row r="14515" spans="17:21">
      <c r="Q14515" t="s">
        <v>15717</v>
      </c>
      <c r="R14515" t="s">
        <v>29302</v>
      </c>
      <c r="S14515" t="s">
        <v>31506</v>
      </c>
      <c r="T14515" t="s">
        <v>19197</v>
      </c>
      <c r="U14515" t="s">
        <v>31648</v>
      </c>
    </row>
    <row r="14516" spans="17:21">
      <c r="Q14516" t="s">
        <v>15718</v>
      </c>
      <c r="R14516" t="s">
        <v>29303</v>
      </c>
      <c r="S14516" t="s">
        <v>31506</v>
      </c>
      <c r="T14516" t="s">
        <v>19197</v>
      </c>
      <c r="U14516" t="s">
        <v>31648</v>
      </c>
    </row>
    <row r="14517" spans="17:21">
      <c r="Q14517" t="s">
        <v>15719</v>
      </c>
      <c r="R14517" t="s">
        <v>29304</v>
      </c>
      <c r="S14517" t="s">
        <v>31506</v>
      </c>
      <c r="T14517" t="s">
        <v>19197</v>
      </c>
      <c r="U14517" t="s">
        <v>31648</v>
      </c>
    </row>
    <row r="14518" spans="17:21">
      <c r="Q14518" t="s">
        <v>15720</v>
      </c>
      <c r="R14518" t="s">
        <v>29305</v>
      </c>
      <c r="S14518" t="s">
        <v>31506</v>
      </c>
      <c r="T14518" t="s">
        <v>19197</v>
      </c>
      <c r="U14518" t="s">
        <v>31648</v>
      </c>
    </row>
    <row r="14519" spans="17:21">
      <c r="Q14519" t="s">
        <v>15721</v>
      </c>
      <c r="R14519" t="s">
        <v>18731</v>
      </c>
      <c r="S14519" t="s">
        <v>31506</v>
      </c>
      <c r="T14519" t="s">
        <v>19197</v>
      </c>
      <c r="U14519" t="s">
        <v>31792</v>
      </c>
    </row>
    <row r="14520" spans="17:21">
      <c r="Q14520" t="s">
        <v>15722</v>
      </c>
      <c r="R14520" t="s">
        <v>29306</v>
      </c>
      <c r="S14520" t="s">
        <v>19197</v>
      </c>
      <c r="T14520" t="s">
        <v>19197</v>
      </c>
      <c r="U14520" t="s">
        <v>19197</v>
      </c>
    </row>
    <row r="14521" spans="17:21">
      <c r="Q14521" t="s">
        <v>15723</v>
      </c>
      <c r="R14521" t="s">
        <v>29307</v>
      </c>
      <c r="S14521" t="s">
        <v>31506</v>
      </c>
      <c r="T14521" t="s">
        <v>19197</v>
      </c>
      <c r="U14521" t="s">
        <v>31648</v>
      </c>
    </row>
    <row r="14522" spans="17:21">
      <c r="Q14522" t="s">
        <v>15724</v>
      </c>
      <c r="R14522" t="s">
        <v>29308</v>
      </c>
      <c r="S14522" t="s">
        <v>31506</v>
      </c>
      <c r="T14522" t="s">
        <v>19197</v>
      </c>
      <c r="U14522" t="s">
        <v>31648</v>
      </c>
    </row>
    <row r="14523" spans="17:21">
      <c r="Q14523" t="s">
        <v>15725</v>
      </c>
      <c r="R14523" t="s">
        <v>29309</v>
      </c>
      <c r="S14523" t="s">
        <v>31506</v>
      </c>
      <c r="T14523" t="s">
        <v>19197</v>
      </c>
      <c r="U14523" t="s">
        <v>31648</v>
      </c>
    </row>
    <row r="14524" spans="17:21">
      <c r="Q14524" t="s">
        <v>15726</v>
      </c>
      <c r="R14524" t="s">
        <v>29310</v>
      </c>
      <c r="S14524" t="s">
        <v>31506</v>
      </c>
      <c r="T14524" t="s">
        <v>19197</v>
      </c>
      <c r="U14524" t="s">
        <v>31648</v>
      </c>
    </row>
    <row r="14525" spans="17:21">
      <c r="Q14525" t="s">
        <v>15727</v>
      </c>
      <c r="R14525" t="s">
        <v>29311</v>
      </c>
      <c r="S14525" t="s">
        <v>31506</v>
      </c>
      <c r="T14525" t="s">
        <v>19197</v>
      </c>
      <c r="U14525" t="s">
        <v>31648</v>
      </c>
    </row>
    <row r="14526" spans="17:21">
      <c r="Q14526" t="s">
        <v>15728</v>
      </c>
      <c r="R14526" t="s">
        <v>29312</v>
      </c>
      <c r="S14526" t="s">
        <v>19197</v>
      </c>
      <c r="T14526" t="s">
        <v>19197</v>
      </c>
      <c r="U14526" t="s">
        <v>19197</v>
      </c>
    </row>
    <row r="14527" spans="17:21">
      <c r="Q14527" t="s">
        <v>15729</v>
      </c>
      <c r="R14527" t="s">
        <v>29313</v>
      </c>
      <c r="S14527" t="s">
        <v>31506</v>
      </c>
      <c r="T14527" t="s">
        <v>19197</v>
      </c>
      <c r="U14527" t="s">
        <v>31646</v>
      </c>
    </row>
    <row r="14528" spans="17:21">
      <c r="Q14528" t="s">
        <v>15730</v>
      </c>
      <c r="R14528" t="s">
        <v>29314</v>
      </c>
      <c r="S14528" t="s">
        <v>31506</v>
      </c>
      <c r="T14528" t="s">
        <v>19197</v>
      </c>
      <c r="U14528" t="s">
        <v>31646</v>
      </c>
    </row>
    <row r="14529" spans="17:21">
      <c r="Q14529" t="s">
        <v>15731</v>
      </c>
      <c r="R14529" t="s">
        <v>29315</v>
      </c>
      <c r="S14529" t="s">
        <v>31506</v>
      </c>
      <c r="T14529" t="s">
        <v>19197</v>
      </c>
      <c r="U14529" t="s">
        <v>31646</v>
      </c>
    </row>
    <row r="14530" spans="17:21">
      <c r="Q14530" t="s">
        <v>15732</v>
      </c>
      <c r="R14530" t="s">
        <v>29316</v>
      </c>
      <c r="S14530" t="s">
        <v>31506</v>
      </c>
      <c r="T14530" t="s">
        <v>19197</v>
      </c>
      <c r="U14530" t="s">
        <v>31790</v>
      </c>
    </row>
    <row r="14531" spans="17:21">
      <c r="Q14531" t="s">
        <v>15733</v>
      </c>
      <c r="R14531" t="s">
        <v>18731</v>
      </c>
      <c r="S14531" t="s">
        <v>31506</v>
      </c>
      <c r="T14531" t="s">
        <v>19197</v>
      </c>
      <c r="U14531" t="s">
        <v>31792</v>
      </c>
    </row>
    <row r="14532" spans="17:21">
      <c r="Q14532" t="s">
        <v>15734</v>
      </c>
      <c r="R14532" t="s">
        <v>29317</v>
      </c>
      <c r="S14532" t="s">
        <v>19197</v>
      </c>
      <c r="T14532" t="s">
        <v>19197</v>
      </c>
      <c r="U14532" t="s">
        <v>19197</v>
      </c>
    </row>
    <row r="14533" spans="17:21">
      <c r="Q14533" t="s">
        <v>15735</v>
      </c>
      <c r="R14533" t="s">
        <v>29318</v>
      </c>
      <c r="S14533" t="s">
        <v>19197</v>
      </c>
      <c r="T14533" t="s">
        <v>19197</v>
      </c>
      <c r="U14533" t="s">
        <v>19197</v>
      </c>
    </row>
    <row r="14534" spans="17:21">
      <c r="Q14534" t="s">
        <v>15736</v>
      </c>
      <c r="R14534" t="s">
        <v>29319</v>
      </c>
      <c r="S14534" t="s">
        <v>31506</v>
      </c>
      <c r="T14534" t="s">
        <v>19197</v>
      </c>
      <c r="U14534" t="s">
        <v>31646</v>
      </c>
    </row>
    <row r="14535" spans="17:21">
      <c r="Q14535" t="s">
        <v>15737</v>
      </c>
      <c r="R14535" t="s">
        <v>29320</v>
      </c>
      <c r="S14535" t="s">
        <v>31506</v>
      </c>
      <c r="T14535" t="s">
        <v>19197</v>
      </c>
      <c r="U14535" t="s">
        <v>31646</v>
      </c>
    </row>
    <row r="14536" spans="17:21">
      <c r="Q14536" t="s">
        <v>15738</v>
      </c>
      <c r="R14536" t="s">
        <v>18731</v>
      </c>
      <c r="S14536" t="s">
        <v>31506</v>
      </c>
      <c r="T14536" t="s">
        <v>19197</v>
      </c>
      <c r="U14536" t="s">
        <v>31792</v>
      </c>
    </row>
    <row r="14537" spans="17:21">
      <c r="Q14537" t="s">
        <v>15739</v>
      </c>
      <c r="R14537" t="s">
        <v>29321</v>
      </c>
      <c r="S14537" t="s">
        <v>19197</v>
      </c>
      <c r="T14537" t="s">
        <v>19197</v>
      </c>
      <c r="U14537" t="s">
        <v>19197</v>
      </c>
    </row>
    <row r="14538" spans="17:21">
      <c r="Q14538" t="s">
        <v>15740</v>
      </c>
      <c r="R14538" t="s">
        <v>29322</v>
      </c>
      <c r="S14538" t="s">
        <v>31506</v>
      </c>
      <c r="T14538" t="s">
        <v>19197</v>
      </c>
      <c r="U14538" t="s">
        <v>31648</v>
      </c>
    </row>
    <row r="14539" spans="17:21">
      <c r="Q14539" t="s">
        <v>15741</v>
      </c>
      <c r="R14539" t="s">
        <v>29323</v>
      </c>
      <c r="S14539" t="s">
        <v>31506</v>
      </c>
      <c r="T14539" t="s">
        <v>19197</v>
      </c>
      <c r="U14539" t="s">
        <v>31648</v>
      </c>
    </row>
    <row r="14540" spans="17:21">
      <c r="Q14540" t="s">
        <v>15742</v>
      </c>
      <c r="R14540" t="s">
        <v>29324</v>
      </c>
      <c r="S14540" t="s">
        <v>31506</v>
      </c>
      <c r="T14540" t="s">
        <v>19197</v>
      </c>
      <c r="U14540" t="s">
        <v>31882</v>
      </c>
    </row>
    <row r="14541" spans="17:21">
      <c r="Q14541" t="s">
        <v>15743</v>
      </c>
      <c r="R14541" t="s">
        <v>18731</v>
      </c>
      <c r="S14541" t="s">
        <v>19197</v>
      </c>
      <c r="T14541" t="s">
        <v>19197</v>
      </c>
      <c r="U14541" t="s">
        <v>19197</v>
      </c>
    </row>
    <row r="14542" spans="17:21">
      <c r="Q14542" t="s">
        <v>15744</v>
      </c>
      <c r="R14542" t="s">
        <v>29325</v>
      </c>
      <c r="S14542" t="s">
        <v>31506</v>
      </c>
      <c r="T14542" t="s">
        <v>19197</v>
      </c>
      <c r="U14542" t="s">
        <v>31882</v>
      </c>
    </row>
    <row r="14543" spans="17:21">
      <c r="Q14543" t="s">
        <v>15745</v>
      </c>
      <c r="R14543" t="s">
        <v>29326</v>
      </c>
      <c r="S14543" t="s">
        <v>31506</v>
      </c>
      <c r="T14543" t="s">
        <v>19197</v>
      </c>
      <c r="U14543" t="s">
        <v>31882</v>
      </c>
    </row>
    <row r="14544" spans="17:21">
      <c r="Q14544" t="s">
        <v>15746</v>
      </c>
      <c r="R14544" t="s">
        <v>18899</v>
      </c>
      <c r="S14544" t="s">
        <v>31506</v>
      </c>
      <c r="T14544" t="s">
        <v>19197</v>
      </c>
      <c r="U14544" t="s">
        <v>31882</v>
      </c>
    </row>
    <row r="14545" spans="17:21">
      <c r="Q14545" t="s">
        <v>15747</v>
      </c>
      <c r="R14545" t="s">
        <v>29327</v>
      </c>
      <c r="S14545" t="s">
        <v>19197</v>
      </c>
      <c r="T14545" t="s">
        <v>19197</v>
      </c>
      <c r="U14545" t="s">
        <v>19197</v>
      </c>
    </row>
    <row r="14546" spans="17:21">
      <c r="Q14546" t="s">
        <v>15748</v>
      </c>
      <c r="R14546" t="s">
        <v>29328</v>
      </c>
      <c r="S14546" t="s">
        <v>31506</v>
      </c>
      <c r="T14546" t="s">
        <v>19197</v>
      </c>
      <c r="U14546" t="s">
        <v>31648</v>
      </c>
    </row>
    <row r="14547" spans="17:21">
      <c r="Q14547" t="s">
        <v>15749</v>
      </c>
      <c r="R14547" t="s">
        <v>29329</v>
      </c>
      <c r="S14547" t="s">
        <v>31506</v>
      </c>
      <c r="T14547" t="s">
        <v>19197</v>
      </c>
      <c r="U14547" t="s">
        <v>31648</v>
      </c>
    </row>
    <row r="14548" spans="17:21">
      <c r="Q14548" t="s">
        <v>15750</v>
      </c>
      <c r="R14548" t="s">
        <v>29330</v>
      </c>
      <c r="S14548" t="s">
        <v>31506</v>
      </c>
      <c r="T14548" t="s">
        <v>19197</v>
      </c>
      <c r="U14548" t="s">
        <v>31648</v>
      </c>
    </row>
    <row r="14549" spans="17:21">
      <c r="Q14549" t="s">
        <v>15751</v>
      </c>
      <c r="R14549" t="s">
        <v>29331</v>
      </c>
      <c r="S14549" t="s">
        <v>31506</v>
      </c>
      <c r="T14549" t="s">
        <v>19197</v>
      </c>
      <c r="U14549" t="s">
        <v>31648</v>
      </c>
    </row>
    <row r="14550" spans="17:21">
      <c r="Q14550" t="s">
        <v>15752</v>
      </c>
      <c r="R14550" t="s">
        <v>18731</v>
      </c>
      <c r="S14550" t="s">
        <v>31506</v>
      </c>
      <c r="T14550" t="s">
        <v>19197</v>
      </c>
      <c r="U14550" t="s">
        <v>31883</v>
      </c>
    </row>
    <row r="14551" spans="17:21">
      <c r="Q14551" t="s">
        <v>15753</v>
      </c>
      <c r="R14551" t="s">
        <v>29332</v>
      </c>
      <c r="S14551" t="s">
        <v>19197</v>
      </c>
      <c r="T14551" t="s">
        <v>19197</v>
      </c>
      <c r="U14551" t="s">
        <v>19197</v>
      </c>
    </row>
    <row r="14552" spans="17:21">
      <c r="Q14552" t="s">
        <v>15754</v>
      </c>
      <c r="R14552" t="s">
        <v>29333</v>
      </c>
      <c r="S14552" t="s">
        <v>19197</v>
      </c>
      <c r="T14552" t="s">
        <v>19197</v>
      </c>
      <c r="U14552" t="s">
        <v>19197</v>
      </c>
    </row>
    <row r="14553" spans="17:21">
      <c r="Q14553" t="s">
        <v>15755</v>
      </c>
      <c r="R14553" t="s">
        <v>29334</v>
      </c>
      <c r="S14553" t="s">
        <v>31508</v>
      </c>
      <c r="T14553" t="s">
        <v>19197</v>
      </c>
      <c r="U14553" t="s">
        <v>31646</v>
      </c>
    </row>
    <row r="14554" spans="17:21">
      <c r="Q14554" t="s">
        <v>15756</v>
      </c>
      <c r="R14554" t="s">
        <v>29335</v>
      </c>
      <c r="S14554" t="s">
        <v>31508</v>
      </c>
      <c r="T14554" t="s">
        <v>19197</v>
      </c>
      <c r="U14554" t="s">
        <v>31646</v>
      </c>
    </row>
    <row r="14555" spans="17:21">
      <c r="Q14555" t="s">
        <v>15757</v>
      </c>
      <c r="R14555" t="s">
        <v>29336</v>
      </c>
      <c r="S14555" t="s">
        <v>31508</v>
      </c>
      <c r="T14555" t="s">
        <v>19197</v>
      </c>
      <c r="U14555" t="s">
        <v>31646</v>
      </c>
    </row>
    <row r="14556" spans="17:21">
      <c r="Q14556" t="s">
        <v>15758</v>
      </c>
      <c r="R14556" t="s">
        <v>18687</v>
      </c>
      <c r="S14556" t="s">
        <v>31508</v>
      </c>
      <c r="T14556" t="s">
        <v>19197</v>
      </c>
      <c r="U14556" t="s">
        <v>31648</v>
      </c>
    </row>
    <row r="14557" spans="17:21">
      <c r="Q14557" t="s">
        <v>15759</v>
      </c>
      <c r="R14557" t="s">
        <v>29337</v>
      </c>
      <c r="S14557" t="s">
        <v>19197</v>
      </c>
      <c r="T14557" t="s">
        <v>19197</v>
      </c>
      <c r="U14557" t="s">
        <v>19197</v>
      </c>
    </row>
    <row r="14558" spans="17:21">
      <c r="Q14558" t="s">
        <v>15760</v>
      </c>
      <c r="R14558" t="s">
        <v>29338</v>
      </c>
      <c r="S14558" t="s">
        <v>19197</v>
      </c>
      <c r="T14558" t="s">
        <v>19197</v>
      </c>
      <c r="U14558" t="s">
        <v>19197</v>
      </c>
    </row>
    <row r="14559" spans="17:21">
      <c r="Q14559" t="s">
        <v>15761</v>
      </c>
      <c r="R14559" t="s">
        <v>29339</v>
      </c>
      <c r="S14559" t="s">
        <v>31508</v>
      </c>
      <c r="T14559" t="s">
        <v>31591</v>
      </c>
      <c r="U14559" t="s">
        <v>31646</v>
      </c>
    </row>
    <row r="14560" spans="17:21">
      <c r="Q14560" t="s">
        <v>15762</v>
      </c>
      <c r="R14560" t="s">
        <v>29340</v>
      </c>
      <c r="S14560" t="s">
        <v>31508</v>
      </c>
      <c r="T14560" t="s">
        <v>31591</v>
      </c>
      <c r="U14560" t="s">
        <v>31646</v>
      </c>
    </row>
    <row r="14561" spans="17:21">
      <c r="Q14561" t="s">
        <v>15763</v>
      </c>
      <c r="R14561" t="s">
        <v>29341</v>
      </c>
      <c r="S14561" t="s">
        <v>19197</v>
      </c>
      <c r="T14561" t="s">
        <v>19197</v>
      </c>
      <c r="U14561" t="s">
        <v>19197</v>
      </c>
    </row>
    <row r="14562" spans="17:21">
      <c r="Q14562" t="s">
        <v>15764</v>
      </c>
      <c r="R14562" t="s">
        <v>29342</v>
      </c>
      <c r="S14562" t="s">
        <v>31512</v>
      </c>
      <c r="T14562" t="s">
        <v>19197</v>
      </c>
      <c r="U14562" t="s">
        <v>31668</v>
      </c>
    </row>
    <row r="14563" spans="17:21">
      <c r="Q14563" t="s">
        <v>15765</v>
      </c>
      <c r="R14563" t="s">
        <v>29343</v>
      </c>
      <c r="S14563" t="s">
        <v>31512</v>
      </c>
      <c r="T14563" t="s">
        <v>19197</v>
      </c>
      <c r="U14563" t="s">
        <v>31668</v>
      </c>
    </row>
    <row r="14564" spans="17:21">
      <c r="Q14564" t="s">
        <v>15766</v>
      </c>
      <c r="R14564" t="s">
        <v>29344</v>
      </c>
      <c r="S14564" t="s">
        <v>19197</v>
      </c>
      <c r="T14564" t="s">
        <v>19197</v>
      </c>
      <c r="U14564" t="s">
        <v>19197</v>
      </c>
    </row>
    <row r="14565" spans="17:21">
      <c r="Q14565" t="s">
        <v>15767</v>
      </c>
      <c r="R14565" t="s">
        <v>29345</v>
      </c>
      <c r="S14565" t="s">
        <v>31508</v>
      </c>
      <c r="T14565" t="s">
        <v>19197</v>
      </c>
      <c r="U14565" t="s">
        <v>31673</v>
      </c>
    </row>
    <row r="14566" spans="17:21">
      <c r="Q14566" t="s">
        <v>15768</v>
      </c>
      <c r="R14566" t="s">
        <v>29346</v>
      </c>
      <c r="S14566" t="s">
        <v>31512</v>
      </c>
      <c r="T14566" t="s">
        <v>19197</v>
      </c>
      <c r="U14566" t="s">
        <v>31668</v>
      </c>
    </row>
    <row r="14567" spans="17:21">
      <c r="Q14567" t="s">
        <v>15769</v>
      </c>
      <c r="R14567" t="s">
        <v>29347</v>
      </c>
      <c r="S14567" t="s">
        <v>31512</v>
      </c>
      <c r="T14567" t="s">
        <v>19197</v>
      </c>
      <c r="U14567" t="s">
        <v>31668</v>
      </c>
    </row>
    <row r="14568" spans="17:21">
      <c r="Q14568" t="s">
        <v>15770</v>
      </c>
      <c r="R14568" t="s">
        <v>29348</v>
      </c>
      <c r="S14568" t="s">
        <v>31508</v>
      </c>
      <c r="T14568" t="s">
        <v>19197</v>
      </c>
      <c r="U14568" t="s">
        <v>31673</v>
      </c>
    </row>
    <row r="14569" spans="17:21">
      <c r="Q14569" t="s">
        <v>15771</v>
      </c>
      <c r="R14569" t="s">
        <v>29349</v>
      </c>
      <c r="S14569" t="s">
        <v>31508</v>
      </c>
      <c r="T14569" t="s">
        <v>19197</v>
      </c>
      <c r="U14569" t="s">
        <v>31673</v>
      </c>
    </row>
    <row r="14570" spans="17:21">
      <c r="Q14570" t="s">
        <v>15772</v>
      </c>
      <c r="R14570" t="s">
        <v>29350</v>
      </c>
      <c r="S14570" t="s">
        <v>19197</v>
      </c>
      <c r="T14570" t="s">
        <v>19197</v>
      </c>
      <c r="U14570" t="s">
        <v>19197</v>
      </c>
    </row>
    <row r="14571" spans="17:21">
      <c r="Q14571" t="s">
        <v>15773</v>
      </c>
      <c r="R14571" t="s">
        <v>29345</v>
      </c>
      <c r="S14571" t="s">
        <v>31508</v>
      </c>
      <c r="T14571" t="s">
        <v>19197</v>
      </c>
      <c r="U14571" t="s">
        <v>31673</v>
      </c>
    </row>
    <row r="14572" spans="17:21">
      <c r="Q14572" t="s">
        <v>15774</v>
      </c>
      <c r="R14572" t="s">
        <v>29351</v>
      </c>
      <c r="S14572" t="s">
        <v>31508</v>
      </c>
      <c r="T14572" t="s">
        <v>19197</v>
      </c>
      <c r="U14572" t="s">
        <v>31673</v>
      </c>
    </row>
    <row r="14573" spans="17:21">
      <c r="Q14573" t="s">
        <v>15775</v>
      </c>
      <c r="R14573" t="s">
        <v>29352</v>
      </c>
      <c r="S14573" t="s">
        <v>19197</v>
      </c>
      <c r="T14573" t="s">
        <v>19197</v>
      </c>
      <c r="U14573" t="s">
        <v>19197</v>
      </c>
    </row>
    <row r="14574" spans="17:21">
      <c r="Q14574" t="s">
        <v>15776</v>
      </c>
      <c r="R14574" t="s">
        <v>29353</v>
      </c>
      <c r="S14574" t="s">
        <v>31508</v>
      </c>
      <c r="T14574" t="s">
        <v>19197</v>
      </c>
      <c r="U14574" t="s">
        <v>31646</v>
      </c>
    </row>
    <row r="14575" spans="17:21">
      <c r="Q14575" t="s">
        <v>15777</v>
      </c>
      <c r="R14575" t="s">
        <v>29354</v>
      </c>
      <c r="S14575" t="s">
        <v>31508</v>
      </c>
      <c r="T14575" t="s">
        <v>19197</v>
      </c>
      <c r="U14575" t="s">
        <v>31884</v>
      </c>
    </row>
    <row r="14576" spans="17:21">
      <c r="Q14576" t="s">
        <v>15778</v>
      </c>
      <c r="R14576" t="s">
        <v>29099</v>
      </c>
      <c r="S14576" t="s">
        <v>31508</v>
      </c>
      <c r="T14576" t="s">
        <v>19197</v>
      </c>
      <c r="U14576" t="s">
        <v>31646</v>
      </c>
    </row>
    <row r="14577" spans="17:21">
      <c r="Q14577" t="s">
        <v>15779</v>
      </c>
      <c r="R14577" t="s">
        <v>29355</v>
      </c>
      <c r="S14577" t="s">
        <v>19197</v>
      </c>
      <c r="T14577" t="s">
        <v>19197</v>
      </c>
      <c r="U14577" t="s">
        <v>19197</v>
      </c>
    </row>
    <row r="14578" spans="17:21">
      <c r="Q14578" t="s">
        <v>15780</v>
      </c>
      <c r="R14578" t="s">
        <v>29356</v>
      </c>
      <c r="S14578" t="s">
        <v>31508</v>
      </c>
      <c r="T14578" t="s">
        <v>19197</v>
      </c>
      <c r="U14578" t="s">
        <v>31673</v>
      </c>
    </row>
    <row r="14579" spans="17:21">
      <c r="Q14579" t="s">
        <v>15781</v>
      </c>
      <c r="R14579" t="s">
        <v>29357</v>
      </c>
      <c r="S14579" t="s">
        <v>31508</v>
      </c>
      <c r="T14579" t="s">
        <v>19197</v>
      </c>
      <c r="U14579" t="s">
        <v>31673</v>
      </c>
    </row>
    <row r="14580" spans="17:21">
      <c r="Q14580" t="s">
        <v>15782</v>
      </c>
      <c r="R14580" t="s">
        <v>29358</v>
      </c>
      <c r="S14580" t="s">
        <v>31508</v>
      </c>
      <c r="T14580" t="s">
        <v>19197</v>
      </c>
      <c r="U14580" t="s">
        <v>31673</v>
      </c>
    </row>
    <row r="14581" spans="17:21">
      <c r="Q14581" t="s">
        <v>15783</v>
      </c>
      <c r="R14581" t="s">
        <v>29359</v>
      </c>
      <c r="S14581" t="s">
        <v>31508</v>
      </c>
      <c r="T14581" t="s">
        <v>19197</v>
      </c>
      <c r="U14581" t="s">
        <v>31673</v>
      </c>
    </row>
    <row r="14582" spans="17:21">
      <c r="Q14582" t="s">
        <v>15784</v>
      </c>
      <c r="R14582" t="s">
        <v>29360</v>
      </c>
      <c r="S14582" t="s">
        <v>19197</v>
      </c>
      <c r="T14582" t="s">
        <v>19197</v>
      </c>
      <c r="U14582" t="s">
        <v>19197</v>
      </c>
    </row>
    <row r="14583" spans="17:21">
      <c r="Q14583" t="s">
        <v>15785</v>
      </c>
      <c r="R14583" t="s">
        <v>29361</v>
      </c>
      <c r="S14583" t="s">
        <v>31508</v>
      </c>
      <c r="T14583" t="s">
        <v>19197</v>
      </c>
      <c r="U14583" t="s">
        <v>31666</v>
      </c>
    </row>
    <row r="14584" spans="17:21">
      <c r="Q14584" t="s">
        <v>15786</v>
      </c>
      <c r="R14584" t="s">
        <v>29362</v>
      </c>
      <c r="S14584" t="s">
        <v>31508</v>
      </c>
      <c r="T14584" t="s">
        <v>19197</v>
      </c>
      <c r="U14584" t="s">
        <v>31666</v>
      </c>
    </row>
    <row r="14585" spans="17:21">
      <c r="Q14585" t="s">
        <v>15787</v>
      </c>
      <c r="R14585" t="s">
        <v>29363</v>
      </c>
      <c r="S14585" t="s">
        <v>31508</v>
      </c>
      <c r="T14585" t="s">
        <v>19197</v>
      </c>
      <c r="U14585" t="s">
        <v>31666</v>
      </c>
    </row>
    <row r="14586" spans="17:21">
      <c r="Q14586" t="s">
        <v>15788</v>
      </c>
      <c r="R14586" t="s">
        <v>29364</v>
      </c>
      <c r="S14586" t="s">
        <v>19197</v>
      </c>
      <c r="T14586" t="s">
        <v>19197</v>
      </c>
      <c r="U14586" t="s">
        <v>19197</v>
      </c>
    </row>
    <row r="14587" spans="17:21">
      <c r="Q14587" t="s">
        <v>15789</v>
      </c>
      <c r="R14587" t="s">
        <v>29365</v>
      </c>
      <c r="S14587" t="s">
        <v>19197</v>
      </c>
      <c r="T14587" t="s">
        <v>19197</v>
      </c>
      <c r="U14587" t="s">
        <v>19197</v>
      </c>
    </row>
    <row r="14588" spans="17:21">
      <c r="Q14588" t="s">
        <v>15790</v>
      </c>
      <c r="R14588" t="s">
        <v>29356</v>
      </c>
      <c r="S14588" t="s">
        <v>31508</v>
      </c>
      <c r="T14588" t="s">
        <v>19197</v>
      </c>
      <c r="U14588" t="s">
        <v>31673</v>
      </c>
    </row>
    <row r="14589" spans="17:21">
      <c r="Q14589" t="s">
        <v>15791</v>
      </c>
      <c r="R14589" t="s">
        <v>29357</v>
      </c>
      <c r="S14589" t="s">
        <v>31512</v>
      </c>
      <c r="T14589" t="s">
        <v>19197</v>
      </c>
      <c r="U14589" t="s">
        <v>31668</v>
      </c>
    </row>
    <row r="14590" spans="17:21">
      <c r="Q14590" t="s">
        <v>15792</v>
      </c>
      <c r="R14590" t="s">
        <v>29366</v>
      </c>
      <c r="S14590" t="s">
        <v>31512</v>
      </c>
      <c r="T14590" t="s">
        <v>19197</v>
      </c>
      <c r="U14590" t="s">
        <v>31668</v>
      </c>
    </row>
    <row r="14591" spans="17:21">
      <c r="Q14591" t="s">
        <v>15793</v>
      </c>
      <c r="R14591" t="s">
        <v>29367</v>
      </c>
      <c r="S14591" t="s">
        <v>31508</v>
      </c>
      <c r="T14591" t="s">
        <v>19197</v>
      </c>
      <c r="U14591" t="s">
        <v>31673</v>
      </c>
    </row>
    <row r="14592" spans="17:21">
      <c r="Q14592" t="s">
        <v>15794</v>
      </c>
      <c r="R14592" t="s">
        <v>29368</v>
      </c>
      <c r="S14592" t="s">
        <v>19197</v>
      </c>
      <c r="T14592" t="s">
        <v>19197</v>
      </c>
      <c r="U14592" t="s">
        <v>19197</v>
      </c>
    </row>
    <row r="14593" spans="17:21">
      <c r="Q14593" t="s">
        <v>15795</v>
      </c>
      <c r="R14593" t="s">
        <v>29369</v>
      </c>
      <c r="S14593" t="s">
        <v>31508</v>
      </c>
      <c r="T14593" t="s">
        <v>19197</v>
      </c>
      <c r="U14593" t="s">
        <v>31673</v>
      </c>
    </row>
    <row r="14594" spans="17:21">
      <c r="Q14594" t="s">
        <v>15796</v>
      </c>
      <c r="R14594" t="s">
        <v>18693</v>
      </c>
      <c r="S14594" t="s">
        <v>31508</v>
      </c>
      <c r="T14594" t="s">
        <v>19197</v>
      </c>
      <c r="U14594" t="s">
        <v>31673</v>
      </c>
    </row>
    <row r="14595" spans="17:21">
      <c r="Q14595" t="s">
        <v>15797</v>
      </c>
      <c r="R14595" t="s">
        <v>29370</v>
      </c>
      <c r="S14595" t="s">
        <v>19197</v>
      </c>
      <c r="T14595" t="s">
        <v>19197</v>
      </c>
      <c r="U14595" t="s">
        <v>19197</v>
      </c>
    </row>
    <row r="14596" spans="17:21">
      <c r="Q14596" t="s">
        <v>15798</v>
      </c>
      <c r="R14596" t="s">
        <v>29371</v>
      </c>
      <c r="S14596" t="s">
        <v>31508</v>
      </c>
      <c r="T14596" t="s">
        <v>19197</v>
      </c>
      <c r="U14596" t="s">
        <v>31646</v>
      </c>
    </row>
    <row r="14597" spans="17:21">
      <c r="Q14597" t="s">
        <v>15799</v>
      </c>
      <c r="R14597" t="s">
        <v>29372</v>
      </c>
      <c r="S14597" t="s">
        <v>31508</v>
      </c>
      <c r="T14597" t="s">
        <v>19197</v>
      </c>
      <c r="U14597" t="s">
        <v>31646</v>
      </c>
    </row>
    <row r="14598" spans="17:21">
      <c r="Q14598" t="s">
        <v>15800</v>
      </c>
      <c r="R14598" t="s">
        <v>29373</v>
      </c>
      <c r="S14598" t="s">
        <v>31508</v>
      </c>
      <c r="T14598" t="s">
        <v>19197</v>
      </c>
      <c r="U14598" t="s">
        <v>31646</v>
      </c>
    </row>
    <row r="14599" spans="17:21">
      <c r="Q14599" t="s">
        <v>15801</v>
      </c>
      <c r="R14599" t="s">
        <v>29374</v>
      </c>
      <c r="S14599" t="s">
        <v>31508</v>
      </c>
      <c r="T14599" t="s">
        <v>19197</v>
      </c>
      <c r="U14599" t="s">
        <v>31646</v>
      </c>
    </row>
    <row r="14600" spans="17:21">
      <c r="Q14600" t="s">
        <v>15802</v>
      </c>
      <c r="R14600" t="s">
        <v>29375</v>
      </c>
      <c r="S14600" t="s">
        <v>19197</v>
      </c>
      <c r="T14600" t="s">
        <v>19197</v>
      </c>
      <c r="U14600" t="s">
        <v>19197</v>
      </c>
    </row>
    <row r="14601" spans="17:21">
      <c r="Q14601" t="s">
        <v>15803</v>
      </c>
      <c r="R14601" t="s">
        <v>29376</v>
      </c>
      <c r="S14601" t="s">
        <v>31508</v>
      </c>
      <c r="T14601" t="s">
        <v>19197</v>
      </c>
      <c r="U14601" t="s">
        <v>31646</v>
      </c>
    </row>
    <row r="14602" spans="17:21">
      <c r="Q14602" t="s">
        <v>15804</v>
      </c>
      <c r="R14602" t="s">
        <v>29377</v>
      </c>
      <c r="S14602" t="s">
        <v>31508</v>
      </c>
      <c r="T14602" t="s">
        <v>19197</v>
      </c>
      <c r="U14602" t="s">
        <v>31646</v>
      </c>
    </row>
    <row r="14603" spans="17:21">
      <c r="Q14603" t="s">
        <v>15805</v>
      </c>
      <c r="R14603" t="s">
        <v>29378</v>
      </c>
      <c r="S14603" t="s">
        <v>31508</v>
      </c>
      <c r="T14603" t="s">
        <v>19197</v>
      </c>
      <c r="U14603" t="s">
        <v>31646</v>
      </c>
    </row>
    <row r="14604" spans="17:21">
      <c r="Q14604" t="s">
        <v>15806</v>
      </c>
      <c r="R14604" t="s">
        <v>29379</v>
      </c>
      <c r="S14604" t="s">
        <v>31508</v>
      </c>
      <c r="T14604" t="s">
        <v>19197</v>
      </c>
      <c r="U14604" t="s">
        <v>31646</v>
      </c>
    </row>
    <row r="14605" spans="17:21">
      <c r="Q14605" t="s">
        <v>15807</v>
      </c>
      <c r="R14605" t="s">
        <v>29380</v>
      </c>
      <c r="S14605" t="s">
        <v>31508</v>
      </c>
      <c r="T14605" t="s">
        <v>19197</v>
      </c>
      <c r="U14605" t="s">
        <v>31646</v>
      </c>
    </row>
    <row r="14606" spans="17:21">
      <c r="Q14606" t="s">
        <v>15808</v>
      </c>
      <c r="R14606" t="s">
        <v>29381</v>
      </c>
      <c r="S14606" t="s">
        <v>31508</v>
      </c>
      <c r="T14606" t="s">
        <v>19197</v>
      </c>
      <c r="U14606" t="s">
        <v>31646</v>
      </c>
    </row>
    <row r="14607" spans="17:21">
      <c r="Q14607" t="s">
        <v>15809</v>
      </c>
      <c r="R14607" t="s">
        <v>29382</v>
      </c>
      <c r="S14607" t="s">
        <v>19197</v>
      </c>
      <c r="T14607" t="s">
        <v>19197</v>
      </c>
      <c r="U14607" t="s">
        <v>19197</v>
      </c>
    </row>
    <row r="14608" spans="17:21">
      <c r="Q14608" t="s">
        <v>15810</v>
      </c>
      <c r="R14608" t="s">
        <v>29383</v>
      </c>
      <c r="S14608" t="s">
        <v>31508</v>
      </c>
      <c r="T14608" t="s">
        <v>31591</v>
      </c>
      <c r="U14608" t="s">
        <v>31673</v>
      </c>
    </row>
    <row r="14609" spans="17:21">
      <c r="Q14609" t="s">
        <v>15811</v>
      </c>
      <c r="R14609" t="s">
        <v>29384</v>
      </c>
      <c r="S14609" t="s">
        <v>19197</v>
      </c>
      <c r="T14609" t="s">
        <v>19197</v>
      </c>
      <c r="U14609" t="s">
        <v>19197</v>
      </c>
    </row>
    <row r="14610" spans="17:21">
      <c r="Q14610" t="s">
        <v>15812</v>
      </c>
      <c r="R14610" t="s">
        <v>29385</v>
      </c>
      <c r="S14610" t="s">
        <v>31512</v>
      </c>
      <c r="T14610" t="s">
        <v>31591</v>
      </c>
      <c r="U14610" t="s">
        <v>31668</v>
      </c>
    </row>
    <row r="14611" spans="17:21">
      <c r="Q14611" t="s">
        <v>15813</v>
      </c>
      <c r="R14611" t="s">
        <v>29386</v>
      </c>
      <c r="S14611" t="s">
        <v>31512</v>
      </c>
      <c r="T14611" t="s">
        <v>19197</v>
      </c>
      <c r="U14611" t="s">
        <v>31668</v>
      </c>
    </row>
    <row r="14612" spans="17:21">
      <c r="Q14612" t="s">
        <v>15814</v>
      </c>
      <c r="R14612" t="s">
        <v>29387</v>
      </c>
      <c r="S14612" t="s">
        <v>31512</v>
      </c>
      <c r="T14612" t="s">
        <v>19197</v>
      </c>
      <c r="U14612" t="s">
        <v>31668</v>
      </c>
    </row>
    <row r="14613" spans="17:21">
      <c r="Q14613" t="s">
        <v>15815</v>
      </c>
      <c r="R14613" t="s">
        <v>29388</v>
      </c>
      <c r="S14613" t="s">
        <v>19197</v>
      </c>
      <c r="T14613" t="s">
        <v>19197</v>
      </c>
      <c r="U14613" t="s">
        <v>19197</v>
      </c>
    </row>
    <row r="14614" spans="17:21">
      <c r="Q14614" t="s">
        <v>15816</v>
      </c>
      <c r="R14614" t="s">
        <v>29389</v>
      </c>
      <c r="S14614" t="s">
        <v>31512</v>
      </c>
      <c r="T14614" t="s">
        <v>19197</v>
      </c>
      <c r="U14614" t="s">
        <v>31668</v>
      </c>
    </row>
    <row r="14615" spans="17:21">
      <c r="Q14615" t="s">
        <v>15817</v>
      </c>
      <c r="R14615" t="s">
        <v>29390</v>
      </c>
      <c r="S14615" t="s">
        <v>31512</v>
      </c>
      <c r="T14615" t="s">
        <v>19197</v>
      </c>
      <c r="U14615" t="s">
        <v>31668</v>
      </c>
    </row>
    <row r="14616" spans="17:21">
      <c r="Q14616" t="s">
        <v>15818</v>
      </c>
      <c r="R14616" t="s">
        <v>29391</v>
      </c>
      <c r="S14616" t="s">
        <v>31512</v>
      </c>
      <c r="T14616" t="s">
        <v>19197</v>
      </c>
      <c r="U14616" t="s">
        <v>31668</v>
      </c>
    </row>
    <row r="14617" spans="17:21">
      <c r="Q14617" t="s">
        <v>15819</v>
      </c>
      <c r="R14617" t="s">
        <v>29392</v>
      </c>
      <c r="S14617" t="s">
        <v>31512</v>
      </c>
      <c r="T14617" t="s">
        <v>19197</v>
      </c>
      <c r="U14617" t="s">
        <v>31668</v>
      </c>
    </row>
    <row r="14618" spans="17:21">
      <c r="Q14618" t="s">
        <v>15820</v>
      </c>
      <c r="R14618" t="s">
        <v>29393</v>
      </c>
      <c r="S14618" t="s">
        <v>19197</v>
      </c>
      <c r="T14618" t="s">
        <v>19197</v>
      </c>
      <c r="U14618" t="s">
        <v>19197</v>
      </c>
    </row>
    <row r="14619" spans="17:21">
      <c r="Q14619" t="s">
        <v>15821</v>
      </c>
      <c r="R14619" t="s">
        <v>29394</v>
      </c>
      <c r="S14619" t="s">
        <v>19197</v>
      </c>
      <c r="T14619" t="s">
        <v>19197</v>
      </c>
      <c r="U14619" t="s">
        <v>31648</v>
      </c>
    </row>
    <row r="14620" spans="17:21">
      <c r="Q14620" t="s">
        <v>15822</v>
      </c>
      <c r="R14620" t="s">
        <v>29395</v>
      </c>
      <c r="S14620" t="s">
        <v>31506</v>
      </c>
      <c r="T14620" t="s">
        <v>19197</v>
      </c>
      <c r="U14620" t="s">
        <v>31652</v>
      </c>
    </row>
    <row r="14621" spans="17:21">
      <c r="Q14621" t="s">
        <v>15823</v>
      </c>
      <c r="R14621" t="s">
        <v>29396</v>
      </c>
      <c r="S14621" t="s">
        <v>31506</v>
      </c>
      <c r="T14621" t="s">
        <v>19197</v>
      </c>
      <c r="U14621" t="s">
        <v>31652</v>
      </c>
    </row>
    <row r="14622" spans="17:21">
      <c r="Q14622" t="s">
        <v>15824</v>
      </c>
      <c r="R14622" t="s">
        <v>29397</v>
      </c>
      <c r="S14622" t="s">
        <v>31506</v>
      </c>
      <c r="T14622" t="s">
        <v>19197</v>
      </c>
      <c r="U14622" t="s">
        <v>31652</v>
      </c>
    </row>
    <row r="14623" spans="17:21">
      <c r="Q14623" t="s">
        <v>15825</v>
      </c>
      <c r="R14623" t="s">
        <v>29398</v>
      </c>
      <c r="S14623" t="s">
        <v>31506</v>
      </c>
      <c r="T14623" t="s">
        <v>19197</v>
      </c>
      <c r="U14623" t="s">
        <v>31652</v>
      </c>
    </row>
    <row r="14624" spans="17:21">
      <c r="Q14624" t="s">
        <v>15826</v>
      </c>
      <c r="R14624" t="s">
        <v>18899</v>
      </c>
      <c r="S14624" t="s">
        <v>31506</v>
      </c>
      <c r="T14624" t="s">
        <v>19197</v>
      </c>
      <c r="U14624" t="s">
        <v>31652</v>
      </c>
    </row>
    <row r="14625" spans="17:21">
      <c r="Q14625" t="s">
        <v>15827</v>
      </c>
      <c r="R14625" t="s">
        <v>18731</v>
      </c>
      <c r="S14625" t="s">
        <v>19197</v>
      </c>
      <c r="T14625" t="s">
        <v>19197</v>
      </c>
      <c r="U14625" t="s">
        <v>19197</v>
      </c>
    </row>
    <row r="14626" spans="17:21">
      <c r="Q14626" t="s">
        <v>15828</v>
      </c>
      <c r="R14626" t="s">
        <v>29399</v>
      </c>
      <c r="S14626" t="s">
        <v>31506</v>
      </c>
      <c r="T14626" t="s">
        <v>19197</v>
      </c>
      <c r="U14626" t="s">
        <v>31646</v>
      </c>
    </row>
    <row r="14627" spans="17:21">
      <c r="Q14627" t="s">
        <v>15829</v>
      </c>
      <c r="R14627" t="s">
        <v>29400</v>
      </c>
      <c r="S14627" t="s">
        <v>31506</v>
      </c>
      <c r="T14627" t="s">
        <v>19197</v>
      </c>
      <c r="U14627" t="s">
        <v>31885</v>
      </c>
    </row>
    <row r="14628" spans="17:21">
      <c r="Q14628" t="s">
        <v>15830</v>
      </c>
      <c r="R14628" t="s">
        <v>29401</v>
      </c>
      <c r="S14628" t="s">
        <v>31506</v>
      </c>
      <c r="T14628" t="s">
        <v>19197</v>
      </c>
      <c r="U14628" t="s">
        <v>31886</v>
      </c>
    </row>
    <row r="14629" spans="17:21">
      <c r="Q14629" t="s">
        <v>15831</v>
      </c>
      <c r="R14629" t="s">
        <v>29402</v>
      </c>
      <c r="S14629" t="s">
        <v>31506</v>
      </c>
      <c r="T14629" t="s">
        <v>19197</v>
      </c>
      <c r="U14629" t="s">
        <v>31646</v>
      </c>
    </row>
    <row r="14630" spans="17:21">
      <c r="Q14630" t="s">
        <v>15832</v>
      </c>
      <c r="R14630" t="s">
        <v>29403</v>
      </c>
      <c r="S14630" t="s">
        <v>19197</v>
      </c>
      <c r="T14630" t="s">
        <v>19197</v>
      </c>
      <c r="U14630" t="s">
        <v>19197</v>
      </c>
    </row>
    <row r="14631" spans="17:21">
      <c r="Q14631" t="s">
        <v>15833</v>
      </c>
      <c r="R14631" t="s">
        <v>29404</v>
      </c>
      <c r="S14631" t="s">
        <v>31506</v>
      </c>
      <c r="T14631" t="s">
        <v>19197</v>
      </c>
      <c r="U14631" t="s">
        <v>31648</v>
      </c>
    </row>
    <row r="14632" spans="17:21">
      <c r="Q14632" t="s">
        <v>15834</v>
      </c>
      <c r="R14632" t="s">
        <v>18731</v>
      </c>
      <c r="S14632" t="s">
        <v>31506</v>
      </c>
      <c r="T14632" t="s">
        <v>19197</v>
      </c>
      <c r="U14632" t="s">
        <v>31792</v>
      </c>
    </row>
    <row r="14633" spans="17:21">
      <c r="Q14633" t="s">
        <v>15835</v>
      </c>
      <c r="R14633" t="s">
        <v>26284</v>
      </c>
      <c r="S14633" t="s">
        <v>31508</v>
      </c>
      <c r="T14633" t="s">
        <v>19197</v>
      </c>
      <c r="U14633" t="s">
        <v>31673</v>
      </c>
    </row>
    <row r="14634" spans="17:21">
      <c r="Q14634" t="s">
        <v>15836</v>
      </c>
      <c r="R14634" t="s">
        <v>29405</v>
      </c>
      <c r="S14634" t="s">
        <v>19197</v>
      </c>
      <c r="T14634" t="s">
        <v>19197</v>
      </c>
      <c r="U14634" t="s">
        <v>19197</v>
      </c>
    </row>
    <row r="14635" spans="17:21">
      <c r="Q14635" t="s">
        <v>15837</v>
      </c>
      <c r="R14635" t="s">
        <v>29406</v>
      </c>
      <c r="S14635" t="s">
        <v>19197</v>
      </c>
      <c r="T14635" t="s">
        <v>19197</v>
      </c>
      <c r="U14635" t="s">
        <v>19197</v>
      </c>
    </row>
    <row r="14636" spans="17:21">
      <c r="Q14636" t="s">
        <v>15838</v>
      </c>
      <c r="R14636" t="s">
        <v>29407</v>
      </c>
      <c r="S14636" t="s">
        <v>31508</v>
      </c>
      <c r="T14636" t="s">
        <v>19197</v>
      </c>
      <c r="U14636" t="s">
        <v>31673</v>
      </c>
    </row>
    <row r="14637" spans="17:21">
      <c r="Q14637" t="s">
        <v>15839</v>
      </c>
      <c r="R14637" t="s">
        <v>18693</v>
      </c>
      <c r="S14637" t="s">
        <v>31508</v>
      </c>
      <c r="T14637" t="s">
        <v>19197</v>
      </c>
      <c r="U14637" t="s">
        <v>31673</v>
      </c>
    </row>
    <row r="14638" spans="17:21">
      <c r="Q14638" t="s">
        <v>15840</v>
      </c>
      <c r="R14638" t="s">
        <v>29408</v>
      </c>
      <c r="S14638" t="s">
        <v>31508</v>
      </c>
      <c r="T14638" t="s">
        <v>19197</v>
      </c>
      <c r="U14638" t="s">
        <v>31673</v>
      </c>
    </row>
    <row r="14639" spans="17:21">
      <c r="Q14639" t="s">
        <v>15841</v>
      </c>
      <c r="R14639" t="s">
        <v>27568</v>
      </c>
      <c r="S14639" t="s">
        <v>31508</v>
      </c>
      <c r="T14639" t="s">
        <v>19197</v>
      </c>
      <c r="U14639" t="s">
        <v>31673</v>
      </c>
    </row>
    <row r="14640" spans="17:21">
      <c r="Q14640" t="s">
        <v>15842</v>
      </c>
      <c r="R14640" t="s">
        <v>29409</v>
      </c>
      <c r="S14640" t="s">
        <v>19197</v>
      </c>
      <c r="T14640" t="s">
        <v>19197</v>
      </c>
      <c r="U14640" t="s">
        <v>19197</v>
      </c>
    </row>
    <row r="14641" spans="17:21">
      <c r="Q14641" t="s">
        <v>15843</v>
      </c>
      <c r="R14641" t="s">
        <v>21904</v>
      </c>
      <c r="S14641" t="s">
        <v>19197</v>
      </c>
      <c r="T14641" t="s">
        <v>19197</v>
      </c>
      <c r="U14641" t="s">
        <v>19197</v>
      </c>
    </row>
    <row r="14642" spans="17:21">
      <c r="Q14642" t="s">
        <v>15844</v>
      </c>
      <c r="R14642" t="s">
        <v>29410</v>
      </c>
      <c r="S14642" t="s">
        <v>31516</v>
      </c>
      <c r="T14642" t="s">
        <v>31591</v>
      </c>
      <c r="U14642" t="s">
        <v>31695</v>
      </c>
    </row>
    <row r="14643" spans="17:21">
      <c r="Q14643" t="s">
        <v>15845</v>
      </c>
      <c r="R14643" t="s">
        <v>18900</v>
      </c>
      <c r="S14643" t="s">
        <v>31508</v>
      </c>
      <c r="T14643" t="s">
        <v>31591</v>
      </c>
      <c r="U14643" t="s">
        <v>31673</v>
      </c>
    </row>
    <row r="14644" spans="17:21">
      <c r="Q14644" t="s">
        <v>15846</v>
      </c>
      <c r="R14644" t="s">
        <v>29411</v>
      </c>
      <c r="S14644" t="s">
        <v>19197</v>
      </c>
      <c r="T14644" t="s">
        <v>19197</v>
      </c>
      <c r="U14644" t="s">
        <v>19197</v>
      </c>
    </row>
    <row r="14645" spans="17:21">
      <c r="Q14645" t="s">
        <v>15847</v>
      </c>
      <c r="R14645" t="s">
        <v>29412</v>
      </c>
      <c r="S14645" t="s">
        <v>31512</v>
      </c>
      <c r="T14645" t="s">
        <v>31591</v>
      </c>
      <c r="U14645" t="s">
        <v>31695</v>
      </c>
    </row>
    <row r="14646" spans="17:21">
      <c r="Q14646" t="s">
        <v>15848</v>
      </c>
      <c r="R14646" t="s">
        <v>18900</v>
      </c>
      <c r="S14646" t="s">
        <v>31508</v>
      </c>
      <c r="T14646" t="s">
        <v>31591</v>
      </c>
      <c r="U14646" t="s">
        <v>31673</v>
      </c>
    </row>
    <row r="14647" spans="17:21">
      <c r="Q14647" t="s">
        <v>15849</v>
      </c>
      <c r="R14647" t="s">
        <v>29413</v>
      </c>
      <c r="S14647" t="s">
        <v>19197</v>
      </c>
      <c r="T14647" t="s">
        <v>19197</v>
      </c>
      <c r="U14647" t="s">
        <v>19197</v>
      </c>
    </row>
    <row r="14648" spans="17:21">
      <c r="Q14648" t="s">
        <v>15850</v>
      </c>
      <c r="R14648" t="s">
        <v>29412</v>
      </c>
      <c r="S14648" t="s">
        <v>31512</v>
      </c>
      <c r="T14648" t="s">
        <v>19197</v>
      </c>
      <c r="U14648" t="s">
        <v>31695</v>
      </c>
    </row>
    <row r="14649" spans="17:21">
      <c r="Q14649" t="s">
        <v>15851</v>
      </c>
      <c r="R14649" t="s">
        <v>18731</v>
      </c>
      <c r="S14649" t="s">
        <v>31508</v>
      </c>
      <c r="T14649" t="s">
        <v>31591</v>
      </c>
      <c r="U14649" t="s">
        <v>31673</v>
      </c>
    </row>
    <row r="14650" spans="17:21">
      <c r="Q14650" t="s">
        <v>15852</v>
      </c>
      <c r="R14650" t="s">
        <v>29414</v>
      </c>
      <c r="S14650" t="s">
        <v>19197</v>
      </c>
      <c r="T14650" t="s">
        <v>19197</v>
      </c>
      <c r="U14650" t="s">
        <v>19197</v>
      </c>
    </row>
    <row r="14651" spans="17:21">
      <c r="Q14651" t="s">
        <v>15853</v>
      </c>
      <c r="R14651" t="s">
        <v>29412</v>
      </c>
      <c r="S14651" t="s">
        <v>31512</v>
      </c>
      <c r="T14651" t="s">
        <v>19197</v>
      </c>
      <c r="U14651" t="s">
        <v>31695</v>
      </c>
    </row>
    <row r="14652" spans="17:21">
      <c r="Q14652" t="s">
        <v>15854</v>
      </c>
      <c r="R14652" t="s">
        <v>18900</v>
      </c>
      <c r="S14652" t="s">
        <v>31508</v>
      </c>
      <c r="T14652" t="s">
        <v>31591</v>
      </c>
      <c r="U14652" t="s">
        <v>31673</v>
      </c>
    </row>
    <row r="14653" spans="17:21">
      <c r="Q14653" t="s">
        <v>15855</v>
      </c>
      <c r="R14653" t="s">
        <v>29415</v>
      </c>
      <c r="S14653" t="s">
        <v>19197</v>
      </c>
      <c r="T14653" t="s">
        <v>19197</v>
      </c>
      <c r="U14653" t="s">
        <v>19197</v>
      </c>
    </row>
    <row r="14654" spans="17:21">
      <c r="Q14654" t="s">
        <v>15856</v>
      </c>
      <c r="R14654" t="s">
        <v>29412</v>
      </c>
      <c r="S14654" t="s">
        <v>31512</v>
      </c>
      <c r="T14654" t="s">
        <v>31591</v>
      </c>
      <c r="U14654" t="s">
        <v>31695</v>
      </c>
    </row>
    <row r="14655" spans="17:21">
      <c r="Q14655" t="s">
        <v>15857</v>
      </c>
      <c r="R14655" t="s">
        <v>18714</v>
      </c>
      <c r="S14655" t="s">
        <v>31508</v>
      </c>
      <c r="T14655" t="s">
        <v>31591</v>
      </c>
      <c r="U14655" t="s">
        <v>31673</v>
      </c>
    </row>
    <row r="14656" spans="17:21">
      <c r="Q14656" t="s">
        <v>15858</v>
      </c>
      <c r="R14656" t="s">
        <v>29416</v>
      </c>
      <c r="S14656" t="s">
        <v>19197</v>
      </c>
      <c r="T14656" t="s">
        <v>19197</v>
      </c>
      <c r="U14656" t="s">
        <v>19197</v>
      </c>
    </row>
    <row r="14657" spans="17:21">
      <c r="Q14657" t="s">
        <v>15859</v>
      </c>
      <c r="R14657" t="s">
        <v>29412</v>
      </c>
      <c r="S14657" t="s">
        <v>31508</v>
      </c>
      <c r="T14657" t="s">
        <v>31591</v>
      </c>
      <c r="U14657" t="s">
        <v>31695</v>
      </c>
    </row>
    <row r="14658" spans="17:21">
      <c r="Q14658" t="s">
        <v>15860</v>
      </c>
      <c r="R14658" t="s">
        <v>18714</v>
      </c>
      <c r="S14658" t="s">
        <v>31508</v>
      </c>
      <c r="T14658" t="s">
        <v>31591</v>
      </c>
      <c r="U14658" t="s">
        <v>31673</v>
      </c>
    </row>
    <row r="14659" spans="17:21">
      <c r="Q14659" t="s">
        <v>15861</v>
      </c>
      <c r="R14659" t="s">
        <v>26284</v>
      </c>
      <c r="S14659" t="s">
        <v>31508</v>
      </c>
      <c r="T14659" t="s">
        <v>19197</v>
      </c>
      <c r="U14659" t="s">
        <v>31673</v>
      </c>
    </row>
    <row r="14660" spans="17:21">
      <c r="Q14660" t="s">
        <v>15862</v>
      </c>
      <c r="R14660" t="s">
        <v>29417</v>
      </c>
      <c r="S14660" t="s">
        <v>19197</v>
      </c>
      <c r="T14660" t="s">
        <v>19197</v>
      </c>
      <c r="U14660" t="s">
        <v>19197</v>
      </c>
    </row>
    <row r="14661" spans="17:21">
      <c r="Q14661" t="s">
        <v>15863</v>
      </c>
      <c r="R14661" t="s">
        <v>29418</v>
      </c>
      <c r="S14661" t="s">
        <v>19197</v>
      </c>
      <c r="T14661" t="s">
        <v>19197</v>
      </c>
      <c r="U14661" t="s">
        <v>31673</v>
      </c>
    </row>
    <row r="14662" spans="17:21">
      <c r="Q14662" t="s">
        <v>15864</v>
      </c>
      <c r="R14662" t="s">
        <v>29419</v>
      </c>
      <c r="S14662" t="s">
        <v>31512</v>
      </c>
      <c r="T14662" t="s">
        <v>19197</v>
      </c>
      <c r="U14662" t="s">
        <v>31668</v>
      </c>
    </row>
    <row r="14663" spans="17:21">
      <c r="Q14663" t="s">
        <v>15865</v>
      </c>
      <c r="R14663" t="s">
        <v>29420</v>
      </c>
      <c r="S14663" t="s">
        <v>31512</v>
      </c>
      <c r="T14663" t="s">
        <v>19197</v>
      </c>
      <c r="U14663" t="s">
        <v>31668</v>
      </c>
    </row>
    <row r="14664" spans="17:21">
      <c r="Q14664" t="s">
        <v>15866</v>
      </c>
      <c r="R14664" t="s">
        <v>29421</v>
      </c>
      <c r="S14664" t="s">
        <v>31512</v>
      </c>
      <c r="T14664" t="s">
        <v>19197</v>
      </c>
      <c r="U14664" t="s">
        <v>31668</v>
      </c>
    </row>
    <row r="14665" spans="17:21">
      <c r="Q14665" t="s">
        <v>15867</v>
      </c>
      <c r="R14665" t="s">
        <v>29422</v>
      </c>
      <c r="S14665" t="s">
        <v>31512</v>
      </c>
      <c r="T14665" t="s">
        <v>19197</v>
      </c>
      <c r="U14665" t="s">
        <v>31668</v>
      </c>
    </row>
    <row r="14666" spans="17:21">
      <c r="Q14666" t="s">
        <v>15868</v>
      </c>
      <c r="R14666" t="s">
        <v>29423</v>
      </c>
      <c r="S14666" t="s">
        <v>31512</v>
      </c>
      <c r="T14666" t="s">
        <v>19197</v>
      </c>
      <c r="U14666" t="s">
        <v>31668</v>
      </c>
    </row>
    <row r="14667" spans="17:21">
      <c r="Q14667" t="s">
        <v>15869</v>
      </c>
      <c r="R14667" t="s">
        <v>29424</v>
      </c>
      <c r="S14667" t="s">
        <v>31512</v>
      </c>
      <c r="T14667" t="s">
        <v>19197</v>
      </c>
      <c r="U14667" t="s">
        <v>31668</v>
      </c>
    </row>
    <row r="14668" spans="17:21">
      <c r="Q14668" t="s">
        <v>15870</v>
      </c>
      <c r="R14668" t="s">
        <v>29425</v>
      </c>
      <c r="S14668" t="s">
        <v>31512</v>
      </c>
      <c r="T14668" t="s">
        <v>19197</v>
      </c>
      <c r="U14668" t="s">
        <v>31668</v>
      </c>
    </row>
    <row r="14669" spans="17:21">
      <c r="Q14669" t="s">
        <v>15871</v>
      </c>
      <c r="R14669" t="s">
        <v>29426</v>
      </c>
      <c r="S14669" t="s">
        <v>31512</v>
      </c>
      <c r="T14669" t="s">
        <v>19197</v>
      </c>
      <c r="U14669" t="s">
        <v>31668</v>
      </c>
    </row>
    <row r="14670" spans="17:21">
      <c r="Q14670" t="s">
        <v>15872</v>
      </c>
      <c r="R14670" t="s">
        <v>29427</v>
      </c>
      <c r="S14670" t="s">
        <v>31512</v>
      </c>
      <c r="T14670" t="s">
        <v>19197</v>
      </c>
      <c r="U14670" t="s">
        <v>31668</v>
      </c>
    </row>
    <row r="14671" spans="17:21">
      <c r="Q14671" t="s">
        <v>15873</v>
      </c>
      <c r="R14671" t="s">
        <v>29428</v>
      </c>
      <c r="S14671" t="s">
        <v>31512</v>
      </c>
      <c r="T14671" t="s">
        <v>19197</v>
      </c>
      <c r="U14671" t="s">
        <v>31668</v>
      </c>
    </row>
    <row r="14672" spans="17:21">
      <c r="Q14672" t="s">
        <v>15874</v>
      </c>
      <c r="R14672" t="s">
        <v>29429</v>
      </c>
      <c r="S14672" t="s">
        <v>31512</v>
      </c>
      <c r="T14672" t="s">
        <v>19197</v>
      </c>
      <c r="U14672" t="s">
        <v>31668</v>
      </c>
    </row>
    <row r="14673" spans="17:21">
      <c r="Q14673" t="s">
        <v>15875</v>
      </c>
      <c r="R14673" t="s">
        <v>29430</v>
      </c>
      <c r="S14673" t="s">
        <v>31512</v>
      </c>
      <c r="T14673" t="s">
        <v>19197</v>
      </c>
      <c r="U14673" t="s">
        <v>31668</v>
      </c>
    </row>
    <row r="14674" spans="17:21">
      <c r="Q14674" t="s">
        <v>15876</v>
      </c>
      <c r="R14674" t="s">
        <v>29431</v>
      </c>
      <c r="S14674" t="s">
        <v>31512</v>
      </c>
      <c r="T14674" t="s">
        <v>19197</v>
      </c>
      <c r="U14674" t="s">
        <v>31668</v>
      </c>
    </row>
    <row r="14675" spans="17:21">
      <c r="Q14675" t="s">
        <v>15877</v>
      </c>
      <c r="R14675" t="s">
        <v>29432</v>
      </c>
      <c r="S14675" t="s">
        <v>31512</v>
      </c>
      <c r="T14675" t="s">
        <v>19197</v>
      </c>
      <c r="U14675" t="s">
        <v>31668</v>
      </c>
    </row>
    <row r="14676" spans="17:21">
      <c r="Q14676" t="s">
        <v>15878</v>
      </c>
      <c r="R14676" t="s">
        <v>29433</v>
      </c>
      <c r="S14676" t="s">
        <v>31512</v>
      </c>
      <c r="T14676" t="s">
        <v>19197</v>
      </c>
      <c r="U14676" t="s">
        <v>31668</v>
      </c>
    </row>
    <row r="14677" spans="17:21">
      <c r="Q14677" t="s">
        <v>15879</v>
      </c>
      <c r="R14677" t="s">
        <v>29434</v>
      </c>
      <c r="S14677" t="s">
        <v>31512</v>
      </c>
      <c r="T14677" t="s">
        <v>19197</v>
      </c>
      <c r="U14677" t="s">
        <v>31668</v>
      </c>
    </row>
    <row r="14678" spans="17:21">
      <c r="Q14678" t="s">
        <v>15880</v>
      </c>
      <c r="R14678" t="s">
        <v>29435</v>
      </c>
      <c r="S14678" t="s">
        <v>31508</v>
      </c>
      <c r="T14678" t="s">
        <v>19197</v>
      </c>
      <c r="U14678" t="s">
        <v>31752</v>
      </c>
    </row>
    <row r="14679" spans="17:21">
      <c r="Q14679" t="s">
        <v>15881</v>
      </c>
      <c r="R14679" t="s">
        <v>29436</v>
      </c>
      <c r="S14679" t="s">
        <v>19197</v>
      </c>
      <c r="T14679" t="s">
        <v>19197</v>
      </c>
      <c r="U14679" t="s">
        <v>31752</v>
      </c>
    </row>
    <row r="14680" spans="17:21">
      <c r="Q14680" t="s">
        <v>15882</v>
      </c>
      <c r="R14680" t="s">
        <v>29437</v>
      </c>
      <c r="S14680" t="s">
        <v>31508</v>
      </c>
      <c r="T14680" t="s">
        <v>19197</v>
      </c>
      <c r="U14680" t="s">
        <v>31887</v>
      </c>
    </row>
    <row r="14681" spans="17:21">
      <c r="Q14681" t="s">
        <v>15883</v>
      </c>
      <c r="R14681" t="s">
        <v>29438</v>
      </c>
      <c r="S14681" t="s">
        <v>31508</v>
      </c>
      <c r="T14681" t="s">
        <v>19197</v>
      </c>
      <c r="U14681" t="s">
        <v>31887</v>
      </c>
    </row>
    <row r="14682" spans="17:21">
      <c r="Q14682" t="s">
        <v>15884</v>
      </c>
      <c r="R14682" t="s">
        <v>29439</v>
      </c>
      <c r="S14682" t="s">
        <v>31508</v>
      </c>
      <c r="T14682" t="s">
        <v>19197</v>
      </c>
      <c r="U14682" t="s">
        <v>31888</v>
      </c>
    </row>
    <row r="14683" spans="17:21">
      <c r="Q14683" t="s">
        <v>15885</v>
      </c>
      <c r="R14683" t="s">
        <v>18703</v>
      </c>
      <c r="S14683" t="s">
        <v>31508</v>
      </c>
      <c r="T14683" t="s">
        <v>19197</v>
      </c>
      <c r="U14683" t="s">
        <v>31887</v>
      </c>
    </row>
    <row r="14684" spans="17:21">
      <c r="Q14684" t="s">
        <v>15886</v>
      </c>
      <c r="R14684" t="s">
        <v>29440</v>
      </c>
      <c r="S14684" t="s">
        <v>31508</v>
      </c>
      <c r="T14684" t="s">
        <v>19197</v>
      </c>
      <c r="U14684" t="s">
        <v>31673</v>
      </c>
    </row>
    <row r="14685" spans="17:21">
      <c r="Q14685" t="s">
        <v>15887</v>
      </c>
      <c r="R14685" t="s">
        <v>26284</v>
      </c>
      <c r="S14685" t="s">
        <v>19197</v>
      </c>
      <c r="T14685" t="s">
        <v>19197</v>
      </c>
      <c r="U14685" t="s">
        <v>19197</v>
      </c>
    </row>
    <row r="14686" spans="17:21">
      <c r="Q14686" t="s">
        <v>15888</v>
      </c>
      <c r="R14686" t="s">
        <v>29441</v>
      </c>
      <c r="S14686" t="s">
        <v>31508</v>
      </c>
      <c r="T14686" t="s">
        <v>19197</v>
      </c>
      <c r="U14686" t="s">
        <v>31646</v>
      </c>
    </row>
    <row r="14687" spans="17:21">
      <c r="Q14687" t="s">
        <v>15889</v>
      </c>
      <c r="R14687" t="s">
        <v>29442</v>
      </c>
      <c r="S14687" t="s">
        <v>31508</v>
      </c>
      <c r="T14687" t="s">
        <v>19197</v>
      </c>
      <c r="U14687" t="s">
        <v>31646</v>
      </c>
    </row>
    <row r="14688" spans="17:21">
      <c r="Q14688" t="s">
        <v>15890</v>
      </c>
      <c r="R14688" t="s">
        <v>28452</v>
      </c>
      <c r="S14688" t="s">
        <v>31508</v>
      </c>
      <c r="T14688" t="s">
        <v>19197</v>
      </c>
      <c r="U14688" t="s">
        <v>31646</v>
      </c>
    </row>
    <row r="14689" spans="17:21">
      <c r="Q14689" t="s">
        <v>15891</v>
      </c>
      <c r="R14689" t="s">
        <v>29443</v>
      </c>
      <c r="S14689" t="s">
        <v>19197</v>
      </c>
      <c r="T14689" t="s">
        <v>19197</v>
      </c>
      <c r="U14689" t="s">
        <v>19197</v>
      </c>
    </row>
    <row r="14690" spans="17:21">
      <c r="Q14690" t="s">
        <v>15892</v>
      </c>
      <c r="R14690" t="s">
        <v>29059</v>
      </c>
      <c r="S14690" t="s">
        <v>19197</v>
      </c>
      <c r="T14690" t="s">
        <v>19197</v>
      </c>
      <c r="U14690" t="s">
        <v>19197</v>
      </c>
    </row>
    <row r="14691" spans="17:21">
      <c r="Q14691" t="s">
        <v>15893</v>
      </c>
      <c r="R14691" t="s">
        <v>29444</v>
      </c>
      <c r="S14691" t="s">
        <v>31508</v>
      </c>
      <c r="T14691" t="s">
        <v>31591</v>
      </c>
      <c r="U14691" t="s">
        <v>31648</v>
      </c>
    </row>
    <row r="14692" spans="17:21">
      <c r="Q14692" t="s">
        <v>15894</v>
      </c>
      <c r="R14692" t="s">
        <v>18693</v>
      </c>
      <c r="S14692" t="s">
        <v>19197</v>
      </c>
      <c r="T14692" t="s">
        <v>19197</v>
      </c>
      <c r="U14692" t="s">
        <v>19197</v>
      </c>
    </row>
    <row r="14693" spans="17:21">
      <c r="Q14693" t="s">
        <v>15895</v>
      </c>
      <c r="R14693" t="s">
        <v>29445</v>
      </c>
      <c r="S14693" t="s">
        <v>31508</v>
      </c>
      <c r="T14693" t="s">
        <v>31591</v>
      </c>
      <c r="U14693" t="s">
        <v>31671</v>
      </c>
    </row>
    <row r="14694" spans="17:21">
      <c r="Q14694" t="s">
        <v>15896</v>
      </c>
      <c r="R14694" t="s">
        <v>29446</v>
      </c>
      <c r="S14694" t="s">
        <v>31508</v>
      </c>
      <c r="T14694" t="s">
        <v>19197</v>
      </c>
      <c r="U14694" t="s">
        <v>31790</v>
      </c>
    </row>
    <row r="14695" spans="17:21">
      <c r="Q14695" t="s">
        <v>15897</v>
      </c>
      <c r="R14695" t="s">
        <v>18731</v>
      </c>
      <c r="S14695" t="s">
        <v>31506</v>
      </c>
      <c r="T14695" t="s">
        <v>31591</v>
      </c>
      <c r="U14695" t="s">
        <v>31706</v>
      </c>
    </row>
    <row r="14696" spans="17:21">
      <c r="Q14696" t="s">
        <v>15898</v>
      </c>
      <c r="R14696" t="s">
        <v>29447</v>
      </c>
      <c r="S14696" t="s">
        <v>31506</v>
      </c>
      <c r="T14696" t="s">
        <v>31591</v>
      </c>
      <c r="U14696" t="s">
        <v>31873</v>
      </c>
    </row>
    <row r="14697" spans="17:21">
      <c r="Q14697" t="s">
        <v>15899</v>
      </c>
      <c r="R14697" t="s">
        <v>26284</v>
      </c>
      <c r="S14697" t="s">
        <v>31508</v>
      </c>
      <c r="T14697" t="s">
        <v>19197</v>
      </c>
      <c r="U14697" t="s">
        <v>31678</v>
      </c>
    </row>
    <row r="14698" spans="17:21">
      <c r="Q14698" t="s">
        <v>15900</v>
      </c>
      <c r="R14698" t="s">
        <v>29448</v>
      </c>
      <c r="S14698" t="s">
        <v>19197</v>
      </c>
      <c r="T14698" t="s">
        <v>19197</v>
      </c>
      <c r="U14698" t="s">
        <v>19197</v>
      </c>
    </row>
    <row r="14699" spans="17:21">
      <c r="Q14699" t="s">
        <v>15901</v>
      </c>
      <c r="R14699" t="s">
        <v>29449</v>
      </c>
      <c r="S14699" t="s">
        <v>19197</v>
      </c>
      <c r="T14699" t="s">
        <v>19197</v>
      </c>
      <c r="U14699" t="s">
        <v>19197</v>
      </c>
    </row>
    <row r="14700" spans="17:21">
      <c r="Q14700" t="s">
        <v>15902</v>
      </c>
      <c r="R14700" t="s">
        <v>29450</v>
      </c>
      <c r="S14700" t="s">
        <v>31508</v>
      </c>
      <c r="T14700" t="s">
        <v>31591</v>
      </c>
      <c r="U14700" t="s">
        <v>31646</v>
      </c>
    </row>
    <row r="14701" spans="17:21">
      <c r="Q14701" t="s">
        <v>15903</v>
      </c>
      <c r="R14701" t="s">
        <v>29451</v>
      </c>
      <c r="S14701" t="s">
        <v>31508</v>
      </c>
      <c r="T14701" t="s">
        <v>31591</v>
      </c>
      <c r="U14701" t="s">
        <v>31646</v>
      </c>
    </row>
    <row r="14702" spans="17:21">
      <c r="Q14702" t="s">
        <v>15904</v>
      </c>
      <c r="R14702" t="s">
        <v>29452</v>
      </c>
      <c r="S14702" t="s">
        <v>31508</v>
      </c>
      <c r="T14702" t="s">
        <v>31591</v>
      </c>
      <c r="U14702" t="s">
        <v>31646</v>
      </c>
    </row>
    <row r="14703" spans="17:21">
      <c r="Q14703" t="s">
        <v>15905</v>
      </c>
      <c r="R14703" t="s">
        <v>29453</v>
      </c>
      <c r="S14703" t="s">
        <v>31508</v>
      </c>
      <c r="T14703" t="s">
        <v>31591</v>
      </c>
      <c r="U14703" t="s">
        <v>31646</v>
      </c>
    </row>
    <row r="14704" spans="17:21">
      <c r="Q14704" t="s">
        <v>15906</v>
      </c>
      <c r="R14704" t="s">
        <v>29253</v>
      </c>
      <c r="S14704" t="s">
        <v>19197</v>
      </c>
      <c r="T14704" t="s">
        <v>19197</v>
      </c>
      <c r="U14704" t="s">
        <v>19197</v>
      </c>
    </row>
    <row r="14705" spans="17:21">
      <c r="Q14705" t="s">
        <v>15907</v>
      </c>
      <c r="R14705" t="s">
        <v>29454</v>
      </c>
      <c r="S14705" t="s">
        <v>19197</v>
      </c>
      <c r="T14705" t="s">
        <v>19197</v>
      </c>
      <c r="U14705" t="s">
        <v>19197</v>
      </c>
    </row>
    <row r="14706" spans="17:21">
      <c r="Q14706" t="s">
        <v>15908</v>
      </c>
      <c r="R14706" t="s">
        <v>29455</v>
      </c>
      <c r="S14706" t="s">
        <v>31508</v>
      </c>
      <c r="T14706" t="s">
        <v>19197</v>
      </c>
      <c r="U14706" t="s">
        <v>31646</v>
      </c>
    </row>
    <row r="14707" spans="17:21">
      <c r="Q14707" t="s">
        <v>15909</v>
      </c>
      <c r="R14707" t="s">
        <v>29456</v>
      </c>
      <c r="S14707" t="s">
        <v>31508</v>
      </c>
      <c r="T14707" t="s">
        <v>19197</v>
      </c>
      <c r="U14707" t="s">
        <v>31646</v>
      </c>
    </row>
    <row r="14708" spans="17:21">
      <c r="Q14708" t="s">
        <v>15910</v>
      </c>
      <c r="R14708" t="s">
        <v>29457</v>
      </c>
      <c r="S14708" t="s">
        <v>19197</v>
      </c>
      <c r="T14708" t="s">
        <v>19197</v>
      </c>
      <c r="U14708" t="s">
        <v>19197</v>
      </c>
    </row>
    <row r="14709" spans="17:21">
      <c r="Q14709" t="s">
        <v>15911</v>
      </c>
      <c r="R14709" t="s">
        <v>29458</v>
      </c>
      <c r="S14709" t="s">
        <v>31508</v>
      </c>
      <c r="T14709" t="s">
        <v>31591</v>
      </c>
      <c r="U14709" t="s">
        <v>31646</v>
      </c>
    </row>
    <row r="14710" spans="17:21">
      <c r="Q14710" t="s">
        <v>15912</v>
      </c>
      <c r="R14710" t="s">
        <v>29459</v>
      </c>
      <c r="S14710" t="s">
        <v>31508</v>
      </c>
      <c r="T14710" t="s">
        <v>31591</v>
      </c>
      <c r="U14710" t="s">
        <v>31646</v>
      </c>
    </row>
    <row r="14711" spans="17:21">
      <c r="Q14711" t="s">
        <v>15913</v>
      </c>
      <c r="R14711" t="s">
        <v>29460</v>
      </c>
      <c r="S14711" t="s">
        <v>31508</v>
      </c>
      <c r="T14711" t="s">
        <v>31591</v>
      </c>
      <c r="U14711" t="s">
        <v>31646</v>
      </c>
    </row>
    <row r="14712" spans="17:21">
      <c r="Q14712" t="s">
        <v>15914</v>
      </c>
      <c r="R14712" t="s">
        <v>29461</v>
      </c>
      <c r="S14712" t="s">
        <v>31508</v>
      </c>
      <c r="T14712" t="s">
        <v>31591</v>
      </c>
      <c r="U14712" t="s">
        <v>31646</v>
      </c>
    </row>
    <row r="14713" spans="17:21">
      <c r="Q14713" t="s">
        <v>15915</v>
      </c>
      <c r="R14713" t="s">
        <v>29462</v>
      </c>
      <c r="S14713" t="s">
        <v>31508</v>
      </c>
      <c r="T14713" t="s">
        <v>31591</v>
      </c>
      <c r="U14713" t="s">
        <v>31646</v>
      </c>
    </row>
    <row r="14714" spans="17:21">
      <c r="Q14714" t="s">
        <v>15916</v>
      </c>
      <c r="R14714" t="s">
        <v>29463</v>
      </c>
      <c r="S14714" t="s">
        <v>31508</v>
      </c>
      <c r="T14714" t="s">
        <v>19197</v>
      </c>
      <c r="U14714" t="s">
        <v>31673</v>
      </c>
    </row>
    <row r="14715" spans="17:21">
      <c r="Q14715" t="s">
        <v>15917</v>
      </c>
      <c r="R14715" t="s">
        <v>29464</v>
      </c>
      <c r="S14715" t="s">
        <v>31508</v>
      </c>
      <c r="T14715" t="s">
        <v>31538</v>
      </c>
      <c r="U14715" t="s">
        <v>31673</v>
      </c>
    </row>
    <row r="14716" spans="17:21">
      <c r="Q14716" t="s">
        <v>15918</v>
      </c>
      <c r="R14716" t="s">
        <v>18714</v>
      </c>
      <c r="S14716" t="s">
        <v>19197</v>
      </c>
      <c r="T14716" t="s">
        <v>19197</v>
      </c>
      <c r="U14716" t="s">
        <v>19197</v>
      </c>
    </row>
    <row r="14717" spans="17:21">
      <c r="Q14717" t="s">
        <v>15919</v>
      </c>
      <c r="R14717" t="s">
        <v>29465</v>
      </c>
      <c r="S14717" t="s">
        <v>31508</v>
      </c>
      <c r="T14717" t="s">
        <v>19197</v>
      </c>
      <c r="U14717" t="s">
        <v>31646</v>
      </c>
    </row>
    <row r="14718" spans="17:21">
      <c r="Q14718" t="s">
        <v>15920</v>
      </c>
      <c r="R14718" t="s">
        <v>29466</v>
      </c>
      <c r="S14718" t="s">
        <v>31508</v>
      </c>
      <c r="T14718" t="s">
        <v>19197</v>
      </c>
      <c r="U14718" t="s">
        <v>31646</v>
      </c>
    </row>
    <row r="14719" spans="17:21">
      <c r="Q14719" t="s">
        <v>15921</v>
      </c>
      <c r="R14719" t="s">
        <v>29467</v>
      </c>
      <c r="S14719" t="s">
        <v>31508</v>
      </c>
      <c r="T14719" t="s">
        <v>19197</v>
      </c>
      <c r="U14719" t="s">
        <v>31646</v>
      </c>
    </row>
    <row r="14720" spans="17:21">
      <c r="Q14720" t="s">
        <v>15922</v>
      </c>
      <c r="R14720" t="s">
        <v>29468</v>
      </c>
      <c r="S14720" t="s">
        <v>31508</v>
      </c>
      <c r="T14720" t="s">
        <v>19197</v>
      </c>
      <c r="U14720" t="s">
        <v>31646</v>
      </c>
    </row>
    <row r="14721" spans="17:21">
      <c r="Q14721" t="s">
        <v>15923</v>
      </c>
      <c r="R14721" t="s">
        <v>26284</v>
      </c>
      <c r="S14721" t="s">
        <v>19197</v>
      </c>
      <c r="T14721" t="s">
        <v>19197</v>
      </c>
      <c r="U14721" t="s">
        <v>19197</v>
      </c>
    </row>
    <row r="14722" spans="17:21">
      <c r="Q14722" t="s">
        <v>15924</v>
      </c>
      <c r="R14722" t="s">
        <v>29469</v>
      </c>
      <c r="S14722" t="s">
        <v>31508</v>
      </c>
      <c r="T14722" t="s">
        <v>31538</v>
      </c>
      <c r="U14722" t="s">
        <v>31798</v>
      </c>
    </row>
    <row r="14723" spans="17:21">
      <c r="Q14723" t="s">
        <v>15925</v>
      </c>
      <c r="R14723" t="s">
        <v>28493</v>
      </c>
      <c r="S14723" t="s">
        <v>31508</v>
      </c>
      <c r="T14723" t="s">
        <v>19197</v>
      </c>
      <c r="U14723" t="s">
        <v>31798</v>
      </c>
    </row>
    <row r="14724" spans="17:21">
      <c r="Q14724" t="s">
        <v>15926</v>
      </c>
      <c r="R14724" t="s">
        <v>29470</v>
      </c>
      <c r="S14724" t="s">
        <v>19197</v>
      </c>
      <c r="T14724" t="s">
        <v>19197</v>
      </c>
      <c r="U14724" t="s">
        <v>19197</v>
      </c>
    </row>
    <row r="14725" spans="17:21">
      <c r="Q14725" t="s">
        <v>15927</v>
      </c>
      <c r="R14725" t="s">
        <v>29471</v>
      </c>
      <c r="S14725" t="s">
        <v>31508</v>
      </c>
      <c r="T14725" t="s">
        <v>31591</v>
      </c>
      <c r="U14725" t="s">
        <v>31673</v>
      </c>
    </row>
    <row r="14726" spans="17:21">
      <c r="Q14726" t="s">
        <v>15928</v>
      </c>
      <c r="R14726" t="s">
        <v>29472</v>
      </c>
      <c r="S14726" t="s">
        <v>31508</v>
      </c>
      <c r="T14726" t="s">
        <v>31591</v>
      </c>
      <c r="U14726" t="s">
        <v>31673</v>
      </c>
    </row>
    <row r="14727" spans="17:21">
      <c r="Q14727" t="s">
        <v>15929</v>
      </c>
      <c r="R14727" t="s">
        <v>29473</v>
      </c>
      <c r="S14727" t="s">
        <v>31508</v>
      </c>
      <c r="T14727" t="s">
        <v>19197</v>
      </c>
      <c r="U14727" t="s">
        <v>31673</v>
      </c>
    </row>
    <row r="14728" spans="17:21">
      <c r="Q14728" t="s">
        <v>15930</v>
      </c>
      <c r="R14728" t="s">
        <v>26284</v>
      </c>
      <c r="S14728" t="s">
        <v>19197</v>
      </c>
      <c r="T14728" t="s">
        <v>19197</v>
      </c>
      <c r="U14728" t="s">
        <v>19197</v>
      </c>
    </row>
    <row r="14729" spans="17:21">
      <c r="Q14729" t="s">
        <v>15931</v>
      </c>
      <c r="R14729" t="s">
        <v>28640</v>
      </c>
      <c r="S14729" t="s">
        <v>31508</v>
      </c>
      <c r="T14729" t="s">
        <v>19197</v>
      </c>
      <c r="U14729" t="s">
        <v>31646</v>
      </c>
    </row>
    <row r="14730" spans="17:21">
      <c r="Q14730" t="s">
        <v>15932</v>
      </c>
      <c r="R14730" t="s">
        <v>28665</v>
      </c>
      <c r="S14730" t="s">
        <v>31508</v>
      </c>
      <c r="T14730" t="s">
        <v>19197</v>
      </c>
      <c r="U14730" t="s">
        <v>31646</v>
      </c>
    </row>
    <row r="14731" spans="17:21">
      <c r="Q14731" t="s">
        <v>15933</v>
      </c>
      <c r="R14731" t="s">
        <v>29474</v>
      </c>
      <c r="S14731" t="s">
        <v>31508</v>
      </c>
      <c r="T14731" t="s">
        <v>19197</v>
      </c>
      <c r="U14731" t="s">
        <v>31646</v>
      </c>
    </row>
    <row r="14732" spans="17:21">
      <c r="Q14732" t="s">
        <v>15934</v>
      </c>
      <c r="R14732" t="s">
        <v>28452</v>
      </c>
      <c r="S14732" t="s">
        <v>31508</v>
      </c>
      <c r="T14732" t="s">
        <v>19197</v>
      </c>
      <c r="U14732" t="s">
        <v>31646</v>
      </c>
    </row>
    <row r="14733" spans="17:21">
      <c r="Q14733" t="s">
        <v>15935</v>
      </c>
      <c r="R14733" t="s">
        <v>29475</v>
      </c>
      <c r="S14733" t="s">
        <v>19197</v>
      </c>
      <c r="T14733" t="s">
        <v>19197</v>
      </c>
      <c r="U14733" t="s">
        <v>19197</v>
      </c>
    </row>
    <row r="14734" spans="17:21">
      <c r="Q14734" t="s">
        <v>15936</v>
      </c>
      <c r="R14734" t="s">
        <v>29476</v>
      </c>
      <c r="S14734" t="s">
        <v>31508</v>
      </c>
      <c r="T14734" t="s">
        <v>19197</v>
      </c>
      <c r="U14734" t="s">
        <v>31673</v>
      </c>
    </row>
    <row r="14735" spans="17:21">
      <c r="Q14735" t="s">
        <v>15937</v>
      </c>
      <c r="R14735" t="s">
        <v>29477</v>
      </c>
      <c r="S14735" t="s">
        <v>19197</v>
      </c>
      <c r="T14735" t="s">
        <v>19197</v>
      </c>
      <c r="U14735" t="s">
        <v>19197</v>
      </c>
    </row>
    <row r="14736" spans="17:21">
      <c r="Q14736" t="s">
        <v>15938</v>
      </c>
      <c r="R14736" t="s">
        <v>29478</v>
      </c>
      <c r="S14736" t="s">
        <v>31508</v>
      </c>
      <c r="T14736" t="s">
        <v>19197</v>
      </c>
      <c r="U14736" t="s">
        <v>31646</v>
      </c>
    </row>
    <row r="14737" spans="17:21">
      <c r="Q14737" t="s">
        <v>15939</v>
      </c>
      <c r="R14737" t="s">
        <v>29479</v>
      </c>
      <c r="S14737" t="s">
        <v>31508</v>
      </c>
      <c r="T14737" t="s">
        <v>19197</v>
      </c>
      <c r="U14737" t="s">
        <v>31646</v>
      </c>
    </row>
    <row r="14738" spans="17:21">
      <c r="Q14738" t="s">
        <v>15940</v>
      </c>
      <c r="R14738" t="s">
        <v>29480</v>
      </c>
      <c r="S14738" t="s">
        <v>31508</v>
      </c>
      <c r="T14738" t="s">
        <v>19197</v>
      </c>
      <c r="U14738" t="s">
        <v>31646</v>
      </c>
    </row>
    <row r="14739" spans="17:21">
      <c r="Q14739" t="s">
        <v>15941</v>
      </c>
      <c r="R14739" t="s">
        <v>29481</v>
      </c>
      <c r="S14739" t="s">
        <v>19197</v>
      </c>
      <c r="T14739" t="s">
        <v>19197</v>
      </c>
      <c r="U14739" t="s">
        <v>19197</v>
      </c>
    </row>
    <row r="14740" spans="17:21">
      <c r="Q14740" t="s">
        <v>15942</v>
      </c>
      <c r="R14740" t="s">
        <v>29482</v>
      </c>
      <c r="S14740" t="s">
        <v>31508</v>
      </c>
      <c r="T14740" t="s">
        <v>19197</v>
      </c>
      <c r="U14740" t="s">
        <v>31646</v>
      </c>
    </row>
    <row r="14741" spans="17:21">
      <c r="Q14741" t="s">
        <v>15943</v>
      </c>
      <c r="R14741" t="s">
        <v>29483</v>
      </c>
      <c r="S14741" t="s">
        <v>31508</v>
      </c>
      <c r="T14741" t="s">
        <v>19197</v>
      </c>
      <c r="U14741" t="s">
        <v>31646</v>
      </c>
    </row>
    <row r="14742" spans="17:21">
      <c r="Q14742" t="s">
        <v>15944</v>
      </c>
      <c r="R14742" t="s">
        <v>29484</v>
      </c>
      <c r="S14742" t="s">
        <v>31508</v>
      </c>
      <c r="T14742" t="s">
        <v>19197</v>
      </c>
      <c r="U14742" t="s">
        <v>31673</v>
      </c>
    </row>
    <row r="14743" spans="17:21">
      <c r="Q14743" t="s">
        <v>15945</v>
      </c>
      <c r="R14743" t="s">
        <v>29485</v>
      </c>
      <c r="S14743" t="s">
        <v>31512</v>
      </c>
      <c r="T14743" t="s">
        <v>19197</v>
      </c>
      <c r="U14743" t="s">
        <v>31668</v>
      </c>
    </row>
    <row r="14744" spans="17:21">
      <c r="Q14744" t="s">
        <v>15946</v>
      </c>
      <c r="R14744" t="s">
        <v>29486</v>
      </c>
      <c r="S14744" t="s">
        <v>19197</v>
      </c>
      <c r="T14744" t="s">
        <v>19197</v>
      </c>
      <c r="U14744" t="s">
        <v>19197</v>
      </c>
    </row>
    <row r="14745" spans="17:21">
      <c r="Q14745" t="s">
        <v>15947</v>
      </c>
      <c r="R14745" t="s">
        <v>29487</v>
      </c>
      <c r="S14745" t="s">
        <v>31508</v>
      </c>
      <c r="T14745" t="s">
        <v>19197</v>
      </c>
      <c r="U14745" t="s">
        <v>31646</v>
      </c>
    </row>
    <row r="14746" spans="17:21">
      <c r="Q14746" t="s">
        <v>15948</v>
      </c>
      <c r="R14746" t="s">
        <v>29488</v>
      </c>
      <c r="S14746" t="s">
        <v>31508</v>
      </c>
      <c r="T14746" t="s">
        <v>19197</v>
      </c>
      <c r="U14746" t="s">
        <v>31646</v>
      </c>
    </row>
    <row r="14747" spans="17:21">
      <c r="Q14747" t="s">
        <v>15949</v>
      </c>
      <c r="R14747" t="s">
        <v>26284</v>
      </c>
      <c r="S14747" t="s">
        <v>31508</v>
      </c>
      <c r="T14747" t="s">
        <v>19197</v>
      </c>
      <c r="U14747" t="s">
        <v>31673</v>
      </c>
    </row>
    <row r="14748" spans="17:21">
      <c r="Q14748" t="s">
        <v>15950</v>
      </c>
      <c r="R14748" t="s">
        <v>29489</v>
      </c>
      <c r="S14748" t="s">
        <v>19197</v>
      </c>
      <c r="T14748" t="s">
        <v>19197</v>
      </c>
      <c r="U14748" t="s">
        <v>19197</v>
      </c>
    </row>
    <row r="14749" spans="17:21">
      <c r="Q14749" t="s">
        <v>15951</v>
      </c>
      <c r="R14749" t="s">
        <v>29490</v>
      </c>
      <c r="S14749" t="s">
        <v>19197</v>
      </c>
      <c r="T14749" t="s">
        <v>19197</v>
      </c>
      <c r="U14749" t="s">
        <v>19197</v>
      </c>
    </row>
    <row r="14750" spans="17:21">
      <c r="Q14750" t="s">
        <v>15952</v>
      </c>
      <c r="R14750" t="s">
        <v>29491</v>
      </c>
      <c r="S14750" t="s">
        <v>31508</v>
      </c>
      <c r="T14750" t="s">
        <v>19197</v>
      </c>
      <c r="U14750" t="s">
        <v>31646</v>
      </c>
    </row>
    <row r="14751" spans="17:21">
      <c r="Q14751" t="s">
        <v>15953</v>
      </c>
      <c r="R14751" t="s">
        <v>29492</v>
      </c>
      <c r="S14751" t="s">
        <v>31508</v>
      </c>
      <c r="T14751" t="s">
        <v>19197</v>
      </c>
      <c r="U14751" t="s">
        <v>31646</v>
      </c>
    </row>
    <row r="14752" spans="17:21">
      <c r="Q14752" t="s">
        <v>15954</v>
      </c>
      <c r="R14752" t="s">
        <v>29493</v>
      </c>
      <c r="S14752" t="s">
        <v>19197</v>
      </c>
      <c r="T14752" t="s">
        <v>19197</v>
      </c>
      <c r="U14752" t="s">
        <v>19197</v>
      </c>
    </row>
    <row r="14753" spans="17:21">
      <c r="Q14753" t="s">
        <v>15955</v>
      </c>
      <c r="R14753" t="s">
        <v>29494</v>
      </c>
      <c r="S14753" t="s">
        <v>31508</v>
      </c>
      <c r="T14753" t="s">
        <v>19197</v>
      </c>
      <c r="U14753" t="s">
        <v>31646</v>
      </c>
    </row>
    <row r="14754" spans="17:21">
      <c r="Q14754" t="s">
        <v>15956</v>
      </c>
      <c r="R14754" t="s">
        <v>29495</v>
      </c>
      <c r="S14754" t="s">
        <v>31508</v>
      </c>
      <c r="T14754" t="s">
        <v>19197</v>
      </c>
      <c r="U14754" t="s">
        <v>31646</v>
      </c>
    </row>
    <row r="14755" spans="17:21">
      <c r="Q14755" t="s">
        <v>15957</v>
      </c>
      <c r="R14755" t="s">
        <v>29496</v>
      </c>
      <c r="S14755" t="s">
        <v>31508</v>
      </c>
      <c r="T14755" t="s">
        <v>19197</v>
      </c>
      <c r="U14755" t="s">
        <v>31646</v>
      </c>
    </row>
    <row r="14756" spans="17:21">
      <c r="Q14756" t="s">
        <v>15958</v>
      </c>
      <c r="R14756" t="s">
        <v>29497</v>
      </c>
      <c r="S14756" t="s">
        <v>31508</v>
      </c>
      <c r="T14756" t="s">
        <v>19197</v>
      </c>
      <c r="U14756" t="s">
        <v>31646</v>
      </c>
    </row>
    <row r="14757" spans="17:21">
      <c r="Q14757" t="s">
        <v>15959</v>
      </c>
      <c r="R14757" t="s">
        <v>29498</v>
      </c>
      <c r="S14757" t="s">
        <v>31508</v>
      </c>
      <c r="T14757" t="s">
        <v>19197</v>
      </c>
      <c r="U14757" t="s">
        <v>31646</v>
      </c>
    </row>
    <row r="14758" spans="17:21">
      <c r="Q14758" t="s">
        <v>15960</v>
      </c>
      <c r="R14758" t="s">
        <v>29499</v>
      </c>
      <c r="S14758" t="s">
        <v>31508</v>
      </c>
      <c r="T14758" t="s">
        <v>19197</v>
      </c>
      <c r="U14758" t="s">
        <v>31646</v>
      </c>
    </row>
    <row r="14759" spans="17:21">
      <c r="Q14759" t="s">
        <v>15961</v>
      </c>
      <c r="R14759" t="s">
        <v>29500</v>
      </c>
      <c r="S14759" t="s">
        <v>31508</v>
      </c>
      <c r="T14759" t="s">
        <v>31624</v>
      </c>
      <c r="U14759" t="s">
        <v>31646</v>
      </c>
    </row>
    <row r="14760" spans="17:21">
      <c r="Q14760" t="s">
        <v>15962</v>
      </c>
      <c r="R14760" t="s">
        <v>29501</v>
      </c>
      <c r="S14760" t="s">
        <v>19197</v>
      </c>
      <c r="T14760" t="s">
        <v>19197</v>
      </c>
      <c r="U14760" t="s">
        <v>19197</v>
      </c>
    </row>
    <row r="14761" spans="17:21">
      <c r="Q14761" t="s">
        <v>15963</v>
      </c>
      <c r="R14761" t="s">
        <v>29502</v>
      </c>
      <c r="S14761" t="s">
        <v>31508</v>
      </c>
      <c r="T14761" t="s">
        <v>31624</v>
      </c>
      <c r="U14761" t="s">
        <v>31646</v>
      </c>
    </row>
    <row r="14762" spans="17:21">
      <c r="Q14762" t="s">
        <v>15964</v>
      </c>
      <c r="R14762" t="s">
        <v>29503</v>
      </c>
      <c r="S14762" t="s">
        <v>31508</v>
      </c>
      <c r="T14762" t="s">
        <v>19197</v>
      </c>
      <c r="U14762" t="s">
        <v>31646</v>
      </c>
    </row>
    <row r="14763" spans="17:21">
      <c r="Q14763" t="s">
        <v>15965</v>
      </c>
      <c r="R14763" t="s">
        <v>29504</v>
      </c>
      <c r="S14763" t="s">
        <v>31508</v>
      </c>
      <c r="T14763" t="s">
        <v>31624</v>
      </c>
      <c r="U14763" t="s">
        <v>31646</v>
      </c>
    </row>
    <row r="14764" spans="17:21">
      <c r="Q14764" t="s">
        <v>15966</v>
      </c>
      <c r="R14764" t="s">
        <v>29505</v>
      </c>
      <c r="S14764" t="s">
        <v>31508</v>
      </c>
      <c r="T14764" t="s">
        <v>19197</v>
      </c>
      <c r="U14764" t="s">
        <v>31646</v>
      </c>
    </row>
    <row r="14765" spans="17:21">
      <c r="Q14765" t="s">
        <v>15967</v>
      </c>
      <c r="R14765" t="s">
        <v>29506</v>
      </c>
      <c r="S14765" t="s">
        <v>31508</v>
      </c>
      <c r="T14765" t="s">
        <v>19197</v>
      </c>
      <c r="U14765" t="s">
        <v>31640</v>
      </c>
    </row>
    <row r="14766" spans="17:21">
      <c r="Q14766" t="s">
        <v>15968</v>
      </c>
      <c r="R14766" t="s">
        <v>29507</v>
      </c>
      <c r="S14766" t="s">
        <v>31508</v>
      </c>
      <c r="T14766" t="s">
        <v>31624</v>
      </c>
      <c r="U14766" t="s">
        <v>31646</v>
      </c>
    </row>
    <row r="14767" spans="17:21">
      <c r="Q14767" t="s">
        <v>15969</v>
      </c>
      <c r="R14767" t="s">
        <v>29508</v>
      </c>
      <c r="S14767" t="s">
        <v>19197</v>
      </c>
      <c r="T14767" t="s">
        <v>19197</v>
      </c>
      <c r="U14767" t="s">
        <v>19197</v>
      </c>
    </row>
    <row r="14768" spans="17:21">
      <c r="Q14768" t="s">
        <v>15970</v>
      </c>
      <c r="R14768" t="s">
        <v>29509</v>
      </c>
      <c r="S14768" t="s">
        <v>31508</v>
      </c>
      <c r="T14768" t="s">
        <v>19197</v>
      </c>
      <c r="U14768" t="s">
        <v>31646</v>
      </c>
    </row>
    <row r="14769" spans="17:21">
      <c r="Q14769" t="s">
        <v>15971</v>
      </c>
      <c r="R14769" t="s">
        <v>29510</v>
      </c>
      <c r="S14769" t="s">
        <v>31508</v>
      </c>
      <c r="T14769" t="s">
        <v>19197</v>
      </c>
      <c r="U14769" t="s">
        <v>31646</v>
      </c>
    </row>
    <row r="14770" spans="17:21">
      <c r="Q14770" t="s">
        <v>15972</v>
      </c>
      <c r="R14770" t="s">
        <v>29511</v>
      </c>
      <c r="S14770" t="s">
        <v>31508</v>
      </c>
      <c r="T14770" t="s">
        <v>19197</v>
      </c>
      <c r="U14770" t="s">
        <v>31646</v>
      </c>
    </row>
    <row r="14771" spans="17:21">
      <c r="Q14771" t="s">
        <v>15973</v>
      </c>
      <c r="R14771" t="s">
        <v>26284</v>
      </c>
      <c r="S14771" t="s">
        <v>31508</v>
      </c>
      <c r="T14771" t="s">
        <v>19197</v>
      </c>
      <c r="U14771" t="s">
        <v>31673</v>
      </c>
    </row>
    <row r="14772" spans="17:21">
      <c r="Q14772" t="s">
        <v>15974</v>
      </c>
      <c r="R14772" t="s">
        <v>29512</v>
      </c>
      <c r="S14772" t="s">
        <v>19197</v>
      </c>
      <c r="T14772" t="s">
        <v>19197</v>
      </c>
      <c r="U14772" t="s">
        <v>19197</v>
      </c>
    </row>
    <row r="14773" spans="17:21">
      <c r="Q14773" t="s">
        <v>15975</v>
      </c>
      <c r="R14773" t="s">
        <v>29513</v>
      </c>
      <c r="S14773" t="s">
        <v>19197</v>
      </c>
      <c r="T14773" t="s">
        <v>19197</v>
      </c>
      <c r="U14773" t="s">
        <v>19197</v>
      </c>
    </row>
    <row r="14774" spans="17:21">
      <c r="Q14774" t="s">
        <v>15976</v>
      </c>
      <c r="R14774" t="s">
        <v>29514</v>
      </c>
      <c r="S14774" t="s">
        <v>31508</v>
      </c>
      <c r="T14774" t="s">
        <v>19197</v>
      </c>
      <c r="U14774" t="s">
        <v>31646</v>
      </c>
    </row>
    <row r="14775" spans="17:21">
      <c r="Q14775" t="s">
        <v>15977</v>
      </c>
      <c r="R14775" t="s">
        <v>29515</v>
      </c>
      <c r="S14775" t="s">
        <v>31508</v>
      </c>
      <c r="T14775" t="s">
        <v>19197</v>
      </c>
      <c r="U14775" t="s">
        <v>31646</v>
      </c>
    </row>
    <row r="14776" spans="17:21">
      <c r="Q14776" t="s">
        <v>15978</v>
      </c>
      <c r="R14776" t="s">
        <v>26284</v>
      </c>
      <c r="S14776" t="s">
        <v>31508</v>
      </c>
      <c r="T14776" t="s">
        <v>19197</v>
      </c>
      <c r="U14776" t="s">
        <v>31673</v>
      </c>
    </row>
    <row r="14777" spans="17:21">
      <c r="Q14777" t="s">
        <v>15979</v>
      </c>
      <c r="R14777" t="s">
        <v>29516</v>
      </c>
      <c r="S14777" t="s">
        <v>19197</v>
      </c>
      <c r="T14777" t="s">
        <v>19197</v>
      </c>
      <c r="U14777" t="s">
        <v>19197</v>
      </c>
    </row>
    <row r="14778" spans="17:21">
      <c r="Q14778" t="s">
        <v>15980</v>
      </c>
      <c r="R14778" t="s">
        <v>29517</v>
      </c>
      <c r="S14778" t="s">
        <v>19197</v>
      </c>
      <c r="T14778" t="s">
        <v>19197</v>
      </c>
      <c r="U14778" t="s">
        <v>19197</v>
      </c>
    </row>
    <row r="14779" spans="17:21">
      <c r="Q14779" t="s">
        <v>15981</v>
      </c>
      <c r="R14779" t="s">
        <v>29518</v>
      </c>
      <c r="S14779" t="s">
        <v>31506</v>
      </c>
      <c r="T14779" t="s">
        <v>19197</v>
      </c>
      <c r="U14779" t="s">
        <v>31666</v>
      </c>
    </row>
    <row r="14780" spans="17:21">
      <c r="Q14780" t="s">
        <v>15982</v>
      </c>
      <c r="R14780" t="s">
        <v>18693</v>
      </c>
      <c r="S14780" t="s">
        <v>31506</v>
      </c>
      <c r="T14780" t="s">
        <v>19197</v>
      </c>
      <c r="U14780" t="s">
        <v>31666</v>
      </c>
    </row>
    <row r="14781" spans="17:21">
      <c r="Q14781" t="s">
        <v>15983</v>
      </c>
      <c r="R14781" t="s">
        <v>29519</v>
      </c>
      <c r="S14781" t="s">
        <v>19197</v>
      </c>
      <c r="T14781" t="s">
        <v>19197</v>
      </c>
      <c r="U14781" t="s">
        <v>19197</v>
      </c>
    </row>
    <row r="14782" spans="17:21">
      <c r="Q14782" t="s">
        <v>15984</v>
      </c>
      <c r="R14782" t="s">
        <v>29520</v>
      </c>
      <c r="S14782" t="s">
        <v>31506</v>
      </c>
      <c r="T14782" t="s">
        <v>19197</v>
      </c>
      <c r="U14782" t="s">
        <v>31646</v>
      </c>
    </row>
    <row r="14783" spans="17:21">
      <c r="Q14783" t="s">
        <v>15985</v>
      </c>
      <c r="R14783" t="s">
        <v>29521</v>
      </c>
      <c r="S14783" t="s">
        <v>31506</v>
      </c>
      <c r="T14783" t="s">
        <v>19197</v>
      </c>
      <c r="U14783" t="s">
        <v>31646</v>
      </c>
    </row>
    <row r="14784" spans="17:21">
      <c r="Q14784" t="s">
        <v>15986</v>
      </c>
      <c r="R14784" t="s">
        <v>29522</v>
      </c>
      <c r="S14784" t="s">
        <v>19197</v>
      </c>
      <c r="T14784" t="s">
        <v>19197</v>
      </c>
      <c r="U14784" t="s">
        <v>19197</v>
      </c>
    </row>
    <row r="14785" spans="17:21">
      <c r="Q14785" t="s">
        <v>15987</v>
      </c>
      <c r="R14785" t="s">
        <v>29523</v>
      </c>
      <c r="S14785" t="s">
        <v>31506</v>
      </c>
      <c r="T14785" t="s">
        <v>19197</v>
      </c>
      <c r="U14785" t="s">
        <v>31666</v>
      </c>
    </row>
    <row r="14786" spans="17:21">
      <c r="Q14786" t="s">
        <v>15988</v>
      </c>
      <c r="R14786" t="s">
        <v>29524</v>
      </c>
      <c r="S14786" t="s">
        <v>31506</v>
      </c>
      <c r="T14786" t="s">
        <v>19197</v>
      </c>
      <c r="U14786" t="s">
        <v>31666</v>
      </c>
    </row>
    <row r="14787" spans="17:21">
      <c r="Q14787" t="s">
        <v>15989</v>
      </c>
      <c r="R14787" t="s">
        <v>20712</v>
      </c>
      <c r="S14787" t="s">
        <v>31506</v>
      </c>
      <c r="T14787" t="s">
        <v>19197</v>
      </c>
      <c r="U14787" t="s">
        <v>31666</v>
      </c>
    </row>
    <row r="14788" spans="17:21">
      <c r="Q14788" t="s">
        <v>15990</v>
      </c>
      <c r="R14788" t="s">
        <v>29525</v>
      </c>
      <c r="S14788" t="s">
        <v>31508</v>
      </c>
      <c r="T14788" t="s">
        <v>19197</v>
      </c>
      <c r="U14788" t="s">
        <v>31673</v>
      </c>
    </row>
    <row r="14789" spans="17:21">
      <c r="Q14789" t="s">
        <v>15991</v>
      </c>
      <c r="R14789" t="s">
        <v>26284</v>
      </c>
      <c r="S14789" t="s">
        <v>19197</v>
      </c>
      <c r="T14789" t="s">
        <v>19197</v>
      </c>
      <c r="U14789" t="s">
        <v>19197</v>
      </c>
    </row>
    <row r="14790" spans="17:21">
      <c r="Q14790" t="s">
        <v>15992</v>
      </c>
      <c r="R14790" t="s">
        <v>29526</v>
      </c>
      <c r="S14790" t="s">
        <v>31506</v>
      </c>
      <c r="T14790" t="s">
        <v>19197</v>
      </c>
      <c r="U14790" t="s">
        <v>31646</v>
      </c>
    </row>
    <row r="14791" spans="17:21">
      <c r="Q14791" t="s">
        <v>15993</v>
      </c>
      <c r="R14791" t="s">
        <v>29527</v>
      </c>
      <c r="S14791" t="s">
        <v>31506</v>
      </c>
      <c r="T14791" t="s">
        <v>19197</v>
      </c>
      <c r="U14791" t="s">
        <v>31646</v>
      </c>
    </row>
    <row r="14792" spans="17:21">
      <c r="Q14792" t="s">
        <v>15994</v>
      </c>
      <c r="R14792" t="s">
        <v>29528</v>
      </c>
      <c r="S14792" t="s">
        <v>31506</v>
      </c>
      <c r="T14792" t="s">
        <v>19197</v>
      </c>
      <c r="U14792" t="s">
        <v>31646</v>
      </c>
    </row>
    <row r="14793" spans="17:21">
      <c r="Q14793" t="s">
        <v>15995</v>
      </c>
      <c r="R14793" t="s">
        <v>28452</v>
      </c>
      <c r="S14793" t="s">
        <v>31506</v>
      </c>
      <c r="T14793" t="s">
        <v>19197</v>
      </c>
      <c r="U14793" t="s">
        <v>31646</v>
      </c>
    </row>
    <row r="14794" spans="17:21">
      <c r="Q14794" t="s">
        <v>15996</v>
      </c>
      <c r="R14794" t="s">
        <v>29529</v>
      </c>
      <c r="S14794" t="s">
        <v>19197</v>
      </c>
      <c r="T14794" t="s">
        <v>19197</v>
      </c>
      <c r="U14794" t="s">
        <v>19197</v>
      </c>
    </row>
    <row r="14795" spans="17:21">
      <c r="Q14795" t="s">
        <v>15997</v>
      </c>
      <c r="R14795" t="s">
        <v>29530</v>
      </c>
      <c r="S14795" t="s">
        <v>19197</v>
      </c>
      <c r="T14795" t="s">
        <v>19197</v>
      </c>
      <c r="U14795" t="s">
        <v>19197</v>
      </c>
    </row>
    <row r="14796" spans="17:21">
      <c r="Q14796" t="s">
        <v>15998</v>
      </c>
      <c r="R14796" t="s">
        <v>29531</v>
      </c>
      <c r="S14796" t="s">
        <v>31508</v>
      </c>
      <c r="T14796" t="s">
        <v>19197</v>
      </c>
      <c r="U14796" t="s">
        <v>31673</v>
      </c>
    </row>
    <row r="14797" spans="17:21">
      <c r="Q14797" t="s">
        <v>15999</v>
      </c>
      <c r="R14797" t="s">
        <v>18693</v>
      </c>
      <c r="S14797" t="s">
        <v>31508</v>
      </c>
      <c r="T14797" t="s">
        <v>19197</v>
      </c>
      <c r="U14797" t="s">
        <v>31673</v>
      </c>
    </row>
    <row r="14798" spans="17:21">
      <c r="Q14798" t="s">
        <v>16000</v>
      </c>
      <c r="R14798" t="s">
        <v>29532</v>
      </c>
      <c r="S14798" t="s">
        <v>19197</v>
      </c>
      <c r="T14798" t="s">
        <v>19197</v>
      </c>
      <c r="U14798" t="s">
        <v>19197</v>
      </c>
    </row>
    <row r="14799" spans="17:21">
      <c r="Q14799" t="s">
        <v>16001</v>
      </c>
      <c r="R14799" t="s">
        <v>29533</v>
      </c>
      <c r="S14799" t="s">
        <v>31508</v>
      </c>
      <c r="T14799" t="s">
        <v>19197</v>
      </c>
      <c r="U14799" t="s">
        <v>31673</v>
      </c>
    </row>
    <row r="14800" spans="17:21">
      <c r="Q14800" t="s">
        <v>16002</v>
      </c>
      <c r="R14800" t="s">
        <v>18693</v>
      </c>
      <c r="S14800" t="s">
        <v>31508</v>
      </c>
      <c r="T14800" t="s">
        <v>19197</v>
      </c>
      <c r="U14800" t="s">
        <v>31673</v>
      </c>
    </row>
    <row r="14801" spans="17:21">
      <c r="Q14801" t="s">
        <v>16003</v>
      </c>
      <c r="R14801" t="s">
        <v>29534</v>
      </c>
      <c r="S14801" t="s">
        <v>19197</v>
      </c>
      <c r="T14801" t="s">
        <v>19197</v>
      </c>
      <c r="U14801" t="s">
        <v>19197</v>
      </c>
    </row>
    <row r="14802" spans="17:21">
      <c r="Q14802" t="s">
        <v>16004</v>
      </c>
      <c r="R14802" t="s">
        <v>29533</v>
      </c>
      <c r="S14802" t="s">
        <v>31508</v>
      </c>
      <c r="T14802" t="s">
        <v>19197</v>
      </c>
      <c r="U14802" t="s">
        <v>31673</v>
      </c>
    </row>
    <row r="14803" spans="17:21">
      <c r="Q14803" t="s">
        <v>16005</v>
      </c>
      <c r="R14803" t="s">
        <v>18693</v>
      </c>
      <c r="S14803" t="s">
        <v>31508</v>
      </c>
      <c r="T14803" t="s">
        <v>19197</v>
      </c>
      <c r="U14803" t="s">
        <v>31673</v>
      </c>
    </row>
    <row r="14804" spans="17:21">
      <c r="Q14804" t="s">
        <v>16006</v>
      </c>
      <c r="R14804" t="s">
        <v>29535</v>
      </c>
      <c r="S14804" t="s">
        <v>19197</v>
      </c>
      <c r="T14804" t="s">
        <v>19197</v>
      </c>
      <c r="U14804" t="s">
        <v>19197</v>
      </c>
    </row>
    <row r="14805" spans="17:21">
      <c r="Q14805" t="s">
        <v>16007</v>
      </c>
      <c r="R14805" t="s">
        <v>29536</v>
      </c>
      <c r="S14805" t="s">
        <v>31508</v>
      </c>
      <c r="T14805" t="s">
        <v>19197</v>
      </c>
      <c r="U14805" t="s">
        <v>31646</v>
      </c>
    </row>
    <row r="14806" spans="17:21">
      <c r="Q14806" t="s">
        <v>16008</v>
      </c>
      <c r="R14806" t="s">
        <v>29537</v>
      </c>
      <c r="S14806" t="s">
        <v>31508</v>
      </c>
      <c r="T14806" t="s">
        <v>19197</v>
      </c>
      <c r="U14806" t="s">
        <v>31646</v>
      </c>
    </row>
    <row r="14807" spans="17:21">
      <c r="Q14807" t="s">
        <v>16009</v>
      </c>
      <c r="R14807" t="s">
        <v>29538</v>
      </c>
      <c r="S14807" t="s">
        <v>31508</v>
      </c>
      <c r="T14807" t="s">
        <v>19197</v>
      </c>
      <c r="U14807" t="s">
        <v>31646</v>
      </c>
    </row>
    <row r="14808" spans="17:21">
      <c r="Q14808" t="s">
        <v>16010</v>
      </c>
      <c r="R14808" t="s">
        <v>29539</v>
      </c>
      <c r="S14808" t="s">
        <v>31508</v>
      </c>
      <c r="T14808" t="s">
        <v>19197</v>
      </c>
      <c r="U14808" t="s">
        <v>31646</v>
      </c>
    </row>
    <row r="14809" spans="17:21">
      <c r="Q14809" t="s">
        <v>16011</v>
      </c>
      <c r="R14809" t="s">
        <v>26284</v>
      </c>
      <c r="S14809" t="s">
        <v>19197</v>
      </c>
      <c r="T14809" t="s">
        <v>19197</v>
      </c>
      <c r="U14809" t="s">
        <v>19197</v>
      </c>
    </row>
    <row r="14810" spans="17:21">
      <c r="Q14810" t="s">
        <v>16012</v>
      </c>
      <c r="R14810" t="s">
        <v>28078</v>
      </c>
      <c r="S14810" t="s">
        <v>31508</v>
      </c>
      <c r="T14810" t="s">
        <v>19197</v>
      </c>
      <c r="U14810" t="s">
        <v>31646</v>
      </c>
    </row>
    <row r="14811" spans="17:21">
      <c r="Q14811" t="s">
        <v>16013</v>
      </c>
      <c r="R14811" t="s">
        <v>29540</v>
      </c>
      <c r="S14811" t="s">
        <v>31508</v>
      </c>
      <c r="T14811" t="s">
        <v>19197</v>
      </c>
      <c r="U14811" t="s">
        <v>31646</v>
      </c>
    </row>
    <row r="14812" spans="17:21">
      <c r="Q14812" t="s">
        <v>16014</v>
      </c>
      <c r="R14812" t="s">
        <v>29541</v>
      </c>
      <c r="S14812" t="s">
        <v>31508</v>
      </c>
      <c r="T14812" t="s">
        <v>19197</v>
      </c>
      <c r="U14812" t="s">
        <v>31646</v>
      </c>
    </row>
    <row r="14813" spans="17:21">
      <c r="Q14813" t="s">
        <v>16015</v>
      </c>
      <c r="R14813" t="s">
        <v>28452</v>
      </c>
      <c r="S14813" t="s">
        <v>31508</v>
      </c>
      <c r="T14813" t="s">
        <v>19197</v>
      </c>
      <c r="U14813" t="s">
        <v>31646</v>
      </c>
    </row>
    <row r="14814" spans="17:21">
      <c r="Q14814" t="s">
        <v>16016</v>
      </c>
      <c r="R14814" t="s">
        <v>29542</v>
      </c>
      <c r="S14814" t="s">
        <v>19197</v>
      </c>
      <c r="T14814" t="s">
        <v>19197</v>
      </c>
      <c r="U14814" t="s">
        <v>19197</v>
      </c>
    </row>
    <row r="14815" spans="17:21">
      <c r="Q14815" t="s">
        <v>16017</v>
      </c>
      <c r="R14815" t="s">
        <v>29543</v>
      </c>
      <c r="S14815" t="s">
        <v>19197</v>
      </c>
      <c r="T14815" t="s">
        <v>19197</v>
      </c>
      <c r="U14815" t="s">
        <v>19197</v>
      </c>
    </row>
    <row r="14816" spans="17:21">
      <c r="Q14816" t="s">
        <v>16018</v>
      </c>
      <c r="R14816" t="s">
        <v>29544</v>
      </c>
      <c r="S14816" t="s">
        <v>19197</v>
      </c>
      <c r="T14816" t="s">
        <v>19197</v>
      </c>
      <c r="U14816" t="s">
        <v>19197</v>
      </c>
    </row>
    <row r="14817" spans="17:21">
      <c r="Q14817" t="s">
        <v>16019</v>
      </c>
      <c r="R14817" t="s">
        <v>29545</v>
      </c>
      <c r="S14817" t="s">
        <v>31512</v>
      </c>
      <c r="T14817" t="s">
        <v>19197</v>
      </c>
      <c r="U14817" t="s">
        <v>31652</v>
      </c>
    </row>
    <row r="14818" spans="17:21">
      <c r="Q14818" t="s">
        <v>16020</v>
      </c>
      <c r="R14818" t="s">
        <v>29546</v>
      </c>
      <c r="S14818" t="s">
        <v>31512</v>
      </c>
      <c r="T14818" t="s">
        <v>19197</v>
      </c>
      <c r="U14818" t="s">
        <v>31652</v>
      </c>
    </row>
    <row r="14819" spans="17:21">
      <c r="Q14819" t="s">
        <v>16021</v>
      </c>
      <c r="R14819" t="s">
        <v>29547</v>
      </c>
      <c r="S14819" t="s">
        <v>31512</v>
      </c>
      <c r="T14819" t="s">
        <v>19197</v>
      </c>
      <c r="U14819" t="s">
        <v>31652</v>
      </c>
    </row>
    <row r="14820" spans="17:21">
      <c r="Q14820" t="s">
        <v>16022</v>
      </c>
      <c r="R14820" t="s">
        <v>29548</v>
      </c>
      <c r="S14820" t="s">
        <v>19197</v>
      </c>
      <c r="T14820" t="s">
        <v>19197</v>
      </c>
      <c r="U14820" t="s">
        <v>19197</v>
      </c>
    </row>
    <row r="14821" spans="17:21">
      <c r="Q14821" t="s">
        <v>16023</v>
      </c>
      <c r="R14821" t="s">
        <v>29545</v>
      </c>
      <c r="S14821" t="s">
        <v>31512</v>
      </c>
      <c r="T14821" t="s">
        <v>19197</v>
      </c>
      <c r="U14821" t="s">
        <v>31652</v>
      </c>
    </row>
    <row r="14822" spans="17:21">
      <c r="Q14822" t="s">
        <v>16024</v>
      </c>
      <c r="R14822" t="s">
        <v>29546</v>
      </c>
      <c r="S14822" t="s">
        <v>31512</v>
      </c>
      <c r="T14822" t="s">
        <v>19197</v>
      </c>
      <c r="U14822" t="s">
        <v>31652</v>
      </c>
    </row>
    <row r="14823" spans="17:21">
      <c r="Q14823" t="s">
        <v>16025</v>
      </c>
      <c r="R14823" t="s">
        <v>29547</v>
      </c>
      <c r="S14823" t="s">
        <v>31512</v>
      </c>
      <c r="T14823" t="s">
        <v>19197</v>
      </c>
      <c r="U14823" t="s">
        <v>31652</v>
      </c>
    </row>
    <row r="14824" spans="17:21">
      <c r="Q14824" t="s">
        <v>16026</v>
      </c>
      <c r="R14824" t="s">
        <v>29549</v>
      </c>
      <c r="S14824" t="s">
        <v>19197</v>
      </c>
      <c r="T14824" t="s">
        <v>19197</v>
      </c>
      <c r="U14824" t="s">
        <v>19197</v>
      </c>
    </row>
    <row r="14825" spans="17:21">
      <c r="Q14825" t="s">
        <v>16027</v>
      </c>
      <c r="R14825" t="s">
        <v>29550</v>
      </c>
      <c r="S14825" t="s">
        <v>31508</v>
      </c>
      <c r="T14825" t="s">
        <v>19197</v>
      </c>
      <c r="U14825" t="s">
        <v>31673</v>
      </c>
    </row>
    <row r="14826" spans="17:21">
      <c r="Q14826" t="s">
        <v>16028</v>
      </c>
      <c r="R14826" t="s">
        <v>18693</v>
      </c>
      <c r="S14826" t="s">
        <v>19197</v>
      </c>
      <c r="T14826" t="s">
        <v>19197</v>
      </c>
      <c r="U14826" t="s">
        <v>19197</v>
      </c>
    </row>
    <row r="14827" spans="17:21">
      <c r="Q14827" t="s">
        <v>16029</v>
      </c>
      <c r="R14827" t="s">
        <v>29551</v>
      </c>
      <c r="S14827" t="s">
        <v>31508</v>
      </c>
      <c r="T14827" t="s">
        <v>31591</v>
      </c>
      <c r="U14827" t="s">
        <v>31673</v>
      </c>
    </row>
    <row r="14828" spans="17:21">
      <c r="Q14828" t="s">
        <v>16030</v>
      </c>
      <c r="R14828" t="s">
        <v>18900</v>
      </c>
      <c r="S14828" t="s">
        <v>31508</v>
      </c>
      <c r="T14828" t="s">
        <v>19197</v>
      </c>
      <c r="U14828" t="s">
        <v>31673</v>
      </c>
    </row>
    <row r="14829" spans="17:21">
      <c r="Q14829" t="s">
        <v>16031</v>
      </c>
      <c r="R14829" t="s">
        <v>29552</v>
      </c>
      <c r="S14829" t="s">
        <v>19197</v>
      </c>
      <c r="T14829" t="s">
        <v>19197</v>
      </c>
      <c r="U14829" t="s">
        <v>19197</v>
      </c>
    </row>
    <row r="14830" spans="17:21">
      <c r="Q14830" t="s">
        <v>16032</v>
      </c>
      <c r="R14830" t="s">
        <v>29553</v>
      </c>
      <c r="S14830" t="s">
        <v>31508</v>
      </c>
      <c r="T14830" t="s">
        <v>31591</v>
      </c>
      <c r="U14830" t="s">
        <v>31673</v>
      </c>
    </row>
    <row r="14831" spans="17:21">
      <c r="Q14831" t="s">
        <v>16033</v>
      </c>
      <c r="R14831" t="s">
        <v>29554</v>
      </c>
      <c r="S14831" t="s">
        <v>31508</v>
      </c>
      <c r="T14831" t="s">
        <v>31591</v>
      </c>
      <c r="U14831" t="s">
        <v>31673</v>
      </c>
    </row>
    <row r="14832" spans="17:21">
      <c r="Q14832" t="s">
        <v>16034</v>
      </c>
      <c r="R14832" t="s">
        <v>29555</v>
      </c>
      <c r="S14832" t="s">
        <v>31508</v>
      </c>
      <c r="T14832" t="s">
        <v>19197</v>
      </c>
      <c r="U14832" t="s">
        <v>31673</v>
      </c>
    </row>
    <row r="14833" spans="17:21">
      <c r="Q14833" t="s">
        <v>16035</v>
      </c>
      <c r="R14833" t="s">
        <v>29556</v>
      </c>
      <c r="S14833" t="s">
        <v>31508</v>
      </c>
      <c r="T14833" t="s">
        <v>31591</v>
      </c>
      <c r="U14833" t="s">
        <v>31673</v>
      </c>
    </row>
    <row r="14834" spans="17:21">
      <c r="Q14834" t="s">
        <v>16036</v>
      </c>
      <c r="R14834" t="s">
        <v>29557</v>
      </c>
      <c r="S14834" t="s">
        <v>31508</v>
      </c>
      <c r="T14834" t="s">
        <v>31591</v>
      </c>
      <c r="U14834" t="s">
        <v>31673</v>
      </c>
    </row>
    <row r="14835" spans="17:21">
      <c r="Q14835" t="s">
        <v>16037</v>
      </c>
      <c r="R14835" t="s">
        <v>29558</v>
      </c>
      <c r="S14835" t="s">
        <v>19197</v>
      </c>
      <c r="T14835" t="s">
        <v>19197</v>
      </c>
      <c r="U14835" t="s">
        <v>19197</v>
      </c>
    </row>
    <row r="14836" spans="17:21">
      <c r="Q14836" t="s">
        <v>16038</v>
      </c>
      <c r="R14836" t="s">
        <v>29559</v>
      </c>
      <c r="S14836" t="s">
        <v>31508</v>
      </c>
      <c r="T14836" t="s">
        <v>31591</v>
      </c>
      <c r="U14836" t="s">
        <v>31646</v>
      </c>
    </row>
    <row r="14837" spans="17:21">
      <c r="Q14837" t="s">
        <v>16039</v>
      </c>
      <c r="R14837" t="s">
        <v>29560</v>
      </c>
      <c r="S14837" t="s">
        <v>31508</v>
      </c>
      <c r="T14837" t="s">
        <v>31591</v>
      </c>
      <c r="U14837" t="s">
        <v>31646</v>
      </c>
    </row>
    <row r="14838" spans="17:21">
      <c r="Q14838" t="s">
        <v>16040</v>
      </c>
      <c r="R14838" t="s">
        <v>29561</v>
      </c>
      <c r="S14838" t="s">
        <v>31508</v>
      </c>
      <c r="T14838" t="s">
        <v>31591</v>
      </c>
      <c r="U14838" t="s">
        <v>31646</v>
      </c>
    </row>
    <row r="14839" spans="17:21">
      <c r="Q14839" t="s">
        <v>16041</v>
      </c>
      <c r="R14839" t="s">
        <v>29562</v>
      </c>
      <c r="S14839" t="s">
        <v>31508</v>
      </c>
      <c r="T14839" t="s">
        <v>31591</v>
      </c>
      <c r="U14839" t="s">
        <v>31646</v>
      </c>
    </row>
    <row r="14840" spans="17:21">
      <c r="Q14840" t="s">
        <v>16042</v>
      </c>
      <c r="R14840" t="s">
        <v>29563</v>
      </c>
      <c r="S14840" t="s">
        <v>31508</v>
      </c>
      <c r="T14840" t="s">
        <v>31591</v>
      </c>
      <c r="U14840" t="s">
        <v>31646</v>
      </c>
    </row>
    <row r="14841" spans="17:21">
      <c r="Q14841" t="s">
        <v>16043</v>
      </c>
      <c r="R14841" t="s">
        <v>29564</v>
      </c>
      <c r="S14841" t="s">
        <v>31508</v>
      </c>
      <c r="T14841" t="s">
        <v>31591</v>
      </c>
      <c r="U14841" t="s">
        <v>31646</v>
      </c>
    </row>
    <row r="14842" spans="17:21">
      <c r="Q14842" t="s">
        <v>16044</v>
      </c>
      <c r="R14842" t="s">
        <v>29565</v>
      </c>
      <c r="S14842" t="s">
        <v>19197</v>
      </c>
      <c r="T14842" t="s">
        <v>19197</v>
      </c>
      <c r="U14842" t="s">
        <v>19197</v>
      </c>
    </row>
    <row r="14843" spans="17:21">
      <c r="Q14843" t="s">
        <v>16045</v>
      </c>
      <c r="R14843" t="s">
        <v>29566</v>
      </c>
      <c r="S14843" t="s">
        <v>31508</v>
      </c>
      <c r="T14843" t="s">
        <v>31591</v>
      </c>
      <c r="U14843" t="s">
        <v>31673</v>
      </c>
    </row>
    <row r="14844" spans="17:21">
      <c r="Q14844" t="s">
        <v>16046</v>
      </c>
      <c r="R14844" t="s">
        <v>29567</v>
      </c>
      <c r="S14844" t="s">
        <v>31508</v>
      </c>
      <c r="T14844" t="s">
        <v>31591</v>
      </c>
      <c r="U14844" t="s">
        <v>31673</v>
      </c>
    </row>
    <row r="14845" spans="17:21">
      <c r="Q14845" t="s">
        <v>16047</v>
      </c>
      <c r="R14845" t="s">
        <v>18693</v>
      </c>
      <c r="S14845" t="s">
        <v>19197</v>
      </c>
      <c r="T14845" t="s">
        <v>19197</v>
      </c>
      <c r="U14845" t="s">
        <v>19197</v>
      </c>
    </row>
    <row r="14846" spans="17:21">
      <c r="Q14846" t="s">
        <v>16048</v>
      </c>
      <c r="R14846" t="s">
        <v>29568</v>
      </c>
      <c r="S14846" t="s">
        <v>19197</v>
      </c>
      <c r="T14846" t="s">
        <v>19197</v>
      </c>
      <c r="U14846" t="s">
        <v>19197</v>
      </c>
    </row>
    <row r="14847" spans="17:21">
      <c r="Q14847" t="s">
        <v>16049</v>
      </c>
      <c r="R14847" t="s">
        <v>29569</v>
      </c>
      <c r="S14847" t="s">
        <v>31508</v>
      </c>
      <c r="T14847" t="s">
        <v>31591</v>
      </c>
      <c r="U14847" t="s">
        <v>31646</v>
      </c>
    </row>
    <row r="14848" spans="17:21">
      <c r="Q14848" t="s">
        <v>16050</v>
      </c>
      <c r="R14848" t="s">
        <v>29570</v>
      </c>
      <c r="S14848" t="s">
        <v>31508</v>
      </c>
      <c r="T14848" t="s">
        <v>31591</v>
      </c>
      <c r="U14848" t="s">
        <v>31646</v>
      </c>
    </row>
    <row r="14849" spans="17:21">
      <c r="Q14849" t="s">
        <v>16051</v>
      </c>
      <c r="R14849" t="s">
        <v>29571</v>
      </c>
      <c r="S14849" t="s">
        <v>31508</v>
      </c>
      <c r="T14849" t="s">
        <v>19197</v>
      </c>
      <c r="U14849" t="s">
        <v>31673</v>
      </c>
    </row>
    <row r="14850" spans="17:21">
      <c r="Q14850" t="s">
        <v>16052</v>
      </c>
      <c r="R14850" t="s">
        <v>18900</v>
      </c>
      <c r="S14850" t="s">
        <v>19197</v>
      </c>
      <c r="T14850" t="s">
        <v>19197</v>
      </c>
      <c r="U14850" t="s">
        <v>19197</v>
      </c>
    </row>
    <row r="14851" spans="17:21">
      <c r="Q14851" t="s">
        <v>16053</v>
      </c>
      <c r="R14851" t="s">
        <v>29572</v>
      </c>
      <c r="S14851" t="s">
        <v>31508</v>
      </c>
      <c r="T14851" t="s">
        <v>31591</v>
      </c>
      <c r="U14851" t="s">
        <v>31646</v>
      </c>
    </row>
    <row r="14852" spans="17:21">
      <c r="Q14852" t="s">
        <v>16054</v>
      </c>
      <c r="R14852" t="s">
        <v>29573</v>
      </c>
      <c r="S14852" t="s">
        <v>31508</v>
      </c>
      <c r="T14852" t="s">
        <v>31591</v>
      </c>
      <c r="U14852" t="s">
        <v>31646</v>
      </c>
    </row>
    <row r="14853" spans="17:21">
      <c r="Q14853" t="s">
        <v>16055</v>
      </c>
      <c r="R14853" t="s">
        <v>29574</v>
      </c>
      <c r="S14853" t="s">
        <v>31508</v>
      </c>
      <c r="T14853" t="s">
        <v>31591</v>
      </c>
      <c r="U14853" t="s">
        <v>31646</v>
      </c>
    </row>
    <row r="14854" spans="17:21">
      <c r="Q14854" t="s">
        <v>16056</v>
      </c>
      <c r="R14854" t="s">
        <v>29575</v>
      </c>
      <c r="S14854" t="s">
        <v>31508</v>
      </c>
      <c r="T14854" t="s">
        <v>31591</v>
      </c>
      <c r="U14854" t="s">
        <v>31646</v>
      </c>
    </row>
    <row r="14855" spans="17:21">
      <c r="Q14855" t="s">
        <v>16057</v>
      </c>
      <c r="R14855" t="s">
        <v>29576</v>
      </c>
      <c r="S14855" t="s">
        <v>31508</v>
      </c>
      <c r="T14855" t="s">
        <v>19197</v>
      </c>
      <c r="U14855" t="s">
        <v>31673</v>
      </c>
    </row>
    <row r="14856" spans="17:21">
      <c r="Q14856" t="s">
        <v>16058</v>
      </c>
      <c r="R14856" t="s">
        <v>26284</v>
      </c>
      <c r="S14856" t="s">
        <v>19197</v>
      </c>
      <c r="T14856" t="s">
        <v>19197</v>
      </c>
      <c r="U14856" t="s">
        <v>19197</v>
      </c>
    </row>
    <row r="14857" spans="17:21">
      <c r="Q14857" t="s">
        <v>16059</v>
      </c>
      <c r="R14857" t="s">
        <v>29577</v>
      </c>
      <c r="S14857" t="s">
        <v>31508</v>
      </c>
      <c r="T14857" t="s">
        <v>31538</v>
      </c>
      <c r="U14857" t="s">
        <v>31888</v>
      </c>
    </row>
    <row r="14858" spans="17:21">
      <c r="Q14858" t="s">
        <v>16060</v>
      </c>
      <c r="R14858" t="s">
        <v>18703</v>
      </c>
      <c r="S14858" t="s">
        <v>31508</v>
      </c>
      <c r="T14858" t="s">
        <v>19197</v>
      </c>
      <c r="U14858" t="s">
        <v>31888</v>
      </c>
    </row>
    <row r="14859" spans="17:21">
      <c r="Q14859" t="s">
        <v>16061</v>
      </c>
      <c r="R14859" t="s">
        <v>29578</v>
      </c>
      <c r="S14859" t="s">
        <v>19197</v>
      </c>
      <c r="T14859" t="s">
        <v>19197</v>
      </c>
      <c r="U14859" t="s">
        <v>19197</v>
      </c>
    </row>
    <row r="14860" spans="17:21">
      <c r="Q14860" t="s">
        <v>16062</v>
      </c>
      <c r="R14860" t="s">
        <v>29579</v>
      </c>
      <c r="S14860" t="s">
        <v>19197</v>
      </c>
      <c r="T14860" t="s">
        <v>19197</v>
      </c>
      <c r="U14860" t="s">
        <v>19197</v>
      </c>
    </row>
    <row r="14861" spans="17:21">
      <c r="Q14861" t="s">
        <v>16063</v>
      </c>
      <c r="R14861" t="s">
        <v>29580</v>
      </c>
      <c r="S14861" t="s">
        <v>31506</v>
      </c>
      <c r="T14861" t="s">
        <v>31625</v>
      </c>
      <c r="U14861" t="s">
        <v>31648</v>
      </c>
    </row>
    <row r="14862" spans="17:21">
      <c r="Q14862" t="s">
        <v>16064</v>
      </c>
      <c r="R14862" t="s">
        <v>29581</v>
      </c>
      <c r="S14862" t="s">
        <v>31506</v>
      </c>
      <c r="T14862" t="s">
        <v>19197</v>
      </c>
      <c r="U14862" t="s">
        <v>31666</v>
      </c>
    </row>
    <row r="14863" spans="17:21">
      <c r="Q14863" t="s">
        <v>16065</v>
      </c>
      <c r="R14863" t="s">
        <v>29582</v>
      </c>
      <c r="S14863" t="s">
        <v>19197</v>
      </c>
      <c r="T14863" t="s">
        <v>19197</v>
      </c>
      <c r="U14863" t="s">
        <v>19197</v>
      </c>
    </row>
    <row r="14864" spans="17:21">
      <c r="Q14864" t="s">
        <v>16066</v>
      </c>
      <c r="R14864" t="s">
        <v>29583</v>
      </c>
      <c r="S14864" t="s">
        <v>31506</v>
      </c>
      <c r="T14864" t="s">
        <v>19197</v>
      </c>
      <c r="U14864" t="s">
        <v>31666</v>
      </c>
    </row>
    <row r="14865" spans="17:21">
      <c r="Q14865" t="s">
        <v>16067</v>
      </c>
      <c r="R14865" t="s">
        <v>29584</v>
      </c>
      <c r="S14865" t="s">
        <v>31506</v>
      </c>
      <c r="T14865" t="s">
        <v>31622</v>
      </c>
      <c r="U14865" t="s">
        <v>31666</v>
      </c>
    </row>
    <row r="14866" spans="17:21">
      <c r="Q14866" t="s">
        <v>16068</v>
      </c>
      <c r="R14866" t="s">
        <v>24118</v>
      </c>
      <c r="S14866" t="s">
        <v>31506</v>
      </c>
      <c r="T14866" t="s">
        <v>19197</v>
      </c>
      <c r="U14866" t="s">
        <v>31666</v>
      </c>
    </row>
    <row r="14867" spans="17:21">
      <c r="Q14867" t="s">
        <v>16069</v>
      </c>
      <c r="R14867" t="s">
        <v>18693</v>
      </c>
      <c r="S14867" t="s">
        <v>19197</v>
      </c>
      <c r="T14867" t="s">
        <v>19197</v>
      </c>
      <c r="U14867" t="s">
        <v>19197</v>
      </c>
    </row>
    <row r="14868" spans="17:21">
      <c r="Q14868" t="s">
        <v>16070</v>
      </c>
      <c r="R14868" t="s">
        <v>29585</v>
      </c>
      <c r="S14868" t="s">
        <v>31506</v>
      </c>
      <c r="T14868" t="s">
        <v>19197</v>
      </c>
      <c r="U14868" t="s">
        <v>31646</v>
      </c>
    </row>
    <row r="14869" spans="17:21">
      <c r="Q14869" t="s">
        <v>16071</v>
      </c>
      <c r="R14869" t="s">
        <v>29586</v>
      </c>
      <c r="S14869" t="s">
        <v>31506</v>
      </c>
      <c r="T14869" t="s">
        <v>19197</v>
      </c>
      <c r="U14869" t="s">
        <v>31646</v>
      </c>
    </row>
    <row r="14870" spans="17:21">
      <c r="Q14870" t="s">
        <v>16072</v>
      </c>
      <c r="R14870" t="s">
        <v>29587</v>
      </c>
      <c r="S14870" t="s">
        <v>31506</v>
      </c>
      <c r="T14870" t="s">
        <v>19197</v>
      </c>
      <c r="U14870" t="s">
        <v>31646</v>
      </c>
    </row>
    <row r="14871" spans="17:21">
      <c r="Q14871" t="s">
        <v>16073</v>
      </c>
      <c r="R14871" t="s">
        <v>18703</v>
      </c>
      <c r="S14871" t="s">
        <v>31506</v>
      </c>
      <c r="T14871" t="s">
        <v>19197</v>
      </c>
      <c r="U14871" t="s">
        <v>31646</v>
      </c>
    </row>
    <row r="14872" spans="17:21">
      <c r="Q14872" t="s">
        <v>16074</v>
      </c>
      <c r="R14872" t="s">
        <v>29588</v>
      </c>
      <c r="S14872" t="s">
        <v>19197</v>
      </c>
      <c r="T14872" t="s">
        <v>19197</v>
      </c>
      <c r="U14872" t="s">
        <v>19197</v>
      </c>
    </row>
    <row r="14873" spans="17:21">
      <c r="Q14873" t="s">
        <v>16075</v>
      </c>
      <c r="R14873" t="s">
        <v>29589</v>
      </c>
      <c r="S14873" t="s">
        <v>31506</v>
      </c>
      <c r="T14873" t="s">
        <v>31622</v>
      </c>
      <c r="U14873" t="s">
        <v>31889</v>
      </c>
    </row>
    <row r="14874" spans="17:21">
      <c r="Q14874" t="s">
        <v>16076</v>
      </c>
      <c r="R14874" t="s">
        <v>29590</v>
      </c>
      <c r="S14874" t="s">
        <v>19197</v>
      </c>
      <c r="T14874" t="s">
        <v>19197</v>
      </c>
      <c r="U14874" t="s">
        <v>19197</v>
      </c>
    </row>
    <row r="14875" spans="17:21">
      <c r="Q14875" t="s">
        <v>16077</v>
      </c>
      <c r="R14875" t="s">
        <v>29591</v>
      </c>
      <c r="S14875" t="s">
        <v>31506</v>
      </c>
      <c r="T14875" t="s">
        <v>19197</v>
      </c>
      <c r="U14875" t="s">
        <v>31889</v>
      </c>
    </row>
    <row r="14876" spans="17:21">
      <c r="Q14876" t="s">
        <v>16078</v>
      </c>
      <c r="R14876" t="s">
        <v>29592</v>
      </c>
      <c r="S14876" t="s">
        <v>19197</v>
      </c>
      <c r="T14876" t="s">
        <v>19197</v>
      </c>
      <c r="U14876" t="s">
        <v>19197</v>
      </c>
    </row>
    <row r="14877" spans="17:21">
      <c r="Q14877" t="s">
        <v>16079</v>
      </c>
      <c r="R14877" t="s">
        <v>29593</v>
      </c>
      <c r="S14877" t="s">
        <v>31506</v>
      </c>
      <c r="T14877" t="s">
        <v>19197</v>
      </c>
      <c r="U14877" t="s">
        <v>31646</v>
      </c>
    </row>
    <row r="14878" spans="17:21">
      <c r="Q14878" t="s">
        <v>16080</v>
      </c>
      <c r="R14878" t="s">
        <v>29594</v>
      </c>
      <c r="S14878" t="s">
        <v>31506</v>
      </c>
      <c r="T14878" t="s">
        <v>19197</v>
      </c>
      <c r="U14878" t="s">
        <v>31646</v>
      </c>
    </row>
    <row r="14879" spans="17:21">
      <c r="Q14879" t="s">
        <v>16081</v>
      </c>
      <c r="R14879" t="s">
        <v>29595</v>
      </c>
      <c r="S14879" t="s">
        <v>31506</v>
      </c>
      <c r="T14879" t="s">
        <v>31622</v>
      </c>
      <c r="U14879" t="s">
        <v>31646</v>
      </c>
    </row>
    <row r="14880" spans="17:21">
      <c r="Q14880" t="s">
        <v>16082</v>
      </c>
      <c r="R14880" t="s">
        <v>29596</v>
      </c>
      <c r="S14880" t="s">
        <v>31506</v>
      </c>
      <c r="T14880" t="s">
        <v>19197</v>
      </c>
      <c r="U14880" t="s">
        <v>31646</v>
      </c>
    </row>
    <row r="14881" spans="17:21">
      <c r="Q14881" t="s">
        <v>16083</v>
      </c>
      <c r="R14881" t="s">
        <v>29597</v>
      </c>
      <c r="S14881" t="s">
        <v>31506</v>
      </c>
      <c r="T14881" t="s">
        <v>19197</v>
      </c>
      <c r="U14881" t="s">
        <v>31638</v>
      </c>
    </row>
    <row r="14882" spans="17:21">
      <c r="Q14882" t="s">
        <v>16084</v>
      </c>
      <c r="R14882" t="s">
        <v>29598</v>
      </c>
      <c r="S14882" t="s">
        <v>31506</v>
      </c>
      <c r="T14882" t="s">
        <v>19197</v>
      </c>
      <c r="U14882" t="s">
        <v>31646</v>
      </c>
    </row>
    <row r="14883" spans="17:21">
      <c r="Q14883" t="s">
        <v>16085</v>
      </c>
      <c r="R14883" t="s">
        <v>29599</v>
      </c>
      <c r="S14883" t="s">
        <v>31506</v>
      </c>
      <c r="T14883" t="s">
        <v>19197</v>
      </c>
      <c r="U14883" t="s">
        <v>31652</v>
      </c>
    </row>
    <row r="14884" spans="17:21">
      <c r="Q14884" t="s">
        <v>16086</v>
      </c>
      <c r="R14884" t="s">
        <v>29600</v>
      </c>
      <c r="S14884" t="s">
        <v>31506</v>
      </c>
      <c r="T14884" t="s">
        <v>31622</v>
      </c>
      <c r="U14884" t="s">
        <v>31652</v>
      </c>
    </row>
    <row r="14885" spans="17:21">
      <c r="Q14885" t="s">
        <v>16087</v>
      </c>
      <c r="R14885" t="s">
        <v>29601</v>
      </c>
      <c r="S14885" t="s">
        <v>31506</v>
      </c>
      <c r="T14885" t="s">
        <v>19197</v>
      </c>
      <c r="U14885" t="s">
        <v>31652</v>
      </c>
    </row>
    <row r="14886" spans="17:21">
      <c r="Q14886" t="s">
        <v>16088</v>
      </c>
      <c r="R14886" t="s">
        <v>29602</v>
      </c>
      <c r="S14886" t="s">
        <v>31506</v>
      </c>
      <c r="T14886" t="s">
        <v>19197</v>
      </c>
      <c r="U14886" t="s">
        <v>31652</v>
      </c>
    </row>
    <row r="14887" spans="17:21">
      <c r="Q14887" t="s">
        <v>16089</v>
      </c>
      <c r="R14887" t="s">
        <v>29603</v>
      </c>
      <c r="S14887" t="s">
        <v>31506</v>
      </c>
      <c r="T14887" t="s">
        <v>19197</v>
      </c>
      <c r="U14887" t="s">
        <v>31652</v>
      </c>
    </row>
    <row r="14888" spans="17:21">
      <c r="Q14888" t="s">
        <v>16090</v>
      </c>
      <c r="R14888" t="s">
        <v>29604</v>
      </c>
      <c r="S14888" t="s">
        <v>31506</v>
      </c>
      <c r="T14888" t="s">
        <v>31622</v>
      </c>
      <c r="U14888" t="s">
        <v>31652</v>
      </c>
    </row>
    <row r="14889" spans="17:21">
      <c r="Q14889" t="s">
        <v>16091</v>
      </c>
      <c r="R14889" t="s">
        <v>18731</v>
      </c>
      <c r="S14889" t="s">
        <v>19197</v>
      </c>
      <c r="T14889" t="s">
        <v>19197</v>
      </c>
      <c r="U14889" t="s">
        <v>31890</v>
      </c>
    </row>
    <row r="14890" spans="17:21">
      <c r="Q14890" t="s">
        <v>16092</v>
      </c>
      <c r="R14890" t="s">
        <v>29605</v>
      </c>
      <c r="S14890" t="s">
        <v>31506</v>
      </c>
      <c r="T14890" t="s">
        <v>19197</v>
      </c>
      <c r="U14890" t="s">
        <v>31890</v>
      </c>
    </row>
    <row r="14891" spans="17:21">
      <c r="Q14891" t="s">
        <v>16093</v>
      </c>
      <c r="R14891" t="s">
        <v>29606</v>
      </c>
      <c r="S14891" t="s">
        <v>31507</v>
      </c>
      <c r="T14891" t="s">
        <v>19197</v>
      </c>
      <c r="U14891" t="s">
        <v>31891</v>
      </c>
    </row>
    <row r="14892" spans="17:21">
      <c r="Q14892" t="s">
        <v>16094</v>
      </c>
      <c r="R14892" t="s">
        <v>29607</v>
      </c>
      <c r="S14892" t="s">
        <v>31506</v>
      </c>
      <c r="T14892" t="s">
        <v>19197</v>
      </c>
      <c r="U14892" t="s">
        <v>31892</v>
      </c>
    </row>
    <row r="14893" spans="17:21">
      <c r="Q14893" t="s">
        <v>16095</v>
      </c>
      <c r="R14893" t="s">
        <v>29608</v>
      </c>
      <c r="S14893" t="s">
        <v>31506</v>
      </c>
      <c r="T14893" t="s">
        <v>19197</v>
      </c>
      <c r="U14893" t="s">
        <v>31893</v>
      </c>
    </row>
    <row r="14894" spans="17:21">
      <c r="Q14894" t="s">
        <v>16096</v>
      </c>
      <c r="R14894" t="s">
        <v>29609</v>
      </c>
      <c r="S14894" t="s">
        <v>31506</v>
      </c>
      <c r="T14894" t="s">
        <v>19197</v>
      </c>
      <c r="U14894" t="s">
        <v>31891</v>
      </c>
    </row>
    <row r="14895" spans="17:21">
      <c r="Q14895" t="s">
        <v>16097</v>
      </c>
      <c r="R14895" t="s">
        <v>19197</v>
      </c>
      <c r="S14895" t="s">
        <v>31506</v>
      </c>
      <c r="T14895" t="s">
        <v>31622</v>
      </c>
      <c r="U14895" t="s">
        <v>31876</v>
      </c>
    </row>
    <row r="14896" spans="17:21">
      <c r="Q14896" t="s">
        <v>16098</v>
      </c>
      <c r="R14896" t="s">
        <v>29610</v>
      </c>
      <c r="S14896" t="s">
        <v>31506</v>
      </c>
      <c r="T14896" t="s">
        <v>31622</v>
      </c>
      <c r="U14896" t="s">
        <v>31894</v>
      </c>
    </row>
    <row r="14897" spans="17:21">
      <c r="Q14897" t="s">
        <v>16099</v>
      </c>
      <c r="R14897" t="s">
        <v>29611</v>
      </c>
      <c r="S14897" t="s">
        <v>31506</v>
      </c>
      <c r="T14897" t="s">
        <v>19197</v>
      </c>
      <c r="U14897" t="s">
        <v>31846</v>
      </c>
    </row>
    <row r="14898" spans="17:21">
      <c r="Q14898" t="s">
        <v>16100</v>
      </c>
      <c r="R14898" t="s">
        <v>29612</v>
      </c>
      <c r="S14898" t="s">
        <v>31506</v>
      </c>
      <c r="T14898" t="s">
        <v>19197</v>
      </c>
      <c r="U14898" t="s">
        <v>31895</v>
      </c>
    </row>
    <row r="14899" spans="17:21">
      <c r="Q14899" t="s">
        <v>16101</v>
      </c>
      <c r="R14899" t="s">
        <v>18703</v>
      </c>
      <c r="S14899" t="s">
        <v>31506</v>
      </c>
      <c r="T14899" t="s">
        <v>19197</v>
      </c>
      <c r="U14899" t="s">
        <v>31890</v>
      </c>
    </row>
    <row r="14900" spans="17:21">
      <c r="Q14900" t="s">
        <v>16102</v>
      </c>
      <c r="R14900" t="s">
        <v>18693</v>
      </c>
      <c r="S14900" t="s">
        <v>19197</v>
      </c>
      <c r="T14900" t="s">
        <v>19197</v>
      </c>
      <c r="U14900" t="s">
        <v>19197</v>
      </c>
    </row>
    <row r="14901" spans="17:21">
      <c r="Q14901" t="s">
        <v>16103</v>
      </c>
      <c r="R14901" t="s">
        <v>29613</v>
      </c>
      <c r="S14901" t="s">
        <v>31506</v>
      </c>
      <c r="T14901" t="s">
        <v>31622</v>
      </c>
      <c r="U14901" t="s">
        <v>31889</v>
      </c>
    </row>
    <row r="14902" spans="17:21">
      <c r="Q14902" t="s">
        <v>16104</v>
      </c>
      <c r="R14902" t="s">
        <v>18731</v>
      </c>
      <c r="S14902" t="s">
        <v>19197</v>
      </c>
      <c r="T14902" t="s">
        <v>19197</v>
      </c>
      <c r="U14902" t="s">
        <v>19197</v>
      </c>
    </row>
    <row r="14903" spans="17:21">
      <c r="Q14903" t="s">
        <v>16105</v>
      </c>
      <c r="R14903" t="s">
        <v>29614</v>
      </c>
      <c r="S14903" t="s">
        <v>31506</v>
      </c>
      <c r="T14903" t="s">
        <v>19197</v>
      </c>
      <c r="U14903" t="s">
        <v>31646</v>
      </c>
    </row>
    <row r="14904" spans="17:21">
      <c r="Q14904" t="s">
        <v>16106</v>
      </c>
      <c r="R14904" t="s">
        <v>29615</v>
      </c>
      <c r="S14904" t="s">
        <v>31506</v>
      </c>
      <c r="T14904" t="s">
        <v>19197</v>
      </c>
      <c r="U14904" t="s">
        <v>31646</v>
      </c>
    </row>
    <row r="14905" spans="17:21">
      <c r="Q14905" t="s">
        <v>16107</v>
      </c>
      <c r="R14905" t="s">
        <v>18703</v>
      </c>
      <c r="S14905" t="s">
        <v>31506</v>
      </c>
      <c r="T14905" t="s">
        <v>19197</v>
      </c>
      <c r="U14905" t="s">
        <v>31646</v>
      </c>
    </row>
    <row r="14906" spans="17:21">
      <c r="Q14906" t="s">
        <v>16108</v>
      </c>
      <c r="R14906" t="s">
        <v>26284</v>
      </c>
      <c r="S14906" t="s">
        <v>19197</v>
      </c>
      <c r="T14906" t="s">
        <v>19197</v>
      </c>
      <c r="U14906" t="s">
        <v>31889</v>
      </c>
    </row>
    <row r="14907" spans="17:21">
      <c r="Q14907" t="s">
        <v>16109</v>
      </c>
      <c r="R14907" t="s">
        <v>29616</v>
      </c>
      <c r="S14907" t="s">
        <v>31506</v>
      </c>
      <c r="T14907" t="s">
        <v>31626</v>
      </c>
      <c r="U14907" t="s">
        <v>31666</v>
      </c>
    </row>
    <row r="14908" spans="17:21">
      <c r="Q14908" t="s">
        <v>16110</v>
      </c>
      <c r="R14908" t="s">
        <v>18693</v>
      </c>
      <c r="S14908" t="s">
        <v>31506</v>
      </c>
      <c r="T14908" t="s">
        <v>19197</v>
      </c>
      <c r="U14908" t="s">
        <v>31666</v>
      </c>
    </row>
    <row r="14909" spans="17:21">
      <c r="Q14909" t="s">
        <v>16111</v>
      </c>
      <c r="R14909" t="s">
        <v>29617</v>
      </c>
      <c r="S14909" t="s">
        <v>19197</v>
      </c>
      <c r="T14909" t="s">
        <v>19197</v>
      </c>
      <c r="U14909" t="s">
        <v>19197</v>
      </c>
    </row>
    <row r="14910" spans="17:21">
      <c r="Q14910" t="s">
        <v>16112</v>
      </c>
      <c r="R14910" t="s">
        <v>29618</v>
      </c>
      <c r="S14910" t="s">
        <v>19197</v>
      </c>
      <c r="T14910" t="s">
        <v>19197</v>
      </c>
      <c r="U14910" t="s">
        <v>19197</v>
      </c>
    </row>
    <row r="14911" spans="17:21">
      <c r="Q14911" t="s">
        <v>16113</v>
      </c>
      <c r="R14911" t="s">
        <v>29619</v>
      </c>
      <c r="S14911" t="s">
        <v>31506</v>
      </c>
      <c r="T14911" t="s">
        <v>31591</v>
      </c>
      <c r="U14911" t="s">
        <v>31648</v>
      </c>
    </row>
    <row r="14912" spans="17:21">
      <c r="Q14912" t="s">
        <v>16114</v>
      </c>
      <c r="R14912" t="s">
        <v>18731</v>
      </c>
      <c r="S14912" t="s">
        <v>31506</v>
      </c>
      <c r="T14912" t="s">
        <v>31591</v>
      </c>
      <c r="U14912" t="s">
        <v>31792</v>
      </c>
    </row>
    <row r="14913" spans="17:21">
      <c r="Q14913" t="s">
        <v>16115</v>
      </c>
      <c r="R14913" t="s">
        <v>29620</v>
      </c>
      <c r="S14913" t="s">
        <v>19197</v>
      </c>
      <c r="T14913" t="s">
        <v>19197</v>
      </c>
      <c r="U14913" t="s">
        <v>19197</v>
      </c>
    </row>
    <row r="14914" spans="17:21">
      <c r="Q14914" t="s">
        <v>16116</v>
      </c>
      <c r="R14914" t="s">
        <v>29621</v>
      </c>
      <c r="S14914" t="s">
        <v>31508</v>
      </c>
      <c r="T14914" t="s">
        <v>31591</v>
      </c>
      <c r="U14914" t="s">
        <v>31673</v>
      </c>
    </row>
    <row r="14915" spans="17:21">
      <c r="Q14915" t="s">
        <v>16117</v>
      </c>
      <c r="R14915" t="s">
        <v>29622</v>
      </c>
      <c r="S14915" t="s">
        <v>31508</v>
      </c>
      <c r="T14915" t="s">
        <v>19197</v>
      </c>
      <c r="U14915" t="s">
        <v>31673</v>
      </c>
    </row>
    <row r="14916" spans="17:21">
      <c r="Q14916" t="s">
        <v>16118</v>
      </c>
      <c r="R14916" t="s">
        <v>18693</v>
      </c>
      <c r="S14916" t="s">
        <v>19197</v>
      </c>
      <c r="T14916" t="s">
        <v>19197</v>
      </c>
      <c r="U14916" t="s">
        <v>19197</v>
      </c>
    </row>
    <row r="14917" spans="17:21">
      <c r="Q14917" t="s">
        <v>16119</v>
      </c>
      <c r="R14917" t="s">
        <v>29623</v>
      </c>
      <c r="S14917" t="s">
        <v>31506</v>
      </c>
      <c r="T14917" t="s">
        <v>31591</v>
      </c>
      <c r="U14917" t="s">
        <v>31648</v>
      </c>
    </row>
    <row r="14918" spans="17:21">
      <c r="Q14918" t="s">
        <v>16120</v>
      </c>
      <c r="R14918" t="s">
        <v>18731</v>
      </c>
      <c r="S14918" t="s">
        <v>31506</v>
      </c>
      <c r="T14918" t="s">
        <v>31591</v>
      </c>
      <c r="U14918" t="s">
        <v>31792</v>
      </c>
    </row>
    <row r="14919" spans="17:21">
      <c r="Q14919" t="s">
        <v>16121</v>
      </c>
      <c r="R14919" t="s">
        <v>29624</v>
      </c>
      <c r="S14919" t="s">
        <v>19197</v>
      </c>
      <c r="T14919" t="s">
        <v>19197</v>
      </c>
      <c r="U14919" t="s">
        <v>19197</v>
      </c>
    </row>
    <row r="14920" spans="17:21">
      <c r="Q14920" t="s">
        <v>16122</v>
      </c>
      <c r="R14920" t="s">
        <v>29625</v>
      </c>
      <c r="S14920" t="s">
        <v>31506</v>
      </c>
      <c r="T14920" t="s">
        <v>31591</v>
      </c>
      <c r="U14920" t="s">
        <v>31648</v>
      </c>
    </row>
    <row r="14921" spans="17:21">
      <c r="Q14921" t="s">
        <v>16123</v>
      </c>
      <c r="R14921" t="s">
        <v>18731</v>
      </c>
      <c r="S14921" t="s">
        <v>19197</v>
      </c>
      <c r="T14921" t="s">
        <v>19197</v>
      </c>
      <c r="U14921" t="s">
        <v>19197</v>
      </c>
    </row>
    <row r="14922" spans="17:21">
      <c r="Q14922" t="s">
        <v>16124</v>
      </c>
      <c r="R14922" t="s">
        <v>29626</v>
      </c>
      <c r="S14922" t="s">
        <v>31506</v>
      </c>
      <c r="T14922" t="s">
        <v>31591</v>
      </c>
      <c r="U14922" t="s">
        <v>31646</v>
      </c>
    </row>
    <row r="14923" spans="17:21">
      <c r="Q14923" t="s">
        <v>16125</v>
      </c>
      <c r="R14923" t="s">
        <v>29627</v>
      </c>
      <c r="S14923" t="s">
        <v>31506</v>
      </c>
      <c r="T14923" t="s">
        <v>31591</v>
      </c>
      <c r="U14923" t="s">
        <v>31646</v>
      </c>
    </row>
    <row r="14924" spans="17:21">
      <c r="Q14924" t="s">
        <v>16126</v>
      </c>
      <c r="R14924" t="s">
        <v>29628</v>
      </c>
      <c r="S14924" t="s">
        <v>31506</v>
      </c>
      <c r="T14924" t="s">
        <v>31591</v>
      </c>
      <c r="U14924" t="s">
        <v>31646</v>
      </c>
    </row>
    <row r="14925" spans="17:21">
      <c r="Q14925" t="s">
        <v>16127</v>
      </c>
      <c r="R14925" t="s">
        <v>29629</v>
      </c>
      <c r="S14925" t="s">
        <v>31506</v>
      </c>
      <c r="T14925" t="s">
        <v>19197</v>
      </c>
      <c r="U14925" t="s">
        <v>31895</v>
      </c>
    </row>
    <row r="14926" spans="17:21">
      <c r="Q14926" t="s">
        <v>16128</v>
      </c>
      <c r="R14926" t="s">
        <v>29630</v>
      </c>
      <c r="S14926" t="s">
        <v>19197</v>
      </c>
      <c r="T14926" t="s">
        <v>19197</v>
      </c>
      <c r="U14926" t="s">
        <v>19197</v>
      </c>
    </row>
    <row r="14927" spans="17:21">
      <c r="Q14927" t="s">
        <v>16129</v>
      </c>
      <c r="R14927" t="s">
        <v>29631</v>
      </c>
      <c r="S14927" t="s">
        <v>31506</v>
      </c>
      <c r="T14927" t="s">
        <v>31591</v>
      </c>
      <c r="U14927" t="s">
        <v>31648</v>
      </c>
    </row>
    <row r="14928" spans="17:21">
      <c r="Q14928" t="s">
        <v>16130</v>
      </c>
      <c r="R14928" t="s">
        <v>18731</v>
      </c>
      <c r="S14928" t="s">
        <v>31508</v>
      </c>
      <c r="T14928" t="s">
        <v>31591</v>
      </c>
      <c r="U14928" t="s">
        <v>31648</v>
      </c>
    </row>
    <row r="14929" spans="17:21">
      <c r="Q14929" t="s">
        <v>16131</v>
      </c>
      <c r="R14929" t="s">
        <v>29632</v>
      </c>
      <c r="S14929" t="s">
        <v>31508</v>
      </c>
      <c r="T14929" t="s">
        <v>31591</v>
      </c>
      <c r="U14929" t="s">
        <v>31673</v>
      </c>
    </row>
    <row r="14930" spans="17:21">
      <c r="Q14930" t="s">
        <v>16132</v>
      </c>
      <c r="R14930" t="s">
        <v>26284</v>
      </c>
      <c r="S14930" t="s">
        <v>19197</v>
      </c>
      <c r="T14930" t="s">
        <v>19197</v>
      </c>
      <c r="U14930" t="s">
        <v>19197</v>
      </c>
    </row>
    <row r="14931" spans="17:21">
      <c r="Q14931" t="s">
        <v>16133</v>
      </c>
      <c r="R14931" t="s">
        <v>29633</v>
      </c>
      <c r="S14931" t="s">
        <v>31506</v>
      </c>
      <c r="T14931" t="s">
        <v>19197</v>
      </c>
      <c r="U14931" t="s">
        <v>31648</v>
      </c>
    </row>
    <row r="14932" spans="17:21">
      <c r="Q14932" t="s">
        <v>16134</v>
      </c>
      <c r="R14932" t="s">
        <v>18731</v>
      </c>
      <c r="S14932" t="s">
        <v>31508</v>
      </c>
      <c r="T14932" t="s">
        <v>19197</v>
      </c>
      <c r="U14932" t="s">
        <v>31648</v>
      </c>
    </row>
    <row r="14933" spans="17:21">
      <c r="Q14933" t="s">
        <v>16135</v>
      </c>
      <c r="R14933" t="s">
        <v>29634</v>
      </c>
      <c r="S14933" t="s">
        <v>19197</v>
      </c>
      <c r="T14933" t="s">
        <v>19197</v>
      </c>
      <c r="U14933" t="s">
        <v>19197</v>
      </c>
    </row>
    <row r="14934" spans="17:21">
      <c r="Q14934" t="s">
        <v>16136</v>
      </c>
      <c r="R14934" t="s">
        <v>29635</v>
      </c>
      <c r="S14934" t="s">
        <v>31508</v>
      </c>
      <c r="T14934" t="s">
        <v>19197</v>
      </c>
      <c r="U14934" t="s">
        <v>31844</v>
      </c>
    </row>
    <row r="14935" spans="17:21">
      <c r="Q14935" t="s">
        <v>16137</v>
      </c>
      <c r="R14935" t="s">
        <v>29636</v>
      </c>
      <c r="S14935" t="s">
        <v>31508</v>
      </c>
      <c r="T14935" t="s">
        <v>19197</v>
      </c>
      <c r="U14935" t="s">
        <v>31844</v>
      </c>
    </row>
    <row r="14936" spans="17:21">
      <c r="Q14936" t="s">
        <v>16138</v>
      </c>
      <c r="R14936" t="s">
        <v>29637</v>
      </c>
      <c r="S14936" t="s">
        <v>19197</v>
      </c>
      <c r="T14936" t="s">
        <v>19197</v>
      </c>
      <c r="U14936" t="s">
        <v>19197</v>
      </c>
    </row>
    <row r="14937" spans="17:21">
      <c r="Q14937" t="s">
        <v>16139</v>
      </c>
      <c r="R14937" t="s">
        <v>29638</v>
      </c>
      <c r="S14937" t="s">
        <v>31508</v>
      </c>
      <c r="T14937" t="s">
        <v>19197</v>
      </c>
      <c r="U14937" t="s">
        <v>31648</v>
      </c>
    </row>
    <row r="14938" spans="17:21">
      <c r="Q14938" t="s">
        <v>16140</v>
      </c>
      <c r="R14938" t="s">
        <v>18693</v>
      </c>
      <c r="S14938" t="s">
        <v>31508</v>
      </c>
      <c r="T14938" t="s">
        <v>19197</v>
      </c>
      <c r="U14938" t="s">
        <v>31648</v>
      </c>
    </row>
    <row r="14939" spans="17:21">
      <c r="Q14939" t="s">
        <v>16141</v>
      </c>
      <c r="R14939" t="s">
        <v>29639</v>
      </c>
      <c r="S14939" t="s">
        <v>19197</v>
      </c>
      <c r="T14939" t="s">
        <v>19197</v>
      </c>
      <c r="U14939" t="s">
        <v>19197</v>
      </c>
    </row>
    <row r="14940" spans="17:21">
      <c r="Q14940" t="s">
        <v>16142</v>
      </c>
      <c r="R14940" t="s">
        <v>29640</v>
      </c>
      <c r="S14940" t="s">
        <v>31508</v>
      </c>
      <c r="T14940" t="s">
        <v>31591</v>
      </c>
      <c r="U14940" t="s">
        <v>31673</v>
      </c>
    </row>
    <row r="14941" spans="17:21">
      <c r="Q14941" t="s">
        <v>16143</v>
      </c>
      <c r="R14941" t="s">
        <v>18687</v>
      </c>
      <c r="S14941" t="s">
        <v>31508</v>
      </c>
      <c r="T14941" t="s">
        <v>31627</v>
      </c>
      <c r="U14941" t="s">
        <v>31673</v>
      </c>
    </row>
    <row r="14942" spans="17:21">
      <c r="Q14942" t="s">
        <v>16144</v>
      </c>
      <c r="R14942" t="s">
        <v>29641</v>
      </c>
      <c r="S14942" t="s">
        <v>19197</v>
      </c>
      <c r="T14942" t="s">
        <v>19197</v>
      </c>
      <c r="U14942" t="s">
        <v>19197</v>
      </c>
    </row>
    <row r="14943" spans="17:21">
      <c r="Q14943" t="s">
        <v>16145</v>
      </c>
      <c r="R14943" t="s">
        <v>29642</v>
      </c>
      <c r="S14943" t="s">
        <v>31508</v>
      </c>
      <c r="T14943" t="s">
        <v>19197</v>
      </c>
      <c r="U14943" t="s">
        <v>31673</v>
      </c>
    </row>
    <row r="14944" spans="17:21">
      <c r="Q14944" t="s">
        <v>16146</v>
      </c>
      <c r="R14944" t="s">
        <v>18687</v>
      </c>
      <c r="S14944" t="s">
        <v>31508</v>
      </c>
      <c r="T14944" t="s">
        <v>19197</v>
      </c>
      <c r="U14944" t="s">
        <v>31673</v>
      </c>
    </row>
    <row r="14945" spans="17:21">
      <c r="Q14945" t="s">
        <v>16147</v>
      </c>
      <c r="R14945" t="s">
        <v>29643</v>
      </c>
      <c r="S14945" t="s">
        <v>19197</v>
      </c>
      <c r="T14945" t="s">
        <v>19197</v>
      </c>
      <c r="U14945" t="s">
        <v>19197</v>
      </c>
    </row>
    <row r="14946" spans="17:21">
      <c r="Q14946" t="s">
        <v>16148</v>
      </c>
      <c r="R14946" t="s">
        <v>29644</v>
      </c>
      <c r="S14946" t="s">
        <v>19197</v>
      </c>
      <c r="T14946" t="s">
        <v>19197</v>
      </c>
      <c r="U14946" t="s">
        <v>19197</v>
      </c>
    </row>
    <row r="14947" spans="17:21">
      <c r="Q14947" t="s">
        <v>16149</v>
      </c>
      <c r="R14947" t="s">
        <v>29645</v>
      </c>
      <c r="S14947" t="s">
        <v>31508</v>
      </c>
      <c r="T14947" t="s">
        <v>31595</v>
      </c>
      <c r="U14947" t="s">
        <v>31648</v>
      </c>
    </row>
    <row r="14948" spans="17:21">
      <c r="Q14948" t="s">
        <v>16150</v>
      </c>
      <c r="R14948" t="s">
        <v>18693</v>
      </c>
      <c r="S14948" t="s">
        <v>19197</v>
      </c>
      <c r="T14948" t="s">
        <v>19197</v>
      </c>
      <c r="U14948" t="s">
        <v>19197</v>
      </c>
    </row>
    <row r="14949" spans="17:21">
      <c r="Q14949" t="s">
        <v>16151</v>
      </c>
      <c r="R14949" t="s">
        <v>29646</v>
      </c>
      <c r="S14949" t="s">
        <v>31506</v>
      </c>
      <c r="T14949" t="s">
        <v>19197</v>
      </c>
      <c r="U14949" t="s">
        <v>31648</v>
      </c>
    </row>
    <row r="14950" spans="17:21">
      <c r="Q14950" t="s">
        <v>16152</v>
      </c>
      <c r="R14950" t="s">
        <v>18985</v>
      </c>
      <c r="S14950" t="s">
        <v>19197</v>
      </c>
      <c r="T14950" t="s">
        <v>19197</v>
      </c>
      <c r="U14950" t="s">
        <v>19197</v>
      </c>
    </row>
    <row r="14951" spans="17:21">
      <c r="Q14951" t="s">
        <v>16153</v>
      </c>
      <c r="R14951" t="s">
        <v>29647</v>
      </c>
      <c r="S14951" t="s">
        <v>31506</v>
      </c>
      <c r="T14951" t="s">
        <v>19197</v>
      </c>
      <c r="U14951" t="s">
        <v>31896</v>
      </c>
    </row>
    <row r="14952" spans="17:21">
      <c r="Q14952" t="s">
        <v>16154</v>
      </c>
      <c r="R14952" t="s">
        <v>18703</v>
      </c>
      <c r="S14952" t="s">
        <v>31506</v>
      </c>
      <c r="T14952" t="s">
        <v>19197</v>
      </c>
      <c r="U14952" t="s">
        <v>31896</v>
      </c>
    </row>
    <row r="14953" spans="17:21">
      <c r="Q14953" t="s">
        <v>16155</v>
      </c>
      <c r="R14953" t="s">
        <v>29648</v>
      </c>
      <c r="S14953" t="s">
        <v>19197</v>
      </c>
      <c r="T14953" t="s">
        <v>19197</v>
      </c>
      <c r="U14953" t="s">
        <v>31638</v>
      </c>
    </row>
    <row r="14954" spans="17:21">
      <c r="Q14954" t="s">
        <v>16156</v>
      </c>
      <c r="R14954" t="s">
        <v>29649</v>
      </c>
      <c r="S14954" t="s">
        <v>31506</v>
      </c>
      <c r="T14954" t="s">
        <v>31595</v>
      </c>
      <c r="U14954" t="s">
        <v>31752</v>
      </c>
    </row>
    <row r="14955" spans="17:21">
      <c r="Q14955" t="s">
        <v>16157</v>
      </c>
      <c r="R14955" t="s">
        <v>18693</v>
      </c>
      <c r="S14955" t="s">
        <v>19197</v>
      </c>
      <c r="T14955" t="s">
        <v>19197</v>
      </c>
      <c r="U14955" t="s">
        <v>31752</v>
      </c>
    </row>
    <row r="14956" spans="17:21">
      <c r="Q14956" t="s">
        <v>16158</v>
      </c>
      <c r="R14956" t="s">
        <v>29650</v>
      </c>
      <c r="S14956" t="s">
        <v>31506</v>
      </c>
      <c r="T14956" t="s">
        <v>31538</v>
      </c>
      <c r="U14956" t="s">
        <v>31793</v>
      </c>
    </row>
    <row r="14957" spans="17:21">
      <c r="Q14957" t="s">
        <v>16159</v>
      </c>
      <c r="R14957" t="s">
        <v>29651</v>
      </c>
      <c r="S14957" t="s">
        <v>31506</v>
      </c>
      <c r="T14957" t="s">
        <v>31628</v>
      </c>
      <c r="U14957" t="s">
        <v>31793</v>
      </c>
    </row>
    <row r="14958" spans="17:21">
      <c r="Q14958" t="s">
        <v>16160</v>
      </c>
      <c r="R14958" t="s">
        <v>29652</v>
      </c>
      <c r="S14958" t="s">
        <v>19197</v>
      </c>
      <c r="T14958" t="s">
        <v>19197</v>
      </c>
      <c r="U14958" t="s">
        <v>19197</v>
      </c>
    </row>
    <row r="14959" spans="17:21">
      <c r="Q14959" t="s">
        <v>16161</v>
      </c>
      <c r="R14959" t="s">
        <v>29653</v>
      </c>
      <c r="S14959" t="s">
        <v>19197</v>
      </c>
      <c r="T14959" t="s">
        <v>19197</v>
      </c>
      <c r="U14959" t="s">
        <v>19197</v>
      </c>
    </row>
    <row r="14960" spans="17:21">
      <c r="Q14960" t="s">
        <v>16162</v>
      </c>
      <c r="R14960" t="s">
        <v>29654</v>
      </c>
      <c r="S14960" t="s">
        <v>31506</v>
      </c>
      <c r="T14960" t="s">
        <v>19197</v>
      </c>
      <c r="U14960" t="s">
        <v>31646</v>
      </c>
    </row>
    <row r="14961" spans="17:21">
      <c r="Q14961" t="s">
        <v>16163</v>
      </c>
      <c r="R14961" t="s">
        <v>29655</v>
      </c>
      <c r="S14961" t="s">
        <v>31506</v>
      </c>
      <c r="T14961" t="s">
        <v>19197</v>
      </c>
      <c r="U14961" t="s">
        <v>31646</v>
      </c>
    </row>
    <row r="14962" spans="17:21">
      <c r="Q14962" t="s">
        <v>16164</v>
      </c>
      <c r="R14962" t="s">
        <v>29656</v>
      </c>
      <c r="S14962" t="s">
        <v>19197</v>
      </c>
      <c r="T14962" t="s">
        <v>19197</v>
      </c>
      <c r="U14962" t="s">
        <v>19197</v>
      </c>
    </row>
    <row r="14963" spans="17:21">
      <c r="Q14963" t="s">
        <v>16165</v>
      </c>
      <c r="R14963" t="s">
        <v>29657</v>
      </c>
      <c r="S14963" t="s">
        <v>31506</v>
      </c>
      <c r="T14963" t="s">
        <v>19197</v>
      </c>
      <c r="U14963" t="s">
        <v>31646</v>
      </c>
    </row>
    <row r="14964" spans="17:21">
      <c r="Q14964" t="s">
        <v>16166</v>
      </c>
      <c r="R14964" t="s">
        <v>29658</v>
      </c>
      <c r="S14964" t="s">
        <v>31506</v>
      </c>
      <c r="T14964" t="s">
        <v>31622</v>
      </c>
      <c r="U14964" t="s">
        <v>31646</v>
      </c>
    </row>
    <row r="14965" spans="17:21">
      <c r="Q14965" t="s">
        <v>16167</v>
      </c>
      <c r="R14965" t="s">
        <v>29659</v>
      </c>
      <c r="S14965" t="s">
        <v>31506</v>
      </c>
      <c r="T14965" t="s">
        <v>31629</v>
      </c>
      <c r="U14965" t="s">
        <v>31646</v>
      </c>
    </row>
    <row r="14966" spans="17:21">
      <c r="Q14966" t="s">
        <v>16168</v>
      </c>
      <c r="R14966" t="s">
        <v>29660</v>
      </c>
      <c r="S14966" t="s">
        <v>31506</v>
      </c>
      <c r="T14966" t="s">
        <v>19197</v>
      </c>
      <c r="U14966" t="s">
        <v>31646</v>
      </c>
    </row>
    <row r="14967" spans="17:21">
      <c r="Q14967" t="s">
        <v>16169</v>
      </c>
      <c r="R14967" t="s">
        <v>18693</v>
      </c>
      <c r="S14967" t="s">
        <v>31506</v>
      </c>
      <c r="T14967" t="s">
        <v>31595</v>
      </c>
      <c r="U14967" t="s">
        <v>31648</v>
      </c>
    </row>
    <row r="14968" spans="17:21">
      <c r="Q14968" t="s">
        <v>16170</v>
      </c>
      <c r="R14968" t="s">
        <v>18687</v>
      </c>
      <c r="S14968" t="s">
        <v>31506</v>
      </c>
      <c r="T14968" t="s">
        <v>31595</v>
      </c>
      <c r="U14968" t="s">
        <v>31897</v>
      </c>
    </row>
    <row r="14969" spans="17:21">
      <c r="Q14969" t="s">
        <v>16171</v>
      </c>
      <c r="R14969" t="s">
        <v>29661</v>
      </c>
      <c r="S14969" t="s">
        <v>19197</v>
      </c>
      <c r="T14969" t="s">
        <v>19197</v>
      </c>
      <c r="U14969" t="s">
        <v>19197</v>
      </c>
    </row>
    <row r="14970" spans="17:21">
      <c r="Q14970" t="s">
        <v>16172</v>
      </c>
      <c r="R14970" t="s">
        <v>29662</v>
      </c>
      <c r="S14970" t="s">
        <v>19197</v>
      </c>
      <c r="T14970" t="s">
        <v>19197</v>
      </c>
      <c r="U14970" t="s">
        <v>19197</v>
      </c>
    </row>
    <row r="14971" spans="17:21">
      <c r="Q14971" t="s">
        <v>16173</v>
      </c>
      <c r="R14971" t="s">
        <v>29663</v>
      </c>
      <c r="S14971" t="s">
        <v>31508</v>
      </c>
      <c r="T14971" t="s">
        <v>19197</v>
      </c>
      <c r="U14971" t="s">
        <v>31666</v>
      </c>
    </row>
    <row r="14972" spans="17:21">
      <c r="Q14972" t="s">
        <v>16174</v>
      </c>
      <c r="R14972" t="s">
        <v>29664</v>
      </c>
      <c r="S14972" t="s">
        <v>31508</v>
      </c>
      <c r="T14972" t="s">
        <v>19197</v>
      </c>
      <c r="U14972" t="s">
        <v>31666</v>
      </c>
    </row>
    <row r="14973" spans="17:21">
      <c r="Q14973" t="s">
        <v>16175</v>
      </c>
      <c r="R14973" t="s">
        <v>18693</v>
      </c>
      <c r="S14973" t="s">
        <v>31508</v>
      </c>
      <c r="T14973" t="s">
        <v>19197</v>
      </c>
      <c r="U14973" t="s">
        <v>31666</v>
      </c>
    </row>
    <row r="14974" spans="17:21">
      <c r="Q14974" t="s">
        <v>16176</v>
      </c>
      <c r="R14974" t="s">
        <v>18706</v>
      </c>
      <c r="S14974" t="s">
        <v>19197</v>
      </c>
      <c r="T14974" t="s">
        <v>19197</v>
      </c>
      <c r="U14974" t="s">
        <v>19197</v>
      </c>
    </row>
    <row r="14975" spans="17:21">
      <c r="Q14975" t="s">
        <v>16177</v>
      </c>
      <c r="R14975" t="s">
        <v>29663</v>
      </c>
      <c r="S14975" t="s">
        <v>31508</v>
      </c>
      <c r="T14975" t="s">
        <v>19197</v>
      </c>
      <c r="U14975" t="s">
        <v>31666</v>
      </c>
    </row>
    <row r="14976" spans="17:21">
      <c r="Q14976" t="s">
        <v>16178</v>
      </c>
      <c r="R14976" t="s">
        <v>29664</v>
      </c>
      <c r="S14976" t="s">
        <v>31508</v>
      </c>
      <c r="T14976" t="s">
        <v>19197</v>
      </c>
      <c r="U14976" t="s">
        <v>31666</v>
      </c>
    </row>
    <row r="14977" spans="17:21">
      <c r="Q14977" t="s">
        <v>16179</v>
      </c>
      <c r="R14977" t="s">
        <v>18693</v>
      </c>
      <c r="S14977" t="s">
        <v>31508</v>
      </c>
      <c r="T14977" t="s">
        <v>19197</v>
      </c>
      <c r="U14977" t="s">
        <v>31666</v>
      </c>
    </row>
    <row r="14978" spans="17:21">
      <c r="Q14978" t="s">
        <v>16180</v>
      </c>
      <c r="R14978" t="s">
        <v>29665</v>
      </c>
      <c r="S14978" t="s">
        <v>19197</v>
      </c>
      <c r="T14978" t="s">
        <v>19197</v>
      </c>
      <c r="U14978" t="s">
        <v>31652</v>
      </c>
    </row>
    <row r="14979" spans="17:21">
      <c r="Q14979" t="s">
        <v>16181</v>
      </c>
      <c r="R14979" t="s">
        <v>29666</v>
      </c>
      <c r="S14979" t="s">
        <v>31506</v>
      </c>
      <c r="T14979" t="s">
        <v>19197</v>
      </c>
      <c r="U14979" t="s">
        <v>31894</v>
      </c>
    </row>
    <row r="14980" spans="17:21">
      <c r="Q14980" t="s">
        <v>16182</v>
      </c>
      <c r="R14980" t="s">
        <v>29667</v>
      </c>
      <c r="S14980" t="s">
        <v>31506</v>
      </c>
      <c r="T14980" t="s">
        <v>31622</v>
      </c>
      <c r="U14980" t="s">
        <v>31889</v>
      </c>
    </row>
    <row r="14981" spans="17:21">
      <c r="Q14981" t="s">
        <v>16183</v>
      </c>
      <c r="R14981" t="s">
        <v>29668</v>
      </c>
      <c r="S14981" t="s">
        <v>19197</v>
      </c>
      <c r="T14981" t="s">
        <v>19197</v>
      </c>
      <c r="U14981" t="s">
        <v>19197</v>
      </c>
    </row>
    <row r="14982" spans="17:21">
      <c r="Q14982" t="s">
        <v>16184</v>
      </c>
      <c r="R14982" t="s">
        <v>29669</v>
      </c>
      <c r="S14982" t="s">
        <v>31506</v>
      </c>
      <c r="T14982" t="s">
        <v>19197</v>
      </c>
      <c r="U14982" t="s">
        <v>31666</v>
      </c>
    </row>
    <row r="14983" spans="17:21">
      <c r="Q14983" t="s">
        <v>16185</v>
      </c>
      <c r="R14983" t="s">
        <v>29670</v>
      </c>
      <c r="S14983" t="s">
        <v>31506</v>
      </c>
      <c r="T14983" t="s">
        <v>19197</v>
      </c>
      <c r="U14983" t="s">
        <v>31752</v>
      </c>
    </row>
    <row r="14984" spans="17:21">
      <c r="Q14984" t="s">
        <v>16186</v>
      </c>
      <c r="R14984" t="s">
        <v>18731</v>
      </c>
      <c r="S14984" t="s">
        <v>19197</v>
      </c>
      <c r="T14984" t="s">
        <v>19197</v>
      </c>
      <c r="U14984" t="s">
        <v>19197</v>
      </c>
    </row>
    <row r="14985" spans="17:21">
      <c r="Q14985" t="s">
        <v>16187</v>
      </c>
      <c r="R14985" t="s">
        <v>29671</v>
      </c>
      <c r="S14985" t="s">
        <v>31506</v>
      </c>
      <c r="T14985" t="s">
        <v>31586</v>
      </c>
      <c r="U14985" t="s">
        <v>31788</v>
      </c>
    </row>
    <row r="14986" spans="17:21">
      <c r="Q14986" t="s">
        <v>16188</v>
      </c>
      <c r="R14986" t="s">
        <v>18899</v>
      </c>
      <c r="S14986" t="s">
        <v>31506</v>
      </c>
      <c r="T14986" t="s">
        <v>19197</v>
      </c>
      <c r="U14986" t="s">
        <v>31788</v>
      </c>
    </row>
    <row r="14987" spans="17:21">
      <c r="Q14987" t="s">
        <v>16189</v>
      </c>
      <c r="R14987" t="s">
        <v>29672</v>
      </c>
      <c r="S14987" t="s">
        <v>31506</v>
      </c>
      <c r="T14987" t="s">
        <v>19197</v>
      </c>
      <c r="U14987" t="s">
        <v>31666</v>
      </c>
    </row>
    <row r="14988" spans="17:21">
      <c r="Q14988" t="s">
        <v>16190</v>
      </c>
      <c r="R14988" t="s">
        <v>29673</v>
      </c>
      <c r="S14988" t="s">
        <v>31506</v>
      </c>
      <c r="T14988" t="s">
        <v>19197</v>
      </c>
      <c r="U14988" t="s">
        <v>31666</v>
      </c>
    </row>
    <row r="14989" spans="17:21">
      <c r="Q14989" t="s">
        <v>16191</v>
      </c>
      <c r="R14989" t="s">
        <v>29674</v>
      </c>
      <c r="S14989" t="s">
        <v>31506</v>
      </c>
      <c r="T14989" t="s">
        <v>31586</v>
      </c>
      <c r="U14989" t="s">
        <v>31666</v>
      </c>
    </row>
    <row r="14990" spans="17:21">
      <c r="Q14990" t="s">
        <v>16192</v>
      </c>
      <c r="R14990" t="s">
        <v>18693</v>
      </c>
      <c r="S14990" t="s">
        <v>31506</v>
      </c>
      <c r="T14990" t="s">
        <v>19197</v>
      </c>
      <c r="U14990" t="s">
        <v>31666</v>
      </c>
    </row>
    <row r="14991" spans="17:21">
      <c r="Q14991" t="s">
        <v>16193</v>
      </c>
      <c r="R14991" t="s">
        <v>29675</v>
      </c>
      <c r="S14991" t="s">
        <v>19197</v>
      </c>
      <c r="T14991" t="s">
        <v>19197</v>
      </c>
      <c r="U14991" t="s">
        <v>19197</v>
      </c>
    </row>
    <row r="14992" spans="17:21">
      <c r="Q14992" t="s">
        <v>16194</v>
      </c>
      <c r="R14992" t="s">
        <v>29676</v>
      </c>
      <c r="S14992" t="s">
        <v>31508</v>
      </c>
      <c r="T14992" t="s">
        <v>31559</v>
      </c>
      <c r="U14992" t="s">
        <v>31642</v>
      </c>
    </row>
    <row r="14993" spans="17:21">
      <c r="Q14993" t="s">
        <v>16195</v>
      </c>
      <c r="R14993" t="s">
        <v>18706</v>
      </c>
      <c r="S14993" t="s">
        <v>19197</v>
      </c>
      <c r="T14993" t="s">
        <v>19197</v>
      </c>
      <c r="U14993" t="s">
        <v>19197</v>
      </c>
    </row>
    <row r="14994" spans="17:21">
      <c r="Q14994" t="s">
        <v>16196</v>
      </c>
      <c r="R14994" t="s">
        <v>29677</v>
      </c>
      <c r="S14994" t="s">
        <v>19197</v>
      </c>
      <c r="T14994" t="s">
        <v>19197</v>
      </c>
      <c r="U14994" t="s">
        <v>19197</v>
      </c>
    </row>
    <row r="14995" spans="17:21">
      <c r="Q14995" t="s">
        <v>16197</v>
      </c>
      <c r="R14995" t="s">
        <v>29678</v>
      </c>
      <c r="S14995" t="s">
        <v>31508</v>
      </c>
      <c r="T14995" t="s">
        <v>19197</v>
      </c>
      <c r="U14995" t="s">
        <v>31770</v>
      </c>
    </row>
    <row r="14996" spans="17:21">
      <c r="Q14996" t="s">
        <v>16198</v>
      </c>
      <c r="R14996" t="s">
        <v>29679</v>
      </c>
      <c r="S14996" t="s">
        <v>31508</v>
      </c>
      <c r="T14996" t="s">
        <v>31559</v>
      </c>
      <c r="U14996" t="s">
        <v>31898</v>
      </c>
    </row>
    <row r="14997" spans="17:21">
      <c r="Q14997" t="s">
        <v>16199</v>
      </c>
      <c r="R14997" t="s">
        <v>29680</v>
      </c>
      <c r="S14997" t="s">
        <v>31508</v>
      </c>
      <c r="T14997" t="s">
        <v>19197</v>
      </c>
      <c r="U14997" t="s">
        <v>31642</v>
      </c>
    </row>
    <row r="14998" spans="17:21">
      <c r="Q14998" t="s">
        <v>16200</v>
      </c>
      <c r="R14998" t="s">
        <v>29681</v>
      </c>
      <c r="S14998" t="s">
        <v>19197</v>
      </c>
      <c r="T14998" t="s">
        <v>19197</v>
      </c>
      <c r="U14998" t="s">
        <v>19197</v>
      </c>
    </row>
    <row r="14999" spans="17:21">
      <c r="Q14999" t="s">
        <v>16201</v>
      </c>
      <c r="R14999" t="s">
        <v>29682</v>
      </c>
      <c r="S14999" t="s">
        <v>19197</v>
      </c>
      <c r="T14999" t="s">
        <v>19197</v>
      </c>
      <c r="U14999" t="s">
        <v>19197</v>
      </c>
    </row>
    <row r="15000" spans="17:21">
      <c r="Q15000" t="s">
        <v>16202</v>
      </c>
      <c r="R15000" t="s">
        <v>29683</v>
      </c>
      <c r="S15000" t="s">
        <v>31508</v>
      </c>
      <c r="T15000" t="s">
        <v>31591</v>
      </c>
      <c r="U15000" t="s">
        <v>31673</v>
      </c>
    </row>
    <row r="15001" spans="17:21">
      <c r="Q15001" t="s">
        <v>16203</v>
      </c>
      <c r="R15001" t="s">
        <v>29684</v>
      </c>
      <c r="S15001" t="s">
        <v>31508</v>
      </c>
      <c r="T15001" t="s">
        <v>31591</v>
      </c>
      <c r="U15001" t="s">
        <v>31673</v>
      </c>
    </row>
    <row r="15002" spans="17:21">
      <c r="Q15002" t="s">
        <v>16204</v>
      </c>
      <c r="R15002" t="s">
        <v>18693</v>
      </c>
      <c r="S15002" t="s">
        <v>31508</v>
      </c>
      <c r="T15002" t="s">
        <v>31591</v>
      </c>
      <c r="U15002" t="s">
        <v>31673</v>
      </c>
    </row>
    <row r="15003" spans="17:21">
      <c r="Q15003" t="s">
        <v>16205</v>
      </c>
      <c r="R15003" t="s">
        <v>29685</v>
      </c>
      <c r="S15003" t="s">
        <v>19197</v>
      </c>
      <c r="T15003" t="s">
        <v>19197</v>
      </c>
      <c r="U15003" t="s">
        <v>19197</v>
      </c>
    </row>
    <row r="15004" spans="17:21">
      <c r="Q15004" t="s">
        <v>16206</v>
      </c>
      <c r="R15004" t="s">
        <v>29686</v>
      </c>
      <c r="S15004" t="s">
        <v>31508</v>
      </c>
      <c r="T15004" t="s">
        <v>31591</v>
      </c>
      <c r="U15004" t="s">
        <v>31673</v>
      </c>
    </row>
    <row r="15005" spans="17:21">
      <c r="Q15005" t="s">
        <v>16207</v>
      </c>
      <c r="R15005" t="s">
        <v>18693</v>
      </c>
      <c r="S15005" t="s">
        <v>31508</v>
      </c>
      <c r="T15005" t="s">
        <v>31591</v>
      </c>
      <c r="U15005" t="s">
        <v>31673</v>
      </c>
    </row>
    <row r="15006" spans="17:21">
      <c r="Q15006" t="s">
        <v>16208</v>
      </c>
      <c r="R15006" t="s">
        <v>18706</v>
      </c>
      <c r="S15006" t="s">
        <v>19197</v>
      </c>
      <c r="T15006" t="s">
        <v>19197</v>
      </c>
      <c r="U15006" t="s">
        <v>19197</v>
      </c>
    </row>
    <row r="15007" spans="17:21">
      <c r="Q15007" t="s">
        <v>16209</v>
      </c>
      <c r="R15007" t="s">
        <v>29687</v>
      </c>
      <c r="S15007" t="s">
        <v>31508</v>
      </c>
      <c r="T15007" t="s">
        <v>31591</v>
      </c>
      <c r="U15007" t="s">
        <v>31648</v>
      </c>
    </row>
    <row r="15008" spans="17:21">
      <c r="Q15008" t="s">
        <v>16210</v>
      </c>
      <c r="R15008" t="s">
        <v>29688</v>
      </c>
      <c r="S15008" t="s">
        <v>31508</v>
      </c>
      <c r="T15008" t="s">
        <v>31591</v>
      </c>
      <c r="U15008" t="s">
        <v>31648</v>
      </c>
    </row>
    <row r="15009" spans="17:21">
      <c r="Q15009" t="s">
        <v>16211</v>
      </c>
      <c r="R15009" t="s">
        <v>18693</v>
      </c>
      <c r="S15009" t="s">
        <v>31508</v>
      </c>
      <c r="T15009" t="s">
        <v>31591</v>
      </c>
      <c r="U15009" t="s">
        <v>31648</v>
      </c>
    </row>
    <row r="15010" spans="17:21">
      <c r="Q15010" t="s">
        <v>16212</v>
      </c>
      <c r="R15010" t="s">
        <v>29689</v>
      </c>
      <c r="S15010" t="s">
        <v>19197</v>
      </c>
      <c r="T15010" t="s">
        <v>19197</v>
      </c>
      <c r="U15010" t="s">
        <v>19197</v>
      </c>
    </row>
    <row r="15011" spans="17:21">
      <c r="Q15011" t="s">
        <v>16213</v>
      </c>
      <c r="R15011" t="s">
        <v>29690</v>
      </c>
      <c r="S15011" t="s">
        <v>19197</v>
      </c>
      <c r="T15011" t="s">
        <v>19197</v>
      </c>
      <c r="U15011" t="s">
        <v>19197</v>
      </c>
    </row>
    <row r="15012" spans="17:21">
      <c r="Q15012" t="s">
        <v>16214</v>
      </c>
      <c r="R15012" t="s">
        <v>29691</v>
      </c>
      <c r="S15012" t="s">
        <v>31506</v>
      </c>
      <c r="T15012" t="s">
        <v>19197</v>
      </c>
      <c r="U15012" t="s">
        <v>31652</v>
      </c>
    </row>
    <row r="15013" spans="17:21">
      <c r="Q15013" t="s">
        <v>16215</v>
      </c>
      <c r="R15013" t="s">
        <v>18693</v>
      </c>
      <c r="S15013" t="s">
        <v>31508</v>
      </c>
      <c r="T15013" t="s">
        <v>19197</v>
      </c>
      <c r="U15013" t="s">
        <v>31648</v>
      </c>
    </row>
    <row r="15014" spans="17:21">
      <c r="Q15014" t="s">
        <v>16216</v>
      </c>
      <c r="R15014" t="s">
        <v>29692</v>
      </c>
      <c r="S15014" t="s">
        <v>19197</v>
      </c>
      <c r="T15014" t="s">
        <v>19197</v>
      </c>
      <c r="U15014" t="s">
        <v>19197</v>
      </c>
    </row>
    <row r="15015" spans="17:21">
      <c r="Q15015" t="s">
        <v>16217</v>
      </c>
      <c r="R15015" t="s">
        <v>29691</v>
      </c>
      <c r="S15015" t="s">
        <v>31506</v>
      </c>
      <c r="T15015" t="s">
        <v>19197</v>
      </c>
      <c r="U15015" t="s">
        <v>31652</v>
      </c>
    </row>
    <row r="15016" spans="17:21">
      <c r="Q15016" t="s">
        <v>16218</v>
      </c>
      <c r="R15016" t="s">
        <v>18693</v>
      </c>
      <c r="S15016" t="s">
        <v>31508</v>
      </c>
      <c r="T15016" t="s">
        <v>19197</v>
      </c>
      <c r="U15016" t="s">
        <v>31648</v>
      </c>
    </row>
    <row r="15017" spans="17:21">
      <c r="Q15017" t="s">
        <v>16219</v>
      </c>
      <c r="R15017" t="s">
        <v>29693</v>
      </c>
      <c r="S15017" t="s">
        <v>19197</v>
      </c>
      <c r="T15017" t="s">
        <v>19197</v>
      </c>
      <c r="U15017" t="s">
        <v>19197</v>
      </c>
    </row>
    <row r="15018" spans="17:21">
      <c r="Q15018" t="s">
        <v>16220</v>
      </c>
      <c r="R15018" t="s">
        <v>29691</v>
      </c>
      <c r="S15018" t="s">
        <v>31506</v>
      </c>
      <c r="T15018" t="s">
        <v>19197</v>
      </c>
      <c r="U15018" t="s">
        <v>31652</v>
      </c>
    </row>
    <row r="15019" spans="17:21">
      <c r="Q15019" t="s">
        <v>16221</v>
      </c>
      <c r="R15019" t="s">
        <v>18693</v>
      </c>
      <c r="S15019" t="s">
        <v>31508</v>
      </c>
      <c r="T15019" t="s">
        <v>19197</v>
      </c>
      <c r="U15019" t="s">
        <v>31648</v>
      </c>
    </row>
    <row r="15020" spans="17:21">
      <c r="Q15020" t="s">
        <v>16222</v>
      </c>
      <c r="R15020" t="s">
        <v>29694</v>
      </c>
      <c r="S15020" t="s">
        <v>19197</v>
      </c>
      <c r="T15020" t="s">
        <v>19197</v>
      </c>
      <c r="U15020" t="s">
        <v>19197</v>
      </c>
    </row>
    <row r="15021" spans="17:21">
      <c r="Q15021" t="s">
        <v>16223</v>
      </c>
      <c r="R15021" t="s">
        <v>29695</v>
      </c>
      <c r="S15021" t="s">
        <v>19197</v>
      </c>
      <c r="T15021" t="s">
        <v>19197</v>
      </c>
      <c r="U15021" t="s">
        <v>19197</v>
      </c>
    </row>
    <row r="15022" spans="17:21">
      <c r="Q15022" t="s">
        <v>16224</v>
      </c>
      <c r="R15022" t="s">
        <v>29696</v>
      </c>
      <c r="S15022" t="s">
        <v>31506</v>
      </c>
      <c r="T15022" t="s">
        <v>19197</v>
      </c>
      <c r="U15022" t="s">
        <v>31792</v>
      </c>
    </row>
    <row r="15023" spans="17:21">
      <c r="Q15023" t="s">
        <v>16225</v>
      </c>
      <c r="R15023" t="s">
        <v>29697</v>
      </c>
      <c r="S15023" t="s">
        <v>31508</v>
      </c>
      <c r="T15023" t="s">
        <v>31628</v>
      </c>
      <c r="U15023" t="s">
        <v>31677</v>
      </c>
    </row>
    <row r="15024" spans="17:21">
      <c r="Q15024" t="s">
        <v>16226</v>
      </c>
      <c r="R15024" t="s">
        <v>18671</v>
      </c>
      <c r="S15024" t="s">
        <v>31508</v>
      </c>
      <c r="T15024" t="s">
        <v>31629</v>
      </c>
      <c r="U15024" t="s">
        <v>31644</v>
      </c>
    </row>
    <row r="15025" spans="17:21">
      <c r="Q15025" t="s">
        <v>16227</v>
      </c>
      <c r="R15025" t="s">
        <v>29698</v>
      </c>
      <c r="S15025" t="s">
        <v>19197</v>
      </c>
      <c r="T15025" t="s">
        <v>19197</v>
      </c>
      <c r="U15025" t="s">
        <v>19197</v>
      </c>
    </row>
    <row r="15026" spans="17:21">
      <c r="Q15026" t="s">
        <v>16228</v>
      </c>
      <c r="R15026" t="s">
        <v>29699</v>
      </c>
      <c r="S15026" t="s">
        <v>31508</v>
      </c>
      <c r="T15026" t="s">
        <v>19197</v>
      </c>
      <c r="U15026" t="s">
        <v>31677</v>
      </c>
    </row>
    <row r="15027" spans="17:21">
      <c r="Q15027" t="s">
        <v>16229</v>
      </c>
      <c r="R15027" t="s">
        <v>29700</v>
      </c>
      <c r="S15027" t="s">
        <v>31508</v>
      </c>
      <c r="T15027" t="s">
        <v>19197</v>
      </c>
      <c r="U15027" t="s">
        <v>31677</v>
      </c>
    </row>
    <row r="15028" spans="17:21">
      <c r="Q15028" t="s">
        <v>16230</v>
      </c>
      <c r="R15028" t="s">
        <v>18731</v>
      </c>
      <c r="S15028" t="s">
        <v>31508</v>
      </c>
      <c r="T15028" t="s">
        <v>31591</v>
      </c>
      <c r="U15028" t="s">
        <v>31648</v>
      </c>
    </row>
    <row r="15029" spans="17:21">
      <c r="Q15029" t="s">
        <v>16231</v>
      </c>
      <c r="R15029" t="s">
        <v>29701</v>
      </c>
      <c r="S15029" t="s">
        <v>31508</v>
      </c>
      <c r="T15029" t="s">
        <v>31591</v>
      </c>
      <c r="U15029" t="s">
        <v>31648</v>
      </c>
    </row>
    <row r="15030" spans="17:21">
      <c r="Q15030" t="s">
        <v>16232</v>
      </c>
      <c r="R15030" t="s">
        <v>29702</v>
      </c>
      <c r="S15030" t="s">
        <v>19197</v>
      </c>
      <c r="T15030" t="s">
        <v>19197</v>
      </c>
      <c r="U15030" t="s">
        <v>19197</v>
      </c>
    </row>
    <row r="15031" spans="17:21">
      <c r="Q15031" t="s">
        <v>16233</v>
      </c>
      <c r="R15031" t="s">
        <v>29703</v>
      </c>
      <c r="S15031" t="s">
        <v>31506</v>
      </c>
      <c r="T15031" t="s">
        <v>19197</v>
      </c>
      <c r="U15031" t="s">
        <v>31678</v>
      </c>
    </row>
    <row r="15032" spans="17:21">
      <c r="Q15032" t="s">
        <v>16234</v>
      </c>
      <c r="R15032" t="s">
        <v>18687</v>
      </c>
      <c r="S15032" t="s">
        <v>19197</v>
      </c>
      <c r="T15032" t="s">
        <v>19197</v>
      </c>
      <c r="U15032" t="s">
        <v>19197</v>
      </c>
    </row>
    <row r="15033" spans="17:21">
      <c r="Q15033" t="s">
        <v>16235</v>
      </c>
      <c r="R15033" t="s">
        <v>29704</v>
      </c>
      <c r="S15033" t="s">
        <v>19197</v>
      </c>
      <c r="T15033" t="s">
        <v>19197</v>
      </c>
      <c r="U15033" t="s">
        <v>31889</v>
      </c>
    </row>
    <row r="15034" spans="17:21">
      <c r="Q15034" t="s">
        <v>16236</v>
      </c>
      <c r="R15034" t="s">
        <v>29705</v>
      </c>
      <c r="S15034" t="s">
        <v>31506</v>
      </c>
      <c r="T15034" t="s">
        <v>31622</v>
      </c>
      <c r="U15034" t="s">
        <v>31876</v>
      </c>
    </row>
    <row r="15035" spans="17:21">
      <c r="Q15035" t="s">
        <v>16237</v>
      </c>
      <c r="R15035" t="s">
        <v>29706</v>
      </c>
      <c r="S15035" t="s">
        <v>31506</v>
      </c>
      <c r="T15035" t="s">
        <v>19197</v>
      </c>
      <c r="U15035" t="s">
        <v>31876</v>
      </c>
    </row>
    <row r="15036" spans="17:21">
      <c r="Q15036" t="s">
        <v>16238</v>
      </c>
      <c r="R15036" t="s">
        <v>18703</v>
      </c>
      <c r="S15036" t="s">
        <v>31506</v>
      </c>
      <c r="T15036" t="s">
        <v>19197</v>
      </c>
      <c r="U15036" t="s">
        <v>31876</v>
      </c>
    </row>
    <row r="15037" spans="17:21">
      <c r="Q15037" t="s">
        <v>16239</v>
      </c>
      <c r="R15037" t="s">
        <v>18731</v>
      </c>
      <c r="S15037" t="s">
        <v>31506</v>
      </c>
      <c r="T15037" t="s">
        <v>19197</v>
      </c>
      <c r="U15037" t="s">
        <v>31792</v>
      </c>
    </row>
    <row r="15038" spans="17:21">
      <c r="Q15038" t="s">
        <v>16240</v>
      </c>
      <c r="R15038" t="s">
        <v>29707</v>
      </c>
      <c r="S15038" t="s">
        <v>19197</v>
      </c>
      <c r="T15038" t="s">
        <v>19197</v>
      </c>
      <c r="U15038" t="s">
        <v>19197</v>
      </c>
    </row>
    <row r="15039" spans="17:21">
      <c r="Q15039" t="s">
        <v>16241</v>
      </c>
      <c r="R15039" t="s">
        <v>29708</v>
      </c>
      <c r="S15039" t="s">
        <v>31508</v>
      </c>
      <c r="T15039" t="s">
        <v>19197</v>
      </c>
      <c r="U15039" t="s">
        <v>31673</v>
      </c>
    </row>
    <row r="15040" spans="17:21">
      <c r="Q15040" t="s">
        <v>16242</v>
      </c>
      <c r="R15040" t="s">
        <v>29709</v>
      </c>
      <c r="S15040" t="s">
        <v>31508</v>
      </c>
      <c r="T15040" t="s">
        <v>19197</v>
      </c>
      <c r="U15040" t="s">
        <v>31673</v>
      </c>
    </row>
    <row r="15041" spans="17:21">
      <c r="Q15041" t="s">
        <v>16243</v>
      </c>
      <c r="R15041" t="s">
        <v>26284</v>
      </c>
      <c r="S15041" t="s">
        <v>31508</v>
      </c>
      <c r="T15041" t="s">
        <v>19197</v>
      </c>
      <c r="U15041" t="s">
        <v>31673</v>
      </c>
    </row>
    <row r="15042" spans="17:21">
      <c r="Q15042" t="s">
        <v>16244</v>
      </c>
      <c r="R15042" t="s">
        <v>29710</v>
      </c>
      <c r="S15042" t="s">
        <v>19197</v>
      </c>
      <c r="T15042" t="s">
        <v>19197</v>
      </c>
      <c r="U15042" t="s">
        <v>19197</v>
      </c>
    </row>
    <row r="15043" spans="17:21">
      <c r="Q15043" t="s">
        <v>16245</v>
      </c>
      <c r="R15043" t="s">
        <v>29711</v>
      </c>
      <c r="S15043" t="s">
        <v>19197</v>
      </c>
      <c r="T15043" t="s">
        <v>19197</v>
      </c>
      <c r="U15043" t="s">
        <v>19197</v>
      </c>
    </row>
    <row r="15044" spans="17:21">
      <c r="Q15044" t="s">
        <v>16246</v>
      </c>
      <c r="R15044" t="s">
        <v>29712</v>
      </c>
      <c r="S15044" t="s">
        <v>31508</v>
      </c>
      <c r="T15044" t="s">
        <v>31586</v>
      </c>
      <c r="U15044" t="s">
        <v>31646</v>
      </c>
    </row>
    <row r="15045" spans="17:21">
      <c r="Q15045" t="s">
        <v>16247</v>
      </c>
      <c r="R15045" t="s">
        <v>29713</v>
      </c>
      <c r="S15045" t="s">
        <v>31508</v>
      </c>
      <c r="T15045" t="s">
        <v>19197</v>
      </c>
      <c r="U15045" t="s">
        <v>31646</v>
      </c>
    </row>
    <row r="15046" spans="17:21">
      <c r="Q15046" t="s">
        <v>16248</v>
      </c>
      <c r="R15046" t="s">
        <v>29714</v>
      </c>
      <c r="S15046" t="s">
        <v>31508</v>
      </c>
      <c r="T15046" t="s">
        <v>19197</v>
      </c>
      <c r="U15046" t="s">
        <v>31646</v>
      </c>
    </row>
    <row r="15047" spans="17:21">
      <c r="Q15047" t="s">
        <v>16249</v>
      </c>
      <c r="R15047" t="s">
        <v>29715</v>
      </c>
      <c r="S15047" t="s">
        <v>31506</v>
      </c>
      <c r="T15047" t="s">
        <v>31591</v>
      </c>
      <c r="U15047" t="s">
        <v>31648</v>
      </c>
    </row>
    <row r="15048" spans="17:21">
      <c r="Q15048" t="s">
        <v>16250</v>
      </c>
      <c r="R15048" t="s">
        <v>29716</v>
      </c>
      <c r="S15048" t="s">
        <v>19197</v>
      </c>
      <c r="T15048" t="s">
        <v>19197</v>
      </c>
      <c r="U15048" t="s">
        <v>19197</v>
      </c>
    </row>
    <row r="15049" spans="17:21">
      <c r="Q15049" t="s">
        <v>16251</v>
      </c>
      <c r="R15049" t="s">
        <v>29717</v>
      </c>
      <c r="S15049" t="s">
        <v>31508</v>
      </c>
      <c r="T15049" t="s">
        <v>31591</v>
      </c>
      <c r="U15049" t="s">
        <v>31673</v>
      </c>
    </row>
    <row r="15050" spans="17:21">
      <c r="Q15050" t="s">
        <v>16252</v>
      </c>
      <c r="R15050" t="s">
        <v>29718</v>
      </c>
      <c r="S15050" t="s">
        <v>31506</v>
      </c>
      <c r="T15050" t="s">
        <v>31591</v>
      </c>
      <c r="U15050" t="s">
        <v>31648</v>
      </c>
    </row>
    <row r="15051" spans="17:21">
      <c r="Q15051" t="s">
        <v>16253</v>
      </c>
      <c r="R15051" t="s">
        <v>29613</v>
      </c>
      <c r="S15051" t="s">
        <v>31506</v>
      </c>
      <c r="T15051" t="s">
        <v>19197</v>
      </c>
      <c r="U15051" t="s">
        <v>31648</v>
      </c>
    </row>
    <row r="15052" spans="17:21">
      <c r="Q15052" t="s">
        <v>16254</v>
      </c>
      <c r="R15052" t="s">
        <v>18714</v>
      </c>
      <c r="S15052" t="s">
        <v>31508</v>
      </c>
      <c r="T15052" t="s">
        <v>19197</v>
      </c>
      <c r="U15052" t="s">
        <v>31726</v>
      </c>
    </row>
    <row r="15053" spans="17:21">
      <c r="Q15053" t="s">
        <v>16255</v>
      </c>
      <c r="R15053" t="s">
        <v>26284</v>
      </c>
      <c r="S15053" t="s">
        <v>19197</v>
      </c>
      <c r="T15053" t="s">
        <v>19197</v>
      </c>
      <c r="U15053" t="s">
        <v>19197</v>
      </c>
    </row>
    <row r="15054" spans="17:21">
      <c r="Q15054" t="s">
        <v>16256</v>
      </c>
      <c r="R15054" t="s">
        <v>29719</v>
      </c>
      <c r="S15054" t="s">
        <v>31506</v>
      </c>
      <c r="T15054" t="s">
        <v>19197</v>
      </c>
      <c r="U15054" t="s">
        <v>31648</v>
      </c>
    </row>
    <row r="15055" spans="17:21">
      <c r="Q15055" t="s">
        <v>16257</v>
      </c>
      <c r="R15055" t="s">
        <v>18731</v>
      </c>
      <c r="S15055" t="s">
        <v>31506</v>
      </c>
      <c r="T15055" t="s">
        <v>19197</v>
      </c>
      <c r="U15055" t="s">
        <v>31792</v>
      </c>
    </row>
    <row r="15056" spans="17:21">
      <c r="Q15056" t="s">
        <v>16258</v>
      </c>
      <c r="R15056" t="s">
        <v>29720</v>
      </c>
      <c r="S15056" t="s">
        <v>19197</v>
      </c>
      <c r="T15056" t="s">
        <v>19197</v>
      </c>
      <c r="U15056" t="s">
        <v>19197</v>
      </c>
    </row>
    <row r="15057" spans="17:21">
      <c r="Q15057" t="s">
        <v>16259</v>
      </c>
      <c r="R15057" t="s">
        <v>29721</v>
      </c>
      <c r="S15057" t="s">
        <v>31506</v>
      </c>
      <c r="T15057" t="s">
        <v>19197</v>
      </c>
      <c r="U15057" t="s">
        <v>31648</v>
      </c>
    </row>
    <row r="15058" spans="17:21">
      <c r="Q15058" t="s">
        <v>16260</v>
      </c>
      <c r="R15058" t="s">
        <v>29722</v>
      </c>
      <c r="S15058" t="s">
        <v>19197</v>
      </c>
      <c r="T15058" t="s">
        <v>19197</v>
      </c>
      <c r="U15058" t="s">
        <v>19197</v>
      </c>
    </row>
    <row r="15059" spans="17:21">
      <c r="Q15059" t="s">
        <v>16261</v>
      </c>
      <c r="R15059" t="s">
        <v>29723</v>
      </c>
      <c r="S15059" t="s">
        <v>31506</v>
      </c>
      <c r="T15059" t="s">
        <v>19197</v>
      </c>
      <c r="U15059" t="s">
        <v>31648</v>
      </c>
    </row>
    <row r="15060" spans="17:21">
      <c r="Q15060" t="s">
        <v>16262</v>
      </c>
      <c r="R15060" t="s">
        <v>29724</v>
      </c>
      <c r="S15060" t="s">
        <v>31506</v>
      </c>
      <c r="T15060" t="s">
        <v>19197</v>
      </c>
      <c r="U15060" t="s">
        <v>31648</v>
      </c>
    </row>
    <row r="15061" spans="17:21">
      <c r="Q15061" t="s">
        <v>16263</v>
      </c>
      <c r="R15061" t="s">
        <v>29725</v>
      </c>
      <c r="S15061" t="s">
        <v>31506</v>
      </c>
      <c r="T15061" t="s">
        <v>19197</v>
      </c>
      <c r="U15061" t="s">
        <v>31648</v>
      </c>
    </row>
    <row r="15062" spans="17:21">
      <c r="Q15062" t="s">
        <v>16264</v>
      </c>
      <c r="R15062" t="s">
        <v>29726</v>
      </c>
      <c r="S15062" t="s">
        <v>31506</v>
      </c>
      <c r="T15062" t="s">
        <v>19197</v>
      </c>
      <c r="U15062" t="s">
        <v>31648</v>
      </c>
    </row>
    <row r="15063" spans="17:21">
      <c r="Q15063" t="s">
        <v>16265</v>
      </c>
      <c r="R15063" t="s">
        <v>29727</v>
      </c>
      <c r="S15063" t="s">
        <v>19197</v>
      </c>
      <c r="T15063" t="s">
        <v>19197</v>
      </c>
      <c r="U15063" t="s">
        <v>19197</v>
      </c>
    </row>
    <row r="15064" spans="17:21">
      <c r="Q15064" t="s">
        <v>16266</v>
      </c>
      <c r="R15064" t="s">
        <v>29728</v>
      </c>
      <c r="S15064" t="s">
        <v>31506</v>
      </c>
      <c r="T15064" t="s">
        <v>19197</v>
      </c>
      <c r="U15064" t="s">
        <v>31646</v>
      </c>
    </row>
    <row r="15065" spans="17:21">
      <c r="Q15065" t="s">
        <v>16267</v>
      </c>
      <c r="R15065" t="s">
        <v>29729</v>
      </c>
      <c r="S15065" t="s">
        <v>31506</v>
      </c>
      <c r="T15065" t="s">
        <v>19197</v>
      </c>
      <c r="U15065" t="s">
        <v>31646</v>
      </c>
    </row>
    <row r="15066" spans="17:21">
      <c r="Q15066" t="s">
        <v>16268</v>
      </c>
      <c r="R15066" t="s">
        <v>18693</v>
      </c>
      <c r="S15066" t="s">
        <v>31506</v>
      </c>
      <c r="T15066" t="s">
        <v>19197</v>
      </c>
      <c r="U15066" t="s">
        <v>31648</v>
      </c>
    </row>
    <row r="15067" spans="17:21">
      <c r="Q15067" t="s">
        <v>16269</v>
      </c>
      <c r="R15067" t="s">
        <v>29730</v>
      </c>
      <c r="S15067" t="s">
        <v>31506</v>
      </c>
      <c r="T15067" t="s">
        <v>19197</v>
      </c>
      <c r="U15067" t="s">
        <v>31648</v>
      </c>
    </row>
    <row r="15068" spans="17:21">
      <c r="Q15068" t="s">
        <v>16270</v>
      </c>
      <c r="R15068" t="s">
        <v>26284</v>
      </c>
      <c r="S15068" t="s">
        <v>31506</v>
      </c>
      <c r="T15068" t="s">
        <v>19197</v>
      </c>
      <c r="U15068" t="s">
        <v>31648</v>
      </c>
    </row>
    <row r="15069" spans="17:21">
      <c r="Q15069" t="s">
        <v>16271</v>
      </c>
      <c r="R15069" t="s">
        <v>29731</v>
      </c>
      <c r="S15069" t="s">
        <v>19197</v>
      </c>
      <c r="T15069" t="s">
        <v>19197</v>
      </c>
      <c r="U15069" t="s">
        <v>19197</v>
      </c>
    </row>
    <row r="15070" spans="17:21">
      <c r="Q15070" t="s">
        <v>16272</v>
      </c>
      <c r="R15070" t="s">
        <v>29732</v>
      </c>
      <c r="S15070" t="s">
        <v>31506</v>
      </c>
      <c r="T15070" t="s">
        <v>19197</v>
      </c>
      <c r="U15070" t="s">
        <v>31648</v>
      </c>
    </row>
    <row r="15071" spans="17:21">
      <c r="Q15071" t="s">
        <v>16273</v>
      </c>
      <c r="R15071" t="s">
        <v>29733</v>
      </c>
      <c r="S15071" t="s">
        <v>19197</v>
      </c>
      <c r="T15071" t="s">
        <v>19197</v>
      </c>
      <c r="U15071" t="s">
        <v>19197</v>
      </c>
    </row>
    <row r="15072" spans="17:21">
      <c r="Q15072" t="s">
        <v>16274</v>
      </c>
      <c r="R15072" t="s">
        <v>29734</v>
      </c>
      <c r="S15072" t="s">
        <v>31506</v>
      </c>
      <c r="T15072" t="s">
        <v>19197</v>
      </c>
      <c r="U15072" t="s">
        <v>31648</v>
      </c>
    </row>
    <row r="15073" spans="17:21">
      <c r="Q15073" t="s">
        <v>16275</v>
      </c>
      <c r="R15073" t="s">
        <v>18693</v>
      </c>
      <c r="S15073" t="s">
        <v>31506</v>
      </c>
      <c r="T15073" t="s">
        <v>19197</v>
      </c>
      <c r="U15073" t="s">
        <v>31648</v>
      </c>
    </row>
    <row r="15074" spans="17:21">
      <c r="Q15074" t="s">
        <v>16276</v>
      </c>
      <c r="R15074" t="s">
        <v>29735</v>
      </c>
      <c r="S15074" t="s">
        <v>19197</v>
      </c>
      <c r="T15074" t="s">
        <v>19197</v>
      </c>
      <c r="U15074" t="s">
        <v>19197</v>
      </c>
    </row>
    <row r="15075" spans="17:21">
      <c r="Q15075" t="s">
        <v>16277</v>
      </c>
      <c r="R15075" t="s">
        <v>29734</v>
      </c>
      <c r="S15075" t="s">
        <v>31506</v>
      </c>
      <c r="T15075" t="s">
        <v>19197</v>
      </c>
      <c r="U15075" t="s">
        <v>31648</v>
      </c>
    </row>
    <row r="15076" spans="17:21">
      <c r="Q15076" t="s">
        <v>16278</v>
      </c>
      <c r="R15076" t="s">
        <v>18693</v>
      </c>
      <c r="S15076" t="s">
        <v>31506</v>
      </c>
      <c r="T15076" t="s">
        <v>19197</v>
      </c>
      <c r="U15076" t="s">
        <v>31648</v>
      </c>
    </row>
    <row r="15077" spans="17:21">
      <c r="Q15077" t="s">
        <v>16279</v>
      </c>
      <c r="R15077" t="s">
        <v>29736</v>
      </c>
      <c r="S15077" t="s">
        <v>19197</v>
      </c>
      <c r="T15077" t="s">
        <v>19197</v>
      </c>
      <c r="U15077" t="s">
        <v>19197</v>
      </c>
    </row>
    <row r="15078" spans="17:21">
      <c r="Q15078" t="s">
        <v>16280</v>
      </c>
      <c r="R15078" t="s">
        <v>29737</v>
      </c>
      <c r="S15078" t="s">
        <v>31506</v>
      </c>
      <c r="T15078" t="s">
        <v>19197</v>
      </c>
      <c r="U15078" t="s">
        <v>31646</v>
      </c>
    </row>
    <row r="15079" spans="17:21">
      <c r="Q15079" t="s">
        <v>16281</v>
      </c>
      <c r="R15079" t="s">
        <v>29738</v>
      </c>
      <c r="S15079" t="s">
        <v>31506</v>
      </c>
      <c r="T15079" t="s">
        <v>19197</v>
      </c>
      <c r="U15079" t="s">
        <v>31646</v>
      </c>
    </row>
    <row r="15080" spans="17:21">
      <c r="Q15080" t="s">
        <v>16282</v>
      </c>
      <c r="R15080" t="s">
        <v>29739</v>
      </c>
      <c r="S15080" t="s">
        <v>31506</v>
      </c>
      <c r="T15080" t="s">
        <v>19197</v>
      </c>
      <c r="U15080" t="s">
        <v>31646</v>
      </c>
    </row>
    <row r="15081" spans="17:21">
      <c r="Q15081" t="s">
        <v>16283</v>
      </c>
      <c r="R15081" t="s">
        <v>26284</v>
      </c>
      <c r="S15081" t="s">
        <v>31506</v>
      </c>
      <c r="T15081" t="s">
        <v>19197</v>
      </c>
      <c r="U15081" t="s">
        <v>31648</v>
      </c>
    </row>
    <row r="15082" spans="17:21">
      <c r="Q15082" t="s">
        <v>16284</v>
      </c>
      <c r="R15082" t="s">
        <v>29740</v>
      </c>
      <c r="S15082" t="s">
        <v>19197</v>
      </c>
      <c r="T15082" t="s">
        <v>19197</v>
      </c>
      <c r="U15082" t="s">
        <v>19197</v>
      </c>
    </row>
    <row r="15083" spans="17:21">
      <c r="Q15083" t="s">
        <v>16285</v>
      </c>
      <c r="R15083" t="s">
        <v>29741</v>
      </c>
      <c r="S15083" t="s">
        <v>31506</v>
      </c>
      <c r="T15083" t="s">
        <v>19197</v>
      </c>
      <c r="U15083" t="s">
        <v>31646</v>
      </c>
    </row>
    <row r="15084" spans="17:21">
      <c r="Q15084" t="s">
        <v>16286</v>
      </c>
      <c r="R15084" t="s">
        <v>29742</v>
      </c>
      <c r="S15084" t="s">
        <v>31506</v>
      </c>
      <c r="T15084" t="s">
        <v>19197</v>
      </c>
      <c r="U15084" t="s">
        <v>31646</v>
      </c>
    </row>
    <row r="15085" spans="17:21">
      <c r="Q15085" t="s">
        <v>16287</v>
      </c>
      <c r="R15085" t="s">
        <v>29743</v>
      </c>
      <c r="S15085" t="s">
        <v>31506</v>
      </c>
      <c r="T15085" t="s">
        <v>19197</v>
      </c>
      <c r="U15085" t="s">
        <v>31646</v>
      </c>
    </row>
    <row r="15086" spans="17:21">
      <c r="Q15086" t="s">
        <v>16288</v>
      </c>
      <c r="R15086" t="s">
        <v>29744</v>
      </c>
      <c r="S15086" t="s">
        <v>31506</v>
      </c>
      <c r="T15086" t="s">
        <v>19197</v>
      </c>
      <c r="U15086" t="s">
        <v>31646</v>
      </c>
    </row>
    <row r="15087" spans="17:21">
      <c r="Q15087" t="s">
        <v>16289</v>
      </c>
      <c r="R15087" t="s">
        <v>29745</v>
      </c>
      <c r="S15087" t="s">
        <v>31506</v>
      </c>
      <c r="T15087" t="s">
        <v>19197</v>
      </c>
      <c r="U15087" t="s">
        <v>31646</v>
      </c>
    </row>
    <row r="15088" spans="17:21">
      <c r="Q15088" t="s">
        <v>16290</v>
      </c>
      <c r="R15088" t="s">
        <v>29746</v>
      </c>
      <c r="S15088" t="s">
        <v>19197</v>
      </c>
      <c r="T15088" t="s">
        <v>19197</v>
      </c>
      <c r="U15088" t="s">
        <v>19197</v>
      </c>
    </row>
    <row r="15089" spans="17:21">
      <c r="Q15089" t="s">
        <v>16291</v>
      </c>
      <c r="R15089" t="s">
        <v>29747</v>
      </c>
      <c r="S15089" t="s">
        <v>31508</v>
      </c>
      <c r="T15089" t="s">
        <v>19197</v>
      </c>
      <c r="U15089" t="s">
        <v>31673</v>
      </c>
    </row>
    <row r="15090" spans="17:21">
      <c r="Q15090" t="s">
        <v>16292</v>
      </c>
      <c r="R15090" t="s">
        <v>29748</v>
      </c>
      <c r="S15090" t="s">
        <v>19197</v>
      </c>
      <c r="T15090" t="s">
        <v>19197</v>
      </c>
      <c r="U15090" t="s">
        <v>19197</v>
      </c>
    </row>
    <row r="15091" spans="17:21">
      <c r="Q15091" t="s">
        <v>16293</v>
      </c>
      <c r="R15091" t="s">
        <v>29749</v>
      </c>
      <c r="S15091" t="s">
        <v>31508</v>
      </c>
      <c r="T15091" t="s">
        <v>19197</v>
      </c>
      <c r="U15091" t="s">
        <v>31673</v>
      </c>
    </row>
    <row r="15092" spans="17:21">
      <c r="Q15092" t="s">
        <v>16294</v>
      </c>
      <c r="R15092" t="s">
        <v>18693</v>
      </c>
      <c r="S15092" t="s">
        <v>31508</v>
      </c>
      <c r="T15092" t="s">
        <v>19197</v>
      </c>
      <c r="U15092" t="s">
        <v>31673</v>
      </c>
    </row>
    <row r="15093" spans="17:21">
      <c r="Q15093" t="s">
        <v>16295</v>
      </c>
      <c r="R15093" t="s">
        <v>29750</v>
      </c>
      <c r="S15093" t="s">
        <v>19197</v>
      </c>
      <c r="T15093" t="s">
        <v>19197</v>
      </c>
      <c r="U15093" t="s">
        <v>19197</v>
      </c>
    </row>
    <row r="15094" spans="17:21">
      <c r="Q15094" t="s">
        <v>16296</v>
      </c>
      <c r="R15094" t="s">
        <v>29751</v>
      </c>
      <c r="S15094" t="s">
        <v>31512</v>
      </c>
      <c r="T15094" t="s">
        <v>19197</v>
      </c>
      <c r="U15094" t="s">
        <v>31668</v>
      </c>
    </row>
    <row r="15095" spans="17:21">
      <c r="Q15095" t="s">
        <v>16297</v>
      </c>
      <c r="R15095" t="s">
        <v>29752</v>
      </c>
      <c r="S15095" t="s">
        <v>31512</v>
      </c>
      <c r="T15095" t="s">
        <v>19197</v>
      </c>
      <c r="U15095" t="s">
        <v>31668</v>
      </c>
    </row>
    <row r="15096" spans="17:21">
      <c r="Q15096" t="s">
        <v>16298</v>
      </c>
      <c r="R15096" t="s">
        <v>29753</v>
      </c>
      <c r="S15096" t="s">
        <v>19197</v>
      </c>
      <c r="T15096" t="s">
        <v>19197</v>
      </c>
      <c r="U15096" t="s">
        <v>19197</v>
      </c>
    </row>
    <row r="15097" spans="17:21">
      <c r="Q15097" t="s">
        <v>16299</v>
      </c>
      <c r="R15097" t="s">
        <v>29754</v>
      </c>
      <c r="S15097" t="s">
        <v>31508</v>
      </c>
      <c r="T15097" t="s">
        <v>19197</v>
      </c>
      <c r="U15097" t="s">
        <v>31646</v>
      </c>
    </row>
    <row r="15098" spans="17:21">
      <c r="Q15098" t="s">
        <v>16300</v>
      </c>
      <c r="R15098" t="s">
        <v>29755</v>
      </c>
      <c r="S15098" t="s">
        <v>31508</v>
      </c>
      <c r="T15098" t="s">
        <v>19197</v>
      </c>
      <c r="U15098" t="s">
        <v>31646</v>
      </c>
    </row>
    <row r="15099" spans="17:21">
      <c r="Q15099" t="s">
        <v>16301</v>
      </c>
      <c r="R15099" t="s">
        <v>29756</v>
      </c>
      <c r="S15099" t="s">
        <v>31508</v>
      </c>
      <c r="T15099" t="s">
        <v>19197</v>
      </c>
      <c r="U15099" t="s">
        <v>31646</v>
      </c>
    </row>
    <row r="15100" spans="17:21">
      <c r="Q15100" t="s">
        <v>16302</v>
      </c>
      <c r="R15100" t="s">
        <v>18687</v>
      </c>
      <c r="S15100" t="s">
        <v>19197</v>
      </c>
      <c r="T15100" t="s">
        <v>19197</v>
      </c>
      <c r="U15100" t="s">
        <v>19197</v>
      </c>
    </row>
    <row r="15101" spans="17:21">
      <c r="Q15101" t="s">
        <v>16303</v>
      </c>
      <c r="R15101" t="s">
        <v>29757</v>
      </c>
      <c r="S15101" t="s">
        <v>31508</v>
      </c>
      <c r="T15101" t="s">
        <v>19197</v>
      </c>
      <c r="U15101" t="s">
        <v>31646</v>
      </c>
    </row>
    <row r="15102" spans="17:21">
      <c r="Q15102" t="s">
        <v>16304</v>
      </c>
      <c r="R15102" t="s">
        <v>18703</v>
      </c>
      <c r="S15102" t="s">
        <v>31508</v>
      </c>
      <c r="T15102" t="s">
        <v>19197</v>
      </c>
      <c r="U15102" t="s">
        <v>31646</v>
      </c>
    </row>
    <row r="15103" spans="17:21">
      <c r="Q15103" t="s">
        <v>16305</v>
      </c>
      <c r="R15103" t="s">
        <v>29758</v>
      </c>
      <c r="S15103" t="s">
        <v>19197</v>
      </c>
      <c r="T15103" t="s">
        <v>19197</v>
      </c>
      <c r="U15103" t="s">
        <v>19197</v>
      </c>
    </row>
    <row r="15104" spans="17:21">
      <c r="Q15104" t="s">
        <v>16306</v>
      </c>
      <c r="R15104" t="s">
        <v>29747</v>
      </c>
      <c r="S15104" t="s">
        <v>31508</v>
      </c>
      <c r="T15104" t="s">
        <v>31591</v>
      </c>
      <c r="U15104" t="s">
        <v>31673</v>
      </c>
    </row>
    <row r="15105" spans="17:21">
      <c r="Q15105" t="s">
        <v>16307</v>
      </c>
      <c r="R15105" t="s">
        <v>29759</v>
      </c>
      <c r="S15105" t="s">
        <v>31512</v>
      </c>
      <c r="T15105" t="s">
        <v>31591</v>
      </c>
      <c r="U15105" t="s">
        <v>31668</v>
      </c>
    </row>
    <row r="15106" spans="17:21">
      <c r="Q15106" t="s">
        <v>16308</v>
      </c>
      <c r="R15106" t="s">
        <v>29760</v>
      </c>
      <c r="S15106" t="s">
        <v>31508</v>
      </c>
      <c r="T15106" t="s">
        <v>19197</v>
      </c>
      <c r="U15106" t="s">
        <v>31673</v>
      </c>
    </row>
    <row r="15107" spans="17:21">
      <c r="Q15107" t="s">
        <v>16309</v>
      </c>
      <c r="R15107" t="s">
        <v>29761</v>
      </c>
      <c r="S15107" t="s">
        <v>19197</v>
      </c>
      <c r="T15107" t="s">
        <v>19197</v>
      </c>
      <c r="U15107" t="s">
        <v>19197</v>
      </c>
    </row>
    <row r="15108" spans="17:21">
      <c r="Q15108" t="s">
        <v>16310</v>
      </c>
      <c r="R15108" t="s">
        <v>29762</v>
      </c>
      <c r="S15108" t="s">
        <v>31508</v>
      </c>
      <c r="T15108" t="s">
        <v>19197</v>
      </c>
      <c r="U15108" t="s">
        <v>31673</v>
      </c>
    </row>
    <row r="15109" spans="17:21">
      <c r="Q15109" t="s">
        <v>16311</v>
      </c>
      <c r="R15109" t="s">
        <v>18693</v>
      </c>
      <c r="S15109" t="s">
        <v>31508</v>
      </c>
      <c r="T15109" t="s">
        <v>19197</v>
      </c>
      <c r="U15109" t="s">
        <v>31673</v>
      </c>
    </row>
    <row r="15110" spans="17:21">
      <c r="Q15110" t="s">
        <v>16312</v>
      </c>
      <c r="R15110" t="s">
        <v>29763</v>
      </c>
      <c r="S15110" t="s">
        <v>19197</v>
      </c>
      <c r="T15110" t="s">
        <v>19197</v>
      </c>
      <c r="U15110" t="s">
        <v>19197</v>
      </c>
    </row>
    <row r="15111" spans="17:21">
      <c r="Q15111" t="s">
        <v>16313</v>
      </c>
      <c r="R15111" t="s">
        <v>29764</v>
      </c>
      <c r="S15111" t="s">
        <v>31506</v>
      </c>
      <c r="T15111" t="s">
        <v>31591</v>
      </c>
      <c r="U15111" t="s">
        <v>31648</v>
      </c>
    </row>
    <row r="15112" spans="17:21">
      <c r="Q15112" t="s">
        <v>16314</v>
      </c>
      <c r="R15112" t="s">
        <v>29765</v>
      </c>
      <c r="S15112" t="s">
        <v>31506</v>
      </c>
      <c r="T15112" t="s">
        <v>31591</v>
      </c>
      <c r="U15112" t="s">
        <v>31648</v>
      </c>
    </row>
    <row r="15113" spans="17:21">
      <c r="Q15113" t="s">
        <v>16315</v>
      </c>
      <c r="R15113" t="s">
        <v>29766</v>
      </c>
      <c r="S15113" t="s">
        <v>31506</v>
      </c>
      <c r="T15113" t="s">
        <v>31591</v>
      </c>
      <c r="U15113" t="s">
        <v>31648</v>
      </c>
    </row>
    <row r="15114" spans="17:21">
      <c r="Q15114" t="s">
        <v>16316</v>
      </c>
      <c r="R15114" t="s">
        <v>18731</v>
      </c>
      <c r="S15114" t="s">
        <v>19197</v>
      </c>
      <c r="T15114" t="s">
        <v>19197</v>
      </c>
      <c r="U15114" t="s">
        <v>19197</v>
      </c>
    </row>
    <row r="15115" spans="17:21">
      <c r="Q15115" t="s">
        <v>16317</v>
      </c>
      <c r="R15115" t="s">
        <v>29767</v>
      </c>
      <c r="S15115" t="s">
        <v>31506</v>
      </c>
      <c r="T15115" t="s">
        <v>31591</v>
      </c>
      <c r="U15115" t="s">
        <v>31646</v>
      </c>
    </row>
    <row r="15116" spans="17:21">
      <c r="Q15116" t="s">
        <v>16318</v>
      </c>
      <c r="R15116" t="s">
        <v>29768</v>
      </c>
      <c r="S15116" t="s">
        <v>31506</v>
      </c>
      <c r="T15116" t="s">
        <v>31591</v>
      </c>
      <c r="U15116" t="s">
        <v>31646</v>
      </c>
    </row>
    <row r="15117" spans="17:21">
      <c r="Q15117" t="s">
        <v>16319</v>
      </c>
      <c r="R15117" t="s">
        <v>29769</v>
      </c>
      <c r="S15117" t="s">
        <v>31506</v>
      </c>
      <c r="T15117" t="s">
        <v>31591</v>
      </c>
      <c r="U15117" t="s">
        <v>31646</v>
      </c>
    </row>
    <row r="15118" spans="17:21">
      <c r="Q15118" t="s">
        <v>16320</v>
      </c>
      <c r="R15118" t="s">
        <v>29770</v>
      </c>
      <c r="S15118" t="s">
        <v>31506</v>
      </c>
      <c r="T15118" t="s">
        <v>31591</v>
      </c>
      <c r="U15118" t="s">
        <v>31646</v>
      </c>
    </row>
    <row r="15119" spans="17:21">
      <c r="Q15119" t="s">
        <v>16321</v>
      </c>
      <c r="R15119" t="s">
        <v>29771</v>
      </c>
      <c r="S15119" t="s">
        <v>31506</v>
      </c>
      <c r="T15119" t="s">
        <v>31591</v>
      </c>
      <c r="U15119" t="s">
        <v>31646</v>
      </c>
    </row>
    <row r="15120" spans="17:21">
      <c r="Q15120" t="s">
        <v>16322</v>
      </c>
      <c r="R15120" t="s">
        <v>29772</v>
      </c>
      <c r="S15120" t="s">
        <v>31506</v>
      </c>
      <c r="T15120" t="s">
        <v>31591</v>
      </c>
      <c r="U15120" t="s">
        <v>31646</v>
      </c>
    </row>
    <row r="15121" spans="17:21">
      <c r="Q15121" t="s">
        <v>16323</v>
      </c>
      <c r="R15121" t="s">
        <v>29773</v>
      </c>
      <c r="S15121" t="s">
        <v>19197</v>
      </c>
      <c r="T15121" t="s">
        <v>19197</v>
      </c>
      <c r="U15121" t="s">
        <v>19197</v>
      </c>
    </row>
    <row r="15122" spans="17:21">
      <c r="Q15122" t="s">
        <v>16324</v>
      </c>
      <c r="R15122" t="s">
        <v>29774</v>
      </c>
      <c r="S15122" t="s">
        <v>31512</v>
      </c>
      <c r="T15122" t="s">
        <v>31591</v>
      </c>
      <c r="U15122" t="s">
        <v>31668</v>
      </c>
    </row>
    <row r="15123" spans="17:21">
      <c r="Q15123" t="s">
        <v>16325</v>
      </c>
      <c r="R15123" t="s">
        <v>18693</v>
      </c>
      <c r="S15123" t="s">
        <v>19197</v>
      </c>
      <c r="T15123" t="s">
        <v>19197</v>
      </c>
      <c r="U15123" t="s">
        <v>19197</v>
      </c>
    </row>
    <row r="15124" spans="17:21">
      <c r="Q15124" t="s">
        <v>16326</v>
      </c>
      <c r="R15124" t="s">
        <v>29775</v>
      </c>
      <c r="S15124" t="s">
        <v>31506</v>
      </c>
      <c r="T15124" t="s">
        <v>19197</v>
      </c>
      <c r="U15124" t="s">
        <v>31648</v>
      </c>
    </row>
    <row r="15125" spans="17:21">
      <c r="Q15125" t="s">
        <v>16327</v>
      </c>
      <c r="R15125" t="s">
        <v>29776</v>
      </c>
      <c r="S15125" t="s">
        <v>19197</v>
      </c>
      <c r="T15125" t="s">
        <v>19197</v>
      </c>
      <c r="U15125" t="s">
        <v>19197</v>
      </c>
    </row>
    <row r="15126" spans="17:21">
      <c r="Q15126" t="s">
        <v>16328</v>
      </c>
      <c r="R15126" t="s">
        <v>29777</v>
      </c>
      <c r="S15126" t="s">
        <v>31506</v>
      </c>
      <c r="T15126" t="s">
        <v>19197</v>
      </c>
      <c r="U15126" t="s">
        <v>31652</v>
      </c>
    </row>
    <row r="15127" spans="17:21">
      <c r="Q15127" t="s">
        <v>16329</v>
      </c>
      <c r="R15127" t="s">
        <v>29778</v>
      </c>
      <c r="S15127" t="s">
        <v>31506</v>
      </c>
      <c r="T15127" t="s">
        <v>19197</v>
      </c>
      <c r="U15127" t="s">
        <v>31652</v>
      </c>
    </row>
    <row r="15128" spans="17:21">
      <c r="Q15128" t="s">
        <v>16330</v>
      </c>
      <c r="R15128" t="s">
        <v>29779</v>
      </c>
      <c r="S15128" t="s">
        <v>19197</v>
      </c>
      <c r="T15128" t="s">
        <v>19197</v>
      </c>
      <c r="U15128" t="s">
        <v>19197</v>
      </c>
    </row>
    <row r="15129" spans="17:21">
      <c r="Q15129" t="s">
        <v>16331</v>
      </c>
      <c r="R15129" t="s">
        <v>29780</v>
      </c>
      <c r="S15129" t="s">
        <v>31508</v>
      </c>
      <c r="T15129" t="s">
        <v>19197</v>
      </c>
      <c r="U15129" t="s">
        <v>31646</v>
      </c>
    </row>
    <row r="15130" spans="17:21">
      <c r="Q15130" t="s">
        <v>16332</v>
      </c>
      <c r="R15130" t="s">
        <v>29781</v>
      </c>
      <c r="S15130" t="s">
        <v>31508</v>
      </c>
      <c r="T15130" t="s">
        <v>19197</v>
      </c>
      <c r="U15130" t="s">
        <v>31646</v>
      </c>
    </row>
    <row r="15131" spans="17:21">
      <c r="Q15131" t="s">
        <v>16333</v>
      </c>
      <c r="R15131" t="s">
        <v>29782</v>
      </c>
      <c r="S15131" t="s">
        <v>31508</v>
      </c>
      <c r="T15131" t="s">
        <v>19197</v>
      </c>
      <c r="U15131" t="s">
        <v>31646</v>
      </c>
    </row>
    <row r="15132" spans="17:21">
      <c r="Q15132" t="s">
        <v>16334</v>
      </c>
      <c r="R15132" t="s">
        <v>29716</v>
      </c>
      <c r="S15132" t="s">
        <v>19197</v>
      </c>
      <c r="T15132" t="s">
        <v>19197</v>
      </c>
      <c r="U15132" t="s">
        <v>19197</v>
      </c>
    </row>
    <row r="15133" spans="17:21">
      <c r="Q15133" t="s">
        <v>16335</v>
      </c>
      <c r="R15133" t="s">
        <v>29783</v>
      </c>
      <c r="S15133" t="s">
        <v>31506</v>
      </c>
      <c r="T15133" t="s">
        <v>19197</v>
      </c>
      <c r="U15133" t="s">
        <v>31648</v>
      </c>
    </row>
    <row r="15134" spans="17:21">
      <c r="Q15134" t="s">
        <v>16336</v>
      </c>
      <c r="R15134" t="s">
        <v>29784</v>
      </c>
      <c r="S15134" t="s">
        <v>31506</v>
      </c>
      <c r="T15134" t="s">
        <v>19197</v>
      </c>
      <c r="U15134" t="s">
        <v>31648</v>
      </c>
    </row>
    <row r="15135" spans="17:21">
      <c r="Q15135" t="s">
        <v>16337</v>
      </c>
      <c r="R15135" t="s">
        <v>18731</v>
      </c>
      <c r="S15135" t="s">
        <v>19197</v>
      </c>
      <c r="T15135" t="s">
        <v>19197</v>
      </c>
      <c r="U15135" t="s">
        <v>19197</v>
      </c>
    </row>
    <row r="15136" spans="17:21">
      <c r="Q15136" t="s">
        <v>16338</v>
      </c>
      <c r="R15136" t="s">
        <v>29785</v>
      </c>
      <c r="S15136" t="s">
        <v>31506</v>
      </c>
      <c r="T15136" t="s">
        <v>19197</v>
      </c>
      <c r="U15136" t="s">
        <v>31652</v>
      </c>
    </row>
    <row r="15137" spans="17:21">
      <c r="Q15137" t="s">
        <v>16339</v>
      </c>
      <c r="R15137" t="s">
        <v>18899</v>
      </c>
      <c r="S15137" t="s">
        <v>31506</v>
      </c>
      <c r="T15137" t="s">
        <v>19197</v>
      </c>
      <c r="U15137" t="s">
        <v>31652</v>
      </c>
    </row>
    <row r="15138" spans="17:21">
      <c r="Q15138" t="s">
        <v>16340</v>
      </c>
      <c r="R15138" t="s">
        <v>29786</v>
      </c>
      <c r="S15138" t="s">
        <v>19197</v>
      </c>
      <c r="T15138" t="s">
        <v>19197</v>
      </c>
      <c r="U15138" t="s">
        <v>19197</v>
      </c>
    </row>
    <row r="15139" spans="17:21">
      <c r="Q15139" t="s">
        <v>16341</v>
      </c>
      <c r="R15139" t="s">
        <v>29787</v>
      </c>
      <c r="S15139" t="s">
        <v>19197</v>
      </c>
      <c r="T15139" t="s">
        <v>19197</v>
      </c>
      <c r="U15139" t="s">
        <v>19197</v>
      </c>
    </row>
    <row r="15140" spans="17:21">
      <c r="Q15140" t="s">
        <v>16342</v>
      </c>
      <c r="R15140" t="s">
        <v>24369</v>
      </c>
      <c r="S15140" t="s">
        <v>31512</v>
      </c>
      <c r="T15140" t="s">
        <v>19197</v>
      </c>
      <c r="U15140" t="s">
        <v>31668</v>
      </c>
    </row>
    <row r="15141" spans="17:21">
      <c r="Q15141" t="s">
        <v>16343</v>
      </c>
      <c r="R15141" t="s">
        <v>29788</v>
      </c>
      <c r="S15141" t="s">
        <v>31512</v>
      </c>
      <c r="T15141" t="s">
        <v>19197</v>
      </c>
      <c r="U15141" t="s">
        <v>31668</v>
      </c>
    </row>
    <row r="15142" spans="17:21">
      <c r="Q15142" t="s">
        <v>16344</v>
      </c>
      <c r="R15142" t="s">
        <v>29789</v>
      </c>
      <c r="S15142" t="s">
        <v>31512</v>
      </c>
      <c r="T15142" t="s">
        <v>19197</v>
      </c>
      <c r="U15142" t="s">
        <v>31668</v>
      </c>
    </row>
    <row r="15143" spans="17:21">
      <c r="Q15143" t="s">
        <v>16345</v>
      </c>
      <c r="R15143" t="s">
        <v>29790</v>
      </c>
      <c r="S15143" t="s">
        <v>31512</v>
      </c>
      <c r="T15143" t="s">
        <v>19197</v>
      </c>
      <c r="U15143" t="s">
        <v>31668</v>
      </c>
    </row>
    <row r="15144" spans="17:21">
      <c r="Q15144" t="s">
        <v>16346</v>
      </c>
      <c r="R15144" t="s">
        <v>29791</v>
      </c>
      <c r="S15144" t="s">
        <v>31512</v>
      </c>
      <c r="T15144" t="s">
        <v>19197</v>
      </c>
      <c r="U15144" t="s">
        <v>31668</v>
      </c>
    </row>
    <row r="15145" spans="17:21">
      <c r="Q15145" t="s">
        <v>16347</v>
      </c>
      <c r="R15145" t="s">
        <v>29792</v>
      </c>
      <c r="S15145" t="s">
        <v>31512</v>
      </c>
      <c r="T15145" t="s">
        <v>19197</v>
      </c>
      <c r="U15145" t="s">
        <v>31668</v>
      </c>
    </row>
    <row r="15146" spans="17:21">
      <c r="Q15146" t="s">
        <v>16348</v>
      </c>
      <c r="R15146" t="s">
        <v>18703</v>
      </c>
      <c r="S15146" t="s">
        <v>31512</v>
      </c>
      <c r="T15146" t="s">
        <v>19197</v>
      </c>
      <c r="U15146" t="s">
        <v>31668</v>
      </c>
    </row>
    <row r="15147" spans="17:21">
      <c r="Q15147" t="s">
        <v>16349</v>
      </c>
      <c r="R15147" t="s">
        <v>29793</v>
      </c>
      <c r="S15147" t="s">
        <v>19197</v>
      </c>
      <c r="T15147" t="s">
        <v>19197</v>
      </c>
      <c r="U15147" t="s">
        <v>19197</v>
      </c>
    </row>
    <row r="15148" spans="17:21">
      <c r="Q15148" t="s">
        <v>16350</v>
      </c>
      <c r="R15148" t="s">
        <v>24369</v>
      </c>
      <c r="S15148" t="s">
        <v>31516</v>
      </c>
      <c r="T15148" t="s">
        <v>19197</v>
      </c>
      <c r="U15148" t="s">
        <v>31873</v>
      </c>
    </row>
    <row r="15149" spans="17:21">
      <c r="Q15149" t="s">
        <v>16351</v>
      </c>
      <c r="R15149" t="s">
        <v>29788</v>
      </c>
      <c r="S15149" t="s">
        <v>31516</v>
      </c>
      <c r="T15149" t="s">
        <v>19197</v>
      </c>
      <c r="U15149" t="s">
        <v>31873</v>
      </c>
    </row>
    <row r="15150" spans="17:21">
      <c r="Q15150" t="s">
        <v>16352</v>
      </c>
      <c r="R15150" t="s">
        <v>29789</v>
      </c>
      <c r="S15150" t="s">
        <v>31516</v>
      </c>
      <c r="T15150" t="s">
        <v>19197</v>
      </c>
      <c r="U15150" t="s">
        <v>31873</v>
      </c>
    </row>
    <row r="15151" spans="17:21">
      <c r="Q15151" t="s">
        <v>16353</v>
      </c>
      <c r="R15151" t="s">
        <v>29790</v>
      </c>
      <c r="S15151" t="s">
        <v>31516</v>
      </c>
      <c r="T15151" t="s">
        <v>19197</v>
      </c>
      <c r="U15151" t="s">
        <v>31873</v>
      </c>
    </row>
    <row r="15152" spans="17:21">
      <c r="Q15152" t="s">
        <v>16354</v>
      </c>
      <c r="R15152" t="s">
        <v>29791</v>
      </c>
      <c r="S15152" t="s">
        <v>31516</v>
      </c>
      <c r="T15152" t="s">
        <v>19197</v>
      </c>
      <c r="U15152" t="s">
        <v>31873</v>
      </c>
    </row>
    <row r="15153" spans="17:21">
      <c r="Q15153" t="s">
        <v>16355</v>
      </c>
      <c r="R15153" t="s">
        <v>29792</v>
      </c>
      <c r="S15153" t="s">
        <v>31516</v>
      </c>
      <c r="T15153" t="s">
        <v>19197</v>
      </c>
      <c r="U15153" t="s">
        <v>31873</v>
      </c>
    </row>
    <row r="15154" spans="17:21">
      <c r="Q15154" t="s">
        <v>16356</v>
      </c>
      <c r="R15154" t="s">
        <v>18703</v>
      </c>
      <c r="S15154" t="s">
        <v>31516</v>
      </c>
      <c r="T15154" t="s">
        <v>19197</v>
      </c>
      <c r="U15154" t="s">
        <v>31873</v>
      </c>
    </row>
    <row r="15155" spans="17:21">
      <c r="Q15155" t="s">
        <v>16357</v>
      </c>
      <c r="R15155" t="s">
        <v>29794</v>
      </c>
      <c r="S15155" t="s">
        <v>19197</v>
      </c>
      <c r="T15155" t="s">
        <v>19197</v>
      </c>
      <c r="U15155" t="s">
        <v>19197</v>
      </c>
    </row>
    <row r="15156" spans="17:21">
      <c r="Q15156" t="s">
        <v>16358</v>
      </c>
      <c r="R15156" t="s">
        <v>29795</v>
      </c>
      <c r="S15156" t="s">
        <v>19197</v>
      </c>
      <c r="T15156" t="s">
        <v>19197</v>
      </c>
      <c r="U15156" t="s">
        <v>19197</v>
      </c>
    </row>
    <row r="15157" spans="17:21">
      <c r="Q15157" t="s">
        <v>16359</v>
      </c>
      <c r="R15157" t="s">
        <v>24369</v>
      </c>
      <c r="S15157" t="s">
        <v>31508</v>
      </c>
      <c r="T15157" t="s">
        <v>19197</v>
      </c>
      <c r="U15157" t="s">
        <v>31646</v>
      </c>
    </row>
    <row r="15158" spans="17:21">
      <c r="Q15158" t="s">
        <v>16360</v>
      </c>
      <c r="R15158" t="s">
        <v>29788</v>
      </c>
      <c r="S15158" t="s">
        <v>31508</v>
      </c>
      <c r="T15158" t="s">
        <v>19197</v>
      </c>
      <c r="U15158" t="s">
        <v>31646</v>
      </c>
    </row>
    <row r="15159" spans="17:21">
      <c r="Q15159" t="s">
        <v>16361</v>
      </c>
      <c r="R15159" t="s">
        <v>29789</v>
      </c>
      <c r="S15159" t="s">
        <v>31508</v>
      </c>
      <c r="T15159" t="s">
        <v>19197</v>
      </c>
      <c r="U15159" t="s">
        <v>31646</v>
      </c>
    </row>
    <row r="15160" spans="17:21">
      <c r="Q15160" t="s">
        <v>16362</v>
      </c>
      <c r="R15160" t="s">
        <v>18703</v>
      </c>
      <c r="S15160" t="s">
        <v>31508</v>
      </c>
      <c r="T15160" t="s">
        <v>19197</v>
      </c>
      <c r="U15160" t="s">
        <v>31646</v>
      </c>
    </row>
    <row r="15161" spans="17:21">
      <c r="Q15161" t="s">
        <v>16363</v>
      </c>
      <c r="R15161" t="s">
        <v>18687</v>
      </c>
      <c r="S15161" t="s">
        <v>31508</v>
      </c>
      <c r="T15161" t="s">
        <v>19197</v>
      </c>
      <c r="U15161" t="s">
        <v>31673</v>
      </c>
    </row>
    <row r="15162" spans="17:21">
      <c r="Q15162" t="s">
        <v>16364</v>
      </c>
      <c r="R15162" t="s">
        <v>29796</v>
      </c>
      <c r="S15162" t="s">
        <v>19197</v>
      </c>
      <c r="T15162" t="s">
        <v>19197</v>
      </c>
      <c r="U15162" t="s">
        <v>19197</v>
      </c>
    </row>
    <row r="15163" spans="17:21">
      <c r="Q15163" t="s">
        <v>16365</v>
      </c>
      <c r="R15163" t="s">
        <v>29797</v>
      </c>
      <c r="S15163" t="s">
        <v>31508</v>
      </c>
      <c r="T15163" t="s">
        <v>19197</v>
      </c>
      <c r="U15163" t="s">
        <v>31733</v>
      </c>
    </row>
    <row r="15164" spans="17:21">
      <c r="Q15164" t="s">
        <v>16366</v>
      </c>
      <c r="R15164" t="s">
        <v>29798</v>
      </c>
      <c r="S15164" t="s">
        <v>19197</v>
      </c>
      <c r="T15164" t="s">
        <v>19197</v>
      </c>
      <c r="U15164" t="s">
        <v>19197</v>
      </c>
    </row>
    <row r="15165" spans="17:21">
      <c r="Q15165" t="s">
        <v>16367</v>
      </c>
      <c r="R15165" t="s">
        <v>29799</v>
      </c>
      <c r="S15165" t="s">
        <v>19197</v>
      </c>
      <c r="T15165" t="s">
        <v>19197</v>
      </c>
      <c r="U15165" t="s">
        <v>31733</v>
      </c>
    </row>
    <row r="15166" spans="17:21">
      <c r="Q15166" t="s">
        <v>16368</v>
      </c>
      <c r="R15166" t="s">
        <v>29800</v>
      </c>
      <c r="S15166" t="s">
        <v>31508</v>
      </c>
      <c r="T15166" t="s">
        <v>19197</v>
      </c>
      <c r="U15166" t="s">
        <v>31868</v>
      </c>
    </row>
    <row r="15167" spans="17:21">
      <c r="Q15167" t="s">
        <v>16369</v>
      </c>
      <c r="R15167" t="s">
        <v>29801</v>
      </c>
      <c r="S15167" t="s">
        <v>31508</v>
      </c>
      <c r="T15167" t="s">
        <v>19197</v>
      </c>
      <c r="U15167" t="s">
        <v>31868</v>
      </c>
    </row>
    <row r="15168" spans="17:21">
      <c r="Q15168" t="s">
        <v>16370</v>
      </c>
      <c r="R15168" t="s">
        <v>29802</v>
      </c>
      <c r="S15168" t="s">
        <v>31508</v>
      </c>
      <c r="T15168" t="s">
        <v>19197</v>
      </c>
      <c r="U15168" t="s">
        <v>31868</v>
      </c>
    </row>
    <row r="15169" spans="17:21">
      <c r="Q15169" t="s">
        <v>16371</v>
      </c>
      <c r="R15169" t="s">
        <v>29803</v>
      </c>
      <c r="S15169" t="s">
        <v>31508</v>
      </c>
      <c r="T15169" t="s">
        <v>19197</v>
      </c>
      <c r="U15169" t="s">
        <v>31673</v>
      </c>
    </row>
    <row r="15170" spans="17:21">
      <c r="Q15170" t="s">
        <v>16372</v>
      </c>
      <c r="R15170" t="s">
        <v>18693</v>
      </c>
      <c r="S15170" t="s">
        <v>31508</v>
      </c>
      <c r="T15170" t="s">
        <v>19197</v>
      </c>
      <c r="U15170" t="s">
        <v>31733</v>
      </c>
    </row>
    <row r="15171" spans="17:21">
      <c r="Q15171" t="s">
        <v>16373</v>
      </c>
      <c r="R15171" t="s">
        <v>29804</v>
      </c>
      <c r="S15171" t="s">
        <v>19197</v>
      </c>
      <c r="T15171" t="s">
        <v>19197</v>
      </c>
      <c r="U15171" t="s">
        <v>19197</v>
      </c>
    </row>
    <row r="15172" spans="17:21">
      <c r="Q15172" t="s">
        <v>16374</v>
      </c>
      <c r="R15172" t="s">
        <v>29805</v>
      </c>
      <c r="S15172" t="s">
        <v>19197</v>
      </c>
      <c r="T15172" t="s">
        <v>19197</v>
      </c>
      <c r="U15172" t="s">
        <v>31733</v>
      </c>
    </row>
    <row r="15173" spans="17:21">
      <c r="Q15173" t="s">
        <v>16375</v>
      </c>
      <c r="R15173" t="s">
        <v>29806</v>
      </c>
      <c r="S15173" t="s">
        <v>31508</v>
      </c>
      <c r="T15173" t="s">
        <v>19197</v>
      </c>
      <c r="U15173" t="s">
        <v>31868</v>
      </c>
    </row>
    <row r="15174" spans="17:21">
      <c r="Q15174" t="s">
        <v>16376</v>
      </c>
      <c r="R15174" t="s">
        <v>29807</v>
      </c>
      <c r="S15174" t="s">
        <v>31508</v>
      </c>
      <c r="T15174" t="s">
        <v>19197</v>
      </c>
      <c r="U15174" t="s">
        <v>31868</v>
      </c>
    </row>
    <row r="15175" spans="17:21">
      <c r="Q15175" t="s">
        <v>16377</v>
      </c>
      <c r="R15175" t="s">
        <v>18703</v>
      </c>
      <c r="S15175" t="s">
        <v>31508</v>
      </c>
      <c r="T15175" t="s">
        <v>31612</v>
      </c>
      <c r="U15175" t="s">
        <v>31868</v>
      </c>
    </row>
    <row r="15176" spans="17:21">
      <c r="Q15176" t="s">
        <v>16378</v>
      </c>
      <c r="R15176" t="s">
        <v>29808</v>
      </c>
      <c r="S15176" t="s">
        <v>19197</v>
      </c>
      <c r="T15176" t="s">
        <v>19197</v>
      </c>
      <c r="U15176" t="s">
        <v>19197</v>
      </c>
    </row>
    <row r="15177" spans="17:21">
      <c r="Q15177" t="s">
        <v>16379</v>
      </c>
      <c r="R15177" t="s">
        <v>29809</v>
      </c>
      <c r="S15177" t="s">
        <v>31508</v>
      </c>
      <c r="T15177" t="s">
        <v>19197</v>
      </c>
      <c r="U15177" t="s">
        <v>31646</v>
      </c>
    </row>
    <row r="15178" spans="17:21">
      <c r="Q15178" t="s">
        <v>16380</v>
      </c>
      <c r="R15178" t="s">
        <v>29810</v>
      </c>
      <c r="S15178" t="s">
        <v>31508</v>
      </c>
      <c r="T15178" t="s">
        <v>19197</v>
      </c>
      <c r="U15178" t="s">
        <v>31646</v>
      </c>
    </row>
    <row r="15179" spans="17:21">
      <c r="Q15179" t="s">
        <v>16381</v>
      </c>
      <c r="R15179" t="s">
        <v>29811</v>
      </c>
      <c r="S15179" t="s">
        <v>31508</v>
      </c>
      <c r="T15179" t="s">
        <v>19197</v>
      </c>
      <c r="U15179" t="s">
        <v>31646</v>
      </c>
    </row>
    <row r="15180" spans="17:21">
      <c r="Q15180" t="s">
        <v>16382</v>
      </c>
      <c r="R15180" t="s">
        <v>18693</v>
      </c>
      <c r="S15180" t="s">
        <v>19197</v>
      </c>
      <c r="T15180" t="s">
        <v>19197</v>
      </c>
      <c r="U15180" t="s">
        <v>19197</v>
      </c>
    </row>
    <row r="15181" spans="17:21">
      <c r="Q15181" t="s">
        <v>16383</v>
      </c>
      <c r="R15181" t="s">
        <v>29812</v>
      </c>
      <c r="S15181" t="s">
        <v>31508</v>
      </c>
      <c r="T15181" t="s">
        <v>19197</v>
      </c>
      <c r="U15181" t="s">
        <v>31646</v>
      </c>
    </row>
    <row r="15182" spans="17:21">
      <c r="Q15182" t="s">
        <v>16384</v>
      </c>
      <c r="R15182" t="s">
        <v>29813</v>
      </c>
      <c r="S15182" t="s">
        <v>31508</v>
      </c>
      <c r="T15182" t="s">
        <v>19197</v>
      </c>
      <c r="U15182" t="s">
        <v>31646</v>
      </c>
    </row>
    <row r="15183" spans="17:21">
      <c r="Q15183" t="s">
        <v>16385</v>
      </c>
      <c r="R15183" t="s">
        <v>29814</v>
      </c>
      <c r="S15183" t="s">
        <v>19197</v>
      </c>
      <c r="T15183" t="s">
        <v>19197</v>
      </c>
      <c r="U15183" t="s">
        <v>19197</v>
      </c>
    </row>
    <row r="15184" spans="17:21">
      <c r="Q15184" t="s">
        <v>16386</v>
      </c>
      <c r="R15184" t="s">
        <v>29815</v>
      </c>
      <c r="S15184" t="s">
        <v>31508</v>
      </c>
      <c r="T15184" t="s">
        <v>19197</v>
      </c>
      <c r="U15184" t="s">
        <v>31673</v>
      </c>
    </row>
    <row r="15185" spans="17:21">
      <c r="Q15185" t="s">
        <v>16387</v>
      </c>
      <c r="R15185" t="s">
        <v>18693</v>
      </c>
      <c r="S15185" t="s">
        <v>31508</v>
      </c>
      <c r="T15185" t="s">
        <v>19197</v>
      </c>
      <c r="U15185" t="s">
        <v>31673</v>
      </c>
    </row>
    <row r="15186" spans="17:21">
      <c r="Q15186" t="s">
        <v>16388</v>
      </c>
      <c r="R15186" t="s">
        <v>29816</v>
      </c>
      <c r="S15186" t="s">
        <v>31508</v>
      </c>
      <c r="T15186" t="s">
        <v>19197</v>
      </c>
      <c r="U15186" t="s">
        <v>31868</v>
      </c>
    </row>
    <row r="15187" spans="17:21">
      <c r="Q15187" t="s">
        <v>16389</v>
      </c>
      <c r="R15187" t="s">
        <v>29817</v>
      </c>
      <c r="S15187" t="s">
        <v>19197</v>
      </c>
      <c r="T15187" t="s">
        <v>19197</v>
      </c>
      <c r="U15187" t="s">
        <v>31666</v>
      </c>
    </row>
    <row r="15188" spans="17:21">
      <c r="Q15188" t="s">
        <v>16390</v>
      </c>
      <c r="R15188" t="s">
        <v>29818</v>
      </c>
      <c r="S15188" t="s">
        <v>31508</v>
      </c>
      <c r="T15188" t="s">
        <v>19197</v>
      </c>
      <c r="U15188" t="s">
        <v>31790</v>
      </c>
    </row>
    <row r="15189" spans="17:21">
      <c r="Q15189" t="s">
        <v>16391</v>
      </c>
      <c r="R15189" t="s">
        <v>29819</v>
      </c>
      <c r="S15189" t="s">
        <v>31508</v>
      </c>
      <c r="T15189" t="s">
        <v>19197</v>
      </c>
      <c r="U15189" t="s">
        <v>31790</v>
      </c>
    </row>
    <row r="15190" spans="17:21">
      <c r="Q15190" t="s">
        <v>16392</v>
      </c>
      <c r="R15190" t="s">
        <v>29820</v>
      </c>
      <c r="S15190" t="s">
        <v>19197</v>
      </c>
      <c r="T15190" t="s">
        <v>19197</v>
      </c>
      <c r="U15190" t="s">
        <v>31666</v>
      </c>
    </row>
    <row r="15191" spans="17:21">
      <c r="Q15191" t="s">
        <v>16393</v>
      </c>
      <c r="R15191" t="s">
        <v>29821</v>
      </c>
      <c r="S15191" t="s">
        <v>31508</v>
      </c>
      <c r="T15191" t="s">
        <v>19197</v>
      </c>
      <c r="U15191" t="s">
        <v>31790</v>
      </c>
    </row>
    <row r="15192" spans="17:21">
      <c r="Q15192" t="s">
        <v>16394</v>
      </c>
      <c r="R15192" t="s">
        <v>29822</v>
      </c>
      <c r="S15192" t="s">
        <v>31508</v>
      </c>
      <c r="T15192" t="s">
        <v>19197</v>
      </c>
      <c r="U15192" t="s">
        <v>31790</v>
      </c>
    </row>
    <row r="15193" spans="17:21">
      <c r="Q15193" t="s">
        <v>16395</v>
      </c>
      <c r="R15193" t="s">
        <v>26284</v>
      </c>
      <c r="S15193" t="s">
        <v>19197</v>
      </c>
      <c r="T15193" t="s">
        <v>19197</v>
      </c>
      <c r="U15193" t="s">
        <v>19197</v>
      </c>
    </row>
    <row r="15194" spans="17:21">
      <c r="Q15194" t="s">
        <v>16396</v>
      </c>
      <c r="R15194" t="s">
        <v>29823</v>
      </c>
      <c r="S15194" t="s">
        <v>31508</v>
      </c>
      <c r="T15194" t="s">
        <v>19197</v>
      </c>
      <c r="U15194" t="s">
        <v>31646</v>
      </c>
    </row>
    <row r="15195" spans="17:21">
      <c r="Q15195" t="s">
        <v>16397</v>
      </c>
      <c r="R15195" t="s">
        <v>29824</v>
      </c>
      <c r="S15195" t="s">
        <v>31508</v>
      </c>
      <c r="T15195" t="s">
        <v>19197</v>
      </c>
      <c r="U15195" t="s">
        <v>31646</v>
      </c>
    </row>
    <row r="15196" spans="17:21">
      <c r="Q15196" t="s">
        <v>16398</v>
      </c>
      <c r="R15196" t="s">
        <v>28452</v>
      </c>
      <c r="S15196" t="s">
        <v>31508</v>
      </c>
      <c r="T15196" t="s">
        <v>19197</v>
      </c>
      <c r="U15196" t="s">
        <v>31646</v>
      </c>
    </row>
    <row r="15197" spans="17:21">
      <c r="Q15197" t="s">
        <v>16399</v>
      </c>
      <c r="R15197" t="s">
        <v>29825</v>
      </c>
      <c r="S15197" t="s">
        <v>19197</v>
      </c>
      <c r="T15197" t="s">
        <v>19197</v>
      </c>
      <c r="U15197" t="s">
        <v>19197</v>
      </c>
    </row>
    <row r="15198" spans="17:21">
      <c r="Q15198" t="s">
        <v>16400</v>
      </c>
      <c r="R15198" t="s">
        <v>29826</v>
      </c>
      <c r="S15198" t="s">
        <v>19197</v>
      </c>
      <c r="T15198" t="s">
        <v>19197</v>
      </c>
      <c r="U15198" t="s">
        <v>19197</v>
      </c>
    </row>
    <row r="15199" spans="17:21">
      <c r="Q15199" t="s">
        <v>16401</v>
      </c>
      <c r="R15199" t="s">
        <v>29827</v>
      </c>
      <c r="S15199" t="s">
        <v>31508</v>
      </c>
      <c r="T15199" t="s">
        <v>19197</v>
      </c>
      <c r="U15199" t="s">
        <v>31673</v>
      </c>
    </row>
    <row r="15200" spans="17:21">
      <c r="Q15200" t="s">
        <v>16402</v>
      </c>
      <c r="R15200" t="s">
        <v>29701</v>
      </c>
      <c r="S15200" t="s">
        <v>31508</v>
      </c>
      <c r="T15200" t="s">
        <v>19197</v>
      </c>
      <c r="U15200" t="s">
        <v>31673</v>
      </c>
    </row>
    <row r="15201" spans="17:21">
      <c r="Q15201" t="s">
        <v>16403</v>
      </c>
      <c r="R15201" t="s">
        <v>29828</v>
      </c>
      <c r="S15201" t="s">
        <v>19197</v>
      </c>
      <c r="T15201" t="s">
        <v>19197</v>
      </c>
      <c r="U15201" t="s">
        <v>19197</v>
      </c>
    </row>
    <row r="15202" spans="17:21">
      <c r="Q15202" t="s">
        <v>16404</v>
      </c>
      <c r="R15202" t="s">
        <v>29829</v>
      </c>
      <c r="S15202" t="s">
        <v>31508</v>
      </c>
      <c r="T15202" t="s">
        <v>19197</v>
      </c>
      <c r="U15202" t="s">
        <v>31646</v>
      </c>
    </row>
    <row r="15203" spans="17:21">
      <c r="Q15203" t="s">
        <v>16405</v>
      </c>
      <c r="R15203" t="s">
        <v>29830</v>
      </c>
      <c r="S15203" t="s">
        <v>31508</v>
      </c>
      <c r="T15203" t="s">
        <v>19197</v>
      </c>
      <c r="U15203" t="s">
        <v>31646</v>
      </c>
    </row>
    <row r="15204" spans="17:21">
      <c r="Q15204" t="s">
        <v>16406</v>
      </c>
      <c r="R15204" t="s">
        <v>29831</v>
      </c>
      <c r="S15204" t="s">
        <v>31508</v>
      </c>
      <c r="T15204" t="s">
        <v>19197</v>
      </c>
      <c r="U15204" t="s">
        <v>31646</v>
      </c>
    </row>
    <row r="15205" spans="17:21">
      <c r="Q15205" t="s">
        <v>16407</v>
      </c>
      <c r="R15205" t="s">
        <v>29832</v>
      </c>
      <c r="S15205" t="s">
        <v>31508</v>
      </c>
      <c r="T15205" t="s">
        <v>19197</v>
      </c>
      <c r="U15205" t="s">
        <v>31673</v>
      </c>
    </row>
    <row r="15206" spans="17:21">
      <c r="Q15206" t="s">
        <v>16408</v>
      </c>
      <c r="R15206" t="s">
        <v>29833</v>
      </c>
      <c r="S15206" t="s">
        <v>31508</v>
      </c>
      <c r="T15206" t="s">
        <v>19197</v>
      </c>
      <c r="U15206" t="s">
        <v>31638</v>
      </c>
    </row>
    <row r="15207" spans="17:21">
      <c r="Q15207" t="s">
        <v>16409</v>
      </c>
      <c r="R15207" t="s">
        <v>29834</v>
      </c>
      <c r="S15207" t="s">
        <v>31508</v>
      </c>
      <c r="T15207" t="s">
        <v>19197</v>
      </c>
      <c r="U15207" t="s">
        <v>31673</v>
      </c>
    </row>
    <row r="15208" spans="17:21">
      <c r="Q15208" t="s">
        <v>16410</v>
      </c>
      <c r="R15208" t="s">
        <v>29835</v>
      </c>
      <c r="S15208" t="s">
        <v>19197</v>
      </c>
      <c r="T15208" t="s">
        <v>19197</v>
      </c>
      <c r="U15208" t="s">
        <v>19197</v>
      </c>
    </row>
    <row r="15209" spans="17:21">
      <c r="Q15209" t="s">
        <v>16411</v>
      </c>
      <c r="R15209" t="s">
        <v>29836</v>
      </c>
      <c r="S15209" t="s">
        <v>31508</v>
      </c>
      <c r="T15209" t="s">
        <v>19197</v>
      </c>
      <c r="U15209" t="s">
        <v>31673</v>
      </c>
    </row>
    <row r="15210" spans="17:21">
      <c r="Q15210" t="s">
        <v>16412</v>
      </c>
      <c r="R15210" t="s">
        <v>29837</v>
      </c>
      <c r="S15210" t="s">
        <v>31508</v>
      </c>
      <c r="T15210" t="s">
        <v>19197</v>
      </c>
      <c r="U15210" t="s">
        <v>31638</v>
      </c>
    </row>
    <row r="15211" spans="17:21">
      <c r="Q15211" t="s">
        <v>16413</v>
      </c>
      <c r="R15211" t="s">
        <v>18693</v>
      </c>
      <c r="S15211" t="s">
        <v>31508</v>
      </c>
      <c r="T15211" t="s">
        <v>19197</v>
      </c>
      <c r="U15211" t="s">
        <v>31673</v>
      </c>
    </row>
    <row r="15212" spans="17:21">
      <c r="Q15212" t="s">
        <v>16414</v>
      </c>
      <c r="R15212" t="s">
        <v>29838</v>
      </c>
      <c r="S15212" t="s">
        <v>19197</v>
      </c>
      <c r="T15212" t="s">
        <v>19197</v>
      </c>
      <c r="U15212" t="s">
        <v>19197</v>
      </c>
    </row>
    <row r="15213" spans="17:21">
      <c r="Q15213" t="s">
        <v>16415</v>
      </c>
      <c r="R15213" t="s">
        <v>29839</v>
      </c>
      <c r="S15213" t="s">
        <v>31508</v>
      </c>
      <c r="T15213" t="s">
        <v>19197</v>
      </c>
      <c r="U15213" t="s">
        <v>31673</v>
      </c>
    </row>
    <row r="15214" spans="17:21">
      <c r="Q15214" t="s">
        <v>16416</v>
      </c>
      <c r="R15214" t="s">
        <v>18693</v>
      </c>
      <c r="S15214" t="s">
        <v>31508</v>
      </c>
      <c r="T15214" t="s">
        <v>19197</v>
      </c>
      <c r="U15214" t="s">
        <v>31673</v>
      </c>
    </row>
    <row r="15215" spans="17:21">
      <c r="Q15215" t="s">
        <v>16417</v>
      </c>
      <c r="R15215" t="s">
        <v>28316</v>
      </c>
      <c r="S15215" t="s">
        <v>19197</v>
      </c>
      <c r="T15215" t="s">
        <v>19197</v>
      </c>
      <c r="U15215" t="s">
        <v>19197</v>
      </c>
    </row>
    <row r="15216" spans="17:21">
      <c r="Q15216" t="s">
        <v>16418</v>
      </c>
      <c r="R15216" t="s">
        <v>29840</v>
      </c>
      <c r="S15216" t="s">
        <v>31508</v>
      </c>
      <c r="T15216" t="s">
        <v>19197</v>
      </c>
      <c r="U15216" t="s">
        <v>31673</v>
      </c>
    </row>
    <row r="15217" spans="17:21">
      <c r="Q15217" t="s">
        <v>16419</v>
      </c>
      <c r="R15217" t="s">
        <v>18693</v>
      </c>
      <c r="S15217" t="s">
        <v>31508</v>
      </c>
      <c r="T15217" t="s">
        <v>19197</v>
      </c>
      <c r="U15217" t="s">
        <v>31673</v>
      </c>
    </row>
    <row r="15218" spans="17:21">
      <c r="Q15218" t="s">
        <v>16420</v>
      </c>
      <c r="R15218" t="s">
        <v>29841</v>
      </c>
      <c r="S15218" t="s">
        <v>19197</v>
      </c>
      <c r="T15218" t="s">
        <v>19197</v>
      </c>
      <c r="U15218" t="s">
        <v>19197</v>
      </c>
    </row>
    <row r="15219" spans="17:21">
      <c r="Q15219" t="s">
        <v>16421</v>
      </c>
      <c r="R15219" t="s">
        <v>29842</v>
      </c>
      <c r="S15219" t="s">
        <v>19197</v>
      </c>
      <c r="T15219" t="s">
        <v>19197</v>
      </c>
      <c r="U15219" t="s">
        <v>19197</v>
      </c>
    </row>
    <row r="15220" spans="17:21">
      <c r="Q15220" t="s">
        <v>16422</v>
      </c>
      <c r="R15220" t="s">
        <v>29843</v>
      </c>
      <c r="S15220" t="s">
        <v>31506</v>
      </c>
      <c r="T15220" t="s">
        <v>19197</v>
      </c>
      <c r="U15220" t="s">
        <v>31646</v>
      </c>
    </row>
    <row r="15221" spans="17:21">
      <c r="Q15221" t="s">
        <v>16423</v>
      </c>
      <c r="R15221" t="s">
        <v>29844</v>
      </c>
      <c r="S15221" t="s">
        <v>31506</v>
      </c>
      <c r="T15221" t="s">
        <v>19197</v>
      </c>
      <c r="U15221" t="s">
        <v>31646</v>
      </c>
    </row>
    <row r="15222" spans="17:21">
      <c r="Q15222" t="s">
        <v>16424</v>
      </c>
      <c r="R15222" t="s">
        <v>29845</v>
      </c>
      <c r="S15222" t="s">
        <v>31506</v>
      </c>
      <c r="T15222" t="s">
        <v>19197</v>
      </c>
      <c r="U15222" t="s">
        <v>31646</v>
      </c>
    </row>
    <row r="15223" spans="17:21">
      <c r="Q15223" t="s">
        <v>16425</v>
      </c>
      <c r="R15223" t="s">
        <v>29846</v>
      </c>
      <c r="S15223" t="s">
        <v>31506</v>
      </c>
      <c r="T15223" t="s">
        <v>19197</v>
      </c>
      <c r="U15223" t="s">
        <v>31646</v>
      </c>
    </row>
    <row r="15224" spans="17:21">
      <c r="Q15224" t="s">
        <v>16426</v>
      </c>
      <c r="R15224" t="s">
        <v>29847</v>
      </c>
      <c r="S15224" t="s">
        <v>31506</v>
      </c>
      <c r="T15224" t="s">
        <v>19197</v>
      </c>
      <c r="U15224" t="s">
        <v>31646</v>
      </c>
    </row>
    <row r="15225" spans="17:21">
      <c r="Q15225" t="s">
        <v>16427</v>
      </c>
      <c r="R15225" t="s">
        <v>29848</v>
      </c>
      <c r="S15225" t="s">
        <v>19197</v>
      </c>
      <c r="T15225" t="s">
        <v>19197</v>
      </c>
      <c r="U15225" t="s">
        <v>19197</v>
      </c>
    </row>
    <row r="15226" spans="17:21">
      <c r="Q15226" t="s">
        <v>16428</v>
      </c>
      <c r="R15226" t="s">
        <v>29849</v>
      </c>
      <c r="S15226" t="s">
        <v>31506</v>
      </c>
      <c r="T15226" t="s">
        <v>19197</v>
      </c>
      <c r="U15226" t="s">
        <v>31648</v>
      </c>
    </row>
    <row r="15227" spans="17:21">
      <c r="Q15227" t="s">
        <v>16429</v>
      </c>
      <c r="R15227" t="s">
        <v>18693</v>
      </c>
      <c r="S15227" t="s">
        <v>31506</v>
      </c>
      <c r="T15227" t="s">
        <v>19197</v>
      </c>
      <c r="U15227" t="s">
        <v>31648</v>
      </c>
    </row>
    <row r="15228" spans="17:21">
      <c r="Q15228" t="s">
        <v>16430</v>
      </c>
      <c r="R15228" t="s">
        <v>29850</v>
      </c>
      <c r="S15228" t="s">
        <v>31506</v>
      </c>
      <c r="T15228" t="s">
        <v>19197</v>
      </c>
      <c r="U15228" t="s">
        <v>31648</v>
      </c>
    </row>
    <row r="15229" spans="17:21">
      <c r="Q15229" t="s">
        <v>16431</v>
      </c>
      <c r="R15229" t="s">
        <v>29851</v>
      </c>
      <c r="S15229" t="s">
        <v>19197</v>
      </c>
      <c r="T15229" t="s">
        <v>19197</v>
      </c>
      <c r="U15229" t="s">
        <v>19197</v>
      </c>
    </row>
    <row r="15230" spans="17:21">
      <c r="Q15230" t="s">
        <v>16432</v>
      </c>
      <c r="R15230" t="s">
        <v>29852</v>
      </c>
      <c r="S15230" t="s">
        <v>31506</v>
      </c>
      <c r="T15230" t="s">
        <v>19197</v>
      </c>
      <c r="U15230" t="s">
        <v>31666</v>
      </c>
    </row>
    <row r="15231" spans="17:21">
      <c r="Q15231" t="s">
        <v>16433</v>
      </c>
      <c r="R15231" t="s">
        <v>29853</v>
      </c>
      <c r="S15231" t="s">
        <v>31506</v>
      </c>
      <c r="T15231" t="s">
        <v>19197</v>
      </c>
      <c r="U15231" t="s">
        <v>31666</v>
      </c>
    </row>
    <row r="15232" spans="17:21">
      <c r="Q15232" t="s">
        <v>16434</v>
      </c>
      <c r="R15232" t="s">
        <v>29854</v>
      </c>
      <c r="S15232" t="s">
        <v>31506</v>
      </c>
      <c r="T15232" t="s">
        <v>19197</v>
      </c>
      <c r="U15232" t="s">
        <v>31666</v>
      </c>
    </row>
    <row r="15233" spans="17:21">
      <c r="Q15233" t="s">
        <v>16435</v>
      </c>
      <c r="R15233" t="s">
        <v>20712</v>
      </c>
      <c r="S15233" t="s">
        <v>31506</v>
      </c>
      <c r="T15233" t="s">
        <v>19197</v>
      </c>
      <c r="U15233" t="s">
        <v>31666</v>
      </c>
    </row>
    <row r="15234" spans="17:21">
      <c r="Q15234" t="s">
        <v>16436</v>
      </c>
      <c r="R15234" t="s">
        <v>29855</v>
      </c>
      <c r="S15234" t="s">
        <v>19197</v>
      </c>
      <c r="T15234" t="s">
        <v>19197</v>
      </c>
      <c r="U15234" t="s">
        <v>31648</v>
      </c>
    </row>
    <row r="15235" spans="17:21">
      <c r="Q15235" t="s">
        <v>16437</v>
      </c>
      <c r="R15235" t="s">
        <v>29856</v>
      </c>
      <c r="S15235" t="s">
        <v>31506</v>
      </c>
      <c r="T15235" t="s">
        <v>19197</v>
      </c>
      <c r="U15235" t="s">
        <v>31666</v>
      </c>
    </row>
    <row r="15236" spans="17:21">
      <c r="Q15236" t="s">
        <v>16438</v>
      </c>
      <c r="R15236" t="s">
        <v>18693</v>
      </c>
      <c r="S15236" t="s">
        <v>31506</v>
      </c>
      <c r="T15236" t="s">
        <v>19197</v>
      </c>
      <c r="U15236" t="s">
        <v>31666</v>
      </c>
    </row>
    <row r="15237" spans="17:21">
      <c r="Q15237" t="s">
        <v>16439</v>
      </c>
      <c r="R15237" t="s">
        <v>29857</v>
      </c>
      <c r="S15237" t="s">
        <v>31506</v>
      </c>
      <c r="T15237" t="s">
        <v>19197</v>
      </c>
      <c r="U15237" t="s">
        <v>31648</v>
      </c>
    </row>
    <row r="15238" spans="17:21">
      <c r="Q15238" t="s">
        <v>16440</v>
      </c>
      <c r="R15238" t="s">
        <v>26284</v>
      </c>
      <c r="S15238" t="s">
        <v>31506</v>
      </c>
      <c r="T15238" t="s">
        <v>19197</v>
      </c>
      <c r="U15238" t="s">
        <v>31648</v>
      </c>
    </row>
    <row r="15239" spans="17:21">
      <c r="Q15239" t="s">
        <v>16441</v>
      </c>
      <c r="R15239" t="s">
        <v>29858</v>
      </c>
      <c r="S15239" t="s">
        <v>19197</v>
      </c>
      <c r="T15239" t="s">
        <v>19197</v>
      </c>
      <c r="U15239" t="s">
        <v>19197</v>
      </c>
    </row>
    <row r="15240" spans="17:21">
      <c r="Q15240" t="s">
        <v>16442</v>
      </c>
      <c r="R15240" t="s">
        <v>29859</v>
      </c>
      <c r="S15240" t="s">
        <v>19197</v>
      </c>
      <c r="T15240" t="s">
        <v>19197</v>
      </c>
      <c r="U15240" t="s">
        <v>19197</v>
      </c>
    </row>
    <row r="15241" spans="17:21">
      <c r="Q15241" t="s">
        <v>16443</v>
      </c>
      <c r="R15241" t="s">
        <v>29860</v>
      </c>
      <c r="S15241" t="s">
        <v>31506</v>
      </c>
      <c r="T15241" t="s">
        <v>19197</v>
      </c>
      <c r="U15241" t="s">
        <v>31648</v>
      </c>
    </row>
    <row r="15242" spans="17:21">
      <c r="Q15242" t="s">
        <v>16444</v>
      </c>
      <c r="R15242" t="s">
        <v>29861</v>
      </c>
      <c r="S15242" t="s">
        <v>31506</v>
      </c>
      <c r="T15242" t="s">
        <v>19197</v>
      </c>
      <c r="U15242" t="s">
        <v>31648</v>
      </c>
    </row>
    <row r="15243" spans="17:21">
      <c r="Q15243" t="s">
        <v>16445</v>
      </c>
      <c r="R15243" t="s">
        <v>29862</v>
      </c>
      <c r="S15243" t="s">
        <v>31506</v>
      </c>
      <c r="T15243" t="s">
        <v>19197</v>
      </c>
      <c r="U15243" t="s">
        <v>31648</v>
      </c>
    </row>
    <row r="15244" spans="17:21">
      <c r="Q15244" t="s">
        <v>16446</v>
      </c>
      <c r="R15244" t="s">
        <v>18693</v>
      </c>
      <c r="S15244" t="s">
        <v>31506</v>
      </c>
      <c r="T15244" t="s">
        <v>19197</v>
      </c>
      <c r="U15244" t="s">
        <v>31648</v>
      </c>
    </row>
    <row r="15245" spans="17:21">
      <c r="Q15245" t="s">
        <v>16447</v>
      </c>
      <c r="R15245" t="s">
        <v>26284</v>
      </c>
      <c r="S15245" t="s">
        <v>31506</v>
      </c>
      <c r="T15245" t="s">
        <v>19197</v>
      </c>
      <c r="U15245" t="s">
        <v>31648</v>
      </c>
    </row>
    <row r="15246" spans="17:21">
      <c r="Q15246" t="s">
        <v>16448</v>
      </c>
      <c r="R15246" t="s">
        <v>29863</v>
      </c>
      <c r="S15246" t="s">
        <v>19197</v>
      </c>
      <c r="T15246" t="s">
        <v>19197</v>
      </c>
      <c r="U15246" t="s">
        <v>19197</v>
      </c>
    </row>
    <row r="15247" spans="17:21">
      <c r="Q15247" t="s">
        <v>16449</v>
      </c>
      <c r="R15247" t="s">
        <v>29864</v>
      </c>
      <c r="S15247" t="s">
        <v>31508</v>
      </c>
      <c r="T15247" t="s">
        <v>19197</v>
      </c>
      <c r="U15247" t="s">
        <v>31844</v>
      </c>
    </row>
    <row r="15248" spans="17:21">
      <c r="Q15248" t="s">
        <v>16450</v>
      </c>
      <c r="R15248" t="s">
        <v>29865</v>
      </c>
      <c r="S15248" t="s">
        <v>31508</v>
      </c>
      <c r="T15248" t="s">
        <v>19197</v>
      </c>
      <c r="U15248" t="s">
        <v>31673</v>
      </c>
    </row>
    <row r="15249" spans="17:21">
      <c r="Q15249" t="s">
        <v>16451</v>
      </c>
      <c r="R15249" t="s">
        <v>29866</v>
      </c>
      <c r="S15249" t="s">
        <v>31506</v>
      </c>
      <c r="T15249" t="s">
        <v>19197</v>
      </c>
      <c r="U15249" t="s">
        <v>31792</v>
      </c>
    </row>
    <row r="15250" spans="17:21">
      <c r="Q15250" t="s">
        <v>16452</v>
      </c>
      <c r="R15250" t="s">
        <v>29867</v>
      </c>
      <c r="S15250" t="s">
        <v>19197</v>
      </c>
      <c r="T15250" t="s">
        <v>19197</v>
      </c>
      <c r="U15250" t="s">
        <v>19197</v>
      </c>
    </row>
    <row r="15251" spans="17:21">
      <c r="Q15251" t="s">
        <v>16453</v>
      </c>
      <c r="R15251" t="s">
        <v>29868</v>
      </c>
      <c r="S15251" t="s">
        <v>31508</v>
      </c>
      <c r="T15251" t="s">
        <v>31538</v>
      </c>
      <c r="U15251" t="s">
        <v>31666</v>
      </c>
    </row>
    <row r="15252" spans="17:21">
      <c r="Q15252" t="s">
        <v>16454</v>
      </c>
      <c r="R15252" t="s">
        <v>29869</v>
      </c>
      <c r="S15252" t="s">
        <v>31508</v>
      </c>
      <c r="T15252" t="s">
        <v>31538</v>
      </c>
      <c r="U15252" t="s">
        <v>31666</v>
      </c>
    </row>
    <row r="15253" spans="17:21">
      <c r="Q15253" t="s">
        <v>16455</v>
      </c>
      <c r="R15253" t="s">
        <v>29870</v>
      </c>
      <c r="S15253" t="s">
        <v>31508</v>
      </c>
      <c r="T15253" t="s">
        <v>31538</v>
      </c>
      <c r="U15253" t="s">
        <v>31666</v>
      </c>
    </row>
    <row r="15254" spans="17:21">
      <c r="Q15254" t="s">
        <v>16456</v>
      </c>
      <c r="R15254" t="s">
        <v>18714</v>
      </c>
      <c r="S15254" t="s">
        <v>31508</v>
      </c>
      <c r="T15254" t="s">
        <v>31538</v>
      </c>
      <c r="U15254" t="s">
        <v>31666</v>
      </c>
    </row>
    <row r="15255" spans="17:21">
      <c r="Q15255" t="s">
        <v>16457</v>
      </c>
      <c r="R15255" t="s">
        <v>29535</v>
      </c>
      <c r="S15255" t="s">
        <v>19197</v>
      </c>
      <c r="T15255" t="s">
        <v>19197</v>
      </c>
      <c r="U15255" t="s">
        <v>19197</v>
      </c>
    </row>
    <row r="15256" spans="17:21">
      <c r="Q15256" t="s">
        <v>16458</v>
      </c>
      <c r="R15256" t="s">
        <v>29871</v>
      </c>
      <c r="S15256" t="s">
        <v>31506</v>
      </c>
      <c r="T15256" t="s">
        <v>19197</v>
      </c>
      <c r="U15256" t="s">
        <v>31648</v>
      </c>
    </row>
    <row r="15257" spans="17:21">
      <c r="Q15257" t="s">
        <v>16459</v>
      </c>
      <c r="R15257" t="s">
        <v>29718</v>
      </c>
      <c r="S15257" t="s">
        <v>31506</v>
      </c>
      <c r="T15257" t="s">
        <v>19197</v>
      </c>
      <c r="U15257" t="s">
        <v>31648</v>
      </c>
    </row>
    <row r="15258" spans="17:21">
      <c r="Q15258" t="s">
        <v>16460</v>
      </c>
      <c r="R15258" t="s">
        <v>18731</v>
      </c>
      <c r="S15258" t="s">
        <v>19197</v>
      </c>
      <c r="T15258" t="s">
        <v>19197</v>
      </c>
      <c r="U15258" t="s">
        <v>19197</v>
      </c>
    </row>
    <row r="15259" spans="17:21">
      <c r="Q15259" t="s">
        <v>16461</v>
      </c>
      <c r="R15259" t="s">
        <v>29872</v>
      </c>
      <c r="S15259" t="s">
        <v>31506</v>
      </c>
      <c r="T15259" t="s">
        <v>19197</v>
      </c>
      <c r="U15259" t="s">
        <v>31646</v>
      </c>
    </row>
    <row r="15260" spans="17:21">
      <c r="Q15260" t="s">
        <v>16462</v>
      </c>
      <c r="R15260" t="s">
        <v>29873</v>
      </c>
      <c r="S15260" t="s">
        <v>31506</v>
      </c>
      <c r="T15260" t="s">
        <v>19197</v>
      </c>
      <c r="U15260" t="s">
        <v>31646</v>
      </c>
    </row>
    <row r="15261" spans="17:21">
      <c r="Q15261" t="s">
        <v>16463</v>
      </c>
      <c r="R15261" t="s">
        <v>29874</v>
      </c>
      <c r="S15261" t="s">
        <v>31506</v>
      </c>
      <c r="T15261" t="s">
        <v>19197</v>
      </c>
      <c r="U15261" t="s">
        <v>31646</v>
      </c>
    </row>
    <row r="15262" spans="17:21">
      <c r="Q15262" t="s">
        <v>16464</v>
      </c>
      <c r="R15262" t="s">
        <v>29875</v>
      </c>
      <c r="S15262" t="s">
        <v>31506</v>
      </c>
      <c r="T15262" t="s">
        <v>19197</v>
      </c>
      <c r="U15262" t="s">
        <v>31646</v>
      </c>
    </row>
    <row r="15263" spans="17:21">
      <c r="Q15263" t="s">
        <v>16465</v>
      </c>
      <c r="R15263" t="s">
        <v>29876</v>
      </c>
      <c r="S15263" t="s">
        <v>31506</v>
      </c>
      <c r="T15263" t="s">
        <v>19197</v>
      </c>
      <c r="U15263" t="s">
        <v>31646</v>
      </c>
    </row>
    <row r="15264" spans="17:21">
      <c r="Q15264" t="s">
        <v>16466</v>
      </c>
      <c r="R15264" t="s">
        <v>29877</v>
      </c>
      <c r="S15264" t="s">
        <v>31506</v>
      </c>
      <c r="T15264" t="s">
        <v>19197</v>
      </c>
      <c r="U15264" t="s">
        <v>31646</v>
      </c>
    </row>
    <row r="15265" spans="17:21">
      <c r="Q15265" t="s">
        <v>16467</v>
      </c>
      <c r="R15265" t="s">
        <v>29878</v>
      </c>
      <c r="S15265" t="s">
        <v>31506</v>
      </c>
      <c r="T15265" t="s">
        <v>19197</v>
      </c>
      <c r="U15265" t="s">
        <v>31646</v>
      </c>
    </row>
    <row r="15266" spans="17:21">
      <c r="Q15266" t="s">
        <v>16468</v>
      </c>
      <c r="R15266" t="s">
        <v>29879</v>
      </c>
      <c r="S15266" t="s">
        <v>31506</v>
      </c>
      <c r="T15266" t="s">
        <v>19197</v>
      </c>
      <c r="U15266" t="s">
        <v>31646</v>
      </c>
    </row>
    <row r="15267" spans="17:21">
      <c r="Q15267" t="s">
        <v>16469</v>
      </c>
      <c r="R15267" t="s">
        <v>29880</v>
      </c>
      <c r="S15267" t="s">
        <v>31506</v>
      </c>
      <c r="T15267" t="s">
        <v>19197</v>
      </c>
      <c r="U15267" t="s">
        <v>31899</v>
      </c>
    </row>
    <row r="15268" spans="17:21">
      <c r="Q15268" t="s">
        <v>16470</v>
      </c>
      <c r="R15268" t="s">
        <v>29881</v>
      </c>
      <c r="S15268" t="s">
        <v>31506</v>
      </c>
      <c r="T15268" t="s">
        <v>31595</v>
      </c>
      <c r="U15268" t="s">
        <v>31674</v>
      </c>
    </row>
    <row r="15269" spans="17:21">
      <c r="Q15269" t="s">
        <v>16471</v>
      </c>
      <c r="R15269" t="s">
        <v>29882</v>
      </c>
      <c r="S15269" t="s">
        <v>31506</v>
      </c>
      <c r="T15269" t="s">
        <v>31579</v>
      </c>
      <c r="U15269" t="s">
        <v>31900</v>
      </c>
    </row>
    <row r="15270" spans="17:21">
      <c r="Q15270" t="s">
        <v>16472</v>
      </c>
      <c r="R15270" t="s">
        <v>18703</v>
      </c>
      <c r="S15270" t="s">
        <v>31506</v>
      </c>
      <c r="T15270" t="s">
        <v>31612</v>
      </c>
      <c r="U15270" t="s">
        <v>31901</v>
      </c>
    </row>
    <row r="15271" spans="17:21">
      <c r="Q15271" t="s">
        <v>16473</v>
      </c>
      <c r="R15271" t="s">
        <v>26284</v>
      </c>
      <c r="S15271" t="s">
        <v>19197</v>
      </c>
      <c r="T15271" t="s">
        <v>19197</v>
      </c>
      <c r="U15271" t="s">
        <v>19197</v>
      </c>
    </row>
    <row r="15272" spans="17:21">
      <c r="Q15272" t="s">
        <v>16474</v>
      </c>
      <c r="R15272" t="s">
        <v>29883</v>
      </c>
      <c r="S15272" t="s">
        <v>31506</v>
      </c>
      <c r="T15272" t="s">
        <v>19197</v>
      </c>
      <c r="U15272" t="s">
        <v>31648</v>
      </c>
    </row>
    <row r="15273" spans="17:21">
      <c r="Q15273" t="s">
        <v>16475</v>
      </c>
      <c r="R15273" t="s">
        <v>18768</v>
      </c>
      <c r="S15273" t="s">
        <v>19197</v>
      </c>
      <c r="T15273" t="s">
        <v>19197</v>
      </c>
      <c r="U15273" t="s">
        <v>31888</v>
      </c>
    </row>
    <row r="15274" spans="17:21">
      <c r="Q15274" t="s">
        <v>16476</v>
      </c>
      <c r="R15274" t="s">
        <v>29884</v>
      </c>
      <c r="S15274" t="s">
        <v>31506</v>
      </c>
      <c r="T15274" t="s">
        <v>19197</v>
      </c>
      <c r="U15274" t="s">
        <v>31902</v>
      </c>
    </row>
    <row r="15275" spans="17:21">
      <c r="Q15275" t="s">
        <v>16477</v>
      </c>
      <c r="R15275" t="s">
        <v>29885</v>
      </c>
      <c r="S15275" t="s">
        <v>31506</v>
      </c>
      <c r="T15275" t="s">
        <v>19197</v>
      </c>
      <c r="U15275" t="s">
        <v>31902</v>
      </c>
    </row>
    <row r="15276" spans="17:21">
      <c r="Q15276" t="s">
        <v>16478</v>
      </c>
      <c r="R15276" t="s">
        <v>29886</v>
      </c>
      <c r="S15276" t="s">
        <v>31506</v>
      </c>
      <c r="T15276" t="s">
        <v>19197</v>
      </c>
      <c r="U15276" t="s">
        <v>31903</v>
      </c>
    </row>
    <row r="15277" spans="17:21">
      <c r="Q15277" t="s">
        <v>16479</v>
      </c>
      <c r="R15277" t="s">
        <v>29887</v>
      </c>
      <c r="S15277" t="s">
        <v>31506</v>
      </c>
      <c r="T15277" t="s">
        <v>19197</v>
      </c>
      <c r="U15277" t="s">
        <v>31903</v>
      </c>
    </row>
    <row r="15278" spans="17:21">
      <c r="Q15278" t="s">
        <v>16480</v>
      </c>
      <c r="R15278" t="s">
        <v>18703</v>
      </c>
      <c r="S15278" t="s">
        <v>31506</v>
      </c>
      <c r="T15278" t="s">
        <v>19197</v>
      </c>
      <c r="U15278" t="s">
        <v>31903</v>
      </c>
    </row>
    <row r="15279" spans="17:21">
      <c r="Q15279" t="s">
        <v>16481</v>
      </c>
      <c r="R15279" t="s">
        <v>29888</v>
      </c>
      <c r="S15279" t="s">
        <v>19197</v>
      </c>
      <c r="T15279" t="s">
        <v>19197</v>
      </c>
      <c r="U15279" t="s">
        <v>19197</v>
      </c>
    </row>
    <row r="15280" spans="17:21">
      <c r="Q15280" t="s">
        <v>16482</v>
      </c>
      <c r="R15280" t="s">
        <v>29889</v>
      </c>
      <c r="S15280" t="s">
        <v>19197</v>
      </c>
      <c r="T15280" t="s">
        <v>19197</v>
      </c>
      <c r="U15280" t="s">
        <v>19197</v>
      </c>
    </row>
    <row r="15281" spans="17:21">
      <c r="Q15281" t="s">
        <v>16483</v>
      </c>
      <c r="R15281" t="s">
        <v>21982</v>
      </c>
      <c r="S15281" t="s">
        <v>31508</v>
      </c>
      <c r="T15281" t="s">
        <v>31591</v>
      </c>
      <c r="U15281" t="s">
        <v>31673</v>
      </c>
    </row>
    <row r="15282" spans="17:21">
      <c r="Q15282" t="s">
        <v>16484</v>
      </c>
      <c r="R15282" t="s">
        <v>18693</v>
      </c>
      <c r="S15282" t="s">
        <v>31508</v>
      </c>
      <c r="T15282" t="s">
        <v>31591</v>
      </c>
      <c r="U15282" t="s">
        <v>31673</v>
      </c>
    </row>
    <row r="15283" spans="17:21">
      <c r="Q15283" t="s">
        <v>16485</v>
      </c>
      <c r="R15283" t="s">
        <v>29890</v>
      </c>
      <c r="S15283" t="s">
        <v>19197</v>
      </c>
      <c r="T15283" t="s">
        <v>19197</v>
      </c>
      <c r="U15283" t="s">
        <v>19197</v>
      </c>
    </row>
    <row r="15284" spans="17:21">
      <c r="Q15284" t="s">
        <v>16486</v>
      </c>
      <c r="R15284" t="s">
        <v>29891</v>
      </c>
      <c r="S15284" t="s">
        <v>31512</v>
      </c>
      <c r="T15284" t="s">
        <v>31591</v>
      </c>
      <c r="U15284" t="s">
        <v>31645</v>
      </c>
    </row>
    <row r="15285" spans="17:21">
      <c r="Q15285" t="s">
        <v>16487</v>
      </c>
      <c r="R15285" t="s">
        <v>29892</v>
      </c>
      <c r="S15285" t="s">
        <v>31514</v>
      </c>
      <c r="T15285" t="s">
        <v>19197</v>
      </c>
      <c r="U15285" t="s">
        <v>31645</v>
      </c>
    </row>
    <row r="15286" spans="17:21">
      <c r="Q15286" t="s">
        <v>16488</v>
      </c>
      <c r="R15286" t="s">
        <v>29893</v>
      </c>
      <c r="S15286" t="s">
        <v>31514</v>
      </c>
      <c r="T15286" t="s">
        <v>19197</v>
      </c>
      <c r="U15286" t="s">
        <v>31645</v>
      </c>
    </row>
    <row r="15287" spans="17:21">
      <c r="Q15287" t="s">
        <v>16489</v>
      </c>
      <c r="R15287" t="s">
        <v>18900</v>
      </c>
      <c r="S15287" t="s">
        <v>31512</v>
      </c>
      <c r="T15287" t="s">
        <v>19197</v>
      </c>
      <c r="U15287" t="s">
        <v>31668</v>
      </c>
    </row>
    <row r="15288" spans="17:21">
      <c r="Q15288" t="s">
        <v>16490</v>
      </c>
      <c r="R15288" t="s">
        <v>29894</v>
      </c>
      <c r="S15288" t="s">
        <v>19197</v>
      </c>
      <c r="T15288" t="s">
        <v>19197</v>
      </c>
      <c r="U15288" t="s">
        <v>19197</v>
      </c>
    </row>
    <row r="15289" spans="17:21">
      <c r="Q15289" t="s">
        <v>16491</v>
      </c>
      <c r="R15289" t="s">
        <v>29895</v>
      </c>
      <c r="S15289" t="s">
        <v>31508</v>
      </c>
      <c r="T15289" t="s">
        <v>19197</v>
      </c>
      <c r="U15289" t="s">
        <v>31646</v>
      </c>
    </row>
    <row r="15290" spans="17:21">
      <c r="Q15290" t="s">
        <v>16492</v>
      </c>
      <c r="R15290" t="s">
        <v>29896</v>
      </c>
      <c r="S15290" t="s">
        <v>31508</v>
      </c>
      <c r="T15290" t="s">
        <v>19197</v>
      </c>
      <c r="U15290" t="s">
        <v>31646</v>
      </c>
    </row>
    <row r="15291" spans="17:21">
      <c r="Q15291" t="s">
        <v>16493</v>
      </c>
      <c r="R15291" t="s">
        <v>29897</v>
      </c>
      <c r="S15291" t="s">
        <v>19197</v>
      </c>
      <c r="T15291" t="s">
        <v>19197</v>
      </c>
      <c r="U15291" t="s">
        <v>19197</v>
      </c>
    </row>
    <row r="15292" spans="17:21">
      <c r="Q15292" t="s">
        <v>16494</v>
      </c>
      <c r="R15292" t="s">
        <v>29898</v>
      </c>
      <c r="S15292" t="s">
        <v>19197</v>
      </c>
      <c r="T15292" t="s">
        <v>19197</v>
      </c>
      <c r="U15292" t="s">
        <v>19197</v>
      </c>
    </row>
    <row r="15293" spans="17:21">
      <c r="Q15293" t="s">
        <v>16495</v>
      </c>
      <c r="R15293" t="s">
        <v>29899</v>
      </c>
      <c r="S15293" t="s">
        <v>19197</v>
      </c>
      <c r="T15293" t="s">
        <v>19197</v>
      </c>
      <c r="U15293" t="s">
        <v>31792</v>
      </c>
    </row>
    <row r="15294" spans="17:21">
      <c r="Q15294" t="s">
        <v>16496</v>
      </c>
      <c r="R15294" t="s">
        <v>29900</v>
      </c>
      <c r="S15294" t="s">
        <v>31506</v>
      </c>
      <c r="T15294" t="s">
        <v>19197</v>
      </c>
      <c r="U15294" t="s">
        <v>31652</v>
      </c>
    </row>
    <row r="15295" spans="17:21">
      <c r="Q15295" t="s">
        <v>16497</v>
      </c>
      <c r="R15295" t="s">
        <v>22874</v>
      </c>
      <c r="S15295" t="s">
        <v>31506</v>
      </c>
      <c r="T15295" t="s">
        <v>19197</v>
      </c>
      <c r="U15295" t="s">
        <v>31652</v>
      </c>
    </row>
    <row r="15296" spans="17:21">
      <c r="Q15296" t="s">
        <v>16498</v>
      </c>
      <c r="R15296" t="s">
        <v>29901</v>
      </c>
      <c r="S15296" t="s">
        <v>19197</v>
      </c>
      <c r="T15296" t="s">
        <v>19197</v>
      </c>
      <c r="U15296" t="s">
        <v>31792</v>
      </c>
    </row>
    <row r="15297" spans="17:21">
      <c r="Q15297" t="s">
        <v>16499</v>
      </c>
      <c r="R15297" t="s">
        <v>29902</v>
      </c>
      <c r="S15297" t="s">
        <v>31506</v>
      </c>
      <c r="T15297" t="s">
        <v>19197</v>
      </c>
      <c r="U15297" t="s">
        <v>31652</v>
      </c>
    </row>
    <row r="15298" spans="17:21">
      <c r="Q15298" t="s">
        <v>16500</v>
      </c>
      <c r="R15298" t="s">
        <v>22874</v>
      </c>
      <c r="S15298" t="s">
        <v>31506</v>
      </c>
      <c r="T15298" t="s">
        <v>19197</v>
      </c>
      <c r="U15298" t="s">
        <v>31652</v>
      </c>
    </row>
    <row r="15299" spans="17:21">
      <c r="Q15299" t="s">
        <v>16501</v>
      </c>
      <c r="R15299" t="s">
        <v>29903</v>
      </c>
      <c r="S15299" t="s">
        <v>31506</v>
      </c>
      <c r="T15299" t="s">
        <v>19197</v>
      </c>
      <c r="U15299" t="s">
        <v>31648</v>
      </c>
    </row>
    <row r="15300" spans="17:21">
      <c r="Q15300" t="s">
        <v>16502</v>
      </c>
      <c r="R15300" t="s">
        <v>29893</v>
      </c>
      <c r="S15300" t="s">
        <v>31506</v>
      </c>
      <c r="T15300" t="s">
        <v>19197</v>
      </c>
      <c r="U15300" t="s">
        <v>31648</v>
      </c>
    </row>
    <row r="15301" spans="17:21">
      <c r="Q15301" t="s">
        <v>16503</v>
      </c>
      <c r="R15301" t="s">
        <v>18768</v>
      </c>
      <c r="S15301" t="s">
        <v>19197</v>
      </c>
      <c r="T15301" t="s">
        <v>19197</v>
      </c>
      <c r="U15301" t="s">
        <v>31792</v>
      </c>
    </row>
    <row r="15302" spans="17:21">
      <c r="Q15302" t="s">
        <v>16504</v>
      </c>
      <c r="R15302" t="s">
        <v>29904</v>
      </c>
      <c r="S15302" t="s">
        <v>31506</v>
      </c>
      <c r="T15302" t="s">
        <v>19197</v>
      </c>
      <c r="U15302" t="s">
        <v>31652</v>
      </c>
    </row>
    <row r="15303" spans="17:21">
      <c r="Q15303" t="s">
        <v>16505</v>
      </c>
      <c r="R15303" t="s">
        <v>18899</v>
      </c>
      <c r="S15303" t="s">
        <v>31506</v>
      </c>
      <c r="T15303" t="s">
        <v>19197</v>
      </c>
      <c r="U15303" t="s">
        <v>31652</v>
      </c>
    </row>
    <row r="15304" spans="17:21">
      <c r="Q15304" t="s">
        <v>16506</v>
      </c>
      <c r="R15304" t="s">
        <v>18693</v>
      </c>
      <c r="S15304" t="s">
        <v>19197</v>
      </c>
      <c r="T15304" t="s">
        <v>19197</v>
      </c>
      <c r="U15304" t="s">
        <v>19197</v>
      </c>
    </row>
    <row r="15305" spans="17:21">
      <c r="Q15305" t="s">
        <v>16507</v>
      </c>
      <c r="R15305" t="s">
        <v>29891</v>
      </c>
      <c r="S15305" t="s">
        <v>31508</v>
      </c>
      <c r="T15305" t="s">
        <v>31630</v>
      </c>
      <c r="U15305" t="s">
        <v>31648</v>
      </c>
    </row>
    <row r="15306" spans="17:21">
      <c r="Q15306" t="s">
        <v>16508</v>
      </c>
      <c r="R15306" t="s">
        <v>29905</v>
      </c>
      <c r="S15306" t="s">
        <v>19197</v>
      </c>
      <c r="T15306" t="s">
        <v>19197</v>
      </c>
      <c r="U15306" t="s">
        <v>19197</v>
      </c>
    </row>
    <row r="15307" spans="17:21">
      <c r="Q15307" t="s">
        <v>16509</v>
      </c>
      <c r="R15307" t="s">
        <v>29906</v>
      </c>
      <c r="S15307" t="s">
        <v>31506</v>
      </c>
      <c r="T15307" t="s">
        <v>19197</v>
      </c>
      <c r="U15307" t="s">
        <v>31792</v>
      </c>
    </row>
    <row r="15308" spans="17:21">
      <c r="Q15308" t="s">
        <v>16510</v>
      </c>
      <c r="R15308" t="s">
        <v>19283</v>
      </c>
      <c r="S15308" t="s">
        <v>31508</v>
      </c>
      <c r="T15308" t="s">
        <v>19197</v>
      </c>
      <c r="U15308" t="s">
        <v>31792</v>
      </c>
    </row>
    <row r="15309" spans="17:21">
      <c r="Q15309" t="s">
        <v>16511</v>
      </c>
      <c r="R15309" t="s">
        <v>29907</v>
      </c>
      <c r="S15309" t="s">
        <v>19197</v>
      </c>
      <c r="T15309" t="s">
        <v>19197</v>
      </c>
      <c r="U15309" t="s">
        <v>19197</v>
      </c>
    </row>
    <row r="15310" spans="17:21">
      <c r="Q15310" t="s">
        <v>16512</v>
      </c>
      <c r="R15310" t="s">
        <v>29908</v>
      </c>
      <c r="S15310" t="s">
        <v>31506</v>
      </c>
      <c r="T15310" t="s">
        <v>19197</v>
      </c>
      <c r="U15310" t="s">
        <v>31648</v>
      </c>
    </row>
    <row r="15311" spans="17:21">
      <c r="Q15311" t="s">
        <v>16513</v>
      </c>
      <c r="R15311" t="s">
        <v>18731</v>
      </c>
      <c r="S15311" t="s">
        <v>31508</v>
      </c>
      <c r="T15311" t="s">
        <v>19197</v>
      </c>
      <c r="U15311" t="s">
        <v>31844</v>
      </c>
    </row>
    <row r="15312" spans="17:21">
      <c r="Q15312" t="s">
        <v>16514</v>
      </c>
      <c r="R15312" t="s">
        <v>29909</v>
      </c>
      <c r="S15312" t="s">
        <v>19197</v>
      </c>
      <c r="T15312" t="s">
        <v>19197</v>
      </c>
      <c r="U15312" t="s">
        <v>19197</v>
      </c>
    </row>
    <row r="15313" spans="17:21">
      <c r="Q15313" t="s">
        <v>16515</v>
      </c>
      <c r="R15313" t="s">
        <v>29908</v>
      </c>
      <c r="S15313" t="s">
        <v>31506</v>
      </c>
      <c r="T15313" t="s">
        <v>19197</v>
      </c>
      <c r="U15313" t="s">
        <v>31648</v>
      </c>
    </row>
    <row r="15314" spans="17:21">
      <c r="Q15314" t="s">
        <v>16516</v>
      </c>
      <c r="R15314" t="s">
        <v>18731</v>
      </c>
      <c r="S15314" t="s">
        <v>31508</v>
      </c>
      <c r="T15314" t="s">
        <v>19197</v>
      </c>
      <c r="U15314" t="s">
        <v>31844</v>
      </c>
    </row>
    <row r="15315" spans="17:21">
      <c r="Q15315" t="s">
        <v>16517</v>
      </c>
      <c r="R15315" t="s">
        <v>18731</v>
      </c>
      <c r="S15315" t="s">
        <v>19197</v>
      </c>
      <c r="T15315" t="s">
        <v>19197</v>
      </c>
      <c r="U15315" t="s">
        <v>19197</v>
      </c>
    </row>
    <row r="15316" spans="17:21">
      <c r="Q15316" t="s">
        <v>16518</v>
      </c>
      <c r="R15316" t="s">
        <v>29906</v>
      </c>
      <c r="S15316" t="s">
        <v>31506</v>
      </c>
      <c r="T15316" t="s">
        <v>19197</v>
      </c>
      <c r="U15316" t="s">
        <v>31792</v>
      </c>
    </row>
    <row r="15317" spans="17:21">
      <c r="Q15317" t="s">
        <v>16519</v>
      </c>
      <c r="R15317" t="s">
        <v>19283</v>
      </c>
      <c r="S15317" t="s">
        <v>31508</v>
      </c>
      <c r="T15317" t="s">
        <v>19197</v>
      </c>
      <c r="U15317" t="s">
        <v>31792</v>
      </c>
    </row>
    <row r="15318" spans="17:21">
      <c r="Q15318" t="s">
        <v>16520</v>
      </c>
      <c r="R15318" t="s">
        <v>29910</v>
      </c>
      <c r="S15318" t="s">
        <v>19197</v>
      </c>
      <c r="T15318" t="s">
        <v>19197</v>
      </c>
      <c r="U15318" t="s">
        <v>19197</v>
      </c>
    </row>
    <row r="15319" spans="17:21">
      <c r="Q15319" t="s">
        <v>16521</v>
      </c>
      <c r="R15319" t="s">
        <v>29911</v>
      </c>
      <c r="S15319" t="s">
        <v>31512</v>
      </c>
      <c r="T15319" t="s">
        <v>19197</v>
      </c>
      <c r="U15319" t="s">
        <v>31645</v>
      </c>
    </row>
    <row r="15320" spans="17:21">
      <c r="Q15320" t="s">
        <v>16522</v>
      </c>
      <c r="R15320" t="s">
        <v>29912</v>
      </c>
      <c r="S15320" t="s">
        <v>31512</v>
      </c>
      <c r="T15320" t="s">
        <v>19197</v>
      </c>
      <c r="U15320" t="s">
        <v>31668</v>
      </c>
    </row>
    <row r="15321" spans="17:21">
      <c r="Q15321" t="s">
        <v>16523</v>
      </c>
      <c r="R15321" t="s">
        <v>29903</v>
      </c>
      <c r="S15321" t="s">
        <v>31514</v>
      </c>
      <c r="T15321" t="s">
        <v>19197</v>
      </c>
      <c r="U15321" t="s">
        <v>31645</v>
      </c>
    </row>
    <row r="15322" spans="17:21">
      <c r="Q15322" t="s">
        <v>16524</v>
      </c>
      <c r="R15322" t="s">
        <v>18900</v>
      </c>
      <c r="S15322" t="s">
        <v>31512</v>
      </c>
      <c r="T15322" t="s">
        <v>19197</v>
      </c>
      <c r="U15322" t="s">
        <v>31668</v>
      </c>
    </row>
    <row r="15323" spans="17:21">
      <c r="Q15323" t="s">
        <v>16525</v>
      </c>
      <c r="R15323" t="s">
        <v>29913</v>
      </c>
      <c r="S15323" t="s">
        <v>31506</v>
      </c>
      <c r="T15323" t="s">
        <v>19197</v>
      </c>
      <c r="U15323" t="s">
        <v>31782</v>
      </c>
    </row>
    <row r="15324" spans="17:21">
      <c r="Q15324" t="s">
        <v>16526</v>
      </c>
      <c r="R15324" t="s">
        <v>29914</v>
      </c>
      <c r="S15324" t="s">
        <v>19197</v>
      </c>
      <c r="T15324" t="s">
        <v>19197</v>
      </c>
      <c r="U15324" t="s">
        <v>19197</v>
      </c>
    </row>
    <row r="15325" spans="17:21">
      <c r="Q15325" t="s">
        <v>16527</v>
      </c>
      <c r="R15325" t="s">
        <v>29915</v>
      </c>
      <c r="S15325" t="s">
        <v>19197</v>
      </c>
      <c r="T15325" t="s">
        <v>19197</v>
      </c>
      <c r="U15325" t="s">
        <v>19197</v>
      </c>
    </row>
    <row r="15326" spans="17:21">
      <c r="Q15326" t="s">
        <v>16528</v>
      </c>
      <c r="R15326" t="s">
        <v>29916</v>
      </c>
      <c r="S15326" t="s">
        <v>31508</v>
      </c>
      <c r="T15326" t="s">
        <v>19197</v>
      </c>
      <c r="U15326" t="s">
        <v>31673</v>
      </c>
    </row>
    <row r="15327" spans="17:21">
      <c r="Q15327" t="s">
        <v>16529</v>
      </c>
      <c r="R15327" t="s">
        <v>18693</v>
      </c>
      <c r="S15327" t="s">
        <v>19197</v>
      </c>
      <c r="T15327" t="s">
        <v>19197</v>
      </c>
      <c r="U15327" t="s">
        <v>19197</v>
      </c>
    </row>
    <row r="15328" spans="17:21">
      <c r="Q15328" t="s">
        <v>16530</v>
      </c>
      <c r="R15328" t="s">
        <v>29917</v>
      </c>
      <c r="S15328" t="s">
        <v>31508</v>
      </c>
      <c r="T15328" t="s">
        <v>19197</v>
      </c>
      <c r="U15328" t="s">
        <v>31646</v>
      </c>
    </row>
    <row r="15329" spans="17:21">
      <c r="Q15329" t="s">
        <v>16531</v>
      </c>
      <c r="R15329" t="s">
        <v>29918</v>
      </c>
      <c r="S15329" t="s">
        <v>31508</v>
      </c>
      <c r="T15329" t="s">
        <v>19197</v>
      </c>
      <c r="U15329" t="s">
        <v>31646</v>
      </c>
    </row>
    <row r="15330" spans="17:21">
      <c r="Q15330" t="s">
        <v>16532</v>
      </c>
      <c r="R15330" t="s">
        <v>29919</v>
      </c>
      <c r="S15330" t="s">
        <v>31508</v>
      </c>
      <c r="T15330" t="s">
        <v>19197</v>
      </c>
      <c r="U15330" t="s">
        <v>31646</v>
      </c>
    </row>
    <row r="15331" spans="17:21">
      <c r="Q15331" t="s">
        <v>16533</v>
      </c>
      <c r="R15331" t="s">
        <v>29920</v>
      </c>
      <c r="S15331" t="s">
        <v>31508</v>
      </c>
      <c r="T15331" t="s">
        <v>19197</v>
      </c>
      <c r="U15331" t="s">
        <v>31673</v>
      </c>
    </row>
    <row r="15332" spans="17:21">
      <c r="Q15332" t="s">
        <v>16534</v>
      </c>
      <c r="R15332" t="s">
        <v>18687</v>
      </c>
      <c r="S15332" t="s">
        <v>19197</v>
      </c>
      <c r="T15332" t="s">
        <v>19197</v>
      </c>
      <c r="U15332" t="s">
        <v>19197</v>
      </c>
    </row>
    <row r="15333" spans="17:21">
      <c r="Q15333" t="s">
        <v>16535</v>
      </c>
      <c r="R15333" t="s">
        <v>29921</v>
      </c>
      <c r="S15333" t="s">
        <v>31508</v>
      </c>
      <c r="T15333" t="s">
        <v>19197</v>
      </c>
      <c r="U15333" t="s">
        <v>31646</v>
      </c>
    </row>
    <row r="15334" spans="17:21">
      <c r="Q15334" t="s">
        <v>16536</v>
      </c>
      <c r="R15334" t="s">
        <v>29922</v>
      </c>
      <c r="S15334" t="s">
        <v>31508</v>
      </c>
      <c r="T15334" t="s">
        <v>19197</v>
      </c>
      <c r="U15334" t="s">
        <v>31646</v>
      </c>
    </row>
    <row r="15335" spans="17:21">
      <c r="Q15335" t="s">
        <v>16537</v>
      </c>
      <c r="R15335" t="s">
        <v>29923</v>
      </c>
      <c r="S15335" t="s">
        <v>31508</v>
      </c>
      <c r="T15335" t="s">
        <v>19197</v>
      </c>
      <c r="U15335" t="s">
        <v>31646</v>
      </c>
    </row>
    <row r="15336" spans="17:21">
      <c r="Q15336" t="s">
        <v>16538</v>
      </c>
      <c r="R15336" t="s">
        <v>18703</v>
      </c>
      <c r="S15336" t="s">
        <v>31508</v>
      </c>
      <c r="T15336" t="s">
        <v>19197</v>
      </c>
      <c r="U15336" t="s">
        <v>31646</v>
      </c>
    </row>
    <row r="15337" spans="17:21">
      <c r="Q15337" t="s">
        <v>16539</v>
      </c>
      <c r="R15337" t="s">
        <v>29924</v>
      </c>
      <c r="S15337" t="s">
        <v>19197</v>
      </c>
      <c r="T15337" t="s">
        <v>19197</v>
      </c>
      <c r="U15337" t="s">
        <v>19197</v>
      </c>
    </row>
    <row r="15338" spans="17:21">
      <c r="Q15338" t="s">
        <v>16540</v>
      </c>
      <c r="R15338" t="s">
        <v>29925</v>
      </c>
      <c r="S15338" t="s">
        <v>31508</v>
      </c>
      <c r="T15338" t="s">
        <v>19197</v>
      </c>
      <c r="U15338" t="s">
        <v>31673</v>
      </c>
    </row>
    <row r="15339" spans="17:21">
      <c r="Q15339" t="s">
        <v>16541</v>
      </c>
      <c r="R15339" t="s">
        <v>29926</v>
      </c>
      <c r="S15339" t="s">
        <v>31508</v>
      </c>
      <c r="T15339" t="s">
        <v>19197</v>
      </c>
      <c r="U15339" t="s">
        <v>31673</v>
      </c>
    </row>
    <row r="15340" spans="17:21">
      <c r="Q15340" t="s">
        <v>16542</v>
      </c>
      <c r="R15340" t="s">
        <v>18687</v>
      </c>
      <c r="S15340" t="s">
        <v>19197</v>
      </c>
      <c r="T15340" t="s">
        <v>19197</v>
      </c>
      <c r="U15340" t="s">
        <v>19197</v>
      </c>
    </row>
    <row r="15341" spans="17:21">
      <c r="Q15341" t="s">
        <v>16543</v>
      </c>
      <c r="R15341" t="s">
        <v>29927</v>
      </c>
      <c r="S15341" t="s">
        <v>31508</v>
      </c>
      <c r="T15341" t="s">
        <v>19197</v>
      </c>
      <c r="U15341" t="s">
        <v>31646</v>
      </c>
    </row>
    <row r="15342" spans="17:21">
      <c r="Q15342" t="s">
        <v>16544</v>
      </c>
      <c r="R15342" t="s">
        <v>29928</v>
      </c>
      <c r="S15342" t="s">
        <v>31508</v>
      </c>
      <c r="T15342" t="s">
        <v>19197</v>
      </c>
      <c r="U15342" t="s">
        <v>31646</v>
      </c>
    </row>
    <row r="15343" spans="17:21">
      <c r="Q15343" t="s">
        <v>16545</v>
      </c>
      <c r="R15343" t="s">
        <v>29929</v>
      </c>
      <c r="S15343" t="s">
        <v>31508</v>
      </c>
      <c r="T15343" t="s">
        <v>19197</v>
      </c>
      <c r="U15343" t="s">
        <v>31646</v>
      </c>
    </row>
    <row r="15344" spans="17:21">
      <c r="Q15344" t="s">
        <v>16546</v>
      </c>
      <c r="R15344" t="s">
        <v>29930</v>
      </c>
      <c r="S15344" t="s">
        <v>31508</v>
      </c>
      <c r="T15344" t="s">
        <v>19197</v>
      </c>
      <c r="U15344" t="s">
        <v>31646</v>
      </c>
    </row>
    <row r="15345" spans="17:21">
      <c r="Q15345" t="s">
        <v>16547</v>
      </c>
      <c r="R15345" t="s">
        <v>29931</v>
      </c>
      <c r="S15345" t="s">
        <v>19197</v>
      </c>
      <c r="T15345" t="s">
        <v>19197</v>
      </c>
      <c r="U15345" t="s">
        <v>19197</v>
      </c>
    </row>
    <row r="15346" spans="17:21">
      <c r="Q15346" t="s">
        <v>16548</v>
      </c>
      <c r="R15346" t="s">
        <v>29932</v>
      </c>
      <c r="S15346" t="s">
        <v>31508</v>
      </c>
      <c r="T15346" t="s">
        <v>19197</v>
      </c>
      <c r="U15346" t="s">
        <v>31673</v>
      </c>
    </row>
    <row r="15347" spans="17:21">
      <c r="Q15347" t="s">
        <v>16549</v>
      </c>
      <c r="R15347" t="s">
        <v>29933</v>
      </c>
      <c r="S15347" t="s">
        <v>31508</v>
      </c>
      <c r="T15347" t="s">
        <v>19197</v>
      </c>
      <c r="U15347" t="s">
        <v>31673</v>
      </c>
    </row>
    <row r="15348" spans="17:21">
      <c r="Q15348" t="s">
        <v>16550</v>
      </c>
      <c r="R15348" t="s">
        <v>18687</v>
      </c>
      <c r="S15348" t="s">
        <v>19197</v>
      </c>
      <c r="T15348" t="s">
        <v>19197</v>
      </c>
      <c r="U15348" t="s">
        <v>19197</v>
      </c>
    </row>
    <row r="15349" spans="17:21">
      <c r="Q15349" t="s">
        <v>16551</v>
      </c>
      <c r="R15349" t="s">
        <v>29934</v>
      </c>
      <c r="S15349" t="s">
        <v>31508</v>
      </c>
      <c r="T15349" t="s">
        <v>19197</v>
      </c>
      <c r="U15349" t="s">
        <v>31646</v>
      </c>
    </row>
    <row r="15350" spans="17:21">
      <c r="Q15350" t="s">
        <v>16552</v>
      </c>
      <c r="R15350" t="s">
        <v>29935</v>
      </c>
      <c r="S15350" t="s">
        <v>31508</v>
      </c>
      <c r="T15350" t="s">
        <v>19197</v>
      </c>
      <c r="U15350" t="s">
        <v>31646</v>
      </c>
    </row>
    <row r="15351" spans="17:21">
      <c r="Q15351" t="s">
        <v>16553</v>
      </c>
      <c r="R15351" t="s">
        <v>29936</v>
      </c>
      <c r="S15351" t="s">
        <v>31508</v>
      </c>
      <c r="T15351" t="s">
        <v>19197</v>
      </c>
      <c r="U15351" t="s">
        <v>31646</v>
      </c>
    </row>
    <row r="15352" spans="17:21">
      <c r="Q15352" t="s">
        <v>16554</v>
      </c>
      <c r="R15352" t="s">
        <v>18703</v>
      </c>
      <c r="S15352" t="s">
        <v>31508</v>
      </c>
      <c r="T15352" t="s">
        <v>19197</v>
      </c>
      <c r="U15352" t="s">
        <v>31646</v>
      </c>
    </row>
    <row r="15353" spans="17:21">
      <c r="Q15353" t="s">
        <v>16555</v>
      </c>
      <c r="R15353" t="s">
        <v>29937</v>
      </c>
      <c r="S15353" t="s">
        <v>31508</v>
      </c>
      <c r="T15353" t="s">
        <v>19197</v>
      </c>
      <c r="U15353" t="s">
        <v>31678</v>
      </c>
    </row>
    <row r="15354" spans="17:21">
      <c r="Q15354" t="s">
        <v>16556</v>
      </c>
      <c r="R15354" t="s">
        <v>29938</v>
      </c>
      <c r="S15354" t="s">
        <v>19197</v>
      </c>
      <c r="T15354" t="s">
        <v>19197</v>
      </c>
      <c r="U15354" t="s">
        <v>19197</v>
      </c>
    </row>
    <row r="15355" spans="17:21">
      <c r="Q15355" t="s">
        <v>16557</v>
      </c>
      <c r="R15355" t="s">
        <v>29939</v>
      </c>
      <c r="S15355" t="s">
        <v>19197</v>
      </c>
      <c r="T15355" t="s">
        <v>19197</v>
      </c>
      <c r="U15355" t="s">
        <v>19197</v>
      </c>
    </row>
    <row r="15356" spans="17:21">
      <c r="Q15356" t="s">
        <v>16558</v>
      </c>
      <c r="R15356" t="s">
        <v>29940</v>
      </c>
      <c r="S15356" t="s">
        <v>31512</v>
      </c>
      <c r="T15356" t="s">
        <v>19197</v>
      </c>
      <c r="U15356" t="s">
        <v>31666</v>
      </c>
    </row>
    <row r="15357" spans="17:21">
      <c r="Q15357" t="s">
        <v>16559</v>
      </c>
      <c r="R15357" t="s">
        <v>29941</v>
      </c>
      <c r="S15357" t="s">
        <v>31512</v>
      </c>
      <c r="T15357" t="s">
        <v>19197</v>
      </c>
      <c r="U15357" t="s">
        <v>31666</v>
      </c>
    </row>
    <row r="15358" spans="17:21">
      <c r="Q15358" t="s">
        <v>16560</v>
      </c>
      <c r="R15358" t="s">
        <v>29942</v>
      </c>
      <c r="S15358" t="s">
        <v>31512</v>
      </c>
      <c r="T15358" t="s">
        <v>19197</v>
      </c>
      <c r="U15358" t="s">
        <v>31666</v>
      </c>
    </row>
    <row r="15359" spans="17:21">
      <c r="Q15359" t="s">
        <v>16561</v>
      </c>
      <c r="R15359" t="s">
        <v>29943</v>
      </c>
      <c r="S15359" t="s">
        <v>31512</v>
      </c>
      <c r="T15359" t="s">
        <v>19197</v>
      </c>
      <c r="U15359" t="s">
        <v>31666</v>
      </c>
    </row>
    <row r="15360" spans="17:21">
      <c r="Q15360" t="s">
        <v>16562</v>
      </c>
      <c r="R15360" t="s">
        <v>20712</v>
      </c>
      <c r="S15360" t="s">
        <v>31512</v>
      </c>
      <c r="T15360" t="s">
        <v>19197</v>
      </c>
      <c r="U15360" t="s">
        <v>31666</v>
      </c>
    </row>
    <row r="15361" spans="17:21">
      <c r="Q15361" t="s">
        <v>16563</v>
      </c>
      <c r="R15361" t="s">
        <v>29944</v>
      </c>
      <c r="S15361" t="s">
        <v>19197</v>
      </c>
      <c r="T15361" t="s">
        <v>19197</v>
      </c>
      <c r="U15361" t="s">
        <v>19197</v>
      </c>
    </row>
    <row r="15362" spans="17:21">
      <c r="Q15362" t="s">
        <v>16564</v>
      </c>
      <c r="R15362" t="s">
        <v>29945</v>
      </c>
      <c r="S15362" t="s">
        <v>31508</v>
      </c>
      <c r="T15362" t="s">
        <v>19197</v>
      </c>
      <c r="U15362" t="s">
        <v>31666</v>
      </c>
    </row>
    <row r="15363" spans="17:21">
      <c r="Q15363" t="s">
        <v>16565</v>
      </c>
      <c r="R15363" t="s">
        <v>20712</v>
      </c>
      <c r="S15363" t="s">
        <v>31508</v>
      </c>
      <c r="T15363" t="s">
        <v>19197</v>
      </c>
      <c r="U15363" t="s">
        <v>31666</v>
      </c>
    </row>
    <row r="15364" spans="17:21">
      <c r="Q15364" t="s">
        <v>16566</v>
      </c>
      <c r="R15364" t="s">
        <v>29946</v>
      </c>
      <c r="S15364" t="s">
        <v>19197</v>
      </c>
      <c r="T15364" t="s">
        <v>19197</v>
      </c>
      <c r="U15364" t="s">
        <v>19197</v>
      </c>
    </row>
    <row r="15365" spans="17:21">
      <c r="Q15365" t="s">
        <v>16567</v>
      </c>
      <c r="R15365" t="s">
        <v>29945</v>
      </c>
      <c r="S15365" t="s">
        <v>31508</v>
      </c>
      <c r="T15365" t="s">
        <v>19197</v>
      </c>
      <c r="U15365" t="s">
        <v>31666</v>
      </c>
    </row>
    <row r="15366" spans="17:21">
      <c r="Q15366" t="s">
        <v>16568</v>
      </c>
      <c r="R15366" t="s">
        <v>20712</v>
      </c>
      <c r="S15366" t="s">
        <v>19197</v>
      </c>
      <c r="T15366" t="s">
        <v>19197</v>
      </c>
      <c r="U15366" t="s">
        <v>19197</v>
      </c>
    </row>
    <row r="15367" spans="17:21">
      <c r="Q15367" t="s">
        <v>16569</v>
      </c>
      <c r="R15367" t="s">
        <v>29947</v>
      </c>
      <c r="S15367" t="s">
        <v>31506</v>
      </c>
      <c r="T15367" t="s">
        <v>19197</v>
      </c>
      <c r="U15367" t="s">
        <v>31666</v>
      </c>
    </row>
    <row r="15368" spans="17:21">
      <c r="Q15368" t="s">
        <v>16570</v>
      </c>
      <c r="R15368" t="s">
        <v>18714</v>
      </c>
      <c r="S15368" t="s">
        <v>31508</v>
      </c>
      <c r="T15368" t="s">
        <v>19197</v>
      </c>
      <c r="U15368" t="s">
        <v>31666</v>
      </c>
    </row>
    <row r="15369" spans="17:21">
      <c r="Q15369" t="s">
        <v>16571</v>
      </c>
      <c r="R15369" t="s">
        <v>29948</v>
      </c>
      <c r="S15369" t="s">
        <v>19197</v>
      </c>
      <c r="T15369" t="s">
        <v>19197</v>
      </c>
      <c r="U15369" t="s">
        <v>19197</v>
      </c>
    </row>
    <row r="15370" spans="17:21">
      <c r="Q15370" t="s">
        <v>16572</v>
      </c>
      <c r="R15370" t="s">
        <v>29945</v>
      </c>
      <c r="S15370" t="s">
        <v>31508</v>
      </c>
      <c r="T15370" t="s">
        <v>19197</v>
      </c>
      <c r="U15370" t="s">
        <v>31666</v>
      </c>
    </row>
    <row r="15371" spans="17:21">
      <c r="Q15371" t="s">
        <v>16573</v>
      </c>
      <c r="R15371" t="s">
        <v>18693</v>
      </c>
      <c r="S15371" t="s">
        <v>31508</v>
      </c>
      <c r="T15371" t="s">
        <v>19197</v>
      </c>
      <c r="U15371" t="s">
        <v>31666</v>
      </c>
    </row>
    <row r="15372" spans="17:21">
      <c r="Q15372" t="s">
        <v>16574</v>
      </c>
      <c r="R15372" t="s">
        <v>29949</v>
      </c>
      <c r="S15372" t="s">
        <v>19197</v>
      </c>
      <c r="T15372" t="s">
        <v>19197</v>
      </c>
      <c r="U15372" t="s">
        <v>19197</v>
      </c>
    </row>
    <row r="15373" spans="17:21">
      <c r="Q15373" t="s">
        <v>16575</v>
      </c>
      <c r="R15373" t="s">
        <v>29950</v>
      </c>
      <c r="S15373" t="s">
        <v>31508</v>
      </c>
      <c r="T15373" t="s">
        <v>19197</v>
      </c>
      <c r="U15373" t="s">
        <v>31673</v>
      </c>
    </row>
    <row r="15374" spans="17:21">
      <c r="Q15374" t="s">
        <v>16576</v>
      </c>
      <c r="R15374" t="s">
        <v>29951</v>
      </c>
      <c r="S15374" t="s">
        <v>31508</v>
      </c>
      <c r="T15374" t="s">
        <v>19197</v>
      </c>
      <c r="U15374" t="s">
        <v>31673</v>
      </c>
    </row>
    <row r="15375" spans="17:21">
      <c r="Q15375" t="s">
        <v>16577</v>
      </c>
      <c r="R15375" t="s">
        <v>29952</v>
      </c>
      <c r="S15375" t="s">
        <v>19197</v>
      </c>
      <c r="T15375" t="s">
        <v>19197</v>
      </c>
      <c r="U15375" t="s">
        <v>19197</v>
      </c>
    </row>
    <row r="15376" spans="17:21">
      <c r="Q15376" t="s">
        <v>16578</v>
      </c>
      <c r="R15376" t="s">
        <v>29953</v>
      </c>
      <c r="S15376" t="s">
        <v>31508</v>
      </c>
      <c r="T15376" t="s">
        <v>19197</v>
      </c>
      <c r="U15376" t="s">
        <v>31673</v>
      </c>
    </row>
    <row r="15377" spans="17:21">
      <c r="Q15377" t="s">
        <v>16579</v>
      </c>
      <c r="R15377" t="s">
        <v>18687</v>
      </c>
      <c r="S15377" t="s">
        <v>31508</v>
      </c>
      <c r="T15377" t="s">
        <v>19197</v>
      </c>
      <c r="U15377" t="s">
        <v>31673</v>
      </c>
    </row>
    <row r="15378" spans="17:21">
      <c r="Q15378" t="s">
        <v>16580</v>
      </c>
      <c r="R15378" t="s">
        <v>29954</v>
      </c>
      <c r="S15378" t="s">
        <v>19197</v>
      </c>
      <c r="T15378" t="s">
        <v>19197</v>
      </c>
      <c r="U15378" t="s">
        <v>19197</v>
      </c>
    </row>
    <row r="15379" spans="17:21">
      <c r="Q15379" t="s">
        <v>16581</v>
      </c>
      <c r="R15379" t="s">
        <v>29955</v>
      </c>
      <c r="S15379" t="s">
        <v>19197</v>
      </c>
      <c r="T15379" t="s">
        <v>19197</v>
      </c>
      <c r="U15379" t="s">
        <v>19197</v>
      </c>
    </row>
    <row r="15380" spans="17:21">
      <c r="Q15380" t="s">
        <v>16582</v>
      </c>
      <c r="R15380" t="s">
        <v>29956</v>
      </c>
      <c r="S15380" t="s">
        <v>31508</v>
      </c>
      <c r="T15380" t="s">
        <v>19197</v>
      </c>
      <c r="U15380" t="s">
        <v>31646</v>
      </c>
    </row>
    <row r="15381" spans="17:21">
      <c r="Q15381" t="s">
        <v>16583</v>
      </c>
      <c r="R15381" t="s">
        <v>29957</v>
      </c>
      <c r="S15381" t="s">
        <v>31508</v>
      </c>
      <c r="T15381" t="s">
        <v>19197</v>
      </c>
      <c r="U15381" t="s">
        <v>31646</v>
      </c>
    </row>
    <row r="15382" spans="17:21">
      <c r="Q15382" t="s">
        <v>16584</v>
      </c>
      <c r="R15382" t="s">
        <v>29958</v>
      </c>
      <c r="S15382" t="s">
        <v>31508</v>
      </c>
      <c r="T15382" t="s">
        <v>19197</v>
      </c>
      <c r="U15382" t="s">
        <v>31638</v>
      </c>
    </row>
    <row r="15383" spans="17:21">
      <c r="Q15383" t="s">
        <v>16585</v>
      </c>
      <c r="R15383" t="s">
        <v>18687</v>
      </c>
      <c r="S15383" t="s">
        <v>31508</v>
      </c>
      <c r="T15383" t="s">
        <v>19197</v>
      </c>
      <c r="U15383" t="s">
        <v>31673</v>
      </c>
    </row>
    <row r="15384" spans="17:21">
      <c r="Q15384" t="s">
        <v>16586</v>
      </c>
      <c r="R15384" t="s">
        <v>29959</v>
      </c>
      <c r="S15384" t="s">
        <v>19197</v>
      </c>
      <c r="T15384" t="s">
        <v>19197</v>
      </c>
      <c r="U15384" t="s">
        <v>19197</v>
      </c>
    </row>
    <row r="15385" spans="17:21">
      <c r="Q15385" t="s">
        <v>16587</v>
      </c>
      <c r="R15385" t="s">
        <v>29960</v>
      </c>
      <c r="S15385" t="s">
        <v>31508</v>
      </c>
      <c r="T15385" t="s">
        <v>19197</v>
      </c>
      <c r="U15385" t="s">
        <v>31646</v>
      </c>
    </row>
    <row r="15386" spans="17:21">
      <c r="Q15386" t="s">
        <v>16588</v>
      </c>
      <c r="R15386" t="s">
        <v>29961</v>
      </c>
      <c r="S15386" t="s">
        <v>31508</v>
      </c>
      <c r="T15386" t="s">
        <v>19197</v>
      </c>
      <c r="U15386" t="s">
        <v>31646</v>
      </c>
    </row>
    <row r="15387" spans="17:21">
      <c r="Q15387" t="s">
        <v>16589</v>
      </c>
      <c r="R15387" t="s">
        <v>29962</v>
      </c>
      <c r="S15387" t="s">
        <v>31508</v>
      </c>
      <c r="T15387" t="s">
        <v>19197</v>
      </c>
      <c r="U15387" t="s">
        <v>31646</v>
      </c>
    </row>
    <row r="15388" spans="17:21">
      <c r="Q15388" t="s">
        <v>16590</v>
      </c>
      <c r="R15388" t="s">
        <v>18703</v>
      </c>
      <c r="S15388" t="s">
        <v>31508</v>
      </c>
      <c r="T15388" t="s">
        <v>19197</v>
      </c>
      <c r="U15388" t="s">
        <v>31646</v>
      </c>
    </row>
    <row r="15389" spans="17:21">
      <c r="Q15389" t="s">
        <v>16591</v>
      </c>
      <c r="R15389" t="s">
        <v>29963</v>
      </c>
      <c r="S15389" t="s">
        <v>19197</v>
      </c>
      <c r="T15389" t="s">
        <v>19197</v>
      </c>
      <c r="U15389" t="s">
        <v>19197</v>
      </c>
    </row>
    <row r="15390" spans="17:21">
      <c r="Q15390" t="s">
        <v>16592</v>
      </c>
      <c r="R15390" t="s">
        <v>29964</v>
      </c>
      <c r="S15390" t="s">
        <v>31508</v>
      </c>
      <c r="T15390" t="s">
        <v>19197</v>
      </c>
      <c r="U15390" t="s">
        <v>31646</v>
      </c>
    </row>
    <row r="15391" spans="17:21">
      <c r="Q15391" t="s">
        <v>16593</v>
      </c>
      <c r="R15391" t="s">
        <v>29965</v>
      </c>
      <c r="S15391" t="s">
        <v>31508</v>
      </c>
      <c r="T15391" t="s">
        <v>19197</v>
      </c>
      <c r="U15391" t="s">
        <v>31646</v>
      </c>
    </row>
    <row r="15392" spans="17:21">
      <c r="Q15392" t="s">
        <v>16594</v>
      </c>
      <c r="R15392" t="s">
        <v>29966</v>
      </c>
      <c r="S15392" t="s">
        <v>31508</v>
      </c>
      <c r="T15392" t="s">
        <v>19197</v>
      </c>
      <c r="U15392" t="s">
        <v>31646</v>
      </c>
    </row>
    <row r="15393" spans="17:21">
      <c r="Q15393" t="s">
        <v>16595</v>
      </c>
      <c r="R15393" t="s">
        <v>29967</v>
      </c>
      <c r="S15393" t="s">
        <v>31508</v>
      </c>
      <c r="T15393" t="s">
        <v>19197</v>
      </c>
      <c r="U15393" t="s">
        <v>31646</v>
      </c>
    </row>
    <row r="15394" spans="17:21">
      <c r="Q15394" t="s">
        <v>16596</v>
      </c>
      <c r="R15394" t="s">
        <v>18703</v>
      </c>
      <c r="S15394" t="s">
        <v>31508</v>
      </c>
      <c r="T15394" t="s">
        <v>19197</v>
      </c>
      <c r="U15394" t="s">
        <v>31646</v>
      </c>
    </row>
    <row r="15395" spans="17:21">
      <c r="Q15395" t="s">
        <v>16597</v>
      </c>
      <c r="R15395" t="s">
        <v>29968</v>
      </c>
      <c r="S15395" t="s">
        <v>19197</v>
      </c>
      <c r="T15395" t="s">
        <v>19197</v>
      </c>
      <c r="U15395" t="s">
        <v>19197</v>
      </c>
    </row>
    <row r="15396" spans="17:21">
      <c r="Q15396" t="s">
        <v>16598</v>
      </c>
      <c r="R15396" t="s">
        <v>29969</v>
      </c>
      <c r="S15396" t="s">
        <v>31508</v>
      </c>
      <c r="T15396" t="s">
        <v>19197</v>
      </c>
      <c r="U15396" t="s">
        <v>31673</v>
      </c>
    </row>
    <row r="15397" spans="17:21">
      <c r="Q15397" t="s">
        <v>16599</v>
      </c>
      <c r="R15397" t="s">
        <v>29970</v>
      </c>
      <c r="S15397" t="s">
        <v>31508</v>
      </c>
      <c r="T15397" t="s">
        <v>19197</v>
      </c>
      <c r="U15397" t="s">
        <v>31673</v>
      </c>
    </row>
    <row r="15398" spans="17:21">
      <c r="Q15398" t="s">
        <v>16600</v>
      </c>
      <c r="R15398" t="s">
        <v>18706</v>
      </c>
      <c r="S15398" t="s">
        <v>19197</v>
      </c>
      <c r="T15398" t="s">
        <v>19197</v>
      </c>
      <c r="U15398" t="s">
        <v>19197</v>
      </c>
    </row>
    <row r="15399" spans="17:21">
      <c r="Q15399" t="s">
        <v>16601</v>
      </c>
      <c r="R15399" t="s">
        <v>29971</v>
      </c>
      <c r="S15399" t="s">
        <v>19197</v>
      </c>
      <c r="T15399" t="s">
        <v>19197</v>
      </c>
      <c r="U15399" t="s">
        <v>19197</v>
      </c>
    </row>
    <row r="15400" spans="17:21">
      <c r="Q15400" t="s">
        <v>16602</v>
      </c>
      <c r="R15400" t="s">
        <v>29972</v>
      </c>
      <c r="S15400" t="s">
        <v>31508</v>
      </c>
      <c r="T15400" t="s">
        <v>19197</v>
      </c>
      <c r="U15400" t="s">
        <v>31646</v>
      </c>
    </row>
    <row r="15401" spans="17:21">
      <c r="Q15401" t="s">
        <v>16603</v>
      </c>
      <c r="R15401" t="s">
        <v>29973</v>
      </c>
      <c r="S15401" t="s">
        <v>31508</v>
      </c>
      <c r="T15401" t="s">
        <v>19197</v>
      </c>
      <c r="U15401" t="s">
        <v>31646</v>
      </c>
    </row>
    <row r="15402" spans="17:21">
      <c r="Q15402" t="s">
        <v>16604</v>
      </c>
      <c r="R15402" t="s">
        <v>29973</v>
      </c>
      <c r="S15402" t="s">
        <v>31508</v>
      </c>
      <c r="T15402" t="s">
        <v>19197</v>
      </c>
      <c r="U15402" t="s">
        <v>31646</v>
      </c>
    </row>
    <row r="15403" spans="17:21">
      <c r="Q15403" t="s">
        <v>16605</v>
      </c>
      <c r="R15403" t="s">
        <v>18703</v>
      </c>
      <c r="S15403" t="s">
        <v>31508</v>
      </c>
      <c r="T15403" t="s">
        <v>19197</v>
      </c>
      <c r="U15403" t="s">
        <v>31646</v>
      </c>
    </row>
    <row r="15404" spans="17:21">
      <c r="Q15404" t="s">
        <v>16606</v>
      </c>
      <c r="R15404" t="s">
        <v>29974</v>
      </c>
      <c r="S15404" t="s">
        <v>31508</v>
      </c>
      <c r="T15404" t="s">
        <v>19197</v>
      </c>
      <c r="U15404" t="s">
        <v>31673</v>
      </c>
    </row>
    <row r="15405" spans="17:21">
      <c r="Q15405" t="s">
        <v>16607</v>
      </c>
      <c r="R15405" t="s">
        <v>18693</v>
      </c>
      <c r="S15405" t="s">
        <v>19197</v>
      </c>
      <c r="T15405" t="s">
        <v>19197</v>
      </c>
      <c r="U15405" t="s">
        <v>19197</v>
      </c>
    </row>
    <row r="15406" spans="17:21">
      <c r="Q15406" t="s">
        <v>16608</v>
      </c>
      <c r="R15406" t="s">
        <v>29975</v>
      </c>
      <c r="S15406" t="s">
        <v>31508</v>
      </c>
      <c r="T15406" t="s">
        <v>19197</v>
      </c>
      <c r="U15406" t="s">
        <v>31646</v>
      </c>
    </row>
    <row r="15407" spans="17:21">
      <c r="Q15407" t="s">
        <v>16609</v>
      </c>
      <c r="R15407" t="s">
        <v>29976</v>
      </c>
      <c r="S15407" t="s">
        <v>31508</v>
      </c>
      <c r="T15407" t="s">
        <v>19197</v>
      </c>
      <c r="U15407" t="s">
        <v>31646</v>
      </c>
    </row>
    <row r="15408" spans="17:21">
      <c r="Q15408" t="s">
        <v>16610</v>
      </c>
      <c r="R15408" t="s">
        <v>18703</v>
      </c>
      <c r="S15408" t="s">
        <v>31508</v>
      </c>
      <c r="T15408" t="s">
        <v>19197</v>
      </c>
      <c r="U15408" t="s">
        <v>31646</v>
      </c>
    </row>
    <row r="15409" spans="17:21">
      <c r="Q15409" t="s">
        <v>16611</v>
      </c>
      <c r="R15409" t="s">
        <v>29977</v>
      </c>
      <c r="S15409" t="s">
        <v>19197</v>
      </c>
      <c r="T15409" t="s">
        <v>19197</v>
      </c>
      <c r="U15409" t="s">
        <v>19197</v>
      </c>
    </row>
    <row r="15410" spans="17:21">
      <c r="Q15410" t="s">
        <v>16612</v>
      </c>
      <c r="R15410" t="s">
        <v>29978</v>
      </c>
      <c r="S15410" t="s">
        <v>19197</v>
      </c>
      <c r="T15410" t="s">
        <v>19197</v>
      </c>
      <c r="U15410" t="s">
        <v>19197</v>
      </c>
    </row>
    <row r="15411" spans="17:21">
      <c r="Q15411" t="s">
        <v>16613</v>
      </c>
      <c r="R15411" t="s">
        <v>29979</v>
      </c>
      <c r="S15411" t="s">
        <v>31508</v>
      </c>
      <c r="T15411" t="s">
        <v>19197</v>
      </c>
      <c r="U15411" t="s">
        <v>31673</v>
      </c>
    </row>
    <row r="15412" spans="17:21">
      <c r="Q15412" t="s">
        <v>16614</v>
      </c>
      <c r="R15412" t="s">
        <v>29980</v>
      </c>
      <c r="S15412" t="s">
        <v>31508</v>
      </c>
      <c r="T15412" t="s">
        <v>19197</v>
      </c>
      <c r="U15412" t="s">
        <v>31673</v>
      </c>
    </row>
    <row r="15413" spans="17:21">
      <c r="Q15413" t="s">
        <v>16615</v>
      </c>
      <c r="R15413" t="s">
        <v>28068</v>
      </c>
      <c r="S15413" t="s">
        <v>31508</v>
      </c>
      <c r="T15413" t="s">
        <v>19197</v>
      </c>
      <c r="U15413" t="s">
        <v>31673</v>
      </c>
    </row>
    <row r="15414" spans="17:21">
      <c r="Q15414" t="s">
        <v>16616</v>
      </c>
      <c r="R15414" t="s">
        <v>29981</v>
      </c>
      <c r="S15414" t="s">
        <v>19197</v>
      </c>
      <c r="T15414" t="s">
        <v>19197</v>
      </c>
      <c r="U15414" t="s">
        <v>19197</v>
      </c>
    </row>
    <row r="15415" spans="17:21">
      <c r="Q15415" t="s">
        <v>16617</v>
      </c>
      <c r="R15415" t="s">
        <v>29982</v>
      </c>
      <c r="S15415" t="s">
        <v>31508</v>
      </c>
      <c r="T15415" t="s">
        <v>19197</v>
      </c>
      <c r="U15415" t="s">
        <v>31673</v>
      </c>
    </row>
    <row r="15416" spans="17:21">
      <c r="Q15416" t="s">
        <v>16618</v>
      </c>
      <c r="R15416" t="s">
        <v>18693</v>
      </c>
      <c r="S15416" t="s">
        <v>31508</v>
      </c>
      <c r="T15416" t="s">
        <v>19197</v>
      </c>
      <c r="U15416" t="s">
        <v>31673</v>
      </c>
    </row>
    <row r="15417" spans="17:21">
      <c r="Q15417" t="s">
        <v>16619</v>
      </c>
      <c r="R15417" t="s">
        <v>29983</v>
      </c>
      <c r="S15417" t="s">
        <v>31508</v>
      </c>
      <c r="T15417" t="s">
        <v>19197</v>
      </c>
      <c r="U15417" t="s">
        <v>31673</v>
      </c>
    </row>
    <row r="15418" spans="17:21">
      <c r="Q15418" t="s">
        <v>16620</v>
      </c>
      <c r="R15418" t="s">
        <v>18706</v>
      </c>
      <c r="S15418" t="s">
        <v>19197</v>
      </c>
      <c r="T15418" t="s">
        <v>19197</v>
      </c>
      <c r="U15418" t="s">
        <v>19197</v>
      </c>
    </row>
    <row r="15419" spans="17:21">
      <c r="Q15419" t="s">
        <v>16621</v>
      </c>
      <c r="R15419" t="s">
        <v>29984</v>
      </c>
      <c r="S15419" t="s">
        <v>31508</v>
      </c>
      <c r="T15419" t="s">
        <v>19197</v>
      </c>
      <c r="U15419" t="s">
        <v>31673</v>
      </c>
    </row>
    <row r="15420" spans="17:21">
      <c r="Q15420" t="s">
        <v>16622</v>
      </c>
      <c r="R15420" t="s">
        <v>18693</v>
      </c>
      <c r="S15420" t="s">
        <v>31508</v>
      </c>
      <c r="T15420" t="s">
        <v>19197</v>
      </c>
      <c r="U15420" t="s">
        <v>31673</v>
      </c>
    </row>
    <row r="15421" spans="17:21">
      <c r="Q15421" t="s">
        <v>16623</v>
      </c>
      <c r="R15421" t="s">
        <v>29985</v>
      </c>
      <c r="S15421" t="s">
        <v>19197</v>
      </c>
      <c r="T15421" t="s">
        <v>19197</v>
      </c>
      <c r="U15421" t="s">
        <v>19197</v>
      </c>
    </row>
    <row r="15422" spans="17:21">
      <c r="Q15422" t="s">
        <v>16624</v>
      </c>
      <c r="R15422" t="s">
        <v>29986</v>
      </c>
      <c r="S15422" t="s">
        <v>31508</v>
      </c>
      <c r="T15422" t="s">
        <v>19197</v>
      </c>
      <c r="U15422" t="s">
        <v>31646</v>
      </c>
    </row>
    <row r="15423" spans="17:21">
      <c r="Q15423" t="s">
        <v>16625</v>
      </c>
      <c r="R15423" t="s">
        <v>29987</v>
      </c>
      <c r="S15423" t="s">
        <v>31508</v>
      </c>
      <c r="T15423" t="s">
        <v>19197</v>
      </c>
      <c r="U15423" t="s">
        <v>31646</v>
      </c>
    </row>
    <row r="15424" spans="17:21">
      <c r="Q15424" t="s">
        <v>16626</v>
      </c>
      <c r="R15424" t="s">
        <v>29988</v>
      </c>
      <c r="S15424" t="s">
        <v>31508</v>
      </c>
      <c r="T15424" t="s">
        <v>19197</v>
      </c>
      <c r="U15424" t="s">
        <v>31646</v>
      </c>
    </row>
    <row r="15425" spans="17:21">
      <c r="Q15425" t="s">
        <v>16627</v>
      </c>
      <c r="R15425" t="s">
        <v>29989</v>
      </c>
      <c r="S15425" t="s">
        <v>31508</v>
      </c>
      <c r="T15425" t="s">
        <v>19197</v>
      </c>
      <c r="U15425" t="s">
        <v>31638</v>
      </c>
    </row>
    <row r="15426" spans="17:21">
      <c r="Q15426" t="s">
        <v>16628</v>
      </c>
      <c r="R15426" t="s">
        <v>29990</v>
      </c>
      <c r="S15426" t="s">
        <v>19197</v>
      </c>
      <c r="T15426" t="s">
        <v>19197</v>
      </c>
      <c r="U15426" t="s">
        <v>19197</v>
      </c>
    </row>
    <row r="15427" spans="17:21">
      <c r="Q15427" t="s">
        <v>16629</v>
      </c>
      <c r="R15427" t="s">
        <v>29991</v>
      </c>
      <c r="S15427" t="s">
        <v>31508</v>
      </c>
      <c r="T15427" t="s">
        <v>19197</v>
      </c>
      <c r="U15427" t="s">
        <v>31673</v>
      </c>
    </row>
    <row r="15428" spans="17:21">
      <c r="Q15428" t="s">
        <v>16630</v>
      </c>
      <c r="R15428" t="s">
        <v>29992</v>
      </c>
      <c r="S15428" t="s">
        <v>19197</v>
      </c>
      <c r="T15428" t="s">
        <v>19197</v>
      </c>
      <c r="U15428" t="s">
        <v>19197</v>
      </c>
    </row>
    <row r="15429" spans="17:21">
      <c r="Q15429" t="s">
        <v>16631</v>
      </c>
      <c r="R15429" t="s">
        <v>29993</v>
      </c>
      <c r="S15429" t="s">
        <v>31514</v>
      </c>
      <c r="T15429" t="s">
        <v>19197</v>
      </c>
      <c r="U15429" t="s">
        <v>31666</v>
      </c>
    </row>
    <row r="15430" spans="17:21">
      <c r="Q15430" t="s">
        <v>16632</v>
      </c>
      <c r="R15430" t="s">
        <v>29994</v>
      </c>
      <c r="S15430" t="s">
        <v>31514</v>
      </c>
      <c r="T15430" t="s">
        <v>19197</v>
      </c>
      <c r="U15430" t="s">
        <v>31666</v>
      </c>
    </row>
    <row r="15431" spans="17:21">
      <c r="Q15431" t="s">
        <v>16633</v>
      </c>
      <c r="R15431" t="s">
        <v>29995</v>
      </c>
      <c r="S15431" t="s">
        <v>31514</v>
      </c>
      <c r="T15431" t="s">
        <v>19197</v>
      </c>
      <c r="U15431" t="s">
        <v>31666</v>
      </c>
    </row>
    <row r="15432" spans="17:21">
      <c r="Q15432" t="s">
        <v>16634</v>
      </c>
      <c r="R15432" t="s">
        <v>29996</v>
      </c>
      <c r="S15432" t="s">
        <v>31514</v>
      </c>
      <c r="T15432" t="s">
        <v>19197</v>
      </c>
      <c r="U15432" t="s">
        <v>31666</v>
      </c>
    </row>
    <row r="15433" spans="17:21">
      <c r="Q15433" t="s">
        <v>16635</v>
      </c>
      <c r="R15433" t="s">
        <v>18693</v>
      </c>
      <c r="S15433" t="s">
        <v>31514</v>
      </c>
      <c r="T15433" t="s">
        <v>19197</v>
      </c>
      <c r="U15433" t="s">
        <v>31666</v>
      </c>
    </row>
    <row r="15434" spans="17:21">
      <c r="Q15434" t="s">
        <v>16636</v>
      </c>
      <c r="R15434" t="s">
        <v>29997</v>
      </c>
      <c r="S15434" t="s">
        <v>31508</v>
      </c>
      <c r="T15434" t="s">
        <v>19197</v>
      </c>
      <c r="U15434" t="s">
        <v>31673</v>
      </c>
    </row>
    <row r="15435" spans="17:21">
      <c r="Q15435" t="s">
        <v>16637</v>
      </c>
      <c r="R15435" t="s">
        <v>18687</v>
      </c>
      <c r="S15435" t="s">
        <v>19197</v>
      </c>
      <c r="T15435" t="s">
        <v>19197</v>
      </c>
      <c r="U15435" t="s">
        <v>19197</v>
      </c>
    </row>
    <row r="15436" spans="17:21">
      <c r="Q15436" t="s">
        <v>16638</v>
      </c>
      <c r="R15436" t="s">
        <v>29998</v>
      </c>
      <c r="S15436" t="s">
        <v>31508</v>
      </c>
      <c r="T15436" t="s">
        <v>19197</v>
      </c>
      <c r="U15436" t="s">
        <v>31652</v>
      </c>
    </row>
    <row r="15437" spans="17:21">
      <c r="Q15437" t="s">
        <v>16639</v>
      </c>
      <c r="R15437" t="s">
        <v>29999</v>
      </c>
      <c r="S15437" t="s">
        <v>31508</v>
      </c>
      <c r="T15437" t="s">
        <v>19197</v>
      </c>
      <c r="U15437" t="s">
        <v>31652</v>
      </c>
    </row>
    <row r="15438" spans="17:21">
      <c r="Q15438" t="s">
        <v>16640</v>
      </c>
      <c r="R15438" t="s">
        <v>30000</v>
      </c>
      <c r="S15438" t="s">
        <v>31508</v>
      </c>
      <c r="T15438" t="s">
        <v>19197</v>
      </c>
      <c r="U15438" t="s">
        <v>31652</v>
      </c>
    </row>
    <row r="15439" spans="17:21">
      <c r="Q15439" t="s">
        <v>16641</v>
      </c>
      <c r="R15439" t="s">
        <v>30001</v>
      </c>
      <c r="S15439" t="s">
        <v>31508</v>
      </c>
      <c r="T15439" t="s">
        <v>19197</v>
      </c>
      <c r="U15439" t="s">
        <v>31652</v>
      </c>
    </row>
    <row r="15440" spans="17:21">
      <c r="Q15440" t="s">
        <v>16642</v>
      </c>
      <c r="R15440" t="s">
        <v>30002</v>
      </c>
      <c r="S15440" t="s">
        <v>31508</v>
      </c>
      <c r="T15440" t="s">
        <v>19197</v>
      </c>
      <c r="U15440" t="s">
        <v>31652</v>
      </c>
    </row>
    <row r="15441" spans="17:21">
      <c r="Q15441" t="s">
        <v>16643</v>
      </c>
      <c r="R15441" t="s">
        <v>30003</v>
      </c>
      <c r="S15441" t="s">
        <v>19197</v>
      </c>
      <c r="T15441" t="s">
        <v>19197</v>
      </c>
      <c r="U15441" t="s">
        <v>19197</v>
      </c>
    </row>
    <row r="15442" spans="17:21">
      <c r="Q15442" t="s">
        <v>16644</v>
      </c>
      <c r="R15442" t="s">
        <v>30004</v>
      </c>
      <c r="S15442" t="s">
        <v>31510</v>
      </c>
      <c r="T15442" t="s">
        <v>19197</v>
      </c>
      <c r="U15442" t="s">
        <v>31668</v>
      </c>
    </row>
    <row r="15443" spans="17:21">
      <c r="Q15443" t="s">
        <v>16645</v>
      </c>
      <c r="R15443" t="s">
        <v>30005</v>
      </c>
      <c r="S15443" t="s">
        <v>31508</v>
      </c>
      <c r="T15443" t="s">
        <v>19197</v>
      </c>
      <c r="U15443" t="s">
        <v>31652</v>
      </c>
    </row>
    <row r="15444" spans="17:21">
      <c r="Q15444" t="s">
        <v>16646</v>
      </c>
      <c r="R15444" t="s">
        <v>30006</v>
      </c>
      <c r="S15444" t="s">
        <v>31508</v>
      </c>
      <c r="T15444" t="s">
        <v>19197</v>
      </c>
      <c r="U15444" t="s">
        <v>31652</v>
      </c>
    </row>
    <row r="15445" spans="17:21">
      <c r="Q15445" t="s">
        <v>16647</v>
      </c>
      <c r="R15445" t="s">
        <v>30007</v>
      </c>
      <c r="S15445" t="s">
        <v>19197</v>
      </c>
      <c r="T15445" t="s">
        <v>19197</v>
      </c>
      <c r="U15445" t="s">
        <v>19197</v>
      </c>
    </row>
    <row r="15446" spans="17:21">
      <c r="Q15446" t="s">
        <v>16648</v>
      </c>
      <c r="R15446" t="s">
        <v>30008</v>
      </c>
      <c r="S15446" t="s">
        <v>31508</v>
      </c>
      <c r="T15446" t="s">
        <v>19197</v>
      </c>
      <c r="U15446" t="s">
        <v>31904</v>
      </c>
    </row>
    <row r="15447" spans="17:21">
      <c r="Q15447" t="s">
        <v>16649</v>
      </c>
      <c r="R15447" t="s">
        <v>30009</v>
      </c>
      <c r="S15447" t="s">
        <v>31508</v>
      </c>
      <c r="T15447" t="s">
        <v>19197</v>
      </c>
      <c r="U15447" t="s">
        <v>31904</v>
      </c>
    </row>
    <row r="15448" spans="17:21">
      <c r="Q15448" t="s">
        <v>16650</v>
      </c>
      <c r="R15448" t="s">
        <v>18687</v>
      </c>
      <c r="S15448" t="s">
        <v>31510</v>
      </c>
      <c r="T15448" t="s">
        <v>19197</v>
      </c>
      <c r="U15448" t="s">
        <v>31668</v>
      </c>
    </row>
    <row r="15449" spans="17:21">
      <c r="Q15449" t="s">
        <v>16651</v>
      </c>
      <c r="R15449" t="s">
        <v>30010</v>
      </c>
      <c r="S15449" t="s">
        <v>19197</v>
      </c>
      <c r="T15449" t="s">
        <v>19197</v>
      </c>
      <c r="U15449" t="s">
        <v>19197</v>
      </c>
    </row>
    <row r="15450" spans="17:21">
      <c r="Q15450" t="s">
        <v>16652</v>
      </c>
      <c r="R15450" t="s">
        <v>30011</v>
      </c>
      <c r="S15450" t="s">
        <v>19197</v>
      </c>
      <c r="T15450" t="s">
        <v>19197</v>
      </c>
      <c r="U15450" t="s">
        <v>19197</v>
      </c>
    </row>
    <row r="15451" spans="17:21">
      <c r="Q15451" t="s">
        <v>16653</v>
      </c>
      <c r="R15451" t="s">
        <v>30012</v>
      </c>
      <c r="S15451" t="s">
        <v>31508</v>
      </c>
      <c r="T15451" t="s">
        <v>19197</v>
      </c>
      <c r="U15451" t="s">
        <v>31646</v>
      </c>
    </row>
    <row r="15452" spans="17:21">
      <c r="Q15452" t="s">
        <v>16654</v>
      </c>
      <c r="R15452" t="s">
        <v>30013</v>
      </c>
      <c r="S15452" t="s">
        <v>31508</v>
      </c>
      <c r="T15452" t="s">
        <v>19197</v>
      </c>
      <c r="U15452" t="s">
        <v>31646</v>
      </c>
    </row>
    <row r="15453" spans="17:21">
      <c r="Q15453" t="s">
        <v>16655</v>
      </c>
      <c r="R15453" t="s">
        <v>30014</v>
      </c>
      <c r="S15453" t="s">
        <v>31508</v>
      </c>
      <c r="T15453" t="s">
        <v>19197</v>
      </c>
      <c r="U15453" t="s">
        <v>31646</v>
      </c>
    </row>
    <row r="15454" spans="17:21">
      <c r="Q15454" t="s">
        <v>16656</v>
      </c>
      <c r="R15454" t="s">
        <v>30015</v>
      </c>
      <c r="S15454" t="s">
        <v>31508</v>
      </c>
      <c r="T15454" t="s">
        <v>19197</v>
      </c>
      <c r="U15454" t="s">
        <v>31646</v>
      </c>
    </row>
    <row r="15455" spans="17:21">
      <c r="Q15455" t="s">
        <v>16657</v>
      </c>
      <c r="R15455" t="s">
        <v>30016</v>
      </c>
      <c r="S15455" t="s">
        <v>31508</v>
      </c>
      <c r="T15455" t="s">
        <v>19197</v>
      </c>
      <c r="U15455" t="s">
        <v>31646</v>
      </c>
    </row>
    <row r="15456" spans="17:21">
      <c r="Q15456" t="s">
        <v>16658</v>
      </c>
      <c r="R15456" t="s">
        <v>30017</v>
      </c>
      <c r="S15456" t="s">
        <v>31508</v>
      </c>
      <c r="T15456" t="s">
        <v>19197</v>
      </c>
      <c r="U15456" t="s">
        <v>31646</v>
      </c>
    </row>
    <row r="15457" spans="17:21">
      <c r="Q15457" t="s">
        <v>16659</v>
      </c>
      <c r="R15457" t="s">
        <v>30018</v>
      </c>
      <c r="S15457" t="s">
        <v>19197</v>
      </c>
      <c r="T15457" t="s">
        <v>19197</v>
      </c>
      <c r="U15457" t="s">
        <v>19197</v>
      </c>
    </row>
    <row r="15458" spans="17:21">
      <c r="Q15458" t="s">
        <v>16660</v>
      </c>
      <c r="R15458" t="s">
        <v>30019</v>
      </c>
      <c r="S15458" t="s">
        <v>19197</v>
      </c>
      <c r="T15458" t="s">
        <v>19197</v>
      </c>
      <c r="U15458" t="s">
        <v>19197</v>
      </c>
    </row>
    <row r="15459" spans="17:21">
      <c r="Q15459" t="s">
        <v>16661</v>
      </c>
      <c r="R15459" t="s">
        <v>30020</v>
      </c>
      <c r="S15459" t="s">
        <v>19197</v>
      </c>
      <c r="T15459" t="s">
        <v>19197</v>
      </c>
      <c r="U15459" t="s">
        <v>19197</v>
      </c>
    </row>
    <row r="15460" spans="17:21">
      <c r="Q15460" t="s">
        <v>16662</v>
      </c>
      <c r="R15460" t="s">
        <v>30021</v>
      </c>
      <c r="S15460" t="s">
        <v>31508</v>
      </c>
      <c r="T15460" t="s">
        <v>19197</v>
      </c>
      <c r="U15460" t="s">
        <v>31673</v>
      </c>
    </row>
    <row r="15461" spans="17:21">
      <c r="Q15461" t="s">
        <v>16663</v>
      </c>
      <c r="R15461" t="s">
        <v>30022</v>
      </c>
      <c r="S15461" t="s">
        <v>31508</v>
      </c>
      <c r="T15461" t="s">
        <v>19197</v>
      </c>
      <c r="U15461" t="s">
        <v>31673</v>
      </c>
    </row>
    <row r="15462" spans="17:21">
      <c r="Q15462" t="s">
        <v>16664</v>
      </c>
      <c r="R15462" t="s">
        <v>30023</v>
      </c>
      <c r="S15462" t="s">
        <v>19197</v>
      </c>
      <c r="T15462" t="s">
        <v>19197</v>
      </c>
      <c r="U15462" t="s">
        <v>19197</v>
      </c>
    </row>
    <row r="15463" spans="17:21">
      <c r="Q15463" t="s">
        <v>16665</v>
      </c>
      <c r="R15463" t="s">
        <v>30024</v>
      </c>
      <c r="S15463" t="s">
        <v>31508</v>
      </c>
      <c r="T15463" t="s">
        <v>19197</v>
      </c>
      <c r="U15463" t="s">
        <v>31673</v>
      </c>
    </row>
    <row r="15464" spans="17:21">
      <c r="Q15464" t="s">
        <v>16666</v>
      </c>
      <c r="R15464" t="s">
        <v>30025</v>
      </c>
      <c r="S15464" t="s">
        <v>31508</v>
      </c>
      <c r="T15464" t="s">
        <v>19197</v>
      </c>
      <c r="U15464" t="s">
        <v>31673</v>
      </c>
    </row>
    <row r="15465" spans="17:21">
      <c r="Q15465" t="s">
        <v>16667</v>
      </c>
      <c r="R15465" t="s">
        <v>30026</v>
      </c>
      <c r="S15465" t="s">
        <v>19197</v>
      </c>
      <c r="T15465" t="s">
        <v>19197</v>
      </c>
      <c r="U15465" t="s">
        <v>19197</v>
      </c>
    </row>
    <row r="15466" spans="17:21">
      <c r="Q15466" t="s">
        <v>16668</v>
      </c>
      <c r="R15466" t="s">
        <v>30027</v>
      </c>
      <c r="S15466" t="s">
        <v>31508</v>
      </c>
      <c r="T15466" t="s">
        <v>31538</v>
      </c>
      <c r="U15466" t="s">
        <v>31646</v>
      </c>
    </row>
    <row r="15467" spans="17:21">
      <c r="Q15467" t="s">
        <v>16669</v>
      </c>
      <c r="R15467" t="s">
        <v>30028</v>
      </c>
      <c r="S15467" t="s">
        <v>31508</v>
      </c>
      <c r="T15467" t="s">
        <v>19197</v>
      </c>
      <c r="U15467" t="s">
        <v>31646</v>
      </c>
    </row>
    <row r="15468" spans="17:21">
      <c r="Q15468" t="s">
        <v>16670</v>
      </c>
      <c r="R15468" t="s">
        <v>30029</v>
      </c>
      <c r="S15468" t="s">
        <v>31508</v>
      </c>
      <c r="T15468" t="s">
        <v>19197</v>
      </c>
      <c r="U15468" t="s">
        <v>31646</v>
      </c>
    </row>
    <row r="15469" spans="17:21">
      <c r="Q15469" t="s">
        <v>16671</v>
      </c>
      <c r="R15469" t="s">
        <v>30030</v>
      </c>
      <c r="S15469" t="s">
        <v>31508</v>
      </c>
      <c r="T15469" t="s">
        <v>19197</v>
      </c>
      <c r="U15469" t="s">
        <v>31646</v>
      </c>
    </row>
    <row r="15470" spans="17:21">
      <c r="Q15470" t="s">
        <v>16672</v>
      </c>
      <c r="R15470" t="s">
        <v>30031</v>
      </c>
      <c r="S15470" t="s">
        <v>31508</v>
      </c>
      <c r="T15470" t="s">
        <v>19197</v>
      </c>
      <c r="U15470" t="s">
        <v>31646</v>
      </c>
    </row>
    <row r="15471" spans="17:21">
      <c r="Q15471" t="s">
        <v>16673</v>
      </c>
      <c r="R15471" t="s">
        <v>30032</v>
      </c>
      <c r="S15471" t="s">
        <v>31508</v>
      </c>
      <c r="T15471" t="s">
        <v>19197</v>
      </c>
      <c r="U15471" t="s">
        <v>31673</v>
      </c>
    </row>
    <row r="15472" spans="17:21">
      <c r="Q15472" t="s">
        <v>16674</v>
      </c>
      <c r="R15472" t="s">
        <v>30033</v>
      </c>
      <c r="S15472" t="s">
        <v>19197</v>
      </c>
      <c r="T15472" t="s">
        <v>19197</v>
      </c>
      <c r="U15472" t="s">
        <v>31638</v>
      </c>
    </row>
    <row r="15473" spans="17:21">
      <c r="Q15473" t="s">
        <v>16675</v>
      </c>
      <c r="R15473" t="s">
        <v>30034</v>
      </c>
      <c r="S15473" t="s">
        <v>31508</v>
      </c>
      <c r="T15473" t="s">
        <v>19197</v>
      </c>
      <c r="U15473" t="s">
        <v>31652</v>
      </c>
    </row>
    <row r="15474" spans="17:21">
      <c r="Q15474" t="s">
        <v>16676</v>
      </c>
      <c r="R15474" t="s">
        <v>18899</v>
      </c>
      <c r="S15474" t="s">
        <v>31508</v>
      </c>
      <c r="T15474" t="s">
        <v>19197</v>
      </c>
      <c r="U15474" t="s">
        <v>31652</v>
      </c>
    </row>
    <row r="15475" spans="17:21">
      <c r="Q15475" t="s">
        <v>16677</v>
      </c>
      <c r="R15475" t="s">
        <v>30035</v>
      </c>
      <c r="S15475" t="s">
        <v>31508</v>
      </c>
      <c r="T15475" t="s">
        <v>19197</v>
      </c>
      <c r="U15475" t="s">
        <v>31673</v>
      </c>
    </row>
    <row r="15476" spans="17:21">
      <c r="Q15476" t="s">
        <v>16678</v>
      </c>
      <c r="R15476" t="s">
        <v>23438</v>
      </c>
      <c r="S15476" t="s">
        <v>31508</v>
      </c>
      <c r="T15476" t="s">
        <v>19197</v>
      </c>
      <c r="U15476" t="s">
        <v>31673</v>
      </c>
    </row>
    <row r="15477" spans="17:21">
      <c r="Q15477" t="s">
        <v>16679</v>
      </c>
      <c r="R15477" t="s">
        <v>30036</v>
      </c>
      <c r="S15477" t="s">
        <v>19197</v>
      </c>
      <c r="T15477" t="s">
        <v>19197</v>
      </c>
      <c r="U15477" t="s">
        <v>19197</v>
      </c>
    </row>
    <row r="15478" spans="17:21">
      <c r="Q15478" t="s">
        <v>16680</v>
      </c>
      <c r="R15478" t="s">
        <v>30020</v>
      </c>
      <c r="S15478" t="s">
        <v>19197</v>
      </c>
      <c r="T15478" t="s">
        <v>19197</v>
      </c>
      <c r="U15478" t="s">
        <v>19197</v>
      </c>
    </row>
    <row r="15479" spans="17:21">
      <c r="Q15479" t="s">
        <v>16681</v>
      </c>
      <c r="R15479" t="s">
        <v>30024</v>
      </c>
      <c r="S15479" t="s">
        <v>31508</v>
      </c>
      <c r="T15479" t="s">
        <v>19197</v>
      </c>
      <c r="U15479" t="s">
        <v>31673</v>
      </c>
    </row>
    <row r="15480" spans="17:21">
      <c r="Q15480" t="s">
        <v>16682</v>
      </c>
      <c r="R15480" t="s">
        <v>30025</v>
      </c>
      <c r="S15480" t="s">
        <v>31508</v>
      </c>
      <c r="T15480" t="s">
        <v>19197</v>
      </c>
      <c r="U15480" t="s">
        <v>31673</v>
      </c>
    </row>
    <row r="15481" spans="17:21">
      <c r="Q15481" t="s">
        <v>16683</v>
      </c>
      <c r="R15481" t="s">
        <v>30023</v>
      </c>
      <c r="S15481" t="s">
        <v>19197</v>
      </c>
      <c r="T15481" t="s">
        <v>19197</v>
      </c>
      <c r="U15481" t="s">
        <v>19197</v>
      </c>
    </row>
    <row r="15482" spans="17:21">
      <c r="Q15482" t="s">
        <v>16684</v>
      </c>
      <c r="R15482" t="s">
        <v>30024</v>
      </c>
      <c r="S15482" t="s">
        <v>31508</v>
      </c>
      <c r="T15482" t="s">
        <v>19197</v>
      </c>
      <c r="U15482" t="s">
        <v>31673</v>
      </c>
    </row>
    <row r="15483" spans="17:21">
      <c r="Q15483" t="s">
        <v>16685</v>
      </c>
      <c r="R15483" t="s">
        <v>30025</v>
      </c>
      <c r="S15483" t="s">
        <v>31508</v>
      </c>
      <c r="T15483" t="s">
        <v>19197</v>
      </c>
      <c r="U15483" t="s">
        <v>31673</v>
      </c>
    </row>
    <row r="15484" spans="17:21">
      <c r="Q15484" t="s">
        <v>16686</v>
      </c>
      <c r="R15484" t="s">
        <v>30026</v>
      </c>
      <c r="S15484" t="s">
        <v>19197</v>
      </c>
      <c r="T15484" t="s">
        <v>19197</v>
      </c>
      <c r="U15484" t="s">
        <v>19197</v>
      </c>
    </row>
    <row r="15485" spans="17:21">
      <c r="Q15485" t="s">
        <v>16687</v>
      </c>
      <c r="R15485" t="s">
        <v>30027</v>
      </c>
      <c r="S15485" t="s">
        <v>31508</v>
      </c>
      <c r="T15485" t="s">
        <v>31538</v>
      </c>
      <c r="U15485" t="s">
        <v>31646</v>
      </c>
    </row>
    <row r="15486" spans="17:21">
      <c r="Q15486" t="s">
        <v>16688</v>
      </c>
      <c r="R15486" t="s">
        <v>30028</v>
      </c>
      <c r="S15486" t="s">
        <v>31508</v>
      </c>
      <c r="T15486" t="s">
        <v>19197</v>
      </c>
      <c r="U15486" t="s">
        <v>31646</v>
      </c>
    </row>
    <row r="15487" spans="17:21">
      <c r="Q15487" t="s">
        <v>16689</v>
      </c>
      <c r="R15487" t="s">
        <v>30029</v>
      </c>
      <c r="S15487" t="s">
        <v>31508</v>
      </c>
      <c r="T15487" t="s">
        <v>19197</v>
      </c>
      <c r="U15487" t="s">
        <v>31646</v>
      </c>
    </row>
    <row r="15488" spans="17:21">
      <c r="Q15488" t="s">
        <v>16690</v>
      </c>
      <c r="R15488" t="s">
        <v>30030</v>
      </c>
      <c r="S15488" t="s">
        <v>31508</v>
      </c>
      <c r="T15488" t="s">
        <v>19197</v>
      </c>
      <c r="U15488" t="s">
        <v>31646</v>
      </c>
    </row>
    <row r="15489" spans="17:21">
      <c r="Q15489" t="s">
        <v>16691</v>
      </c>
      <c r="R15489" t="s">
        <v>30031</v>
      </c>
      <c r="S15489" t="s">
        <v>31508</v>
      </c>
      <c r="T15489" t="s">
        <v>19197</v>
      </c>
      <c r="U15489" t="s">
        <v>31646</v>
      </c>
    </row>
    <row r="15490" spans="17:21">
      <c r="Q15490" t="s">
        <v>16692</v>
      </c>
      <c r="R15490" t="s">
        <v>30037</v>
      </c>
      <c r="S15490" t="s">
        <v>31508</v>
      </c>
      <c r="T15490" t="s">
        <v>19197</v>
      </c>
      <c r="U15490" t="s">
        <v>31673</v>
      </c>
    </row>
    <row r="15491" spans="17:21">
      <c r="Q15491" t="s">
        <v>16693</v>
      </c>
      <c r="R15491" t="s">
        <v>30038</v>
      </c>
      <c r="S15491" t="s">
        <v>31508</v>
      </c>
      <c r="T15491" t="s">
        <v>19197</v>
      </c>
      <c r="U15491" t="s">
        <v>31673</v>
      </c>
    </row>
    <row r="15492" spans="17:21">
      <c r="Q15492" t="s">
        <v>16694</v>
      </c>
      <c r="R15492" t="s">
        <v>30035</v>
      </c>
      <c r="S15492" t="s">
        <v>31508</v>
      </c>
      <c r="T15492" t="s">
        <v>19197</v>
      </c>
      <c r="U15492" t="s">
        <v>31673</v>
      </c>
    </row>
    <row r="15493" spans="17:21">
      <c r="Q15493" t="s">
        <v>16695</v>
      </c>
      <c r="R15493" t="s">
        <v>30039</v>
      </c>
      <c r="S15493" t="s">
        <v>31508</v>
      </c>
      <c r="T15493" t="s">
        <v>19197</v>
      </c>
      <c r="U15493" t="s">
        <v>31673</v>
      </c>
    </row>
    <row r="15494" spans="17:21">
      <c r="Q15494" t="s">
        <v>16696</v>
      </c>
      <c r="R15494" t="s">
        <v>30040</v>
      </c>
      <c r="S15494" t="s">
        <v>19197</v>
      </c>
      <c r="T15494" t="s">
        <v>19197</v>
      </c>
      <c r="U15494" t="s">
        <v>19197</v>
      </c>
    </row>
    <row r="15495" spans="17:21">
      <c r="Q15495" t="s">
        <v>16697</v>
      </c>
      <c r="R15495" t="s">
        <v>30020</v>
      </c>
      <c r="S15495" t="s">
        <v>19197</v>
      </c>
      <c r="T15495" t="s">
        <v>19197</v>
      </c>
      <c r="U15495" t="s">
        <v>19197</v>
      </c>
    </row>
    <row r="15496" spans="17:21">
      <c r="Q15496" t="s">
        <v>16698</v>
      </c>
      <c r="R15496" t="s">
        <v>30041</v>
      </c>
      <c r="S15496" t="s">
        <v>19197</v>
      </c>
      <c r="T15496" t="s">
        <v>19197</v>
      </c>
      <c r="U15496" t="s">
        <v>19197</v>
      </c>
    </row>
    <row r="15497" spans="17:21">
      <c r="Q15497" t="s">
        <v>16699</v>
      </c>
      <c r="R15497" t="s">
        <v>29967</v>
      </c>
      <c r="S15497" t="s">
        <v>31508</v>
      </c>
      <c r="T15497" t="s">
        <v>31586</v>
      </c>
      <c r="U15497" t="s">
        <v>31638</v>
      </c>
    </row>
    <row r="15498" spans="17:21">
      <c r="Q15498" t="s">
        <v>16700</v>
      </c>
      <c r="R15498" t="s">
        <v>30042</v>
      </c>
      <c r="S15498" t="s">
        <v>31508</v>
      </c>
      <c r="T15498" t="s">
        <v>19197</v>
      </c>
      <c r="U15498" t="s">
        <v>31638</v>
      </c>
    </row>
    <row r="15499" spans="17:21">
      <c r="Q15499" t="s">
        <v>16701</v>
      </c>
      <c r="R15499" t="s">
        <v>30025</v>
      </c>
      <c r="S15499" t="s">
        <v>19197</v>
      </c>
      <c r="T15499" t="s">
        <v>19197</v>
      </c>
      <c r="U15499" t="s">
        <v>31673</v>
      </c>
    </row>
    <row r="15500" spans="17:21">
      <c r="Q15500" t="s">
        <v>16702</v>
      </c>
      <c r="R15500" t="s">
        <v>29967</v>
      </c>
      <c r="S15500" t="s">
        <v>31508</v>
      </c>
      <c r="T15500" t="s">
        <v>31586</v>
      </c>
      <c r="U15500" t="s">
        <v>31638</v>
      </c>
    </row>
    <row r="15501" spans="17:21">
      <c r="Q15501" t="s">
        <v>16703</v>
      </c>
      <c r="R15501" t="s">
        <v>30042</v>
      </c>
      <c r="S15501" t="s">
        <v>31508</v>
      </c>
      <c r="T15501" t="s">
        <v>19197</v>
      </c>
      <c r="U15501" t="s">
        <v>31638</v>
      </c>
    </row>
    <row r="15502" spans="17:21">
      <c r="Q15502" t="s">
        <v>16704</v>
      </c>
      <c r="R15502" t="s">
        <v>30023</v>
      </c>
      <c r="S15502" t="s">
        <v>19197</v>
      </c>
      <c r="T15502" t="s">
        <v>19197</v>
      </c>
      <c r="U15502" t="s">
        <v>19197</v>
      </c>
    </row>
    <row r="15503" spans="17:21">
      <c r="Q15503" t="s">
        <v>16705</v>
      </c>
      <c r="R15503" t="s">
        <v>30041</v>
      </c>
      <c r="S15503" t="s">
        <v>19197</v>
      </c>
      <c r="T15503" t="s">
        <v>19197</v>
      </c>
      <c r="U15503" t="s">
        <v>31673</v>
      </c>
    </row>
    <row r="15504" spans="17:21">
      <c r="Q15504" t="s">
        <v>16706</v>
      </c>
      <c r="R15504" t="s">
        <v>29967</v>
      </c>
      <c r="S15504" t="s">
        <v>31508</v>
      </c>
      <c r="T15504" t="s">
        <v>31586</v>
      </c>
      <c r="U15504" t="s">
        <v>31638</v>
      </c>
    </row>
    <row r="15505" spans="17:21">
      <c r="Q15505" t="s">
        <v>16707</v>
      </c>
      <c r="R15505" t="s">
        <v>30042</v>
      </c>
      <c r="S15505" t="s">
        <v>31508</v>
      </c>
      <c r="T15505" t="s">
        <v>19197</v>
      </c>
      <c r="U15505" t="s">
        <v>31638</v>
      </c>
    </row>
    <row r="15506" spans="17:21">
      <c r="Q15506" t="s">
        <v>16708</v>
      </c>
      <c r="R15506" t="s">
        <v>30043</v>
      </c>
      <c r="S15506" t="s">
        <v>19197</v>
      </c>
      <c r="T15506" t="s">
        <v>19197</v>
      </c>
      <c r="U15506" t="s">
        <v>31673</v>
      </c>
    </row>
    <row r="15507" spans="17:21">
      <c r="Q15507" t="s">
        <v>16709</v>
      </c>
      <c r="R15507" t="s">
        <v>29967</v>
      </c>
      <c r="S15507" t="s">
        <v>31508</v>
      </c>
      <c r="T15507" t="s">
        <v>31586</v>
      </c>
      <c r="U15507" t="s">
        <v>31638</v>
      </c>
    </row>
    <row r="15508" spans="17:21">
      <c r="Q15508" t="s">
        <v>16710</v>
      </c>
      <c r="R15508" t="s">
        <v>30042</v>
      </c>
      <c r="S15508" t="s">
        <v>31508</v>
      </c>
      <c r="T15508" t="s">
        <v>19197</v>
      </c>
      <c r="U15508" t="s">
        <v>31638</v>
      </c>
    </row>
    <row r="15509" spans="17:21">
      <c r="Q15509" t="s">
        <v>16711</v>
      </c>
      <c r="R15509" t="s">
        <v>30026</v>
      </c>
      <c r="S15509" t="s">
        <v>19197</v>
      </c>
      <c r="T15509" t="s">
        <v>19197</v>
      </c>
      <c r="U15509" t="s">
        <v>19197</v>
      </c>
    </row>
    <row r="15510" spans="17:21">
      <c r="Q15510" t="s">
        <v>16712</v>
      </c>
      <c r="R15510" t="s">
        <v>30027</v>
      </c>
      <c r="S15510" t="s">
        <v>31508</v>
      </c>
      <c r="T15510" t="s">
        <v>31538</v>
      </c>
      <c r="U15510" t="s">
        <v>31646</v>
      </c>
    </row>
    <row r="15511" spans="17:21">
      <c r="Q15511" t="s">
        <v>16713</v>
      </c>
      <c r="R15511" t="s">
        <v>30028</v>
      </c>
      <c r="S15511" t="s">
        <v>31508</v>
      </c>
      <c r="T15511" t="s">
        <v>19197</v>
      </c>
      <c r="U15511" t="s">
        <v>31646</v>
      </c>
    </row>
    <row r="15512" spans="17:21">
      <c r="Q15512" t="s">
        <v>16714</v>
      </c>
      <c r="R15512" t="s">
        <v>30044</v>
      </c>
      <c r="S15512" t="s">
        <v>31508</v>
      </c>
      <c r="T15512" t="s">
        <v>19197</v>
      </c>
      <c r="U15512" t="s">
        <v>31646</v>
      </c>
    </row>
    <row r="15513" spans="17:21">
      <c r="Q15513" t="s">
        <v>16715</v>
      </c>
      <c r="R15513" t="s">
        <v>30030</v>
      </c>
      <c r="S15513" t="s">
        <v>31508</v>
      </c>
      <c r="T15513" t="s">
        <v>19197</v>
      </c>
      <c r="U15513" t="s">
        <v>31646</v>
      </c>
    </row>
    <row r="15514" spans="17:21">
      <c r="Q15514" t="s">
        <v>16716</v>
      </c>
      <c r="R15514" t="s">
        <v>30031</v>
      </c>
      <c r="S15514" t="s">
        <v>31508</v>
      </c>
      <c r="T15514" t="s">
        <v>19197</v>
      </c>
      <c r="U15514" t="s">
        <v>31646</v>
      </c>
    </row>
    <row r="15515" spans="17:21">
      <c r="Q15515" t="s">
        <v>16717</v>
      </c>
      <c r="R15515" t="s">
        <v>30037</v>
      </c>
      <c r="S15515" t="s">
        <v>31508</v>
      </c>
      <c r="T15515" t="s">
        <v>19197</v>
      </c>
      <c r="U15515" t="s">
        <v>31673</v>
      </c>
    </row>
    <row r="15516" spans="17:21">
      <c r="Q15516" t="s">
        <v>16718</v>
      </c>
      <c r="R15516" t="s">
        <v>30038</v>
      </c>
      <c r="S15516" t="s">
        <v>31508</v>
      </c>
      <c r="T15516" t="s">
        <v>19197</v>
      </c>
      <c r="U15516" t="s">
        <v>31673</v>
      </c>
    </row>
    <row r="15517" spans="17:21">
      <c r="Q15517" t="s">
        <v>16719</v>
      </c>
      <c r="R15517" t="s">
        <v>30035</v>
      </c>
      <c r="S15517" t="s">
        <v>31508</v>
      </c>
      <c r="T15517" t="s">
        <v>19197</v>
      </c>
      <c r="U15517" t="s">
        <v>31673</v>
      </c>
    </row>
    <row r="15518" spans="17:21">
      <c r="Q15518" t="s">
        <v>16720</v>
      </c>
      <c r="R15518" t="s">
        <v>30039</v>
      </c>
      <c r="S15518" t="s">
        <v>31508</v>
      </c>
      <c r="T15518" t="s">
        <v>19197</v>
      </c>
      <c r="U15518" t="s">
        <v>31673</v>
      </c>
    </row>
    <row r="15519" spans="17:21">
      <c r="Q15519" t="s">
        <v>16721</v>
      </c>
      <c r="R15519" t="s">
        <v>30045</v>
      </c>
      <c r="S15519" t="s">
        <v>19197</v>
      </c>
      <c r="T15519" t="s">
        <v>19197</v>
      </c>
      <c r="U15519" t="s">
        <v>19197</v>
      </c>
    </row>
    <row r="15520" spans="17:21">
      <c r="Q15520" t="s">
        <v>16722</v>
      </c>
      <c r="R15520" t="s">
        <v>30046</v>
      </c>
      <c r="S15520" t="s">
        <v>19197</v>
      </c>
      <c r="T15520" t="s">
        <v>19197</v>
      </c>
      <c r="U15520" t="s">
        <v>19197</v>
      </c>
    </row>
    <row r="15521" spans="17:21">
      <c r="Q15521" t="s">
        <v>16723</v>
      </c>
      <c r="R15521" t="s">
        <v>30041</v>
      </c>
      <c r="S15521" t="s">
        <v>19197</v>
      </c>
      <c r="T15521" t="s">
        <v>19197</v>
      </c>
      <c r="U15521" t="s">
        <v>31673</v>
      </c>
    </row>
    <row r="15522" spans="17:21">
      <c r="Q15522" t="s">
        <v>16724</v>
      </c>
      <c r="R15522" t="s">
        <v>29967</v>
      </c>
      <c r="S15522" t="s">
        <v>31508</v>
      </c>
      <c r="T15522" t="s">
        <v>31586</v>
      </c>
      <c r="U15522" t="s">
        <v>31638</v>
      </c>
    </row>
    <row r="15523" spans="17:21">
      <c r="Q15523" t="s">
        <v>16725</v>
      </c>
      <c r="R15523" t="s">
        <v>30042</v>
      </c>
      <c r="S15523" t="s">
        <v>31508</v>
      </c>
      <c r="T15523" t="s">
        <v>19197</v>
      </c>
      <c r="U15523" t="s">
        <v>31638</v>
      </c>
    </row>
    <row r="15524" spans="17:21">
      <c r="Q15524" t="s">
        <v>16726</v>
      </c>
      <c r="R15524" t="s">
        <v>30025</v>
      </c>
      <c r="S15524" t="s">
        <v>19197</v>
      </c>
      <c r="T15524" t="s">
        <v>19197</v>
      </c>
      <c r="U15524" t="s">
        <v>19197</v>
      </c>
    </row>
    <row r="15525" spans="17:21">
      <c r="Q15525" t="s">
        <v>16727</v>
      </c>
      <c r="R15525" t="s">
        <v>29967</v>
      </c>
      <c r="S15525" t="s">
        <v>31508</v>
      </c>
      <c r="T15525" t="s">
        <v>31586</v>
      </c>
      <c r="U15525" t="s">
        <v>31638</v>
      </c>
    </row>
    <row r="15526" spans="17:21">
      <c r="Q15526" t="s">
        <v>16728</v>
      </c>
      <c r="R15526" t="s">
        <v>30042</v>
      </c>
      <c r="S15526" t="s">
        <v>31508</v>
      </c>
      <c r="T15526" t="s">
        <v>19197</v>
      </c>
      <c r="U15526" t="s">
        <v>31638</v>
      </c>
    </row>
    <row r="15527" spans="17:21">
      <c r="Q15527" t="s">
        <v>16729</v>
      </c>
      <c r="R15527" t="s">
        <v>30023</v>
      </c>
      <c r="S15527" t="s">
        <v>19197</v>
      </c>
      <c r="T15527" t="s">
        <v>19197</v>
      </c>
      <c r="U15527" t="s">
        <v>19197</v>
      </c>
    </row>
    <row r="15528" spans="17:21">
      <c r="Q15528" t="s">
        <v>16730</v>
      </c>
      <c r="R15528" t="s">
        <v>30041</v>
      </c>
      <c r="S15528" t="s">
        <v>19197</v>
      </c>
      <c r="T15528" t="s">
        <v>19197</v>
      </c>
      <c r="U15528" t="s">
        <v>31673</v>
      </c>
    </row>
    <row r="15529" spans="17:21">
      <c r="Q15529" t="s">
        <v>16731</v>
      </c>
      <c r="R15529" t="s">
        <v>29967</v>
      </c>
      <c r="S15529" t="s">
        <v>31508</v>
      </c>
      <c r="T15529" t="s">
        <v>31586</v>
      </c>
      <c r="U15529" t="s">
        <v>31638</v>
      </c>
    </row>
    <row r="15530" spans="17:21">
      <c r="Q15530" t="s">
        <v>16732</v>
      </c>
      <c r="R15530" t="s">
        <v>30042</v>
      </c>
      <c r="S15530" t="s">
        <v>31508</v>
      </c>
      <c r="T15530" t="s">
        <v>19197</v>
      </c>
      <c r="U15530" t="s">
        <v>31638</v>
      </c>
    </row>
    <row r="15531" spans="17:21">
      <c r="Q15531" t="s">
        <v>16733</v>
      </c>
      <c r="R15531" t="s">
        <v>30025</v>
      </c>
      <c r="S15531" t="s">
        <v>19197</v>
      </c>
      <c r="T15531" t="s">
        <v>19197</v>
      </c>
      <c r="U15531" t="s">
        <v>19197</v>
      </c>
    </row>
    <row r="15532" spans="17:21">
      <c r="Q15532" t="s">
        <v>16734</v>
      </c>
      <c r="R15532" t="s">
        <v>29967</v>
      </c>
      <c r="S15532" t="s">
        <v>31508</v>
      </c>
      <c r="T15532" t="s">
        <v>31586</v>
      </c>
      <c r="U15532" t="s">
        <v>31638</v>
      </c>
    </row>
    <row r="15533" spans="17:21">
      <c r="Q15533" t="s">
        <v>16735</v>
      </c>
      <c r="R15533" t="s">
        <v>30042</v>
      </c>
      <c r="S15533" t="s">
        <v>31508</v>
      </c>
      <c r="T15533" t="s">
        <v>19197</v>
      </c>
      <c r="U15533" t="s">
        <v>31638</v>
      </c>
    </row>
    <row r="15534" spans="17:21">
      <c r="Q15534" t="s">
        <v>16736</v>
      </c>
      <c r="R15534" t="s">
        <v>30026</v>
      </c>
      <c r="S15534" t="s">
        <v>19197</v>
      </c>
      <c r="T15534" t="s">
        <v>19197</v>
      </c>
      <c r="U15534" t="s">
        <v>19197</v>
      </c>
    </row>
    <row r="15535" spans="17:21">
      <c r="Q15535" t="s">
        <v>16737</v>
      </c>
      <c r="R15535" t="s">
        <v>30027</v>
      </c>
      <c r="S15535" t="s">
        <v>31508</v>
      </c>
      <c r="T15535" t="s">
        <v>31538</v>
      </c>
      <c r="U15535" t="s">
        <v>31646</v>
      </c>
    </row>
    <row r="15536" spans="17:21">
      <c r="Q15536" t="s">
        <v>16738</v>
      </c>
      <c r="R15536" t="s">
        <v>30028</v>
      </c>
      <c r="S15536" t="s">
        <v>31508</v>
      </c>
      <c r="T15536" t="s">
        <v>19197</v>
      </c>
      <c r="U15536" t="s">
        <v>31646</v>
      </c>
    </row>
    <row r="15537" spans="17:21">
      <c r="Q15537" t="s">
        <v>16739</v>
      </c>
      <c r="R15537" t="s">
        <v>30044</v>
      </c>
      <c r="S15537" t="s">
        <v>31508</v>
      </c>
      <c r="T15537" t="s">
        <v>19197</v>
      </c>
      <c r="U15537" t="s">
        <v>31646</v>
      </c>
    </row>
    <row r="15538" spans="17:21">
      <c r="Q15538" t="s">
        <v>16740</v>
      </c>
      <c r="R15538" t="s">
        <v>30030</v>
      </c>
      <c r="S15538" t="s">
        <v>31508</v>
      </c>
      <c r="T15538" t="s">
        <v>19197</v>
      </c>
      <c r="U15538" t="s">
        <v>31646</v>
      </c>
    </row>
    <row r="15539" spans="17:21">
      <c r="Q15539" t="s">
        <v>16741</v>
      </c>
      <c r="R15539" t="s">
        <v>30047</v>
      </c>
      <c r="S15539" t="s">
        <v>31508</v>
      </c>
      <c r="T15539" t="s">
        <v>19197</v>
      </c>
      <c r="U15539" t="s">
        <v>31646</v>
      </c>
    </row>
    <row r="15540" spans="17:21">
      <c r="Q15540" t="s">
        <v>16742</v>
      </c>
      <c r="R15540" t="s">
        <v>30032</v>
      </c>
      <c r="S15540" t="s">
        <v>31508</v>
      </c>
      <c r="T15540" t="s">
        <v>19197</v>
      </c>
      <c r="U15540" t="s">
        <v>31673</v>
      </c>
    </row>
    <row r="15541" spans="17:21">
      <c r="Q15541" t="s">
        <v>16743</v>
      </c>
      <c r="R15541" t="s">
        <v>30035</v>
      </c>
      <c r="S15541" t="s">
        <v>31508</v>
      </c>
      <c r="T15541" t="s">
        <v>19197</v>
      </c>
      <c r="U15541" t="s">
        <v>31673</v>
      </c>
    </row>
    <row r="15542" spans="17:21">
      <c r="Q15542" t="s">
        <v>16744</v>
      </c>
      <c r="R15542" t="s">
        <v>30039</v>
      </c>
      <c r="S15542" t="s">
        <v>31508</v>
      </c>
      <c r="T15542" t="s">
        <v>19197</v>
      </c>
      <c r="U15542" t="s">
        <v>31673</v>
      </c>
    </row>
    <row r="15543" spans="17:21">
      <c r="Q15543" t="s">
        <v>16745</v>
      </c>
      <c r="R15543" t="s">
        <v>30048</v>
      </c>
      <c r="S15543" t="s">
        <v>19197</v>
      </c>
      <c r="T15543" t="s">
        <v>19197</v>
      </c>
      <c r="U15543" t="s">
        <v>19197</v>
      </c>
    </row>
    <row r="15544" spans="17:21">
      <c r="Q15544" t="s">
        <v>16746</v>
      </c>
      <c r="R15544" t="s">
        <v>30049</v>
      </c>
      <c r="S15544" t="s">
        <v>19197</v>
      </c>
      <c r="T15544" t="s">
        <v>19197</v>
      </c>
      <c r="U15544" t="s">
        <v>31673</v>
      </c>
    </row>
    <row r="15545" spans="17:21">
      <c r="Q15545" t="s">
        <v>16747</v>
      </c>
      <c r="R15545" t="s">
        <v>30050</v>
      </c>
      <c r="S15545" t="s">
        <v>31508</v>
      </c>
      <c r="T15545" t="s">
        <v>31538</v>
      </c>
      <c r="U15545" t="s">
        <v>31638</v>
      </c>
    </row>
    <row r="15546" spans="17:21">
      <c r="Q15546" t="s">
        <v>16748</v>
      </c>
      <c r="R15546" t="s">
        <v>30042</v>
      </c>
      <c r="S15546" t="s">
        <v>31508</v>
      </c>
      <c r="T15546" t="s">
        <v>19197</v>
      </c>
      <c r="U15546" t="s">
        <v>31638</v>
      </c>
    </row>
    <row r="15547" spans="17:21">
      <c r="Q15547" t="s">
        <v>16749</v>
      </c>
      <c r="R15547" t="s">
        <v>30051</v>
      </c>
      <c r="S15547" t="s">
        <v>19197</v>
      </c>
      <c r="T15547" t="s">
        <v>19197</v>
      </c>
      <c r="U15547" t="s">
        <v>31673</v>
      </c>
    </row>
    <row r="15548" spans="17:21">
      <c r="Q15548" t="s">
        <v>16750</v>
      </c>
      <c r="R15548" t="s">
        <v>30050</v>
      </c>
      <c r="S15548" t="s">
        <v>31508</v>
      </c>
      <c r="T15548" t="s">
        <v>31538</v>
      </c>
      <c r="U15548" t="s">
        <v>31638</v>
      </c>
    </row>
    <row r="15549" spans="17:21">
      <c r="Q15549" t="s">
        <v>16751</v>
      </c>
      <c r="R15549" t="s">
        <v>30042</v>
      </c>
      <c r="S15549" t="s">
        <v>31508</v>
      </c>
      <c r="T15549" t="s">
        <v>19197</v>
      </c>
      <c r="U15549" t="s">
        <v>31638</v>
      </c>
    </row>
    <row r="15550" spans="17:21">
      <c r="Q15550" t="s">
        <v>16752</v>
      </c>
      <c r="R15550" t="s">
        <v>30052</v>
      </c>
      <c r="S15550" t="s">
        <v>19197</v>
      </c>
      <c r="T15550" t="s">
        <v>19197</v>
      </c>
      <c r="U15550" t="s">
        <v>19197</v>
      </c>
    </row>
    <row r="15551" spans="17:21">
      <c r="Q15551" t="s">
        <v>16753</v>
      </c>
      <c r="R15551" t="s">
        <v>30050</v>
      </c>
      <c r="S15551" t="s">
        <v>31508</v>
      </c>
      <c r="T15551" t="s">
        <v>31538</v>
      </c>
      <c r="U15551" t="s">
        <v>31638</v>
      </c>
    </row>
    <row r="15552" spans="17:21">
      <c r="Q15552" t="s">
        <v>16754</v>
      </c>
      <c r="R15552" t="s">
        <v>29967</v>
      </c>
      <c r="S15552" t="s">
        <v>31508</v>
      </c>
      <c r="T15552" t="s">
        <v>31586</v>
      </c>
      <c r="U15552" t="s">
        <v>31638</v>
      </c>
    </row>
    <row r="15553" spans="17:21">
      <c r="Q15553" t="s">
        <v>16755</v>
      </c>
      <c r="R15553" t="s">
        <v>30042</v>
      </c>
      <c r="S15553" t="s">
        <v>31508</v>
      </c>
      <c r="T15553" t="s">
        <v>19197</v>
      </c>
      <c r="U15553" t="s">
        <v>31638</v>
      </c>
    </row>
    <row r="15554" spans="17:21">
      <c r="Q15554" t="s">
        <v>16756</v>
      </c>
      <c r="R15554" t="s">
        <v>30053</v>
      </c>
      <c r="S15554" t="s">
        <v>19197</v>
      </c>
      <c r="T15554" t="s">
        <v>19197</v>
      </c>
      <c r="U15554" t="s">
        <v>19197</v>
      </c>
    </row>
    <row r="15555" spans="17:21">
      <c r="Q15555" t="s">
        <v>16757</v>
      </c>
      <c r="R15555" t="s">
        <v>30050</v>
      </c>
      <c r="S15555" t="s">
        <v>31508</v>
      </c>
      <c r="T15555" t="s">
        <v>31538</v>
      </c>
      <c r="U15555" t="s">
        <v>31638</v>
      </c>
    </row>
    <row r="15556" spans="17:21">
      <c r="Q15556" t="s">
        <v>16758</v>
      </c>
      <c r="R15556" t="s">
        <v>29967</v>
      </c>
      <c r="S15556" t="s">
        <v>31508</v>
      </c>
      <c r="T15556" t="s">
        <v>31586</v>
      </c>
      <c r="U15556" t="s">
        <v>31638</v>
      </c>
    </row>
    <row r="15557" spans="17:21">
      <c r="Q15557" t="s">
        <v>16759</v>
      </c>
      <c r="R15557" t="s">
        <v>30042</v>
      </c>
      <c r="S15557" t="s">
        <v>31508</v>
      </c>
      <c r="T15557" t="s">
        <v>19197</v>
      </c>
      <c r="U15557" t="s">
        <v>31638</v>
      </c>
    </row>
    <row r="15558" spans="17:21">
      <c r="Q15558" t="s">
        <v>16760</v>
      </c>
      <c r="R15558" t="s">
        <v>30054</v>
      </c>
      <c r="S15558" t="s">
        <v>19197</v>
      </c>
      <c r="T15558" t="s">
        <v>19197</v>
      </c>
      <c r="U15558" t="s">
        <v>19197</v>
      </c>
    </row>
    <row r="15559" spans="17:21">
      <c r="Q15559" t="s">
        <v>16761</v>
      </c>
      <c r="R15559" t="s">
        <v>30050</v>
      </c>
      <c r="S15559" t="s">
        <v>31508</v>
      </c>
      <c r="T15559" t="s">
        <v>31538</v>
      </c>
      <c r="U15559" t="s">
        <v>31638</v>
      </c>
    </row>
    <row r="15560" spans="17:21">
      <c r="Q15560" t="s">
        <v>16762</v>
      </c>
      <c r="R15560" t="s">
        <v>29967</v>
      </c>
      <c r="S15560" t="s">
        <v>31508</v>
      </c>
      <c r="T15560" t="s">
        <v>31586</v>
      </c>
      <c r="U15560" t="s">
        <v>31638</v>
      </c>
    </row>
    <row r="15561" spans="17:21">
      <c r="Q15561" t="s">
        <v>16763</v>
      </c>
      <c r="R15561" t="s">
        <v>30042</v>
      </c>
      <c r="S15561" t="s">
        <v>31508</v>
      </c>
      <c r="T15561" t="s">
        <v>19197</v>
      </c>
      <c r="U15561" t="s">
        <v>31638</v>
      </c>
    </row>
    <row r="15562" spans="17:21">
      <c r="Q15562" t="s">
        <v>16764</v>
      </c>
      <c r="R15562" t="s">
        <v>30055</v>
      </c>
      <c r="S15562" t="s">
        <v>19197</v>
      </c>
      <c r="T15562" t="s">
        <v>19197</v>
      </c>
      <c r="U15562" t="s">
        <v>19197</v>
      </c>
    </row>
    <row r="15563" spans="17:21">
      <c r="Q15563" t="s">
        <v>16765</v>
      </c>
      <c r="R15563" t="s">
        <v>30050</v>
      </c>
      <c r="S15563" t="s">
        <v>31508</v>
      </c>
      <c r="T15563" t="s">
        <v>31538</v>
      </c>
      <c r="U15563" t="s">
        <v>31638</v>
      </c>
    </row>
    <row r="15564" spans="17:21">
      <c r="Q15564" t="s">
        <v>16766</v>
      </c>
      <c r="R15564" t="s">
        <v>29967</v>
      </c>
      <c r="S15564" t="s">
        <v>31508</v>
      </c>
      <c r="T15564" t="s">
        <v>31586</v>
      </c>
      <c r="U15564" t="s">
        <v>31638</v>
      </c>
    </row>
    <row r="15565" spans="17:21">
      <c r="Q15565" t="s">
        <v>16767</v>
      </c>
      <c r="R15565" t="s">
        <v>30042</v>
      </c>
      <c r="S15565" t="s">
        <v>31508</v>
      </c>
      <c r="T15565" t="s">
        <v>19197</v>
      </c>
      <c r="U15565" t="s">
        <v>31638</v>
      </c>
    </row>
    <row r="15566" spans="17:21">
      <c r="Q15566" t="s">
        <v>16768</v>
      </c>
      <c r="R15566" t="s">
        <v>30056</v>
      </c>
      <c r="S15566" t="s">
        <v>19197</v>
      </c>
      <c r="T15566" t="s">
        <v>19197</v>
      </c>
      <c r="U15566" t="s">
        <v>19197</v>
      </c>
    </row>
    <row r="15567" spans="17:21">
      <c r="Q15567" t="s">
        <v>16769</v>
      </c>
      <c r="R15567" t="s">
        <v>30050</v>
      </c>
      <c r="S15567" t="s">
        <v>31508</v>
      </c>
      <c r="T15567" t="s">
        <v>31538</v>
      </c>
      <c r="U15567" t="s">
        <v>31638</v>
      </c>
    </row>
    <row r="15568" spans="17:21">
      <c r="Q15568" t="s">
        <v>16770</v>
      </c>
      <c r="R15568" t="s">
        <v>29967</v>
      </c>
      <c r="S15568" t="s">
        <v>31508</v>
      </c>
      <c r="T15568" t="s">
        <v>31586</v>
      </c>
      <c r="U15568" t="s">
        <v>31638</v>
      </c>
    </row>
    <row r="15569" spans="17:21">
      <c r="Q15569" t="s">
        <v>16771</v>
      </c>
      <c r="R15569" t="s">
        <v>30042</v>
      </c>
      <c r="S15569" t="s">
        <v>31508</v>
      </c>
      <c r="T15569" t="s">
        <v>19197</v>
      </c>
      <c r="U15569" t="s">
        <v>31638</v>
      </c>
    </row>
    <row r="15570" spans="17:21">
      <c r="Q15570" t="s">
        <v>16772</v>
      </c>
      <c r="R15570" t="s">
        <v>30057</v>
      </c>
      <c r="S15570" t="s">
        <v>19197</v>
      </c>
      <c r="T15570" t="s">
        <v>19197</v>
      </c>
      <c r="U15570" t="s">
        <v>19197</v>
      </c>
    </row>
    <row r="15571" spans="17:21">
      <c r="Q15571" t="s">
        <v>16773</v>
      </c>
      <c r="R15571" t="s">
        <v>30050</v>
      </c>
      <c r="S15571" t="s">
        <v>31508</v>
      </c>
      <c r="T15571" t="s">
        <v>31538</v>
      </c>
      <c r="U15571" t="s">
        <v>31638</v>
      </c>
    </row>
    <row r="15572" spans="17:21">
      <c r="Q15572" t="s">
        <v>16774</v>
      </c>
      <c r="R15572" t="s">
        <v>29967</v>
      </c>
      <c r="S15572" t="s">
        <v>31508</v>
      </c>
      <c r="T15572" t="s">
        <v>31586</v>
      </c>
      <c r="U15572" t="s">
        <v>31638</v>
      </c>
    </row>
    <row r="15573" spans="17:21">
      <c r="Q15573" t="s">
        <v>16775</v>
      </c>
      <c r="R15573" t="s">
        <v>30058</v>
      </c>
      <c r="S15573" t="s">
        <v>31508</v>
      </c>
      <c r="T15573" t="s">
        <v>19197</v>
      </c>
      <c r="U15573" t="s">
        <v>31904</v>
      </c>
    </row>
    <row r="15574" spans="17:21">
      <c r="Q15574" t="s">
        <v>16776</v>
      </c>
      <c r="R15574" t="s">
        <v>30059</v>
      </c>
      <c r="S15574" t="s">
        <v>31508</v>
      </c>
      <c r="T15574" t="s">
        <v>19197</v>
      </c>
      <c r="U15574" t="s">
        <v>31904</v>
      </c>
    </row>
    <row r="15575" spans="17:21">
      <c r="Q15575" t="s">
        <v>16777</v>
      </c>
      <c r="R15575" t="s">
        <v>18687</v>
      </c>
      <c r="S15575" t="s">
        <v>31508</v>
      </c>
      <c r="T15575" t="s">
        <v>19197</v>
      </c>
      <c r="U15575" t="s">
        <v>31673</v>
      </c>
    </row>
    <row r="15576" spans="17:21">
      <c r="Q15576" t="s">
        <v>16778</v>
      </c>
      <c r="R15576" t="s">
        <v>30060</v>
      </c>
      <c r="S15576" t="s">
        <v>19197</v>
      </c>
      <c r="T15576" t="s">
        <v>19197</v>
      </c>
      <c r="U15576" t="s">
        <v>19197</v>
      </c>
    </row>
    <row r="15577" spans="17:21">
      <c r="Q15577" t="s">
        <v>16779</v>
      </c>
      <c r="R15577" t="s">
        <v>30061</v>
      </c>
      <c r="S15577" t="s">
        <v>31508</v>
      </c>
      <c r="T15577" t="s">
        <v>19197</v>
      </c>
      <c r="U15577" t="s">
        <v>31673</v>
      </c>
    </row>
    <row r="15578" spans="17:21">
      <c r="Q15578" t="s">
        <v>16780</v>
      </c>
      <c r="R15578" t="s">
        <v>30062</v>
      </c>
      <c r="S15578" t="s">
        <v>19197</v>
      </c>
      <c r="T15578" t="s">
        <v>19197</v>
      </c>
      <c r="U15578" t="s">
        <v>19197</v>
      </c>
    </row>
    <row r="15579" spans="17:21">
      <c r="Q15579" t="s">
        <v>16781</v>
      </c>
      <c r="R15579" t="s">
        <v>30063</v>
      </c>
      <c r="S15579" t="s">
        <v>19197</v>
      </c>
      <c r="T15579" t="s">
        <v>19197</v>
      </c>
      <c r="U15579" t="s">
        <v>19197</v>
      </c>
    </row>
    <row r="15580" spans="17:21">
      <c r="Q15580" t="s">
        <v>16782</v>
      </c>
      <c r="R15580" t="s">
        <v>30064</v>
      </c>
      <c r="S15580" t="s">
        <v>19197</v>
      </c>
      <c r="T15580" t="s">
        <v>19197</v>
      </c>
      <c r="U15580" t="s">
        <v>19197</v>
      </c>
    </row>
    <row r="15581" spans="17:21">
      <c r="Q15581" t="s">
        <v>16783</v>
      </c>
      <c r="R15581" t="s">
        <v>30065</v>
      </c>
      <c r="S15581" t="s">
        <v>31508</v>
      </c>
      <c r="T15581" t="s">
        <v>19197</v>
      </c>
      <c r="U15581" t="s">
        <v>31646</v>
      </c>
    </row>
    <row r="15582" spans="17:21">
      <c r="Q15582" t="s">
        <v>16784</v>
      </c>
      <c r="R15582" t="s">
        <v>30066</v>
      </c>
      <c r="S15582" t="s">
        <v>31508</v>
      </c>
      <c r="T15582" t="s">
        <v>19197</v>
      </c>
      <c r="U15582" t="s">
        <v>31646</v>
      </c>
    </row>
    <row r="15583" spans="17:21">
      <c r="Q15583" t="s">
        <v>16785</v>
      </c>
      <c r="R15583" t="s">
        <v>30067</v>
      </c>
      <c r="S15583" t="s">
        <v>19197</v>
      </c>
      <c r="T15583" t="s">
        <v>19197</v>
      </c>
      <c r="U15583" t="s">
        <v>19197</v>
      </c>
    </row>
    <row r="15584" spans="17:21">
      <c r="Q15584" t="s">
        <v>16786</v>
      </c>
      <c r="R15584" t="s">
        <v>30068</v>
      </c>
      <c r="S15584" t="s">
        <v>31514</v>
      </c>
      <c r="T15584" t="s">
        <v>19197</v>
      </c>
      <c r="U15584" t="s">
        <v>31638</v>
      </c>
    </row>
    <row r="15585" spans="17:21">
      <c r="Q15585" t="s">
        <v>16787</v>
      </c>
      <c r="R15585" t="s">
        <v>30069</v>
      </c>
      <c r="S15585" t="s">
        <v>31512</v>
      </c>
      <c r="T15585" t="s">
        <v>19197</v>
      </c>
      <c r="U15585" t="s">
        <v>31638</v>
      </c>
    </row>
    <row r="15586" spans="17:21">
      <c r="Q15586" t="s">
        <v>16788</v>
      </c>
      <c r="R15586" t="s">
        <v>30070</v>
      </c>
      <c r="S15586" t="s">
        <v>19197</v>
      </c>
      <c r="T15586" t="s">
        <v>19197</v>
      </c>
      <c r="U15586" t="s">
        <v>19197</v>
      </c>
    </row>
    <row r="15587" spans="17:21">
      <c r="Q15587" t="s">
        <v>16789</v>
      </c>
      <c r="R15587" t="s">
        <v>30068</v>
      </c>
      <c r="S15587" t="s">
        <v>31514</v>
      </c>
      <c r="T15587" t="s">
        <v>19197</v>
      </c>
      <c r="U15587" t="s">
        <v>31638</v>
      </c>
    </row>
    <row r="15588" spans="17:21">
      <c r="Q15588" t="s">
        <v>16790</v>
      </c>
      <c r="R15588" t="s">
        <v>30069</v>
      </c>
      <c r="S15588" t="s">
        <v>31512</v>
      </c>
      <c r="T15588" t="s">
        <v>19197</v>
      </c>
      <c r="U15588" t="s">
        <v>31638</v>
      </c>
    </row>
    <row r="15589" spans="17:21">
      <c r="Q15589" t="s">
        <v>16791</v>
      </c>
      <c r="R15589" t="s">
        <v>30071</v>
      </c>
      <c r="S15589" t="s">
        <v>19197</v>
      </c>
      <c r="T15589" t="s">
        <v>19197</v>
      </c>
      <c r="U15589" t="s">
        <v>19197</v>
      </c>
    </row>
    <row r="15590" spans="17:21">
      <c r="Q15590" t="s">
        <v>16792</v>
      </c>
      <c r="R15590" t="s">
        <v>30068</v>
      </c>
      <c r="S15590" t="s">
        <v>31514</v>
      </c>
      <c r="T15590" t="s">
        <v>19197</v>
      </c>
      <c r="U15590" t="s">
        <v>31638</v>
      </c>
    </row>
    <row r="15591" spans="17:21">
      <c r="Q15591" t="s">
        <v>16793</v>
      </c>
      <c r="R15591" t="s">
        <v>30069</v>
      </c>
      <c r="S15591" t="s">
        <v>31512</v>
      </c>
      <c r="T15591" t="s">
        <v>19197</v>
      </c>
      <c r="U15591" t="s">
        <v>31638</v>
      </c>
    </row>
    <row r="15592" spans="17:21">
      <c r="Q15592" t="s">
        <v>16794</v>
      </c>
      <c r="R15592" t="s">
        <v>30072</v>
      </c>
      <c r="S15592" t="s">
        <v>31514</v>
      </c>
      <c r="T15592" t="s">
        <v>19197</v>
      </c>
      <c r="U15592" t="s">
        <v>31673</v>
      </c>
    </row>
    <row r="15593" spans="17:21">
      <c r="Q15593" t="s">
        <v>16795</v>
      </c>
      <c r="R15593" t="s">
        <v>30073</v>
      </c>
      <c r="S15593" t="s">
        <v>31508</v>
      </c>
      <c r="T15593" t="s">
        <v>19197</v>
      </c>
      <c r="U15593" t="s">
        <v>31673</v>
      </c>
    </row>
    <row r="15594" spans="17:21">
      <c r="Q15594" t="s">
        <v>16796</v>
      </c>
      <c r="R15594" t="s">
        <v>18768</v>
      </c>
      <c r="S15594" t="s">
        <v>19197</v>
      </c>
      <c r="T15594" t="s">
        <v>19197</v>
      </c>
      <c r="U15594" t="s">
        <v>31638</v>
      </c>
    </row>
    <row r="15595" spans="17:21">
      <c r="Q15595" t="s">
        <v>16797</v>
      </c>
      <c r="R15595" t="s">
        <v>30074</v>
      </c>
      <c r="S15595" t="s">
        <v>31508</v>
      </c>
      <c r="T15595" t="s">
        <v>19197</v>
      </c>
      <c r="U15595" t="s">
        <v>31652</v>
      </c>
    </row>
    <row r="15596" spans="17:21">
      <c r="Q15596" t="s">
        <v>16798</v>
      </c>
      <c r="R15596" t="s">
        <v>18899</v>
      </c>
      <c r="S15596" t="s">
        <v>31508</v>
      </c>
      <c r="T15596" t="s">
        <v>19197</v>
      </c>
      <c r="U15596" t="s">
        <v>31652</v>
      </c>
    </row>
    <row r="15597" spans="17:21">
      <c r="Q15597" t="s">
        <v>16799</v>
      </c>
      <c r="R15597" t="s">
        <v>30075</v>
      </c>
      <c r="S15597" t="s">
        <v>19197</v>
      </c>
      <c r="T15597" t="s">
        <v>19197</v>
      </c>
      <c r="U15597" t="s">
        <v>19197</v>
      </c>
    </row>
    <row r="15598" spans="17:21">
      <c r="Q15598" t="s">
        <v>16800</v>
      </c>
      <c r="R15598" t="s">
        <v>30076</v>
      </c>
      <c r="S15598" t="s">
        <v>19197</v>
      </c>
      <c r="T15598" t="s">
        <v>19197</v>
      </c>
      <c r="U15598" t="s">
        <v>19197</v>
      </c>
    </row>
    <row r="15599" spans="17:21">
      <c r="Q15599" t="s">
        <v>16801</v>
      </c>
      <c r="R15599" t="s">
        <v>30068</v>
      </c>
      <c r="S15599" t="s">
        <v>31514</v>
      </c>
      <c r="T15599" t="s">
        <v>19197</v>
      </c>
      <c r="U15599" t="s">
        <v>31638</v>
      </c>
    </row>
    <row r="15600" spans="17:21">
      <c r="Q15600" t="s">
        <v>16802</v>
      </c>
      <c r="R15600" t="s">
        <v>30069</v>
      </c>
      <c r="S15600" t="s">
        <v>31512</v>
      </c>
      <c r="T15600" t="s">
        <v>19197</v>
      </c>
      <c r="U15600" t="s">
        <v>31638</v>
      </c>
    </row>
    <row r="15601" spans="17:21">
      <c r="Q15601" t="s">
        <v>16803</v>
      </c>
      <c r="R15601" t="s">
        <v>30077</v>
      </c>
      <c r="S15601" t="s">
        <v>31514</v>
      </c>
      <c r="T15601" t="s">
        <v>19197</v>
      </c>
      <c r="U15601" t="s">
        <v>31905</v>
      </c>
    </row>
    <row r="15602" spans="17:21">
      <c r="Q15602" t="s">
        <v>16804</v>
      </c>
      <c r="R15602" t="s">
        <v>30078</v>
      </c>
      <c r="S15602" t="s">
        <v>19197</v>
      </c>
      <c r="T15602" t="s">
        <v>19197</v>
      </c>
      <c r="U15602" t="s">
        <v>19197</v>
      </c>
    </row>
    <row r="15603" spans="17:21">
      <c r="Q15603" t="s">
        <v>16805</v>
      </c>
      <c r="R15603" t="s">
        <v>30068</v>
      </c>
      <c r="S15603" t="s">
        <v>31514</v>
      </c>
      <c r="T15603" t="s">
        <v>19197</v>
      </c>
      <c r="U15603" t="s">
        <v>31638</v>
      </c>
    </row>
    <row r="15604" spans="17:21">
      <c r="Q15604" t="s">
        <v>16806</v>
      </c>
      <c r="R15604" t="s">
        <v>30069</v>
      </c>
      <c r="S15604" t="s">
        <v>31512</v>
      </c>
      <c r="T15604" t="s">
        <v>19197</v>
      </c>
      <c r="U15604" t="s">
        <v>31638</v>
      </c>
    </row>
    <row r="15605" spans="17:21">
      <c r="Q15605" t="s">
        <v>16807</v>
      </c>
      <c r="R15605" t="s">
        <v>30079</v>
      </c>
      <c r="S15605" t="s">
        <v>19197</v>
      </c>
      <c r="T15605" t="s">
        <v>19197</v>
      </c>
      <c r="U15605" t="s">
        <v>19197</v>
      </c>
    </row>
    <row r="15606" spans="17:21">
      <c r="Q15606" t="s">
        <v>16808</v>
      </c>
      <c r="R15606" t="s">
        <v>30068</v>
      </c>
      <c r="S15606" t="s">
        <v>31514</v>
      </c>
      <c r="T15606" t="s">
        <v>19197</v>
      </c>
      <c r="U15606" t="s">
        <v>31638</v>
      </c>
    </row>
    <row r="15607" spans="17:21">
      <c r="Q15607" t="s">
        <v>16809</v>
      </c>
      <c r="R15607" t="s">
        <v>30069</v>
      </c>
      <c r="S15607" t="s">
        <v>31512</v>
      </c>
      <c r="T15607" t="s">
        <v>19197</v>
      </c>
      <c r="U15607" t="s">
        <v>31638</v>
      </c>
    </row>
    <row r="15608" spans="17:21">
      <c r="Q15608" t="s">
        <v>16810</v>
      </c>
      <c r="R15608" t="s">
        <v>30080</v>
      </c>
      <c r="S15608" t="s">
        <v>19197</v>
      </c>
      <c r="T15608" t="s">
        <v>19197</v>
      </c>
      <c r="U15608" t="s">
        <v>19197</v>
      </c>
    </row>
    <row r="15609" spans="17:21">
      <c r="Q15609" t="s">
        <v>16811</v>
      </c>
      <c r="R15609" t="s">
        <v>30081</v>
      </c>
      <c r="S15609" t="s">
        <v>31514</v>
      </c>
      <c r="T15609" t="s">
        <v>19197</v>
      </c>
      <c r="U15609" t="s">
        <v>31906</v>
      </c>
    </row>
    <row r="15610" spans="17:21">
      <c r="Q15610" t="s">
        <v>16812</v>
      </c>
      <c r="R15610" t="s">
        <v>30082</v>
      </c>
      <c r="S15610" t="s">
        <v>31512</v>
      </c>
      <c r="T15610" t="s">
        <v>19197</v>
      </c>
      <c r="U15610" t="s">
        <v>31906</v>
      </c>
    </row>
    <row r="15611" spans="17:21">
      <c r="Q15611" t="s">
        <v>16813</v>
      </c>
      <c r="R15611" t="s">
        <v>30083</v>
      </c>
      <c r="S15611" t="s">
        <v>31508</v>
      </c>
      <c r="T15611" t="s">
        <v>19197</v>
      </c>
      <c r="U15611" t="s">
        <v>31673</v>
      </c>
    </row>
    <row r="15612" spans="17:21">
      <c r="Q15612" t="s">
        <v>16814</v>
      </c>
      <c r="R15612" t="s">
        <v>30084</v>
      </c>
      <c r="S15612" t="s">
        <v>31508</v>
      </c>
      <c r="T15612" t="s">
        <v>19197</v>
      </c>
      <c r="U15612" t="s">
        <v>31673</v>
      </c>
    </row>
    <row r="15613" spans="17:21">
      <c r="Q15613" t="s">
        <v>16815</v>
      </c>
      <c r="R15613" t="s">
        <v>30085</v>
      </c>
      <c r="S15613" t="s">
        <v>19197</v>
      </c>
      <c r="T15613" t="s">
        <v>19197</v>
      </c>
      <c r="U15613" t="s">
        <v>19197</v>
      </c>
    </row>
    <row r="15614" spans="17:21">
      <c r="Q15614" t="s">
        <v>16816</v>
      </c>
      <c r="R15614" t="s">
        <v>30086</v>
      </c>
      <c r="S15614" t="s">
        <v>31508</v>
      </c>
      <c r="T15614" t="s">
        <v>19197</v>
      </c>
      <c r="U15614" t="s">
        <v>31646</v>
      </c>
    </row>
    <row r="15615" spans="17:21">
      <c r="Q15615" t="s">
        <v>16817</v>
      </c>
      <c r="R15615" t="s">
        <v>30087</v>
      </c>
      <c r="S15615" t="s">
        <v>31508</v>
      </c>
      <c r="T15615" t="s">
        <v>19197</v>
      </c>
      <c r="U15615" t="s">
        <v>31646</v>
      </c>
    </row>
    <row r="15616" spans="17:21">
      <c r="Q15616" t="s">
        <v>16818</v>
      </c>
      <c r="R15616" t="s">
        <v>30088</v>
      </c>
      <c r="S15616" t="s">
        <v>31508</v>
      </c>
      <c r="T15616" t="s">
        <v>19197</v>
      </c>
      <c r="U15616" t="s">
        <v>31646</v>
      </c>
    </row>
    <row r="15617" spans="17:21">
      <c r="Q15617" t="s">
        <v>16819</v>
      </c>
      <c r="R15617" t="s">
        <v>18768</v>
      </c>
      <c r="S15617" t="s">
        <v>19197</v>
      </c>
      <c r="T15617" t="s">
        <v>19197</v>
      </c>
      <c r="U15617" t="s">
        <v>19197</v>
      </c>
    </row>
    <row r="15618" spans="17:21">
      <c r="Q15618" t="s">
        <v>16820</v>
      </c>
      <c r="R15618" t="s">
        <v>30089</v>
      </c>
      <c r="S15618" t="s">
        <v>31508</v>
      </c>
      <c r="T15618" t="s">
        <v>19197</v>
      </c>
      <c r="U15618" t="s">
        <v>31673</v>
      </c>
    </row>
    <row r="15619" spans="17:21">
      <c r="Q15619" t="s">
        <v>16821</v>
      </c>
      <c r="R15619" t="s">
        <v>20718</v>
      </c>
      <c r="S15619" t="s">
        <v>19197</v>
      </c>
      <c r="T15619" t="s">
        <v>19197</v>
      </c>
      <c r="U15619" t="s">
        <v>31673</v>
      </c>
    </row>
    <row r="15620" spans="17:21">
      <c r="Q15620" t="s">
        <v>16822</v>
      </c>
      <c r="R15620" t="s">
        <v>30068</v>
      </c>
      <c r="S15620" t="s">
        <v>31514</v>
      </c>
      <c r="T15620" t="s">
        <v>19197</v>
      </c>
      <c r="U15620" t="s">
        <v>31638</v>
      </c>
    </row>
    <row r="15621" spans="17:21">
      <c r="Q15621" t="s">
        <v>16823</v>
      </c>
      <c r="R15621" t="s">
        <v>30090</v>
      </c>
      <c r="S15621" t="s">
        <v>31508</v>
      </c>
      <c r="T15621" t="s">
        <v>19197</v>
      </c>
      <c r="U15621" t="s">
        <v>31638</v>
      </c>
    </row>
    <row r="15622" spans="17:21">
      <c r="Q15622" t="s">
        <v>16824</v>
      </c>
      <c r="R15622" t="s">
        <v>30091</v>
      </c>
      <c r="S15622" t="s">
        <v>19197</v>
      </c>
      <c r="T15622" t="s">
        <v>19197</v>
      </c>
      <c r="U15622" t="s">
        <v>19197</v>
      </c>
    </row>
    <row r="15623" spans="17:21">
      <c r="Q15623" t="s">
        <v>16825</v>
      </c>
      <c r="R15623" t="s">
        <v>30076</v>
      </c>
      <c r="S15623" t="s">
        <v>19197</v>
      </c>
      <c r="T15623" t="s">
        <v>19197</v>
      </c>
      <c r="U15623" t="s">
        <v>19197</v>
      </c>
    </row>
    <row r="15624" spans="17:21">
      <c r="Q15624" t="s">
        <v>16826</v>
      </c>
      <c r="R15624" t="s">
        <v>30068</v>
      </c>
      <c r="S15624" t="s">
        <v>31514</v>
      </c>
      <c r="T15624" t="s">
        <v>19197</v>
      </c>
      <c r="U15624" t="s">
        <v>31638</v>
      </c>
    </row>
    <row r="15625" spans="17:21">
      <c r="Q15625" t="s">
        <v>16827</v>
      </c>
      <c r="R15625" t="s">
        <v>30069</v>
      </c>
      <c r="S15625" t="s">
        <v>31512</v>
      </c>
      <c r="T15625" t="s">
        <v>19197</v>
      </c>
      <c r="U15625" t="s">
        <v>31638</v>
      </c>
    </row>
    <row r="15626" spans="17:21">
      <c r="Q15626" t="s">
        <v>16828</v>
      </c>
      <c r="R15626" t="s">
        <v>30092</v>
      </c>
      <c r="S15626" t="s">
        <v>19197</v>
      </c>
      <c r="T15626" t="s">
        <v>19197</v>
      </c>
      <c r="U15626" t="s">
        <v>19197</v>
      </c>
    </row>
    <row r="15627" spans="17:21">
      <c r="Q15627" t="s">
        <v>16829</v>
      </c>
      <c r="R15627" t="s">
        <v>30068</v>
      </c>
      <c r="S15627" t="s">
        <v>31514</v>
      </c>
      <c r="T15627" t="s">
        <v>19197</v>
      </c>
      <c r="U15627" t="s">
        <v>31638</v>
      </c>
    </row>
    <row r="15628" spans="17:21">
      <c r="Q15628" t="s">
        <v>16830</v>
      </c>
      <c r="R15628" t="s">
        <v>30069</v>
      </c>
      <c r="S15628" t="s">
        <v>31512</v>
      </c>
      <c r="T15628" t="s">
        <v>19197</v>
      </c>
      <c r="U15628" t="s">
        <v>31638</v>
      </c>
    </row>
    <row r="15629" spans="17:21">
      <c r="Q15629" t="s">
        <v>16831</v>
      </c>
      <c r="R15629" t="s">
        <v>30093</v>
      </c>
      <c r="S15629" t="s">
        <v>19197</v>
      </c>
      <c r="T15629" t="s">
        <v>19197</v>
      </c>
      <c r="U15629" t="s">
        <v>19197</v>
      </c>
    </row>
    <row r="15630" spans="17:21">
      <c r="Q15630" t="s">
        <v>16832</v>
      </c>
      <c r="R15630" t="s">
        <v>30068</v>
      </c>
      <c r="S15630" t="s">
        <v>31514</v>
      </c>
      <c r="T15630" t="s">
        <v>19197</v>
      </c>
      <c r="U15630" t="s">
        <v>31638</v>
      </c>
    </row>
    <row r="15631" spans="17:21">
      <c r="Q15631" t="s">
        <v>16833</v>
      </c>
      <c r="R15631" t="s">
        <v>30069</v>
      </c>
      <c r="S15631" t="s">
        <v>31512</v>
      </c>
      <c r="T15631" t="s">
        <v>19197</v>
      </c>
      <c r="U15631" t="s">
        <v>31638</v>
      </c>
    </row>
    <row r="15632" spans="17:21">
      <c r="Q15632" t="s">
        <v>16834</v>
      </c>
      <c r="R15632" t="s">
        <v>30094</v>
      </c>
      <c r="S15632" t="s">
        <v>19197</v>
      </c>
      <c r="T15632" t="s">
        <v>19197</v>
      </c>
      <c r="U15632" t="s">
        <v>19197</v>
      </c>
    </row>
    <row r="15633" spans="17:21">
      <c r="Q15633" t="s">
        <v>16835</v>
      </c>
      <c r="R15633" t="s">
        <v>30068</v>
      </c>
      <c r="S15633" t="s">
        <v>31514</v>
      </c>
      <c r="T15633" t="s">
        <v>19197</v>
      </c>
      <c r="U15633" t="s">
        <v>31638</v>
      </c>
    </row>
    <row r="15634" spans="17:21">
      <c r="Q15634" t="s">
        <v>16836</v>
      </c>
      <c r="R15634" t="s">
        <v>30069</v>
      </c>
      <c r="S15634" t="s">
        <v>31512</v>
      </c>
      <c r="T15634" t="s">
        <v>19197</v>
      </c>
      <c r="U15634" t="s">
        <v>31638</v>
      </c>
    </row>
    <row r="15635" spans="17:21">
      <c r="Q15635" t="s">
        <v>16837</v>
      </c>
      <c r="R15635" t="s">
        <v>30084</v>
      </c>
      <c r="S15635" t="s">
        <v>31508</v>
      </c>
      <c r="T15635" t="s">
        <v>19197</v>
      </c>
      <c r="U15635" t="s">
        <v>31673</v>
      </c>
    </row>
    <row r="15636" spans="17:21">
      <c r="Q15636" t="s">
        <v>16838</v>
      </c>
      <c r="R15636" t="s">
        <v>30095</v>
      </c>
      <c r="S15636" t="s">
        <v>31508</v>
      </c>
      <c r="T15636" t="s">
        <v>19197</v>
      </c>
      <c r="U15636" t="s">
        <v>31673</v>
      </c>
    </row>
    <row r="15637" spans="17:21">
      <c r="Q15637" t="s">
        <v>16839</v>
      </c>
      <c r="R15637" t="s">
        <v>30096</v>
      </c>
      <c r="S15637" t="s">
        <v>31508</v>
      </c>
      <c r="T15637" t="s">
        <v>19197</v>
      </c>
      <c r="U15637" t="s">
        <v>31673</v>
      </c>
    </row>
    <row r="15638" spans="17:21">
      <c r="Q15638" t="s">
        <v>16840</v>
      </c>
      <c r="R15638" t="s">
        <v>18768</v>
      </c>
      <c r="S15638" t="s">
        <v>19197</v>
      </c>
      <c r="T15638" t="s">
        <v>19197</v>
      </c>
      <c r="U15638" t="s">
        <v>19197</v>
      </c>
    </row>
    <row r="15639" spans="17:21">
      <c r="Q15639" t="s">
        <v>16841</v>
      </c>
      <c r="R15639" t="s">
        <v>30097</v>
      </c>
      <c r="S15639" t="s">
        <v>31508</v>
      </c>
      <c r="T15639" t="s">
        <v>19197</v>
      </c>
      <c r="U15639" t="s">
        <v>31673</v>
      </c>
    </row>
    <row r="15640" spans="17:21">
      <c r="Q15640" t="s">
        <v>16842</v>
      </c>
      <c r="R15640" t="s">
        <v>18899</v>
      </c>
      <c r="S15640" t="s">
        <v>19197</v>
      </c>
      <c r="T15640" t="s">
        <v>19197</v>
      </c>
      <c r="U15640" t="s">
        <v>31673</v>
      </c>
    </row>
    <row r="15641" spans="17:21">
      <c r="Q15641" t="s">
        <v>16843</v>
      </c>
      <c r="R15641" t="s">
        <v>30068</v>
      </c>
      <c r="S15641" t="s">
        <v>31514</v>
      </c>
      <c r="T15641" t="s">
        <v>19197</v>
      </c>
      <c r="U15641" t="s">
        <v>31638</v>
      </c>
    </row>
    <row r="15642" spans="17:21">
      <c r="Q15642" t="s">
        <v>16844</v>
      </c>
      <c r="R15642" t="s">
        <v>30090</v>
      </c>
      <c r="S15642" t="s">
        <v>31508</v>
      </c>
      <c r="T15642" t="s">
        <v>19197</v>
      </c>
      <c r="U15642" t="s">
        <v>31638</v>
      </c>
    </row>
    <row r="15643" spans="17:21">
      <c r="Q15643" t="s">
        <v>16845</v>
      </c>
      <c r="R15643" t="s">
        <v>30098</v>
      </c>
      <c r="S15643" t="s">
        <v>19197</v>
      </c>
      <c r="T15643" t="s">
        <v>19197</v>
      </c>
      <c r="U15643" t="s">
        <v>19197</v>
      </c>
    </row>
    <row r="15644" spans="17:21">
      <c r="Q15644" t="s">
        <v>16846</v>
      </c>
      <c r="R15644" t="s">
        <v>30063</v>
      </c>
      <c r="S15644" t="s">
        <v>19197</v>
      </c>
      <c r="T15644" t="s">
        <v>19197</v>
      </c>
      <c r="U15644" t="s">
        <v>19197</v>
      </c>
    </row>
    <row r="15645" spans="17:21">
      <c r="Q15645" t="s">
        <v>16847</v>
      </c>
      <c r="R15645" t="s">
        <v>30099</v>
      </c>
      <c r="S15645" t="s">
        <v>31508</v>
      </c>
      <c r="T15645" t="s">
        <v>19197</v>
      </c>
      <c r="U15645" t="s">
        <v>31673</v>
      </c>
    </row>
    <row r="15646" spans="17:21">
      <c r="Q15646" t="s">
        <v>16848</v>
      </c>
      <c r="R15646" t="s">
        <v>30100</v>
      </c>
      <c r="S15646" t="s">
        <v>31508</v>
      </c>
      <c r="T15646" t="s">
        <v>19197</v>
      </c>
      <c r="U15646" t="s">
        <v>31673</v>
      </c>
    </row>
    <row r="15647" spans="17:21">
      <c r="Q15647" t="s">
        <v>16849</v>
      </c>
      <c r="R15647" t="s">
        <v>30101</v>
      </c>
      <c r="S15647" t="s">
        <v>19197</v>
      </c>
      <c r="T15647" t="s">
        <v>19197</v>
      </c>
      <c r="U15647" t="s">
        <v>19197</v>
      </c>
    </row>
    <row r="15648" spans="17:21">
      <c r="Q15648" t="s">
        <v>16850</v>
      </c>
      <c r="R15648" t="s">
        <v>30068</v>
      </c>
      <c r="S15648" t="s">
        <v>31516</v>
      </c>
      <c r="T15648" t="s">
        <v>19197</v>
      </c>
      <c r="U15648" t="s">
        <v>31638</v>
      </c>
    </row>
    <row r="15649" spans="17:21">
      <c r="Q15649" t="s">
        <v>16851</v>
      </c>
      <c r="R15649" t="s">
        <v>30069</v>
      </c>
      <c r="S15649" t="s">
        <v>31516</v>
      </c>
      <c r="T15649" t="s">
        <v>19197</v>
      </c>
      <c r="U15649" t="s">
        <v>31638</v>
      </c>
    </row>
    <row r="15650" spans="17:21">
      <c r="Q15650" t="s">
        <v>16852</v>
      </c>
      <c r="R15650" t="s">
        <v>30102</v>
      </c>
      <c r="S15650" t="s">
        <v>19197</v>
      </c>
      <c r="T15650" t="s">
        <v>19197</v>
      </c>
      <c r="U15650" t="s">
        <v>19197</v>
      </c>
    </row>
    <row r="15651" spans="17:21">
      <c r="Q15651" t="s">
        <v>16853</v>
      </c>
      <c r="R15651" t="s">
        <v>30068</v>
      </c>
      <c r="S15651" t="s">
        <v>31516</v>
      </c>
      <c r="T15651" t="s">
        <v>19197</v>
      </c>
      <c r="U15651" t="s">
        <v>31638</v>
      </c>
    </row>
    <row r="15652" spans="17:21">
      <c r="Q15652" t="s">
        <v>16854</v>
      </c>
      <c r="R15652" t="s">
        <v>30069</v>
      </c>
      <c r="S15652" t="s">
        <v>31516</v>
      </c>
      <c r="T15652" t="s">
        <v>19197</v>
      </c>
      <c r="U15652" t="s">
        <v>31638</v>
      </c>
    </row>
    <row r="15653" spans="17:21">
      <c r="Q15653" t="s">
        <v>16855</v>
      </c>
      <c r="R15653" t="s">
        <v>30103</v>
      </c>
      <c r="S15653" t="s">
        <v>19197</v>
      </c>
      <c r="T15653" t="s">
        <v>19197</v>
      </c>
      <c r="U15653" t="s">
        <v>19197</v>
      </c>
    </row>
    <row r="15654" spans="17:21">
      <c r="Q15654" t="s">
        <v>16856</v>
      </c>
      <c r="R15654" t="s">
        <v>30068</v>
      </c>
      <c r="S15654" t="s">
        <v>31516</v>
      </c>
      <c r="T15654" t="s">
        <v>19197</v>
      </c>
      <c r="U15654" t="s">
        <v>31638</v>
      </c>
    </row>
    <row r="15655" spans="17:21">
      <c r="Q15655" t="s">
        <v>16857</v>
      </c>
      <c r="R15655" t="s">
        <v>30069</v>
      </c>
      <c r="S15655" t="s">
        <v>31516</v>
      </c>
      <c r="T15655" t="s">
        <v>19197</v>
      </c>
      <c r="U15655" t="s">
        <v>31638</v>
      </c>
    </row>
    <row r="15656" spans="17:21">
      <c r="Q15656" t="s">
        <v>16858</v>
      </c>
      <c r="R15656" t="s">
        <v>30104</v>
      </c>
      <c r="S15656" t="s">
        <v>19197</v>
      </c>
      <c r="T15656" t="s">
        <v>19197</v>
      </c>
      <c r="U15656" t="s">
        <v>19197</v>
      </c>
    </row>
    <row r="15657" spans="17:21">
      <c r="Q15657" t="s">
        <v>16859</v>
      </c>
      <c r="R15657" t="s">
        <v>30068</v>
      </c>
      <c r="S15657" t="s">
        <v>31516</v>
      </c>
      <c r="T15657" t="s">
        <v>19197</v>
      </c>
      <c r="U15657" t="s">
        <v>31638</v>
      </c>
    </row>
    <row r="15658" spans="17:21">
      <c r="Q15658" t="s">
        <v>16860</v>
      </c>
      <c r="R15658" t="s">
        <v>30069</v>
      </c>
      <c r="S15658" t="s">
        <v>31516</v>
      </c>
      <c r="T15658" t="s">
        <v>19197</v>
      </c>
      <c r="U15658" t="s">
        <v>31638</v>
      </c>
    </row>
    <row r="15659" spans="17:21">
      <c r="Q15659" t="s">
        <v>16861</v>
      </c>
      <c r="R15659" t="s">
        <v>30105</v>
      </c>
      <c r="S15659" t="s">
        <v>31516</v>
      </c>
      <c r="T15659" t="s">
        <v>19197</v>
      </c>
      <c r="U15659" t="s">
        <v>31695</v>
      </c>
    </row>
    <row r="15660" spans="17:21">
      <c r="Q15660" t="s">
        <v>16862</v>
      </c>
      <c r="R15660" t="s">
        <v>30106</v>
      </c>
      <c r="S15660" t="s">
        <v>31508</v>
      </c>
      <c r="T15660" t="s">
        <v>19197</v>
      </c>
      <c r="U15660" t="s">
        <v>31673</v>
      </c>
    </row>
    <row r="15661" spans="17:21">
      <c r="Q15661" t="s">
        <v>16863</v>
      </c>
      <c r="R15661" t="s">
        <v>18714</v>
      </c>
      <c r="S15661" t="s">
        <v>31508</v>
      </c>
      <c r="T15661" t="s">
        <v>19197</v>
      </c>
      <c r="U15661" t="s">
        <v>31673</v>
      </c>
    </row>
    <row r="15662" spans="17:21">
      <c r="Q15662" t="s">
        <v>16864</v>
      </c>
      <c r="R15662" t="s">
        <v>30107</v>
      </c>
      <c r="S15662" t="s">
        <v>19197</v>
      </c>
      <c r="T15662" t="s">
        <v>19197</v>
      </c>
      <c r="U15662" t="s">
        <v>19197</v>
      </c>
    </row>
    <row r="15663" spans="17:21">
      <c r="Q15663" t="s">
        <v>16865</v>
      </c>
      <c r="R15663" t="s">
        <v>30108</v>
      </c>
      <c r="S15663" t="s">
        <v>19197</v>
      </c>
      <c r="T15663" t="s">
        <v>19197</v>
      </c>
      <c r="U15663" t="s">
        <v>19197</v>
      </c>
    </row>
    <row r="15664" spans="17:21">
      <c r="Q15664" t="s">
        <v>16866</v>
      </c>
      <c r="R15664" t="s">
        <v>30068</v>
      </c>
      <c r="S15664" t="s">
        <v>31514</v>
      </c>
      <c r="T15664" t="s">
        <v>19197</v>
      </c>
      <c r="U15664" t="s">
        <v>31638</v>
      </c>
    </row>
    <row r="15665" spans="17:21">
      <c r="Q15665" t="s">
        <v>16867</v>
      </c>
      <c r="R15665" t="s">
        <v>30069</v>
      </c>
      <c r="S15665" t="s">
        <v>31512</v>
      </c>
      <c r="T15665" t="s">
        <v>19197</v>
      </c>
      <c r="U15665" t="s">
        <v>31638</v>
      </c>
    </row>
    <row r="15666" spans="17:21">
      <c r="Q15666" t="s">
        <v>16868</v>
      </c>
      <c r="R15666" t="s">
        <v>30104</v>
      </c>
      <c r="S15666" t="s">
        <v>19197</v>
      </c>
      <c r="T15666" t="s">
        <v>19197</v>
      </c>
      <c r="U15666" t="s">
        <v>19197</v>
      </c>
    </row>
    <row r="15667" spans="17:21">
      <c r="Q15667" t="s">
        <v>16869</v>
      </c>
      <c r="R15667" t="s">
        <v>30068</v>
      </c>
      <c r="S15667" t="s">
        <v>31514</v>
      </c>
      <c r="T15667" t="s">
        <v>19197</v>
      </c>
      <c r="U15667" t="s">
        <v>31638</v>
      </c>
    </row>
    <row r="15668" spans="17:21">
      <c r="Q15668" t="s">
        <v>16870</v>
      </c>
      <c r="R15668" t="s">
        <v>30069</v>
      </c>
      <c r="S15668" t="s">
        <v>31512</v>
      </c>
      <c r="T15668" t="s">
        <v>19197</v>
      </c>
      <c r="U15668" t="s">
        <v>31638</v>
      </c>
    </row>
    <row r="15669" spans="17:21">
      <c r="Q15669" t="s">
        <v>16871</v>
      </c>
      <c r="R15669" t="s">
        <v>18900</v>
      </c>
      <c r="S15669" t="s">
        <v>31508</v>
      </c>
      <c r="T15669" t="s">
        <v>19197</v>
      </c>
      <c r="U15669" t="s">
        <v>31673</v>
      </c>
    </row>
    <row r="15670" spans="17:21">
      <c r="Q15670" t="s">
        <v>16872</v>
      </c>
      <c r="R15670" t="s">
        <v>30109</v>
      </c>
      <c r="S15670" t="s">
        <v>19197</v>
      </c>
      <c r="T15670" t="s">
        <v>19197</v>
      </c>
      <c r="U15670" t="s">
        <v>31790</v>
      </c>
    </row>
    <row r="15671" spans="17:21">
      <c r="Q15671" t="s">
        <v>16873</v>
      </c>
      <c r="R15671" t="s">
        <v>30110</v>
      </c>
      <c r="S15671" t="s">
        <v>31508</v>
      </c>
      <c r="T15671" t="s">
        <v>19197</v>
      </c>
      <c r="U15671" t="s">
        <v>31666</v>
      </c>
    </row>
    <row r="15672" spans="17:21">
      <c r="Q15672" t="s">
        <v>16874</v>
      </c>
      <c r="R15672" t="s">
        <v>30111</v>
      </c>
      <c r="S15672" t="s">
        <v>31508</v>
      </c>
      <c r="T15672" t="s">
        <v>19197</v>
      </c>
      <c r="U15672" t="s">
        <v>31666</v>
      </c>
    </row>
    <row r="15673" spans="17:21">
      <c r="Q15673" t="s">
        <v>16875</v>
      </c>
      <c r="R15673" t="s">
        <v>30112</v>
      </c>
      <c r="S15673" t="s">
        <v>31508</v>
      </c>
      <c r="T15673" t="s">
        <v>19197</v>
      </c>
      <c r="U15673" t="s">
        <v>31666</v>
      </c>
    </row>
    <row r="15674" spans="17:21">
      <c r="Q15674" t="s">
        <v>16876</v>
      </c>
      <c r="R15674" t="s">
        <v>30113</v>
      </c>
      <c r="S15674" t="s">
        <v>19197</v>
      </c>
      <c r="T15674" t="s">
        <v>19197</v>
      </c>
      <c r="U15674" t="s">
        <v>19197</v>
      </c>
    </row>
    <row r="15675" spans="17:21">
      <c r="Q15675" t="s">
        <v>16877</v>
      </c>
      <c r="R15675" t="s">
        <v>30110</v>
      </c>
      <c r="S15675" t="s">
        <v>31508</v>
      </c>
      <c r="T15675" t="s">
        <v>19197</v>
      </c>
      <c r="U15675" t="s">
        <v>31666</v>
      </c>
    </row>
    <row r="15676" spans="17:21">
      <c r="Q15676" t="s">
        <v>16878</v>
      </c>
      <c r="R15676" t="s">
        <v>30114</v>
      </c>
      <c r="S15676" t="s">
        <v>31508</v>
      </c>
      <c r="T15676" t="s">
        <v>19197</v>
      </c>
      <c r="U15676" t="s">
        <v>31666</v>
      </c>
    </row>
    <row r="15677" spans="17:21">
      <c r="Q15677" t="s">
        <v>16879</v>
      </c>
      <c r="R15677" t="s">
        <v>30115</v>
      </c>
      <c r="S15677" t="s">
        <v>31508</v>
      </c>
      <c r="T15677" t="s">
        <v>19197</v>
      </c>
      <c r="U15677" t="s">
        <v>31666</v>
      </c>
    </row>
    <row r="15678" spans="17:21">
      <c r="Q15678" t="s">
        <v>16880</v>
      </c>
      <c r="R15678" t="s">
        <v>18687</v>
      </c>
      <c r="S15678" t="s">
        <v>31508</v>
      </c>
      <c r="T15678" t="s">
        <v>19197</v>
      </c>
      <c r="U15678" t="s">
        <v>31673</v>
      </c>
    </row>
    <row r="15679" spans="17:21">
      <c r="Q15679" t="s">
        <v>16881</v>
      </c>
      <c r="R15679" t="s">
        <v>30116</v>
      </c>
      <c r="S15679" t="s">
        <v>19197</v>
      </c>
      <c r="T15679" t="s">
        <v>19197</v>
      </c>
      <c r="U15679" t="s">
        <v>19197</v>
      </c>
    </row>
    <row r="15680" spans="17:21">
      <c r="Q15680" t="s">
        <v>16882</v>
      </c>
      <c r="R15680" t="s">
        <v>30117</v>
      </c>
      <c r="S15680" t="s">
        <v>31508</v>
      </c>
      <c r="T15680" t="s">
        <v>19197</v>
      </c>
      <c r="U15680" t="s">
        <v>31673</v>
      </c>
    </row>
    <row r="15681" spans="17:21">
      <c r="Q15681" t="s">
        <v>16883</v>
      </c>
      <c r="R15681" t="s">
        <v>30118</v>
      </c>
      <c r="S15681" t="s">
        <v>31508</v>
      </c>
      <c r="T15681" t="s">
        <v>19197</v>
      </c>
      <c r="U15681" t="s">
        <v>31673</v>
      </c>
    </row>
    <row r="15682" spans="17:21">
      <c r="Q15682" t="s">
        <v>16884</v>
      </c>
      <c r="R15682" t="s">
        <v>30119</v>
      </c>
      <c r="S15682" t="s">
        <v>31508</v>
      </c>
      <c r="T15682" t="s">
        <v>19197</v>
      </c>
      <c r="U15682" t="s">
        <v>31642</v>
      </c>
    </row>
    <row r="15683" spans="17:21">
      <c r="Q15683" t="s">
        <v>16885</v>
      </c>
      <c r="R15683" t="s">
        <v>30120</v>
      </c>
      <c r="S15683" t="s">
        <v>31508</v>
      </c>
      <c r="T15683" t="s">
        <v>19197</v>
      </c>
      <c r="U15683" t="s">
        <v>31673</v>
      </c>
    </row>
    <row r="15684" spans="17:21">
      <c r="Q15684" t="s">
        <v>16886</v>
      </c>
      <c r="R15684" t="s">
        <v>18687</v>
      </c>
      <c r="S15684" t="s">
        <v>19197</v>
      </c>
      <c r="T15684" t="s">
        <v>19197</v>
      </c>
      <c r="U15684" t="s">
        <v>19197</v>
      </c>
    </row>
    <row r="15685" spans="17:21">
      <c r="Q15685" t="s">
        <v>16887</v>
      </c>
      <c r="R15685" t="s">
        <v>30121</v>
      </c>
      <c r="S15685" t="s">
        <v>31508</v>
      </c>
      <c r="T15685" t="s">
        <v>19197</v>
      </c>
      <c r="U15685" t="s">
        <v>31673</v>
      </c>
    </row>
    <row r="15686" spans="17:21">
      <c r="Q15686" t="s">
        <v>16888</v>
      </c>
      <c r="R15686" t="s">
        <v>30122</v>
      </c>
      <c r="S15686" t="s">
        <v>31508</v>
      </c>
      <c r="T15686" t="s">
        <v>19197</v>
      </c>
      <c r="U15686" t="s">
        <v>31673</v>
      </c>
    </row>
    <row r="15687" spans="17:21">
      <c r="Q15687" t="s">
        <v>16889</v>
      </c>
      <c r="R15687" t="s">
        <v>30123</v>
      </c>
      <c r="S15687" t="s">
        <v>31508</v>
      </c>
      <c r="T15687" t="s">
        <v>19197</v>
      </c>
      <c r="U15687" t="s">
        <v>31673</v>
      </c>
    </row>
    <row r="15688" spans="17:21">
      <c r="Q15688" t="s">
        <v>16890</v>
      </c>
      <c r="R15688" t="s">
        <v>30124</v>
      </c>
      <c r="S15688" t="s">
        <v>31508</v>
      </c>
      <c r="T15688" t="s">
        <v>19197</v>
      </c>
      <c r="U15688" t="s">
        <v>31673</v>
      </c>
    </row>
    <row r="15689" spans="17:21">
      <c r="Q15689" t="s">
        <v>16891</v>
      </c>
      <c r="R15689" t="s">
        <v>30125</v>
      </c>
      <c r="S15689" t="s">
        <v>31508</v>
      </c>
      <c r="T15689" t="s">
        <v>19197</v>
      </c>
      <c r="U15689" t="s">
        <v>31673</v>
      </c>
    </row>
    <row r="15690" spans="17:21">
      <c r="Q15690" t="s">
        <v>16892</v>
      </c>
      <c r="R15690" t="s">
        <v>30126</v>
      </c>
      <c r="S15690" t="s">
        <v>31508</v>
      </c>
      <c r="T15690" t="s">
        <v>19197</v>
      </c>
      <c r="U15690" t="s">
        <v>31673</v>
      </c>
    </row>
    <row r="15691" spans="17:21">
      <c r="Q15691" t="s">
        <v>16893</v>
      </c>
      <c r="R15691" t="s">
        <v>30127</v>
      </c>
      <c r="S15691" t="s">
        <v>31508</v>
      </c>
      <c r="T15691" t="s">
        <v>31586</v>
      </c>
      <c r="U15691" t="s">
        <v>31673</v>
      </c>
    </row>
    <row r="15692" spans="17:21">
      <c r="Q15692" t="s">
        <v>16894</v>
      </c>
      <c r="R15692" t="s">
        <v>30128</v>
      </c>
      <c r="S15692" t="s">
        <v>31508</v>
      </c>
      <c r="T15692" t="s">
        <v>31538</v>
      </c>
      <c r="U15692" t="s">
        <v>31673</v>
      </c>
    </row>
    <row r="15693" spans="17:21">
      <c r="Q15693" t="s">
        <v>16895</v>
      </c>
      <c r="R15693" t="s">
        <v>18768</v>
      </c>
      <c r="S15693" t="s">
        <v>19197</v>
      </c>
      <c r="T15693" t="s">
        <v>19197</v>
      </c>
      <c r="U15693" t="s">
        <v>19197</v>
      </c>
    </row>
    <row r="15694" spans="17:21">
      <c r="Q15694" t="s">
        <v>16896</v>
      </c>
      <c r="R15694" t="s">
        <v>30129</v>
      </c>
      <c r="S15694" t="s">
        <v>31508</v>
      </c>
      <c r="T15694" t="s">
        <v>19197</v>
      </c>
      <c r="U15694" t="s">
        <v>31673</v>
      </c>
    </row>
    <row r="15695" spans="17:21">
      <c r="Q15695" t="s">
        <v>16897</v>
      </c>
      <c r="R15695" t="s">
        <v>30130</v>
      </c>
      <c r="S15695" t="s">
        <v>19197</v>
      </c>
      <c r="T15695" t="s">
        <v>19197</v>
      </c>
      <c r="U15695" t="s">
        <v>19197</v>
      </c>
    </row>
    <row r="15696" spans="17:21">
      <c r="Q15696" t="s">
        <v>16898</v>
      </c>
      <c r="R15696" t="s">
        <v>30131</v>
      </c>
      <c r="S15696" t="s">
        <v>31508</v>
      </c>
      <c r="T15696" t="s">
        <v>19197</v>
      </c>
      <c r="U15696" t="s">
        <v>31646</v>
      </c>
    </row>
    <row r="15697" spans="17:21">
      <c r="Q15697" t="s">
        <v>16899</v>
      </c>
      <c r="R15697" t="s">
        <v>30132</v>
      </c>
      <c r="S15697" t="s">
        <v>31508</v>
      </c>
      <c r="T15697" t="s">
        <v>19197</v>
      </c>
      <c r="U15697" t="s">
        <v>31646</v>
      </c>
    </row>
    <row r="15698" spans="17:21">
      <c r="Q15698" t="s">
        <v>16900</v>
      </c>
      <c r="R15698" t="s">
        <v>30133</v>
      </c>
      <c r="S15698" t="s">
        <v>31508</v>
      </c>
      <c r="T15698" t="s">
        <v>19197</v>
      </c>
      <c r="U15698" t="s">
        <v>31646</v>
      </c>
    </row>
    <row r="15699" spans="17:21">
      <c r="Q15699" t="s">
        <v>16901</v>
      </c>
      <c r="R15699" t="s">
        <v>30134</v>
      </c>
      <c r="S15699" t="s">
        <v>31508</v>
      </c>
      <c r="T15699" t="s">
        <v>19197</v>
      </c>
      <c r="U15699" t="s">
        <v>31646</v>
      </c>
    </row>
    <row r="15700" spans="17:21">
      <c r="Q15700" t="s">
        <v>16902</v>
      </c>
      <c r="R15700" t="s">
        <v>30135</v>
      </c>
      <c r="S15700" t="s">
        <v>19197</v>
      </c>
      <c r="T15700" t="s">
        <v>19197</v>
      </c>
      <c r="U15700" t="s">
        <v>19197</v>
      </c>
    </row>
    <row r="15701" spans="17:21">
      <c r="Q15701" t="s">
        <v>16903</v>
      </c>
      <c r="R15701" t="s">
        <v>30136</v>
      </c>
      <c r="S15701" t="s">
        <v>31508</v>
      </c>
      <c r="T15701" t="s">
        <v>19197</v>
      </c>
      <c r="U15701" t="s">
        <v>31646</v>
      </c>
    </row>
    <row r="15702" spans="17:21">
      <c r="Q15702" t="s">
        <v>16904</v>
      </c>
      <c r="R15702" t="s">
        <v>30137</v>
      </c>
      <c r="S15702" t="s">
        <v>31508</v>
      </c>
      <c r="T15702" t="s">
        <v>19197</v>
      </c>
      <c r="U15702" t="s">
        <v>31646</v>
      </c>
    </row>
    <row r="15703" spans="17:21">
      <c r="Q15703" t="s">
        <v>16905</v>
      </c>
      <c r="R15703" t="s">
        <v>30138</v>
      </c>
      <c r="S15703" t="s">
        <v>31508</v>
      </c>
      <c r="T15703" t="s">
        <v>19197</v>
      </c>
      <c r="U15703" t="s">
        <v>31673</v>
      </c>
    </row>
    <row r="15704" spans="17:21">
      <c r="Q15704" t="s">
        <v>16906</v>
      </c>
      <c r="R15704" t="s">
        <v>30139</v>
      </c>
      <c r="S15704" t="s">
        <v>19197</v>
      </c>
      <c r="T15704" t="s">
        <v>19197</v>
      </c>
      <c r="U15704" t="s">
        <v>31638</v>
      </c>
    </row>
    <row r="15705" spans="17:21">
      <c r="Q15705" t="s">
        <v>16907</v>
      </c>
      <c r="R15705" t="s">
        <v>30140</v>
      </c>
      <c r="S15705" t="s">
        <v>31508</v>
      </c>
      <c r="T15705" t="s">
        <v>19197</v>
      </c>
      <c r="U15705" t="s">
        <v>31638</v>
      </c>
    </row>
    <row r="15706" spans="17:21">
      <c r="Q15706" t="s">
        <v>16908</v>
      </c>
      <c r="R15706" t="s">
        <v>30141</v>
      </c>
      <c r="S15706" t="s">
        <v>31508</v>
      </c>
      <c r="T15706" t="s">
        <v>19197</v>
      </c>
      <c r="U15706" t="s">
        <v>31638</v>
      </c>
    </row>
    <row r="15707" spans="17:21">
      <c r="Q15707" t="s">
        <v>16909</v>
      </c>
      <c r="R15707" t="s">
        <v>30142</v>
      </c>
      <c r="S15707" t="s">
        <v>19197</v>
      </c>
      <c r="T15707" t="s">
        <v>19197</v>
      </c>
      <c r="U15707" t="s">
        <v>19197</v>
      </c>
    </row>
    <row r="15708" spans="17:21">
      <c r="Q15708" t="s">
        <v>16910</v>
      </c>
      <c r="R15708" t="s">
        <v>30143</v>
      </c>
      <c r="S15708" t="s">
        <v>31508</v>
      </c>
      <c r="T15708" t="s">
        <v>19197</v>
      </c>
      <c r="U15708" t="s">
        <v>31646</v>
      </c>
    </row>
    <row r="15709" spans="17:21">
      <c r="Q15709" t="s">
        <v>16911</v>
      </c>
      <c r="R15709" t="s">
        <v>30144</v>
      </c>
      <c r="S15709" t="s">
        <v>31508</v>
      </c>
      <c r="T15709" t="s">
        <v>19197</v>
      </c>
      <c r="U15709" t="s">
        <v>31646</v>
      </c>
    </row>
    <row r="15710" spans="17:21">
      <c r="Q15710" t="s">
        <v>16912</v>
      </c>
      <c r="R15710" t="s">
        <v>30145</v>
      </c>
      <c r="S15710" t="s">
        <v>31508</v>
      </c>
      <c r="T15710" t="s">
        <v>19197</v>
      </c>
      <c r="U15710" t="s">
        <v>31646</v>
      </c>
    </row>
    <row r="15711" spans="17:21">
      <c r="Q15711" t="s">
        <v>16913</v>
      </c>
      <c r="R15711" t="s">
        <v>30146</v>
      </c>
      <c r="S15711" t="s">
        <v>31508</v>
      </c>
      <c r="T15711" t="s">
        <v>19197</v>
      </c>
      <c r="U15711" t="s">
        <v>31646</v>
      </c>
    </row>
    <row r="15712" spans="17:21">
      <c r="Q15712" t="s">
        <v>16914</v>
      </c>
      <c r="R15712" t="s">
        <v>30147</v>
      </c>
      <c r="S15712" t="s">
        <v>31508</v>
      </c>
      <c r="T15712" t="s">
        <v>19197</v>
      </c>
      <c r="U15712" t="s">
        <v>31646</v>
      </c>
    </row>
    <row r="15713" spans="17:21">
      <c r="Q15713" t="s">
        <v>16915</v>
      </c>
      <c r="R15713" t="s">
        <v>30148</v>
      </c>
      <c r="S15713" t="s">
        <v>19197</v>
      </c>
      <c r="T15713" t="s">
        <v>19197</v>
      </c>
      <c r="U15713" t="s">
        <v>19197</v>
      </c>
    </row>
    <row r="15714" spans="17:21">
      <c r="Q15714" t="s">
        <v>16916</v>
      </c>
      <c r="R15714" t="s">
        <v>30149</v>
      </c>
      <c r="S15714" t="s">
        <v>31512</v>
      </c>
      <c r="T15714" t="s">
        <v>19197</v>
      </c>
      <c r="U15714" t="s">
        <v>31859</v>
      </c>
    </row>
    <row r="15715" spans="17:21">
      <c r="Q15715" t="s">
        <v>16917</v>
      </c>
      <c r="R15715" t="s">
        <v>18687</v>
      </c>
      <c r="S15715" t="s">
        <v>19197</v>
      </c>
      <c r="T15715" t="s">
        <v>19197</v>
      </c>
      <c r="U15715" t="s">
        <v>19197</v>
      </c>
    </row>
    <row r="15716" spans="17:21">
      <c r="Q15716" t="s">
        <v>16918</v>
      </c>
      <c r="R15716" t="s">
        <v>30150</v>
      </c>
      <c r="S15716" t="s">
        <v>31508</v>
      </c>
      <c r="T15716" t="s">
        <v>19197</v>
      </c>
      <c r="U15716" t="s">
        <v>31859</v>
      </c>
    </row>
    <row r="15717" spans="17:21">
      <c r="Q15717" t="s">
        <v>16919</v>
      </c>
      <c r="R15717" t="s">
        <v>30151</v>
      </c>
      <c r="S15717" t="s">
        <v>31512</v>
      </c>
      <c r="T15717" t="s">
        <v>19197</v>
      </c>
      <c r="U15717" t="s">
        <v>31859</v>
      </c>
    </row>
    <row r="15718" spans="17:21">
      <c r="Q15718" t="s">
        <v>16920</v>
      </c>
      <c r="R15718" t="s">
        <v>30152</v>
      </c>
      <c r="S15718" t="s">
        <v>19197</v>
      </c>
      <c r="T15718" t="s">
        <v>19197</v>
      </c>
      <c r="U15718" t="s">
        <v>19197</v>
      </c>
    </row>
    <row r="15719" spans="17:21">
      <c r="Q15719" t="s">
        <v>16921</v>
      </c>
      <c r="R15719" t="s">
        <v>30153</v>
      </c>
      <c r="S15719" t="s">
        <v>31508</v>
      </c>
      <c r="T15719" t="s">
        <v>19197</v>
      </c>
      <c r="U15719" t="s">
        <v>31859</v>
      </c>
    </row>
    <row r="15720" spans="17:21">
      <c r="Q15720" t="s">
        <v>16922</v>
      </c>
      <c r="R15720" t="s">
        <v>30154</v>
      </c>
      <c r="S15720" t="s">
        <v>31512</v>
      </c>
      <c r="T15720" t="s">
        <v>19197</v>
      </c>
      <c r="U15720" t="s">
        <v>31859</v>
      </c>
    </row>
    <row r="15721" spans="17:21">
      <c r="Q15721" t="s">
        <v>16923</v>
      </c>
      <c r="R15721" t="s">
        <v>30155</v>
      </c>
      <c r="S15721" t="s">
        <v>31512</v>
      </c>
      <c r="T15721" t="s">
        <v>19197</v>
      </c>
      <c r="U15721" t="s">
        <v>31859</v>
      </c>
    </row>
    <row r="15722" spans="17:21">
      <c r="Q15722" t="s">
        <v>16924</v>
      </c>
      <c r="R15722" t="s">
        <v>30156</v>
      </c>
      <c r="S15722" t="s">
        <v>31512</v>
      </c>
      <c r="T15722" t="s">
        <v>19197</v>
      </c>
      <c r="U15722" t="s">
        <v>31859</v>
      </c>
    </row>
    <row r="15723" spans="17:21">
      <c r="Q15723" t="s">
        <v>16925</v>
      </c>
      <c r="R15723" t="s">
        <v>30157</v>
      </c>
      <c r="S15723" t="s">
        <v>31512</v>
      </c>
      <c r="T15723" t="s">
        <v>19197</v>
      </c>
      <c r="U15723" t="s">
        <v>31859</v>
      </c>
    </row>
    <row r="15724" spans="17:21">
      <c r="Q15724" t="s">
        <v>16926</v>
      </c>
      <c r="R15724" t="s">
        <v>30158</v>
      </c>
      <c r="S15724" t="s">
        <v>31512</v>
      </c>
      <c r="T15724" t="s">
        <v>19197</v>
      </c>
      <c r="U15724" t="s">
        <v>31859</v>
      </c>
    </row>
    <row r="15725" spans="17:21">
      <c r="Q15725" t="s">
        <v>16927</v>
      </c>
      <c r="R15725" t="s">
        <v>20718</v>
      </c>
      <c r="S15725" t="s">
        <v>31512</v>
      </c>
      <c r="T15725" t="s">
        <v>19197</v>
      </c>
      <c r="U15725" t="s">
        <v>31859</v>
      </c>
    </row>
    <row r="15726" spans="17:21">
      <c r="Q15726" t="s">
        <v>16928</v>
      </c>
      <c r="R15726" t="s">
        <v>18714</v>
      </c>
      <c r="S15726" t="s">
        <v>31512</v>
      </c>
      <c r="T15726" t="s">
        <v>19197</v>
      </c>
      <c r="U15726" t="s">
        <v>31859</v>
      </c>
    </row>
    <row r="15727" spans="17:21">
      <c r="Q15727" t="s">
        <v>16929</v>
      </c>
      <c r="R15727" t="s">
        <v>30159</v>
      </c>
      <c r="S15727" t="s">
        <v>19197</v>
      </c>
      <c r="T15727" t="s">
        <v>19197</v>
      </c>
      <c r="U15727" t="s">
        <v>19197</v>
      </c>
    </row>
    <row r="15728" spans="17:21">
      <c r="Q15728" t="s">
        <v>16930</v>
      </c>
      <c r="R15728" t="s">
        <v>30160</v>
      </c>
      <c r="S15728" t="s">
        <v>19197</v>
      </c>
      <c r="T15728" t="s">
        <v>19197</v>
      </c>
      <c r="U15728" t="s">
        <v>19197</v>
      </c>
    </row>
    <row r="15729" spans="17:21">
      <c r="Q15729" t="s">
        <v>16931</v>
      </c>
      <c r="R15729" t="s">
        <v>30161</v>
      </c>
      <c r="S15729" t="s">
        <v>31508</v>
      </c>
      <c r="T15729" t="s">
        <v>19197</v>
      </c>
      <c r="U15729" t="s">
        <v>31646</v>
      </c>
    </row>
    <row r="15730" spans="17:21">
      <c r="Q15730" t="s">
        <v>16932</v>
      </c>
      <c r="R15730" t="s">
        <v>30144</v>
      </c>
      <c r="S15730" t="s">
        <v>31508</v>
      </c>
      <c r="T15730" t="s">
        <v>19197</v>
      </c>
      <c r="U15730" t="s">
        <v>31646</v>
      </c>
    </row>
    <row r="15731" spans="17:21">
      <c r="Q15731" t="s">
        <v>16933</v>
      </c>
      <c r="R15731" t="s">
        <v>30145</v>
      </c>
      <c r="S15731" t="s">
        <v>31508</v>
      </c>
      <c r="T15731" t="s">
        <v>19197</v>
      </c>
      <c r="U15731" t="s">
        <v>31646</v>
      </c>
    </row>
    <row r="15732" spans="17:21">
      <c r="Q15732" t="s">
        <v>16934</v>
      </c>
      <c r="R15732" t="s">
        <v>30146</v>
      </c>
      <c r="S15732" t="s">
        <v>31508</v>
      </c>
      <c r="T15732" t="s">
        <v>19197</v>
      </c>
      <c r="U15732" t="s">
        <v>31646</v>
      </c>
    </row>
    <row r="15733" spans="17:21">
      <c r="Q15733" t="s">
        <v>16935</v>
      </c>
      <c r="R15733" t="s">
        <v>30147</v>
      </c>
      <c r="S15733" t="s">
        <v>31508</v>
      </c>
      <c r="T15733" t="s">
        <v>19197</v>
      </c>
      <c r="U15733" t="s">
        <v>31646</v>
      </c>
    </row>
    <row r="15734" spans="17:21">
      <c r="Q15734" t="s">
        <v>16936</v>
      </c>
      <c r="R15734" t="s">
        <v>30162</v>
      </c>
      <c r="S15734" t="s">
        <v>19197</v>
      </c>
      <c r="T15734" t="s">
        <v>19197</v>
      </c>
      <c r="U15734" t="s">
        <v>19197</v>
      </c>
    </row>
    <row r="15735" spans="17:21">
      <c r="Q15735" t="s">
        <v>16937</v>
      </c>
      <c r="R15735" t="s">
        <v>30163</v>
      </c>
      <c r="S15735" t="s">
        <v>31508</v>
      </c>
      <c r="T15735" t="s">
        <v>19197</v>
      </c>
      <c r="U15735" t="s">
        <v>31673</v>
      </c>
    </row>
    <row r="15736" spans="17:21">
      <c r="Q15736" t="s">
        <v>16938</v>
      </c>
      <c r="R15736" t="s">
        <v>30164</v>
      </c>
      <c r="S15736" t="s">
        <v>19197</v>
      </c>
      <c r="T15736" t="s">
        <v>19197</v>
      </c>
      <c r="U15736" t="s">
        <v>19197</v>
      </c>
    </row>
    <row r="15737" spans="17:21">
      <c r="Q15737" t="s">
        <v>16939</v>
      </c>
      <c r="R15737" t="s">
        <v>30165</v>
      </c>
      <c r="S15737" t="s">
        <v>31508</v>
      </c>
      <c r="T15737" t="s">
        <v>19197</v>
      </c>
      <c r="U15737" t="s">
        <v>31666</v>
      </c>
    </row>
    <row r="15738" spans="17:21">
      <c r="Q15738" t="s">
        <v>16940</v>
      </c>
      <c r="R15738" t="s">
        <v>30166</v>
      </c>
      <c r="S15738" t="s">
        <v>31508</v>
      </c>
      <c r="T15738" t="s">
        <v>19197</v>
      </c>
      <c r="U15738" t="s">
        <v>31666</v>
      </c>
    </row>
    <row r="15739" spans="17:21">
      <c r="Q15739" t="s">
        <v>16941</v>
      </c>
      <c r="R15739" t="s">
        <v>18693</v>
      </c>
      <c r="S15739" t="s">
        <v>19197</v>
      </c>
      <c r="T15739" t="s">
        <v>19197</v>
      </c>
      <c r="U15739" t="s">
        <v>19197</v>
      </c>
    </row>
    <row r="15740" spans="17:21">
      <c r="Q15740" t="s">
        <v>16942</v>
      </c>
      <c r="R15740" t="s">
        <v>30167</v>
      </c>
      <c r="S15740" t="s">
        <v>19197</v>
      </c>
      <c r="T15740" t="s">
        <v>19197</v>
      </c>
      <c r="U15740" t="s">
        <v>19197</v>
      </c>
    </row>
    <row r="15741" spans="17:21">
      <c r="Q15741" t="s">
        <v>16943</v>
      </c>
      <c r="R15741" t="s">
        <v>30168</v>
      </c>
      <c r="S15741" t="s">
        <v>31507</v>
      </c>
      <c r="T15741" t="s">
        <v>19197</v>
      </c>
      <c r="U15741" t="s">
        <v>31907</v>
      </c>
    </row>
    <row r="15742" spans="17:21">
      <c r="Q15742" t="s">
        <v>16944</v>
      </c>
      <c r="R15742" t="s">
        <v>30169</v>
      </c>
      <c r="S15742" t="s">
        <v>31508</v>
      </c>
      <c r="T15742" t="s">
        <v>19197</v>
      </c>
      <c r="U15742" t="s">
        <v>31908</v>
      </c>
    </row>
    <row r="15743" spans="17:21">
      <c r="Q15743" t="s">
        <v>16945</v>
      </c>
      <c r="R15743" t="s">
        <v>18714</v>
      </c>
      <c r="S15743" t="s">
        <v>19197</v>
      </c>
      <c r="T15743" t="s">
        <v>19197</v>
      </c>
      <c r="U15743" t="s">
        <v>31638</v>
      </c>
    </row>
    <row r="15744" spans="17:21">
      <c r="Q15744" t="s">
        <v>16946</v>
      </c>
      <c r="R15744" t="s">
        <v>30170</v>
      </c>
      <c r="S15744" t="s">
        <v>31508</v>
      </c>
      <c r="T15744" t="s">
        <v>19197</v>
      </c>
      <c r="U15744" t="s">
        <v>31674</v>
      </c>
    </row>
    <row r="15745" spans="17:21">
      <c r="Q15745" t="s">
        <v>16947</v>
      </c>
      <c r="R15745" t="s">
        <v>30171</v>
      </c>
      <c r="S15745" t="s">
        <v>31508</v>
      </c>
      <c r="T15745" t="s">
        <v>19197</v>
      </c>
      <c r="U15745" t="s">
        <v>31674</v>
      </c>
    </row>
    <row r="15746" spans="17:21">
      <c r="Q15746" t="s">
        <v>16948</v>
      </c>
      <c r="R15746" t="s">
        <v>30172</v>
      </c>
      <c r="S15746" t="s">
        <v>31508</v>
      </c>
      <c r="T15746" t="s">
        <v>19197</v>
      </c>
      <c r="U15746" t="s">
        <v>31674</v>
      </c>
    </row>
    <row r="15747" spans="17:21">
      <c r="Q15747" t="s">
        <v>16949</v>
      </c>
      <c r="R15747" t="s">
        <v>30173</v>
      </c>
      <c r="S15747" t="s">
        <v>31508</v>
      </c>
      <c r="T15747" t="s">
        <v>19197</v>
      </c>
      <c r="U15747" t="s">
        <v>31674</v>
      </c>
    </row>
    <row r="15748" spans="17:21">
      <c r="Q15748" t="s">
        <v>16950</v>
      </c>
      <c r="R15748" t="s">
        <v>30174</v>
      </c>
      <c r="S15748" t="s">
        <v>31508</v>
      </c>
      <c r="T15748" t="s">
        <v>19197</v>
      </c>
      <c r="U15748" t="s">
        <v>31674</v>
      </c>
    </row>
    <row r="15749" spans="17:21">
      <c r="Q15749" t="s">
        <v>16951</v>
      </c>
      <c r="R15749" t="s">
        <v>30175</v>
      </c>
      <c r="S15749" t="s">
        <v>31508</v>
      </c>
      <c r="T15749" t="s">
        <v>19197</v>
      </c>
      <c r="U15749" t="s">
        <v>31674</v>
      </c>
    </row>
    <row r="15750" spans="17:21">
      <c r="Q15750" t="s">
        <v>16952</v>
      </c>
      <c r="R15750" t="s">
        <v>30176</v>
      </c>
      <c r="S15750" t="s">
        <v>31508</v>
      </c>
      <c r="T15750" t="s">
        <v>19197</v>
      </c>
      <c r="U15750" t="s">
        <v>31674</v>
      </c>
    </row>
    <row r="15751" spans="17:21">
      <c r="Q15751" t="s">
        <v>16953</v>
      </c>
      <c r="R15751" t="s">
        <v>30177</v>
      </c>
      <c r="S15751" t="s">
        <v>19197</v>
      </c>
      <c r="T15751" t="s">
        <v>19197</v>
      </c>
      <c r="U15751" t="s">
        <v>19197</v>
      </c>
    </row>
    <row r="15752" spans="17:21">
      <c r="Q15752" t="s">
        <v>16954</v>
      </c>
      <c r="R15752" t="s">
        <v>30178</v>
      </c>
      <c r="S15752" t="s">
        <v>31508</v>
      </c>
      <c r="T15752" t="s">
        <v>19197</v>
      </c>
      <c r="U15752" t="s">
        <v>31646</v>
      </c>
    </row>
    <row r="15753" spans="17:21">
      <c r="Q15753" t="s">
        <v>16955</v>
      </c>
      <c r="R15753" t="s">
        <v>30179</v>
      </c>
      <c r="S15753" t="s">
        <v>31508</v>
      </c>
      <c r="T15753" t="s">
        <v>19197</v>
      </c>
      <c r="U15753" t="s">
        <v>31646</v>
      </c>
    </row>
    <row r="15754" spans="17:21">
      <c r="Q15754" t="s">
        <v>16956</v>
      </c>
      <c r="R15754" t="s">
        <v>30180</v>
      </c>
      <c r="S15754" t="s">
        <v>31508</v>
      </c>
      <c r="T15754" t="s">
        <v>19197</v>
      </c>
      <c r="U15754" t="s">
        <v>31646</v>
      </c>
    </row>
    <row r="15755" spans="17:21">
      <c r="Q15755" t="s">
        <v>16957</v>
      </c>
      <c r="R15755" t="s">
        <v>30181</v>
      </c>
      <c r="S15755" t="s">
        <v>31508</v>
      </c>
      <c r="T15755" t="s">
        <v>19197</v>
      </c>
      <c r="U15755" t="s">
        <v>31646</v>
      </c>
    </row>
    <row r="15756" spans="17:21">
      <c r="Q15756" t="s">
        <v>16958</v>
      </c>
      <c r="R15756" t="s">
        <v>30182</v>
      </c>
      <c r="S15756" t="s">
        <v>31508</v>
      </c>
      <c r="T15756" t="s">
        <v>19197</v>
      </c>
      <c r="U15756" t="s">
        <v>31646</v>
      </c>
    </row>
    <row r="15757" spans="17:21">
      <c r="Q15757" t="s">
        <v>16959</v>
      </c>
      <c r="R15757" t="s">
        <v>30183</v>
      </c>
      <c r="S15757" t="s">
        <v>19197</v>
      </c>
      <c r="T15757" t="s">
        <v>19197</v>
      </c>
      <c r="U15757" t="s">
        <v>19197</v>
      </c>
    </row>
    <row r="15758" spans="17:21">
      <c r="Q15758" t="s">
        <v>16960</v>
      </c>
      <c r="R15758" t="s">
        <v>30184</v>
      </c>
      <c r="S15758" t="s">
        <v>31508</v>
      </c>
      <c r="T15758" t="s">
        <v>19197</v>
      </c>
      <c r="U15758" t="s">
        <v>31646</v>
      </c>
    </row>
    <row r="15759" spans="17:21">
      <c r="Q15759" t="s">
        <v>16961</v>
      </c>
      <c r="R15759" t="s">
        <v>30185</v>
      </c>
      <c r="S15759" t="s">
        <v>31508</v>
      </c>
      <c r="T15759" t="s">
        <v>19197</v>
      </c>
      <c r="U15759" t="s">
        <v>31646</v>
      </c>
    </row>
    <row r="15760" spans="17:21">
      <c r="Q15760" t="s">
        <v>16962</v>
      </c>
      <c r="R15760" t="s">
        <v>30186</v>
      </c>
      <c r="S15760" t="s">
        <v>31508</v>
      </c>
      <c r="T15760" t="s">
        <v>19197</v>
      </c>
      <c r="U15760" t="s">
        <v>31646</v>
      </c>
    </row>
    <row r="15761" spans="17:21">
      <c r="Q15761" t="s">
        <v>16963</v>
      </c>
      <c r="R15761" t="s">
        <v>30187</v>
      </c>
      <c r="S15761" t="s">
        <v>31508</v>
      </c>
      <c r="T15761" t="s">
        <v>19197</v>
      </c>
      <c r="U15761" t="s">
        <v>31646</v>
      </c>
    </row>
    <row r="15762" spans="17:21">
      <c r="Q15762" t="s">
        <v>16964</v>
      </c>
      <c r="R15762" t="s">
        <v>30188</v>
      </c>
      <c r="S15762" t="s">
        <v>31508</v>
      </c>
      <c r="T15762" t="s">
        <v>19197</v>
      </c>
      <c r="U15762" t="s">
        <v>31646</v>
      </c>
    </row>
    <row r="15763" spans="17:21">
      <c r="Q15763" t="s">
        <v>16965</v>
      </c>
      <c r="R15763" t="s">
        <v>30189</v>
      </c>
      <c r="S15763" t="s">
        <v>31508</v>
      </c>
      <c r="T15763" t="s">
        <v>19197</v>
      </c>
      <c r="U15763" t="s">
        <v>31646</v>
      </c>
    </row>
    <row r="15764" spans="17:21">
      <c r="Q15764" t="s">
        <v>16966</v>
      </c>
      <c r="R15764" t="s">
        <v>30190</v>
      </c>
      <c r="S15764" t="s">
        <v>31508</v>
      </c>
      <c r="T15764" t="s">
        <v>19197</v>
      </c>
      <c r="U15764" t="s">
        <v>31646</v>
      </c>
    </row>
    <row r="15765" spans="17:21">
      <c r="Q15765" t="s">
        <v>16967</v>
      </c>
      <c r="R15765" t="s">
        <v>30191</v>
      </c>
      <c r="S15765" t="s">
        <v>31508</v>
      </c>
      <c r="T15765" t="s">
        <v>19197</v>
      </c>
      <c r="U15765" t="s">
        <v>31646</v>
      </c>
    </row>
    <row r="15766" spans="17:21">
      <c r="Q15766" t="s">
        <v>16968</v>
      </c>
      <c r="R15766" t="s">
        <v>28452</v>
      </c>
      <c r="S15766" t="s">
        <v>31508</v>
      </c>
      <c r="T15766" t="s">
        <v>19197</v>
      </c>
      <c r="U15766" t="s">
        <v>31646</v>
      </c>
    </row>
    <row r="15767" spans="17:21">
      <c r="Q15767" t="s">
        <v>16969</v>
      </c>
      <c r="R15767" t="s">
        <v>30192</v>
      </c>
      <c r="S15767" t="s">
        <v>19197</v>
      </c>
      <c r="T15767" t="s">
        <v>19197</v>
      </c>
      <c r="U15767" t="s">
        <v>19197</v>
      </c>
    </row>
    <row r="15768" spans="17:21">
      <c r="Q15768" t="s">
        <v>16970</v>
      </c>
      <c r="R15768" t="s">
        <v>30193</v>
      </c>
      <c r="S15768" t="s">
        <v>19197</v>
      </c>
      <c r="T15768" t="s">
        <v>19197</v>
      </c>
      <c r="U15768" t="s">
        <v>19197</v>
      </c>
    </row>
    <row r="15769" spans="17:21">
      <c r="Q15769" t="s">
        <v>16971</v>
      </c>
      <c r="R15769" t="s">
        <v>30194</v>
      </c>
      <c r="S15769" t="s">
        <v>31508</v>
      </c>
      <c r="T15769" t="s">
        <v>19197</v>
      </c>
      <c r="U15769" t="s">
        <v>31646</v>
      </c>
    </row>
    <row r="15770" spans="17:21">
      <c r="Q15770" t="s">
        <v>16972</v>
      </c>
      <c r="R15770" t="s">
        <v>30195</v>
      </c>
      <c r="S15770" t="s">
        <v>31508</v>
      </c>
      <c r="T15770" t="s">
        <v>19197</v>
      </c>
      <c r="U15770" t="s">
        <v>31646</v>
      </c>
    </row>
    <row r="15771" spans="17:21">
      <c r="Q15771" t="s">
        <v>16973</v>
      </c>
      <c r="R15771" t="s">
        <v>30196</v>
      </c>
      <c r="S15771" t="s">
        <v>31508</v>
      </c>
      <c r="T15771" t="s">
        <v>19197</v>
      </c>
      <c r="U15771" t="s">
        <v>31646</v>
      </c>
    </row>
    <row r="15772" spans="17:21">
      <c r="Q15772" t="s">
        <v>16974</v>
      </c>
      <c r="R15772" t="s">
        <v>30197</v>
      </c>
      <c r="S15772" t="s">
        <v>31508</v>
      </c>
      <c r="T15772" t="s">
        <v>19197</v>
      </c>
      <c r="U15772" t="s">
        <v>31648</v>
      </c>
    </row>
    <row r="15773" spans="17:21">
      <c r="Q15773" t="s">
        <v>16975</v>
      </c>
      <c r="R15773" t="s">
        <v>30198</v>
      </c>
      <c r="S15773" t="s">
        <v>31508</v>
      </c>
      <c r="T15773" t="s">
        <v>19197</v>
      </c>
      <c r="U15773" t="s">
        <v>31673</v>
      </c>
    </row>
    <row r="15774" spans="17:21">
      <c r="Q15774" t="s">
        <v>16976</v>
      </c>
      <c r="R15774" t="s">
        <v>30199</v>
      </c>
      <c r="S15774" t="s">
        <v>19197</v>
      </c>
      <c r="T15774" t="s">
        <v>19197</v>
      </c>
      <c r="U15774" t="s">
        <v>19197</v>
      </c>
    </row>
    <row r="15775" spans="17:21">
      <c r="Q15775" t="s">
        <v>16977</v>
      </c>
      <c r="R15775" t="s">
        <v>30200</v>
      </c>
      <c r="S15775" t="s">
        <v>31508</v>
      </c>
      <c r="T15775" t="s">
        <v>19197</v>
      </c>
      <c r="U15775" t="s">
        <v>31646</v>
      </c>
    </row>
    <row r="15776" spans="17:21">
      <c r="Q15776" t="s">
        <v>16978</v>
      </c>
      <c r="R15776" t="s">
        <v>30201</v>
      </c>
      <c r="S15776" t="s">
        <v>31508</v>
      </c>
      <c r="T15776" t="s">
        <v>19197</v>
      </c>
      <c r="U15776" t="s">
        <v>31646</v>
      </c>
    </row>
    <row r="15777" spans="17:21">
      <c r="Q15777" t="s">
        <v>16979</v>
      </c>
      <c r="R15777" t="s">
        <v>30202</v>
      </c>
      <c r="S15777" t="s">
        <v>31508</v>
      </c>
      <c r="T15777" t="s">
        <v>19197</v>
      </c>
      <c r="U15777" t="s">
        <v>31646</v>
      </c>
    </row>
    <row r="15778" spans="17:21">
      <c r="Q15778" t="s">
        <v>16980</v>
      </c>
      <c r="R15778" t="s">
        <v>30203</v>
      </c>
      <c r="S15778" t="s">
        <v>31508</v>
      </c>
      <c r="T15778" t="s">
        <v>19197</v>
      </c>
      <c r="U15778" t="s">
        <v>31646</v>
      </c>
    </row>
    <row r="15779" spans="17:21">
      <c r="Q15779" t="s">
        <v>16981</v>
      </c>
      <c r="R15779" t="s">
        <v>30204</v>
      </c>
      <c r="S15779" t="s">
        <v>31508</v>
      </c>
      <c r="T15779" t="s">
        <v>19197</v>
      </c>
      <c r="U15779" t="s">
        <v>31646</v>
      </c>
    </row>
    <row r="15780" spans="17:21">
      <c r="Q15780" t="s">
        <v>16982</v>
      </c>
      <c r="R15780" t="s">
        <v>30205</v>
      </c>
      <c r="S15780" t="s">
        <v>19197</v>
      </c>
      <c r="T15780" t="s">
        <v>19197</v>
      </c>
      <c r="U15780" t="s">
        <v>19197</v>
      </c>
    </row>
    <row r="15781" spans="17:21">
      <c r="Q15781" t="s">
        <v>16983</v>
      </c>
      <c r="R15781" t="s">
        <v>30206</v>
      </c>
      <c r="S15781" t="s">
        <v>19197</v>
      </c>
      <c r="T15781" t="s">
        <v>19197</v>
      </c>
      <c r="U15781" t="s">
        <v>31703</v>
      </c>
    </row>
    <row r="15782" spans="17:21">
      <c r="Q15782" t="s">
        <v>16984</v>
      </c>
      <c r="R15782" t="s">
        <v>30207</v>
      </c>
      <c r="S15782" t="s">
        <v>19197</v>
      </c>
      <c r="T15782" t="s">
        <v>19197</v>
      </c>
      <c r="U15782" t="s">
        <v>31706</v>
      </c>
    </row>
    <row r="15783" spans="17:21">
      <c r="Q15783" t="s">
        <v>16985</v>
      </c>
      <c r="R15783" t="s">
        <v>30208</v>
      </c>
      <c r="S15783" t="s">
        <v>31514</v>
      </c>
      <c r="T15783" t="s">
        <v>19197</v>
      </c>
      <c r="U15783" t="s">
        <v>31907</v>
      </c>
    </row>
    <row r="15784" spans="17:21">
      <c r="Q15784" t="s">
        <v>16986</v>
      </c>
      <c r="R15784" t="s">
        <v>30209</v>
      </c>
      <c r="S15784" t="s">
        <v>31514</v>
      </c>
      <c r="T15784" t="s">
        <v>19197</v>
      </c>
      <c r="U15784" t="s">
        <v>31907</v>
      </c>
    </row>
    <row r="15785" spans="17:21">
      <c r="Q15785" t="s">
        <v>16987</v>
      </c>
      <c r="R15785" t="s">
        <v>30210</v>
      </c>
      <c r="S15785" t="s">
        <v>31514</v>
      </c>
      <c r="T15785" t="s">
        <v>19197</v>
      </c>
      <c r="U15785" t="s">
        <v>31907</v>
      </c>
    </row>
    <row r="15786" spans="17:21">
      <c r="Q15786" t="s">
        <v>16988</v>
      </c>
      <c r="R15786" t="s">
        <v>30211</v>
      </c>
      <c r="S15786" t="s">
        <v>31514</v>
      </c>
      <c r="T15786" t="s">
        <v>19197</v>
      </c>
      <c r="U15786" t="s">
        <v>31907</v>
      </c>
    </row>
    <row r="15787" spans="17:21">
      <c r="Q15787" t="s">
        <v>16989</v>
      </c>
      <c r="R15787" t="s">
        <v>30212</v>
      </c>
      <c r="S15787" t="s">
        <v>31514</v>
      </c>
      <c r="T15787" t="s">
        <v>19197</v>
      </c>
      <c r="U15787" t="s">
        <v>31907</v>
      </c>
    </row>
    <row r="15788" spans="17:21">
      <c r="Q15788" t="s">
        <v>16990</v>
      </c>
      <c r="R15788" t="s">
        <v>30213</v>
      </c>
      <c r="S15788" t="s">
        <v>31510</v>
      </c>
      <c r="T15788" t="s">
        <v>19197</v>
      </c>
      <c r="U15788" t="s">
        <v>31706</v>
      </c>
    </row>
    <row r="15789" spans="17:21">
      <c r="Q15789" t="s">
        <v>16991</v>
      </c>
      <c r="R15789" t="s">
        <v>30214</v>
      </c>
      <c r="S15789" t="s">
        <v>19197</v>
      </c>
      <c r="T15789" t="s">
        <v>19197</v>
      </c>
      <c r="U15789" t="s">
        <v>31703</v>
      </c>
    </row>
    <row r="15790" spans="17:21">
      <c r="Q15790" t="s">
        <v>16992</v>
      </c>
      <c r="R15790" t="s">
        <v>30215</v>
      </c>
      <c r="S15790" t="s">
        <v>19197</v>
      </c>
      <c r="T15790" t="s">
        <v>19197</v>
      </c>
      <c r="U15790" t="s">
        <v>31706</v>
      </c>
    </row>
    <row r="15791" spans="17:21">
      <c r="Q15791" t="s">
        <v>16993</v>
      </c>
      <c r="R15791" t="s">
        <v>30208</v>
      </c>
      <c r="S15791" t="s">
        <v>31514</v>
      </c>
      <c r="T15791" t="s">
        <v>19197</v>
      </c>
      <c r="U15791" t="s">
        <v>31907</v>
      </c>
    </row>
    <row r="15792" spans="17:21">
      <c r="Q15792" t="s">
        <v>16994</v>
      </c>
      <c r="R15792" t="s">
        <v>30209</v>
      </c>
      <c r="S15792" t="s">
        <v>31514</v>
      </c>
      <c r="T15792" t="s">
        <v>19197</v>
      </c>
      <c r="U15792" t="s">
        <v>31907</v>
      </c>
    </row>
    <row r="15793" spans="17:21">
      <c r="Q15793" t="s">
        <v>16995</v>
      </c>
      <c r="R15793" t="s">
        <v>30210</v>
      </c>
      <c r="S15793" t="s">
        <v>31514</v>
      </c>
      <c r="T15793" t="s">
        <v>19197</v>
      </c>
      <c r="U15793" t="s">
        <v>31907</v>
      </c>
    </row>
    <row r="15794" spans="17:21">
      <c r="Q15794" t="s">
        <v>16996</v>
      </c>
      <c r="R15794" t="s">
        <v>30211</v>
      </c>
      <c r="S15794" t="s">
        <v>31514</v>
      </c>
      <c r="T15794" t="s">
        <v>19197</v>
      </c>
      <c r="U15794" t="s">
        <v>31907</v>
      </c>
    </row>
    <row r="15795" spans="17:21">
      <c r="Q15795" t="s">
        <v>16997</v>
      </c>
      <c r="R15795" t="s">
        <v>30216</v>
      </c>
      <c r="S15795" t="s">
        <v>31514</v>
      </c>
      <c r="T15795" t="s">
        <v>19197</v>
      </c>
      <c r="U15795" t="s">
        <v>31907</v>
      </c>
    </row>
    <row r="15796" spans="17:21">
      <c r="Q15796" t="s">
        <v>16998</v>
      </c>
      <c r="R15796" t="s">
        <v>19197</v>
      </c>
      <c r="S15796" t="s">
        <v>31507</v>
      </c>
      <c r="T15796" t="s">
        <v>19197</v>
      </c>
      <c r="U15796" t="s">
        <v>31909</v>
      </c>
    </row>
    <row r="15797" spans="17:21">
      <c r="Q15797" t="s">
        <v>16999</v>
      </c>
      <c r="R15797" t="s">
        <v>30217</v>
      </c>
      <c r="S15797" t="s">
        <v>31514</v>
      </c>
      <c r="T15797" t="s">
        <v>19197</v>
      </c>
      <c r="U15797" t="s">
        <v>31907</v>
      </c>
    </row>
    <row r="15798" spans="17:21">
      <c r="Q15798" t="s">
        <v>17000</v>
      </c>
      <c r="R15798" t="s">
        <v>30218</v>
      </c>
      <c r="S15798" t="s">
        <v>19197</v>
      </c>
      <c r="T15798" t="s">
        <v>19197</v>
      </c>
      <c r="U15798" t="s">
        <v>31706</v>
      </c>
    </row>
    <row r="15799" spans="17:21">
      <c r="Q15799" t="s">
        <v>17001</v>
      </c>
      <c r="R15799" t="s">
        <v>30219</v>
      </c>
      <c r="S15799" t="s">
        <v>31510</v>
      </c>
      <c r="T15799" t="s">
        <v>19197</v>
      </c>
      <c r="U15799" t="s">
        <v>31910</v>
      </c>
    </row>
    <row r="15800" spans="17:21">
      <c r="Q15800" t="s">
        <v>17002</v>
      </c>
      <c r="R15800" t="s">
        <v>30220</v>
      </c>
      <c r="S15800" t="s">
        <v>31510</v>
      </c>
      <c r="T15800" t="s">
        <v>19197</v>
      </c>
      <c r="U15800" t="s">
        <v>31910</v>
      </c>
    </row>
    <row r="15801" spans="17:21">
      <c r="Q15801" t="s">
        <v>17003</v>
      </c>
      <c r="R15801" t="s">
        <v>30221</v>
      </c>
      <c r="S15801" t="s">
        <v>31510</v>
      </c>
      <c r="T15801" t="s">
        <v>19197</v>
      </c>
      <c r="U15801" t="s">
        <v>31910</v>
      </c>
    </row>
    <row r="15802" spans="17:21">
      <c r="Q15802" t="s">
        <v>17004</v>
      </c>
      <c r="R15802" t="s">
        <v>30222</v>
      </c>
      <c r="S15802" t="s">
        <v>31510</v>
      </c>
      <c r="T15802" t="s">
        <v>19197</v>
      </c>
      <c r="U15802" t="s">
        <v>31910</v>
      </c>
    </row>
    <row r="15803" spans="17:21">
      <c r="Q15803" t="s">
        <v>17005</v>
      </c>
      <c r="R15803" t="s">
        <v>30223</v>
      </c>
      <c r="S15803" t="s">
        <v>31510</v>
      </c>
      <c r="T15803" t="s">
        <v>19197</v>
      </c>
      <c r="U15803" t="s">
        <v>31910</v>
      </c>
    </row>
    <row r="15804" spans="17:21">
      <c r="Q15804" t="s">
        <v>17006</v>
      </c>
      <c r="R15804" t="s">
        <v>19197</v>
      </c>
      <c r="S15804" t="s">
        <v>31507</v>
      </c>
      <c r="T15804" t="s">
        <v>19197</v>
      </c>
      <c r="U15804" t="s">
        <v>31909</v>
      </c>
    </row>
    <row r="15805" spans="17:21">
      <c r="Q15805" t="s">
        <v>17007</v>
      </c>
      <c r="R15805" t="s">
        <v>30224</v>
      </c>
      <c r="S15805" t="s">
        <v>19197</v>
      </c>
      <c r="T15805" t="s">
        <v>19197</v>
      </c>
      <c r="U15805" t="s">
        <v>19197</v>
      </c>
    </row>
    <row r="15806" spans="17:21">
      <c r="Q15806" t="s">
        <v>17008</v>
      </c>
      <c r="R15806" t="s">
        <v>30225</v>
      </c>
      <c r="S15806" t="s">
        <v>31508</v>
      </c>
      <c r="T15806" t="s">
        <v>19197</v>
      </c>
      <c r="U15806" t="s">
        <v>31646</v>
      </c>
    </row>
    <row r="15807" spans="17:21">
      <c r="Q15807" t="s">
        <v>17009</v>
      </c>
      <c r="R15807" t="s">
        <v>30209</v>
      </c>
      <c r="S15807" t="s">
        <v>31508</v>
      </c>
      <c r="T15807" t="s">
        <v>19197</v>
      </c>
      <c r="U15807" t="s">
        <v>31646</v>
      </c>
    </row>
    <row r="15808" spans="17:21">
      <c r="Q15808" t="s">
        <v>17010</v>
      </c>
      <c r="R15808" t="s">
        <v>30210</v>
      </c>
      <c r="S15808" t="s">
        <v>31508</v>
      </c>
      <c r="T15808" t="s">
        <v>19197</v>
      </c>
      <c r="U15808" t="s">
        <v>31646</v>
      </c>
    </row>
    <row r="15809" spans="17:21">
      <c r="Q15809" t="s">
        <v>17011</v>
      </c>
      <c r="R15809" t="s">
        <v>30211</v>
      </c>
      <c r="S15809" t="s">
        <v>31508</v>
      </c>
      <c r="T15809" t="s">
        <v>19197</v>
      </c>
      <c r="U15809" t="s">
        <v>31646</v>
      </c>
    </row>
    <row r="15810" spans="17:21">
      <c r="Q15810" t="s">
        <v>17012</v>
      </c>
      <c r="R15810" t="s">
        <v>30216</v>
      </c>
      <c r="S15810" t="s">
        <v>31508</v>
      </c>
      <c r="T15810" t="s">
        <v>19197</v>
      </c>
      <c r="U15810" t="s">
        <v>31646</v>
      </c>
    </row>
    <row r="15811" spans="17:21">
      <c r="Q15811" t="s">
        <v>17013</v>
      </c>
      <c r="R15811" t="s">
        <v>30226</v>
      </c>
      <c r="S15811" t="s">
        <v>19197</v>
      </c>
      <c r="T15811" t="s">
        <v>19197</v>
      </c>
      <c r="U15811" t="s">
        <v>19197</v>
      </c>
    </row>
    <row r="15812" spans="17:21">
      <c r="Q15812" t="s">
        <v>17014</v>
      </c>
      <c r="R15812" t="s">
        <v>30227</v>
      </c>
      <c r="S15812" t="s">
        <v>19197</v>
      </c>
      <c r="T15812" t="s">
        <v>19197</v>
      </c>
      <c r="U15812" t="s">
        <v>31706</v>
      </c>
    </row>
    <row r="15813" spans="17:21">
      <c r="Q15813" t="s">
        <v>17015</v>
      </c>
      <c r="R15813" t="s">
        <v>30225</v>
      </c>
      <c r="S15813" t="s">
        <v>31508</v>
      </c>
      <c r="T15813" t="s">
        <v>19197</v>
      </c>
      <c r="U15813" t="s">
        <v>31911</v>
      </c>
    </row>
    <row r="15814" spans="17:21">
      <c r="Q15814" t="s">
        <v>17016</v>
      </c>
      <c r="R15814" t="s">
        <v>30228</v>
      </c>
      <c r="S15814" t="s">
        <v>31508</v>
      </c>
      <c r="T15814" t="s">
        <v>19197</v>
      </c>
      <c r="U15814" t="s">
        <v>31911</v>
      </c>
    </row>
    <row r="15815" spans="17:21">
      <c r="Q15815" t="s">
        <v>17017</v>
      </c>
      <c r="R15815" t="s">
        <v>30229</v>
      </c>
      <c r="S15815" t="s">
        <v>31508</v>
      </c>
      <c r="T15815" t="s">
        <v>19197</v>
      </c>
      <c r="U15815" t="s">
        <v>31911</v>
      </c>
    </row>
    <row r="15816" spans="17:21">
      <c r="Q15816" t="s">
        <v>17018</v>
      </c>
      <c r="R15816" t="s">
        <v>30230</v>
      </c>
      <c r="S15816" t="s">
        <v>31508</v>
      </c>
      <c r="T15816" t="s">
        <v>19197</v>
      </c>
      <c r="U15816" t="s">
        <v>31911</v>
      </c>
    </row>
    <row r="15817" spans="17:21">
      <c r="Q15817" t="s">
        <v>17019</v>
      </c>
      <c r="R15817" t="s">
        <v>30231</v>
      </c>
      <c r="S15817" t="s">
        <v>31508</v>
      </c>
      <c r="T15817" t="s">
        <v>19197</v>
      </c>
      <c r="U15817" t="s">
        <v>31911</v>
      </c>
    </row>
    <row r="15818" spans="17:21">
      <c r="Q15818" t="s">
        <v>17020</v>
      </c>
      <c r="R15818" t="s">
        <v>30213</v>
      </c>
      <c r="S15818" t="s">
        <v>31508</v>
      </c>
      <c r="T15818" t="s">
        <v>19197</v>
      </c>
      <c r="U15818" t="s">
        <v>31706</v>
      </c>
    </row>
    <row r="15819" spans="17:21">
      <c r="Q15819" t="s">
        <v>17021</v>
      </c>
      <c r="R15819" t="s">
        <v>30232</v>
      </c>
      <c r="S15819" t="s">
        <v>19197</v>
      </c>
      <c r="T15819" t="s">
        <v>19197</v>
      </c>
      <c r="U15819" t="s">
        <v>19197</v>
      </c>
    </row>
    <row r="15820" spans="17:21">
      <c r="Q15820" t="s">
        <v>17022</v>
      </c>
      <c r="R15820" t="s">
        <v>30233</v>
      </c>
      <c r="S15820" t="s">
        <v>31508</v>
      </c>
      <c r="T15820" t="s">
        <v>31631</v>
      </c>
      <c r="U15820" t="s">
        <v>31912</v>
      </c>
    </row>
    <row r="15821" spans="17:21">
      <c r="Q15821" t="s">
        <v>17023</v>
      </c>
      <c r="R15821" t="s">
        <v>30090</v>
      </c>
      <c r="S15821" t="s">
        <v>31508</v>
      </c>
      <c r="T15821" t="s">
        <v>19197</v>
      </c>
      <c r="U15821" t="s">
        <v>31638</v>
      </c>
    </row>
    <row r="15822" spans="17:21">
      <c r="Q15822" t="s">
        <v>17024</v>
      </c>
      <c r="R15822" t="s">
        <v>18693</v>
      </c>
      <c r="S15822" t="s">
        <v>31508</v>
      </c>
      <c r="T15822" t="s">
        <v>19197</v>
      </c>
      <c r="U15822" t="s">
        <v>31673</v>
      </c>
    </row>
    <row r="15823" spans="17:21">
      <c r="Q15823" t="s">
        <v>17025</v>
      </c>
      <c r="R15823" t="s">
        <v>30234</v>
      </c>
      <c r="S15823" t="s">
        <v>19197</v>
      </c>
      <c r="T15823" t="s">
        <v>19197</v>
      </c>
      <c r="U15823" t="s">
        <v>19197</v>
      </c>
    </row>
    <row r="15824" spans="17:21">
      <c r="Q15824" t="s">
        <v>17026</v>
      </c>
      <c r="R15824" t="s">
        <v>30235</v>
      </c>
      <c r="S15824" t="s">
        <v>19197</v>
      </c>
      <c r="T15824" t="s">
        <v>19197</v>
      </c>
      <c r="U15824" t="s">
        <v>19197</v>
      </c>
    </row>
    <row r="15825" spans="17:21">
      <c r="Q15825" t="s">
        <v>17027</v>
      </c>
      <c r="R15825" t="s">
        <v>30236</v>
      </c>
      <c r="S15825" t="s">
        <v>31508</v>
      </c>
      <c r="T15825" t="s">
        <v>19197</v>
      </c>
      <c r="U15825" t="s">
        <v>31673</v>
      </c>
    </row>
    <row r="15826" spans="17:21">
      <c r="Q15826" t="s">
        <v>17028</v>
      </c>
      <c r="R15826" t="s">
        <v>18693</v>
      </c>
      <c r="S15826" t="s">
        <v>31508</v>
      </c>
      <c r="T15826" t="s">
        <v>19197</v>
      </c>
      <c r="U15826" t="s">
        <v>31673</v>
      </c>
    </row>
    <row r="15827" spans="17:21">
      <c r="Q15827" t="s">
        <v>17029</v>
      </c>
      <c r="R15827" t="s">
        <v>26284</v>
      </c>
      <c r="S15827" t="s">
        <v>19197</v>
      </c>
      <c r="T15827" t="s">
        <v>19197</v>
      </c>
      <c r="U15827" t="s">
        <v>31638</v>
      </c>
    </row>
    <row r="15828" spans="17:21">
      <c r="Q15828" t="s">
        <v>17030</v>
      </c>
      <c r="R15828" t="s">
        <v>30237</v>
      </c>
      <c r="S15828" t="s">
        <v>31508</v>
      </c>
      <c r="T15828" t="s">
        <v>19197</v>
      </c>
      <c r="U15828" t="s">
        <v>31674</v>
      </c>
    </row>
    <row r="15829" spans="17:21">
      <c r="Q15829" t="s">
        <v>17031</v>
      </c>
      <c r="R15829" t="s">
        <v>30238</v>
      </c>
      <c r="S15829" t="s">
        <v>31508</v>
      </c>
      <c r="T15829" t="s">
        <v>19197</v>
      </c>
      <c r="U15829" t="s">
        <v>31674</v>
      </c>
    </row>
    <row r="15830" spans="17:21">
      <c r="Q15830" t="s">
        <v>17032</v>
      </c>
      <c r="R15830" t="s">
        <v>30239</v>
      </c>
      <c r="S15830" t="s">
        <v>31508</v>
      </c>
      <c r="T15830" t="s">
        <v>19197</v>
      </c>
      <c r="U15830" t="s">
        <v>31674</v>
      </c>
    </row>
    <row r="15831" spans="17:21">
      <c r="Q15831" t="s">
        <v>17033</v>
      </c>
      <c r="R15831" t="s">
        <v>30240</v>
      </c>
      <c r="S15831" t="s">
        <v>31508</v>
      </c>
      <c r="T15831" t="s">
        <v>19197</v>
      </c>
      <c r="U15831" t="s">
        <v>31674</v>
      </c>
    </row>
    <row r="15832" spans="17:21">
      <c r="Q15832" t="s">
        <v>17034</v>
      </c>
      <c r="R15832" t="s">
        <v>30241</v>
      </c>
      <c r="S15832" t="s">
        <v>31508</v>
      </c>
      <c r="T15832" t="s">
        <v>19197</v>
      </c>
      <c r="U15832" t="s">
        <v>31674</v>
      </c>
    </row>
    <row r="15833" spans="17:21">
      <c r="Q15833" t="s">
        <v>17035</v>
      </c>
      <c r="R15833" t="s">
        <v>30242</v>
      </c>
      <c r="S15833" t="s">
        <v>31508</v>
      </c>
      <c r="T15833" t="s">
        <v>19197</v>
      </c>
      <c r="U15833" t="s">
        <v>31674</v>
      </c>
    </row>
    <row r="15834" spans="17:21">
      <c r="Q15834" t="s">
        <v>17036</v>
      </c>
      <c r="R15834" t="s">
        <v>30243</v>
      </c>
      <c r="S15834" t="s">
        <v>19197</v>
      </c>
      <c r="T15834" t="s">
        <v>19197</v>
      </c>
      <c r="U15834" t="s">
        <v>19197</v>
      </c>
    </row>
    <row r="15835" spans="17:21">
      <c r="Q15835" t="s">
        <v>17037</v>
      </c>
      <c r="R15835" t="s">
        <v>30244</v>
      </c>
      <c r="S15835" t="s">
        <v>31508</v>
      </c>
      <c r="T15835" t="s">
        <v>31609</v>
      </c>
      <c r="U15835" t="s">
        <v>31646</v>
      </c>
    </row>
    <row r="15836" spans="17:21">
      <c r="Q15836" t="s">
        <v>17038</v>
      </c>
      <c r="R15836" t="s">
        <v>30245</v>
      </c>
      <c r="S15836" t="s">
        <v>31508</v>
      </c>
      <c r="T15836" t="s">
        <v>31609</v>
      </c>
      <c r="U15836" t="s">
        <v>31646</v>
      </c>
    </row>
    <row r="15837" spans="17:21">
      <c r="Q15837" t="s">
        <v>17039</v>
      </c>
      <c r="R15837" t="s">
        <v>30246</v>
      </c>
      <c r="S15837" t="s">
        <v>31508</v>
      </c>
      <c r="T15837" t="s">
        <v>31609</v>
      </c>
      <c r="U15837" t="s">
        <v>31646</v>
      </c>
    </row>
    <row r="15838" spans="17:21">
      <c r="Q15838" t="s">
        <v>17040</v>
      </c>
      <c r="R15838" t="s">
        <v>30247</v>
      </c>
      <c r="S15838" t="s">
        <v>19197</v>
      </c>
      <c r="T15838" t="s">
        <v>19197</v>
      </c>
      <c r="U15838" t="s">
        <v>19197</v>
      </c>
    </row>
    <row r="15839" spans="17:21">
      <c r="Q15839" t="s">
        <v>17041</v>
      </c>
      <c r="R15839" t="s">
        <v>30248</v>
      </c>
      <c r="S15839" t="s">
        <v>19197</v>
      </c>
      <c r="T15839" t="s">
        <v>19197</v>
      </c>
      <c r="U15839" t="s">
        <v>19197</v>
      </c>
    </row>
    <row r="15840" spans="17:21">
      <c r="Q15840" t="s">
        <v>17042</v>
      </c>
      <c r="R15840" t="s">
        <v>30249</v>
      </c>
      <c r="S15840" t="s">
        <v>31508</v>
      </c>
      <c r="T15840" t="s">
        <v>19197</v>
      </c>
      <c r="U15840" t="s">
        <v>31646</v>
      </c>
    </row>
    <row r="15841" spans="17:21">
      <c r="Q15841" t="s">
        <v>17043</v>
      </c>
      <c r="R15841" t="s">
        <v>30250</v>
      </c>
      <c r="S15841" t="s">
        <v>31508</v>
      </c>
      <c r="T15841" t="s">
        <v>19197</v>
      </c>
      <c r="U15841" t="s">
        <v>31646</v>
      </c>
    </row>
    <row r="15842" spans="17:21">
      <c r="Q15842" t="s">
        <v>17044</v>
      </c>
      <c r="R15842" t="s">
        <v>30251</v>
      </c>
      <c r="S15842" t="s">
        <v>19197</v>
      </c>
      <c r="T15842" t="s">
        <v>19197</v>
      </c>
      <c r="U15842" t="s">
        <v>19197</v>
      </c>
    </row>
    <row r="15843" spans="17:21">
      <c r="Q15843" t="s">
        <v>17045</v>
      </c>
      <c r="R15843" t="s">
        <v>30249</v>
      </c>
      <c r="S15843" t="s">
        <v>31508</v>
      </c>
      <c r="T15843" t="s">
        <v>19197</v>
      </c>
      <c r="U15843" t="s">
        <v>31646</v>
      </c>
    </row>
    <row r="15844" spans="17:21">
      <c r="Q15844" t="s">
        <v>17046</v>
      </c>
      <c r="R15844" t="s">
        <v>30252</v>
      </c>
      <c r="S15844" t="s">
        <v>31508</v>
      </c>
      <c r="T15844" t="s">
        <v>19197</v>
      </c>
      <c r="U15844" t="s">
        <v>31646</v>
      </c>
    </row>
    <row r="15845" spans="17:21">
      <c r="Q15845" t="s">
        <v>17047</v>
      </c>
      <c r="R15845" t="s">
        <v>30253</v>
      </c>
      <c r="S15845" t="s">
        <v>31508</v>
      </c>
      <c r="T15845" t="s">
        <v>19197</v>
      </c>
      <c r="U15845" t="s">
        <v>31673</v>
      </c>
    </row>
    <row r="15846" spans="17:21">
      <c r="Q15846" t="s">
        <v>17048</v>
      </c>
      <c r="R15846" t="s">
        <v>30254</v>
      </c>
      <c r="S15846" t="s">
        <v>31508</v>
      </c>
      <c r="T15846" t="s">
        <v>19197</v>
      </c>
      <c r="U15846" t="s">
        <v>31673</v>
      </c>
    </row>
    <row r="15847" spans="17:21">
      <c r="Q15847" t="s">
        <v>17049</v>
      </c>
      <c r="R15847" t="s">
        <v>30255</v>
      </c>
      <c r="S15847" t="s">
        <v>31508</v>
      </c>
      <c r="T15847" t="s">
        <v>19197</v>
      </c>
      <c r="U15847" t="s">
        <v>31673</v>
      </c>
    </row>
    <row r="15848" spans="17:21">
      <c r="Q15848" t="s">
        <v>17050</v>
      </c>
      <c r="R15848" t="s">
        <v>30256</v>
      </c>
      <c r="S15848" t="s">
        <v>31508</v>
      </c>
      <c r="T15848" t="s">
        <v>19197</v>
      </c>
      <c r="U15848" t="s">
        <v>31913</v>
      </c>
    </row>
    <row r="15849" spans="17:21">
      <c r="Q15849" t="s">
        <v>17051</v>
      </c>
      <c r="R15849" t="s">
        <v>18687</v>
      </c>
      <c r="S15849" t="s">
        <v>31508</v>
      </c>
      <c r="T15849" t="s">
        <v>19197</v>
      </c>
      <c r="U15849" t="s">
        <v>31673</v>
      </c>
    </row>
    <row r="15850" spans="17:21">
      <c r="Q15850" t="s">
        <v>17052</v>
      </c>
      <c r="R15850" t="s">
        <v>30257</v>
      </c>
      <c r="S15850" t="s">
        <v>19197</v>
      </c>
      <c r="T15850" t="s">
        <v>19197</v>
      </c>
      <c r="U15850" t="s">
        <v>19197</v>
      </c>
    </row>
    <row r="15851" spans="17:21">
      <c r="Q15851" t="s">
        <v>17053</v>
      </c>
      <c r="R15851" t="s">
        <v>30258</v>
      </c>
      <c r="S15851" t="s">
        <v>19197</v>
      </c>
      <c r="T15851" t="s">
        <v>19197</v>
      </c>
      <c r="U15851" t="s">
        <v>19197</v>
      </c>
    </row>
    <row r="15852" spans="17:21">
      <c r="Q15852" t="s">
        <v>17054</v>
      </c>
      <c r="R15852" t="s">
        <v>30259</v>
      </c>
      <c r="S15852" t="s">
        <v>31508</v>
      </c>
      <c r="T15852" t="s">
        <v>19197</v>
      </c>
      <c r="U15852" t="s">
        <v>31646</v>
      </c>
    </row>
    <row r="15853" spans="17:21">
      <c r="Q15853" t="s">
        <v>17055</v>
      </c>
      <c r="R15853" t="s">
        <v>30260</v>
      </c>
      <c r="S15853" t="s">
        <v>31508</v>
      </c>
      <c r="T15853" t="s">
        <v>19197</v>
      </c>
      <c r="U15853" t="s">
        <v>31646</v>
      </c>
    </row>
    <row r="15854" spans="17:21">
      <c r="Q15854" t="s">
        <v>17056</v>
      </c>
      <c r="R15854" t="s">
        <v>30261</v>
      </c>
      <c r="S15854" t="s">
        <v>31508</v>
      </c>
      <c r="T15854" t="s">
        <v>19197</v>
      </c>
      <c r="U15854" t="s">
        <v>31646</v>
      </c>
    </row>
    <row r="15855" spans="17:21">
      <c r="Q15855" t="s">
        <v>17057</v>
      </c>
      <c r="R15855" t="s">
        <v>30262</v>
      </c>
      <c r="S15855" t="s">
        <v>31508</v>
      </c>
      <c r="T15855" t="s">
        <v>19197</v>
      </c>
      <c r="U15855" t="s">
        <v>31646</v>
      </c>
    </row>
    <row r="15856" spans="17:21">
      <c r="Q15856" t="s">
        <v>17058</v>
      </c>
      <c r="R15856" t="s">
        <v>30263</v>
      </c>
      <c r="S15856" t="s">
        <v>31508</v>
      </c>
      <c r="T15856" t="s">
        <v>19197</v>
      </c>
      <c r="U15856" t="s">
        <v>31646</v>
      </c>
    </row>
    <row r="15857" spans="17:21">
      <c r="Q15857" t="s">
        <v>17059</v>
      </c>
      <c r="R15857" t="s">
        <v>30264</v>
      </c>
      <c r="S15857" t="s">
        <v>31508</v>
      </c>
      <c r="T15857" t="s">
        <v>19197</v>
      </c>
      <c r="U15857" t="s">
        <v>31646</v>
      </c>
    </row>
    <row r="15858" spans="17:21">
      <c r="Q15858" t="s">
        <v>17060</v>
      </c>
      <c r="R15858" t="s">
        <v>30265</v>
      </c>
      <c r="S15858" t="s">
        <v>31508</v>
      </c>
      <c r="T15858" t="s">
        <v>19197</v>
      </c>
      <c r="U15858" t="s">
        <v>31646</v>
      </c>
    </row>
    <row r="15859" spans="17:21">
      <c r="Q15859" t="s">
        <v>17061</v>
      </c>
      <c r="R15859" t="s">
        <v>30266</v>
      </c>
      <c r="S15859" t="s">
        <v>31508</v>
      </c>
      <c r="T15859" t="s">
        <v>19197</v>
      </c>
      <c r="U15859" t="s">
        <v>31673</v>
      </c>
    </row>
    <row r="15860" spans="17:21">
      <c r="Q15860" t="s">
        <v>17062</v>
      </c>
      <c r="R15860" t="s">
        <v>25528</v>
      </c>
      <c r="S15860" t="s">
        <v>31508</v>
      </c>
      <c r="T15860" t="s">
        <v>19197</v>
      </c>
      <c r="U15860" t="s">
        <v>31673</v>
      </c>
    </row>
    <row r="15861" spans="17:21">
      <c r="Q15861" t="s">
        <v>17063</v>
      </c>
      <c r="R15861" t="s">
        <v>30267</v>
      </c>
      <c r="S15861" t="s">
        <v>19197</v>
      </c>
      <c r="T15861" t="s">
        <v>19197</v>
      </c>
      <c r="U15861" t="s">
        <v>19197</v>
      </c>
    </row>
    <row r="15862" spans="17:21">
      <c r="Q15862" t="s">
        <v>17064</v>
      </c>
      <c r="R15862" t="s">
        <v>30268</v>
      </c>
      <c r="S15862" t="s">
        <v>31506</v>
      </c>
      <c r="T15862" t="s">
        <v>31538</v>
      </c>
      <c r="U15862" t="s">
        <v>31642</v>
      </c>
    </row>
    <row r="15863" spans="17:21">
      <c r="Q15863" t="s">
        <v>17065</v>
      </c>
      <c r="R15863" t="s">
        <v>18687</v>
      </c>
      <c r="S15863" t="s">
        <v>31506</v>
      </c>
      <c r="T15863" t="s">
        <v>31538</v>
      </c>
      <c r="U15863" t="s">
        <v>31642</v>
      </c>
    </row>
    <row r="15864" spans="17:21">
      <c r="Q15864" t="s">
        <v>17066</v>
      </c>
      <c r="R15864" t="s">
        <v>30269</v>
      </c>
      <c r="S15864" t="s">
        <v>19197</v>
      </c>
      <c r="T15864" t="s">
        <v>19197</v>
      </c>
      <c r="U15864" t="s">
        <v>19197</v>
      </c>
    </row>
    <row r="15865" spans="17:21">
      <c r="Q15865" t="s">
        <v>17067</v>
      </c>
      <c r="R15865" t="s">
        <v>30270</v>
      </c>
      <c r="S15865" t="s">
        <v>19197</v>
      </c>
      <c r="T15865" t="s">
        <v>19197</v>
      </c>
      <c r="U15865" t="s">
        <v>31752</v>
      </c>
    </row>
    <row r="15866" spans="17:21">
      <c r="Q15866" t="s">
        <v>17068</v>
      </c>
      <c r="R15866" t="s">
        <v>30271</v>
      </c>
      <c r="S15866" t="s">
        <v>31508</v>
      </c>
      <c r="T15866" t="s">
        <v>19197</v>
      </c>
      <c r="U15866" t="s">
        <v>31914</v>
      </c>
    </row>
    <row r="15867" spans="17:21">
      <c r="Q15867" t="s">
        <v>17069</v>
      </c>
      <c r="R15867" t="s">
        <v>30272</v>
      </c>
      <c r="S15867" t="s">
        <v>31508</v>
      </c>
      <c r="T15867" t="s">
        <v>19197</v>
      </c>
      <c r="U15867" t="s">
        <v>31914</v>
      </c>
    </row>
    <row r="15868" spans="17:21">
      <c r="Q15868" t="s">
        <v>17070</v>
      </c>
      <c r="R15868" t="s">
        <v>30273</v>
      </c>
      <c r="S15868" t="s">
        <v>31506</v>
      </c>
      <c r="T15868" t="s">
        <v>31538</v>
      </c>
      <c r="U15868" t="s">
        <v>31642</v>
      </c>
    </row>
    <row r="15869" spans="17:21">
      <c r="Q15869" t="s">
        <v>17071</v>
      </c>
      <c r="R15869" t="s">
        <v>18706</v>
      </c>
      <c r="S15869" t="s">
        <v>19197</v>
      </c>
      <c r="T15869" t="s">
        <v>19197</v>
      </c>
      <c r="U15869" t="s">
        <v>19197</v>
      </c>
    </row>
    <row r="15870" spans="17:21">
      <c r="Q15870" t="s">
        <v>17072</v>
      </c>
      <c r="R15870" t="s">
        <v>30274</v>
      </c>
      <c r="S15870" t="s">
        <v>31508</v>
      </c>
      <c r="T15870" t="s">
        <v>19197</v>
      </c>
      <c r="U15870" t="s">
        <v>31673</v>
      </c>
    </row>
    <row r="15871" spans="17:21">
      <c r="Q15871" t="s">
        <v>17073</v>
      </c>
      <c r="R15871" t="s">
        <v>30275</v>
      </c>
      <c r="S15871" t="s">
        <v>31508</v>
      </c>
      <c r="T15871" t="s">
        <v>19197</v>
      </c>
      <c r="U15871" t="s">
        <v>31673</v>
      </c>
    </row>
    <row r="15872" spans="17:21">
      <c r="Q15872" t="s">
        <v>17074</v>
      </c>
      <c r="R15872" t="s">
        <v>30276</v>
      </c>
      <c r="S15872" t="s">
        <v>31508</v>
      </c>
      <c r="T15872" t="s">
        <v>19197</v>
      </c>
      <c r="U15872" t="s">
        <v>31673</v>
      </c>
    </row>
    <row r="15873" spans="17:21">
      <c r="Q15873" t="s">
        <v>17075</v>
      </c>
      <c r="R15873" t="s">
        <v>30277</v>
      </c>
      <c r="S15873" t="s">
        <v>31508</v>
      </c>
      <c r="T15873" t="s">
        <v>19197</v>
      </c>
      <c r="U15873" t="s">
        <v>31673</v>
      </c>
    </row>
    <row r="15874" spans="17:21">
      <c r="Q15874" t="s">
        <v>17076</v>
      </c>
      <c r="R15874" t="s">
        <v>30278</v>
      </c>
      <c r="S15874" t="s">
        <v>31508</v>
      </c>
      <c r="T15874" t="s">
        <v>19197</v>
      </c>
      <c r="U15874" t="s">
        <v>31673</v>
      </c>
    </row>
    <row r="15875" spans="17:21">
      <c r="Q15875" t="s">
        <v>17077</v>
      </c>
      <c r="R15875" t="s">
        <v>30279</v>
      </c>
      <c r="S15875" t="s">
        <v>31508</v>
      </c>
      <c r="T15875" t="s">
        <v>19197</v>
      </c>
      <c r="U15875" t="s">
        <v>31673</v>
      </c>
    </row>
    <row r="15876" spans="17:21">
      <c r="Q15876" t="s">
        <v>17078</v>
      </c>
      <c r="R15876" t="s">
        <v>18693</v>
      </c>
      <c r="S15876" t="s">
        <v>31508</v>
      </c>
      <c r="T15876" t="s">
        <v>19197</v>
      </c>
      <c r="U15876" t="s">
        <v>31673</v>
      </c>
    </row>
    <row r="15877" spans="17:21">
      <c r="Q15877" t="s">
        <v>17079</v>
      </c>
      <c r="R15877" t="s">
        <v>30280</v>
      </c>
      <c r="S15877" t="s">
        <v>19197</v>
      </c>
      <c r="T15877" t="s">
        <v>19197</v>
      </c>
      <c r="U15877" t="s">
        <v>19197</v>
      </c>
    </row>
    <row r="15878" spans="17:21">
      <c r="Q15878" t="s">
        <v>17080</v>
      </c>
      <c r="R15878" t="s">
        <v>30281</v>
      </c>
      <c r="S15878" t="s">
        <v>31508</v>
      </c>
      <c r="T15878" t="s">
        <v>19197</v>
      </c>
      <c r="U15878" t="s">
        <v>31673</v>
      </c>
    </row>
    <row r="15879" spans="17:21">
      <c r="Q15879" t="s">
        <v>17081</v>
      </c>
      <c r="R15879" t="s">
        <v>18900</v>
      </c>
      <c r="S15879" t="s">
        <v>31508</v>
      </c>
      <c r="T15879" t="s">
        <v>19197</v>
      </c>
      <c r="U15879" t="s">
        <v>31673</v>
      </c>
    </row>
    <row r="15880" spans="17:21">
      <c r="Q15880" t="s">
        <v>17082</v>
      </c>
      <c r="R15880" t="s">
        <v>30282</v>
      </c>
      <c r="S15880" t="s">
        <v>19197</v>
      </c>
      <c r="T15880" t="s">
        <v>19197</v>
      </c>
      <c r="U15880" t="s">
        <v>19197</v>
      </c>
    </row>
    <row r="15881" spans="17:21">
      <c r="Q15881" t="s">
        <v>17083</v>
      </c>
      <c r="R15881" t="s">
        <v>30283</v>
      </c>
      <c r="S15881" t="s">
        <v>31508</v>
      </c>
      <c r="T15881" t="s">
        <v>19197</v>
      </c>
      <c r="U15881" t="s">
        <v>31859</v>
      </c>
    </row>
    <row r="15882" spans="17:21">
      <c r="Q15882" t="s">
        <v>17084</v>
      </c>
      <c r="R15882" t="s">
        <v>30284</v>
      </c>
      <c r="S15882" t="s">
        <v>31508</v>
      </c>
      <c r="T15882" t="s">
        <v>19197</v>
      </c>
      <c r="U15882" t="s">
        <v>31859</v>
      </c>
    </row>
    <row r="15883" spans="17:21">
      <c r="Q15883" t="s">
        <v>17085</v>
      </c>
      <c r="R15883" t="s">
        <v>30285</v>
      </c>
      <c r="S15883" t="s">
        <v>19197</v>
      </c>
      <c r="T15883" t="s">
        <v>19197</v>
      </c>
      <c r="U15883" t="s">
        <v>19197</v>
      </c>
    </row>
    <row r="15884" spans="17:21">
      <c r="Q15884" t="s">
        <v>17086</v>
      </c>
      <c r="R15884" t="s">
        <v>30286</v>
      </c>
      <c r="S15884" t="s">
        <v>31508</v>
      </c>
      <c r="T15884" t="s">
        <v>19197</v>
      </c>
      <c r="U15884" t="s">
        <v>31859</v>
      </c>
    </row>
    <row r="15885" spans="17:21">
      <c r="Q15885" t="s">
        <v>17087</v>
      </c>
      <c r="R15885" t="s">
        <v>18693</v>
      </c>
      <c r="S15885" t="s">
        <v>19197</v>
      </c>
      <c r="T15885" t="s">
        <v>19197</v>
      </c>
      <c r="U15885" t="s">
        <v>19197</v>
      </c>
    </row>
    <row r="15886" spans="17:21">
      <c r="Q15886" t="s">
        <v>17088</v>
      </c>
      <c r="R15886" t="s">
        <v>30287</v>
      </c>
      <c r="S15886" t="s">
        <v>31508</v>
      </c>
      <c r="T15886" t="s">
        <v>19197</v>
      </c>
      <c r="U15886" t="s">
        <v>31859</v>
      </c>
    </row>
    <row r="15887" spans="17:21">
      <c r="Q15887" t="s">
        <v>17089</v>
      </c>
      <c r="R15887" t="s">
        <v>30288</v>
      </c>
      <c r="S15887" t="s">
        <v>31508</v>
      </c>
      <c r="T15887" t="s">
        <v>19197</v>
      </c>
      <c r="U15887" t="s">
        <v>31859</v>
      </c>
    </row>
    <row r="15888" spans="17:21">
      <c r="Q15888" t="s">
        <v>17090</v>
      </c>
      <c r="R15888" t="s">
        <v>30289</v>
      </c>
      <c r="S15888" t="s">
        <v>31508</v>
      </c>
      <c r="T15888" t="s">
        <v>19197</v>
      </c>
      <c r="U15888" t="s">
        <v>31859</v>
      </c>
    </row>
    <row r="15889" spans="17:21">
      <c r="Q15889" t="s">
        <v>17091</v>
      </c>
      <c r="R15889" t="s">
        <v>30290</v>
      </c>
      <c r="S15889" t="s">
        <v>31508</v>
      </c>
      <c r="T15889" t="s">
        <v>19197</v>
      </c>
      <c r="U15889" t="s">
        <v>31859</v>
      </c>
    </row>
    <row r="15890" spans="17:21">
      <c r="Q15890" t="s">
        <v>17092</v>
      </c>
      <c r="R15890" t="s">
        <v>30291</v>
      </c>
      <c r="S15890" t="s">
        <v>31508</v>
      </c>
      <c r="T15890" t="s">
        <v>19197</v>
      </c>
      <c r="U15890" t="s">
        <v>31859</v>
      </c>
    </row>
    <row r="15891" spans="17:21">
      <c r="Q15891" t="s">
        <v>17093</v>
      </c>
      <c r="R15891" t="s">
        <v>30292</v>
      </c>
      <c r="S15891" t="s">
        <v>19197</v>
      </c>
      <c r="T15891" t="s">
        <v>19197</v>
      </c>
      <c r="U15891" t="s">
        <v>19197</v>
      </c>
    </row>
    <row r="15892" spans="17:21">
      <c r="Q15892" t="s">
        <v>17094</v>
      </c>
      <c r="R15892" t="s">
        <v>30293</v>
      </c>
      <c r="S15892" t="s">
        <v>31508</v>
      </c>
      <c r="T15892" t="s">
        <v>19197</v>
      </c>
      <c r="U15892" t="s">
        <v>31646</v>
      </c>
    </row>
    <row r="15893" spans="17:21">
      <c r="Q15893" t="s">
        <v>17095</v>
      </c>
      <c r="R15893" t="s">
        <v>30294</v>
      </c>
      <c r="S15893" t="s">
        <v>31508</v>
      </c>
      <c r="T15893" t="s">
        <v>19197</v>
      </c>
      <c r="U15893" t="s">
        <v>31646</v>
      </c>
    </row>
    <row r="15894" spans="17:21">
      <c r="Q15894" t="s">
        <v>17096</v>
      </c>
      <c r="R15894" t="s">
        <v>30295</v>
      </c>
      <c r="S15894" t="s">
        <v>31508</v>
      </c>
      <c r="T15894" t="s">
        <v>19197</v>
      </c>
      <c r="U15894" t="s">
        <v>31859</v>
      </c>
    </row>
    <row r="15895" spans="17:21">
      <c r="Q15895" t="s">
        <v>17097</v>
      </c>
      <c r="R15895" t="s">
        <v>18900</v>
      </c>
      <c r="S15895" t="s">
        <v>31508</v>
      </c>
      <c r="T15895" t="s">
        <v>19197</v>
      </c>
      <c r="U15895" t="s">
        <v>31859</v>
      </c>
    </row>
    <row r="15896" spans="17:21">
      <c r="Q15896" t="s">
        <v>17098</v>
      </c>
      <c r="R15896" t="s">
        <v>30296</v>
      </c>
      <c r="S15896" t="s">
        <v>19197</v>
      </c>
      <c r="T15896" t="s">
        <v>19197</v>
      </c>
      <c r="U15896" t="s">
        <v>19197</v>
      </c>
    </row>
    <row r="15897" spans="17:21">
      <c r="Q15897" t="s">
        <v>17099</v>
      </c>
      <c r="R15897" t="s">
        <v>30297</v>
      </c>
      <c r="S15897" t="s">
        <v>31508</v>
      </c>
      <c r="T15897" t="s">
        <v>19197</v>
      </c>
      <c r="U15897" t="s">
        <v>31859</v>
      </c>
    </row>
    <row r="15898" spans="17:21">
      <c r="Q15898" t="s">
        <v>17100</v>
      </c>
      <c r="R15898" t="s">
        <v>30298</v>
      </c>
      <c r="S15898" t="s">
        <v>31508</v>
      </c>
      <c r="T15898" t="s">
        <v>19197</v>
      </c>
      <c r="U15898" t="s">
        <v>31859</v>
      </c>
    </row>
    <row r="15899" spans="17:21">
      <c r="Q15899" t="s">
        <v>17101</v>
      </c>
      <c r="R15899" t="s">
        <v>30299</v>
      </c>
      <c r="S15899" t="s">
        <v>31508</v>
      </c>
      <c r="T15899" t="s">
        <v>19197</v>
      </c>
      <c r="U15899" t="s">
        <v>31859</v>
      </c>
    </row>
    <row r="15900" spans="17:21">
      <c r="Q15900" t="s">
        <v>17102</v>
      </c>
      <c r="R15900" t="s">
        <v>30300</v>
      </c>
      <c r="S15900" t="s">
        <v>31508</v>
      </c>
      <c r="T15900" t="s">
        <v>19197</v>
      </c>
      <c r="U15900" t="s">
        <v>31859</v>
      </c>
    </row>
    <row r="15901" spans="17:21">
      <c r="Q15901" t="s">
        <v>17103</v>
      </c>
      <c r="R15901" t="s">
        <v>30301</v>
      </c>
      <c r="S15901" t="s">
        <v>19197</v>
      </c>
      <c r="T15901" t="s">
        <v>19197</v>
      </c>
      <c r="U15901" t="s">
        <v>19197</v>
      </c>
    </row>
    <row r="15902" spans="17:21">
      <c r="Q15902" t="s">
        <v>17104</v>
      </c>
      <c r="R15902" t="s">
        <v>30302</v>
      </c>
      <c r="S15902" t="s">
        <v>19197</v>
      </c>
      <c r="T15902" t="s">
        <v>19197</v>
      </c>
      <c r="U15902" t="s">
        <v>19197</v>
      </c>
    </row>
    <row r="15903" spans="17:21">
      <c r="Q15903" t="s">
        <v>17105</v>
      </c>
      <c r="R15903" t="s">
        <v>30303</v>
      </c>
      <c r="S15903" t="s">
        <v>19197</v>
      </c>
      <c r="T15903" t="s">
        <v>19197</v>
      </c>
      <c r="U15903" t="s">
        <v>19197</v>
      </c>
    </row>
    <row r="15904" spans="17:21">
      <c r="Q15904" t="s">
        <v>17106</v>
      </c>
      <c r="R15904" t="s">
        <v>30304</v>
      </c>
      <c r="S15904" t="s">
        <v>31516</v>
      </c>
      <c r="T15904" t="s">
        <v>19197</v>
      </c>
      <c r="U15904" t="s">
        <v>31646</v>
      </c>
    </row>
    <row r="15905" spans="17:21">
      <c r="Q15905" t="s">
        <v>17107</v>
      </c>
      <c r="R15905" t="s">
        <v>30305</v>
      </c>
      <c r="S15905" t="s">
        <v>31516</v>
      </c>
      <c r="T15905" t="s">
        <v>19197</v>
      </c>
      <c r="U15905" t="s">
        <v>31646</v>
      </c>
    </row>
    <row r="15906" spans="17:21">
      <c r="Q15906" t="s">
        <v>17108</v>
      </c>
      <c r="R15906" t="s">
        <v>30306</v>
      </c>
      <c r="S15906" t="s">
        <v>31516</v>
      </c>
      <c r="T15906" t="s">
        <v>19197</v>
      </c>
      <c r="U15906" t="s">
        <v>31859</v>
      </c>
    </row>
    <row r="15907" spans="17:21">
      <c r="Q15907" t="s">
        <v>17109</v>
      </c>
      <c r="R15907" t="s">
        <v>30307</v>
      </c>
      <c r="S15907" t="s">
        <v>31516</v>
      </c>
      <c r="T15907" t="s">
        <v>19197</v>
      </c>
      <c r="U15907" t="s">
        <v>31859</v>
      </c>
    </row>
    <row r="15908" spans="17:21">
      <c r="Q15908" t="s">
        <v>17110</v>
      </c>
      <c r="R15908" t="s">
        <v>30308</v>
      </c>
      <c r="S15908" t="s">
        <v>31508</v>
      </c>
      <c r="T15908" t="s">
        <v>19197</v>
      </c>
      <c r="U15908" t="s">
        <v>31859</v>
      </c>
    </row>
    <row r="15909" spans="17:21">
      <c r="Q15909" t="s">
        <v>17111</v>
      </c>
      <c r="R15909" t="s">
        <v>30309</v>
      </c>
      <c r="S15909" t="s">
        <v>31508</v>
      </c>
      <c r="T15909" t="s">
        <v>19197</v>
      </c>
      <c r="U15909" t="s">
        <v>31859</v>
      </c>
    </row>
    <row r="15910" spans="17:21">
      <c r="Q15910" t="s">
        <v>17112</v>
      </c>
      <c r="R15910" t="s">
        <v>30310</v>
      </c>
      <c r="S15910" t="s">
        <v>31508</v>
      </c>
      <c r="T15910" t="s">
        <v>19197</v>
      </c>
      <c r="U15910" t="s">
        <v>31859</v>
      </c>
    </row>
    <row r="15911" spans="17:21">
      <c r="Q15911" t="s">
        <v>17113</v>
      </c>
      <c r="R15911" t="s">
        <v>30311</v>
      </c>
      <c r="S15911" t="s">
        <v>31508</v>
      </c>
      <c r="T15911" t="s">
        <v>19197</v>
      </c>
      <c r="U15911" t="s">
        <v>31859</v>
      </c>
    </row>
    <row r="15912" spans="17:21">
      <c r="Q15912" t="s">
        <v>17114</v>
      </c>
      <c r="R15912" t="s">
        <v>30312</v>
      </c>
      <c r="S15912" t="s">
        <v>31508</v>
      </c>
      <c r="T15912" t="s">
        <v>19197</v>
      </c>
      <c r="U15912" t="s">
        <v>31859</v>
      </c>
    </row>
    <row r="15913" spans="17:21">
      <c r="Q15913" t="s">
        <v>17115</v>
      </c>
      <c r="R15913" t="s">
        <v>18899</v>
      </c>
      <c r="S15913" t="s">
        <v>19197</v>
      </c>
      <c r="T15913" t="s">
        <v>19197</v>
      </c>
      <c r="U15913" t="s">
        <v>19197</v>
      </c>
    </row>
    <row r="15914" spans="17:21">
      <c r="Q15914" t="s">
        <v>17116</v>
      </c>
      <c r="R15914" t="s">
        <v>30313</v>
      </c>
      <c r="S15914" t="s">
        <v>31508</v>
      </c>
      <c r="T15914" t="s">
        <v>19197</v>
      </c>
      <c r="U15914" t="s">
        <v>31646</v>
      </c>
    </row>
    <row r="15915" spans="17:21">
      <c r="Q15915" t="s">
        <v>17117</v>
      </c>
      <c r="R15915" t="s">
        <v>30314</v>
      </c>
      <c r="S15915" t="s">
        <v>31508</v>
      </c>
      <c r="T15915" t="s">
        <v>19197</v>
      </c>
      <c r="U15915" t="s">
        <v>31646</v>
      </c>
    </row>
    <row r="15916" spans="17:21">
      <c r="Q15916" t="s">
        <v>17118</v>
      </c>
      <c r="R15916" t="s">
        <v>30315</v>
      </c>
      <c r="S15916" t="s">
        <v>31508</v>
      </c>
      <c r="T15916" t="s">
        <v>19197</v>
      </c>
      <c r="U15916" t="s">
        <v>31646</v>
      </c>
    </row>
    <row r="15917" spans="17:21">
      <c r="Q15917" t="s">
        <v>17119</v>
      </c>
      <c r="R15917" t="s">
        <v>18714</v>
      </c>
      <c r="S15917" t="s">
        <v>31508</v>
      </c>
      <c r="T15917" t="s">
        <v>19197</v>
      </c>
      <c r="U15917" t="s">
        <v>31859</v>
      </c>
    </row>
    <row r="15918" spans="17:21">
      <c r="Q15918" t="s">
        <v>17120</v>
      </c>
      <c r="R15918" t="s">
        <v>26284</v>
      </c>
      <c r="S15918" t="s">
        <v>19197</v>
      </c>
      <c r="T15918" t="s">
        <v>19197</v>
      </c>
      <c r="U15918" t="s">
        <v>19197</v>
      </c>
    </row>
    <row r="15919" spans="17:21">
      <c r="Q15919" t="s">
        <v>17121</v>
      </c>
      <c r="R15919" t="s">
        <v>30316</v>
      </c>
      <c r="S15919" t="s">
        <v>19197</v>
      </c>
      <c r="T15919" t="s">
        <v>19197</v>
      </c>
      <c r="U15919" t="s">
        <v>19197</v>
      </c>
    </row>
    <row r="15920" spans="17:21">
      <c r="Q15920" t="s">
        <v>17122</v>
      </c>
      <c r="R15920" t="s">
        <v>30317</v>
      </c>
      <c r="S15920" t="s">
        <v>31516</v>
      </c>
      <c r="T15920" t="s">
        <v>19197</v>
      </c>
      <c r="U15920" t="s">
        <v>31646</v>
      </c>
    </row>
    <row r="15921" spans="17:21">
      <c r="Q15921" t="s">
        <v>17123</v>
      </c>
      <c r="R15921" t="s">
        <v>30318</v>
      </c>
      <c r="S15921" t="s">
        <v>31516</v>
      </c>
      <c r="T15921" t="s">
        <v>19197</v>
      </c>
      <c r="U15921" t="s">
        <v>31646</v>
      </c>
    </row>
    <row r="15922" spans="17:21">
      <c r="Q15922" t="s">
        <v>17124</v>
      </c>
      <c r="R15922" t="s">
        <v>30319</v>
      </c>
      <c r="S15922" t="s">
        <v>31516</v>
      </c>
      <c r="T15922" t="s">
        <v>19197</v>
      </c>
      <c r="U15922" t="s">
        <v>31646</v>
      </c>
    </row>
    <row r="15923" spans="17:21">
      <c r="Q15923" t="s">
        <v>17125</v>
      </c>
      <c r="R15923" t="s">
        <v>18734</v>
      </c>
      <c r="S15923" t="s">
        <v>19197</v>
      </c>
      <c r="T15923" t="s">
        <v>19197</v>
      </c>
      <c r="U15923" t="s">
        <v>19197</v>
      </c>
    </row>
    <row r="15924" spans="17:21">
      <c r="Q15924" t="s">
        <v>17126</v>
      </c>
      <c r="R15924" t="s">
        <v>30320</v>
      </c>
      <c r="S15924" t="s">
        <v>31508</v>
      </c>
      <c r="T15924" t="s">
        <v>19197</v>
      </c>
      <c r="U15924" t="s">
        <v>31646</v>
      </c>
    </row>
    <row r="15925" spans="17:21">
      <c r="Q15925" t="s">
        <v>17127</v>
      </c>
      <c r="R15925" t="s">
        <v>30321</v>
      </c>
      <c r="S15925" t="s">
        <v>31508</v>
      </c>
      <c r="T15925" t="s">
        <v>19197</v>
      </c>
      <c r="U15925" t="s">
        <v>31646</v>
      </c>
    </row>
    <row r="15926" spans="17:21">
      <c r="Q15926" t="s">
        <v>17128</v>
      </c>
      <c r="R15926" t="s">
        <v>30322</v>
      </c>
      <c r="S15926" t="s">
        <v>19197</v>
      </c>
      <c r="T15926" t="s">
        <v>19197</v>
      </c>
      <c r="U15926" t="s">
        <v>19197</v>
      </c>
    </row>
    <row r="15927" spans="17:21">
      <c r="Q15927" t="s">
        <v>17129</v>
      </c>
      <c r="R15927" t="s">
        <v>30323</v>
      </c>
      <c r="S15927" t="s">
        <v>31508</v>
      </c>
      <c r="T15927" t="s">
        <v>31608</v>
      </c>
      <c r="U15927" t="s">
        <v>31646</v>
      </c>
    </row>
    <row r="15928" spans="17:21">
      <c r="Q15928" t="s">
        <v>17130</v>
      </c>
      <c r="R15928" t="s">
        <v>30324</v>
      </c>
      <c r="S15928" t="s">
        <v>31508</v>
      </c>
      <c r="T15928" t="s">
        <v>31632</v>
      </c>
      <c r="U15928" t="s">
        <v>31646</v>
      </c>
    </row>
    <row r="15929" spans="17:21">
      <c r="Q15929" t="s">
        <v>17131</v>
      </c>
      <c r="R15929" t="s">
        <v>30325</v>
      </c>
      <c r="S15929" t="s">
        <v>31508</v>
      </c>
      <c r="T15929" t="s">
        <v>31632</v>
      </c>
      <c r="U15929" t="s">
        <v>31646</v>
      </c>
    </row>
    <row r="15930" spans="17:21">
      <c r="Q15930" t="s">
        <v>17132</v>
      </c>
      <c r="R15930" t="s">
        <v>30326</v>
      </c>
      <c r="S15930" t="s">
        <v>31508</v>
      </c>
      <c r="T15930" t="s">
        <v>31632</v>
      </c>
      <c r="U15930" t="s">
        <v>31646</v>
      </c>
    </row>
    <row r="15931" spans="17:21">
      <c r="Q15931" t="s">
        <v>17133</v>
      </c>
      <c r="R15931" t="s">
        <v>30327</v>
      </c>
      <c r="S15931" t="s">
        <v>31508</v>
      </c>
      <c r="T15931" t="s">
        <v>31609</v>
      </c>
      <c r="U15931" t="s">
        <v>31646</v>
      </c>
    </row>
    <row r="15932" spans="17:21">
      <c r="Q15932" t="s">
        <v>17134</v>
      </c>
      <c r="R15932" t="s">
        <v>30328</v>
      </c>
      <c r="S15932" t="s">
        <v>31508</v>
      </c>
      <c r="T15932" t="s">
        <v>19197</v>
      </c>
      <c r="U15932" t="s">
        <v>31646</v>
      </c>
    </row>
    <row r="15933" spans="17:21">
      <c r="Q15933" t="s">
        <v>17135</v>
      </c>
      <c r="R15933" t="s">
        <v>30329</v>
      </c>
      <c r="S15933" t="s">
        <v>31508</v>
      </c>
      <c r="T15933" t="s">
        <v>31609</v>
      </c>
      <c r="U15933" t="s">
        <v>31646</v>
      </c>
    </row>
    <row r="15934" spans="17:21">
      <c r="Q15934" t="s">
        <v>17136</v>
      </c>
      <c r="R15934" t="s">
        <v>30330</v>
      </c>
      <c r="S15934" t="s">
        <v>31508</v>
      </c>
      <c r="T15934" t="s">
        <v>19197</v>
      </c>
      <c r="U15934" t="s">
        <v>31646</v>
      </c>
    </row>
    <row r="15935" spans="17:21">
      <c r="Q15935" t="s">
        <v>17137</v>
      </c>
      <c r="R15935" t="s">
        <v>30331</v>
      </c>
      <c r="S15935" t="s">
        <v>19197</v>
      </c>
      <c r="T15935" t="s">
        <v>19197</v>
      </c>
      <c r="U15935" t="s">
        <v>19197</v>
      </c>
    </row>
    <row r="15936" spans="17:21">
      <c r="Q15936" t="s">
        <v>17138</v>
      </c>
      <c r="R15936" t="s">
        <v>30332</v>
      </c>
      <c r="S15936" t="s">
        <v>19197</v>
      </c>
      <c r="T15936" t="s">
        <v>19197</v>
      </c>
      <c r="U15936" t="s">
        <v>19197</v>
      </c>
    </row>
    <row r="15937" spans="17:21">
      <c r="Q15937" t="s">
        <v>17139</v>
      </c>
      <c r="R15937" t="s">
        <v>30333</v>
      </c>
      <c r="S15937" t="s">
        <v>19197</v>
      </c>
      <c r="T15937" t="s">
        <v>19197</v>
      </c>
      <c r="U15937" t="s">
        <v>19197</v>
      </c>
    </row>
    <row r="15938" spans="17:21">
      <c r="Q15938" t="s">
        <v>17140</v>
      </c>
      <c r="R15938" t="s">
        <v>30334</v>
      </c>
      <c r="S15938" t="s">
        <v>31506</v>
      </c>
      <c r="T15938" t="s">
        <v>31633</v>
      </c>
      <c r="U15938" t="s">
        <v>31646</v>
      </c>
    </row>
    <row r="15939" spans="17:21">
      <c r="Q15939" t="s">
        <v>17141</v>
      </c>
      <c r="R15939" t="s">
        <v>30335</v>
      </c>
      <c r="S15939" t="s">
        <v>31506</v>
      </c>
      <c r="T15939" t="s">
        <v>19197</v>
      </c>
      <c r="U15939" t="s">
        <v>31646</v>
      </c>
    </row>
    <row r="15940" spans="17:21">
      <c r="Q15940" t="s">
        <v>17142</v>
      </c>
      <c r="R15940" t="s">
        <v>30336</v>
      </c>
      <c r="S15940" t="s">
        <v>31506</v>
      </c>
      <c r="T15940" t="s">
        <v>19197</v>
      </c>
      <c r="U15940" t="s">
        <v>31646</v>
      </c>
    </row>
    <row r="15941" spans="17:21">
      <c r="Q15941" t="s">
        <v>17143</v>
      </c>
      <c r="R15941" t="s">
        <v>30337</v>
      </c>
      <c r="S15941" t="s">
        <v>31506</v>
      </c>
      <c r="T15941" t="s">
        <v>19197</v>
      </c>
      <c r="U15941" t="s">
        <v>31646</v>
      </c>
    </row>
    <row r="15942" spans="17:21">
      <c r="Q15942" t="s">
        <v>17144</v>
      </c>
      <c r="R15942" t="s">
        <v>30338</v>
      </c>
      <c r="S15942" t="s">
        <v>31506</v>
      </c>
      <c r="T15942" t="s">
        <v>19197</v>
      </c>
      <c r="U15942" t="s">
        <v>31646</v>
      </c>
    </row>
    <row r="15943" spans="17:21">
      <c r="Q15943" t="s">
        <v>17145</v>
      </c>
      <c r="R15943" t="s">
        <v>30339</v>
      </c>
      <c r="S15943" t="s">
        <v>19197</v>
      </c>
      <c r="T15943" t="s">
        <v>19197</v>
      </c>
      <c r="U15943" t="s">
        <v>19197</v>
      </c>
    </row>
    <row r="15944" spans="17:21">
      <c r="Q15944" t="s">
        <v>17146</v>
      </c>
      <c r="R15944" t="s">
        <v>30340</v>
      </c>
      <c r="S15944" t="s">
        <v>31506</v>
      </c>
      <c r="T15944" t="s">
        <v>31633</v>
      </c>
      <c r="U15944" t="s">
        <v>31646</v>
      </c>
    </row>
    <row r="15945" spans="17:21">
      <c r="Q15945" t="s">
        <v>17147</v>
      </c>
      <c r="R15945" t="s">
        <v>30341</v>
      </c>
      <c r="S15945" t="s">
        <v>31506</v>
      </c>
      <c r="T15945" t="s">
        <v>19197</v>
      </c>
      <c r="U15945" t="s">
        <v>31646</v>
      </c>
    </row>
    <row r="15946" spans="17:21">
      <c r="Q15946" t="s">
        <v>17148</v>
      </c>
      <c r="R15946" t="s">
        <v>30342</v>
      </c>
      <c r="S15946" t="s">
        <v>31506</v>
      </c>
      <c r="T15946" t="s">
        <v>19197</v>
      </c>
      <c r="U15946" t="s">
        <v>31646</v>
      </c>
    </row>
    <row r="15947" spans="17:21">
      <c r="Q15947" t="s">
        <v>17149</v>
      </c>
      <c r="R15947" t="s">
        <v>30343</v>
      </c>
      <c r="S15947" t="s">
        <v>31506</v>
      </c>
      <c r="T15947" t="s">
        <v>19197</v>
      </c>
      <c r="U15947" t="s">
        <v>31646</v>
      </c>
    </row>
    <row r="15948" spans="17:21">
      <c r="Q15948" t="s">
        <v>17150</v>
      </c>
      <c r="R15948" t="s">
        <v>30344</v>
      </c>
      <c r="S15948" t="s">
        <v>31506</v>
      </c>
      <c r="T15948" t="s">
        <v>19197</v>
      </c>
      <c r="U15948" t="s">
        <v>31646</v>
      </c>
    </row>
    <row r="15949" spans="17:21">
      <c r="Q15949" t="s">
        <v>17151</v>
      </c>
      <c r="R15949" t="s">
        <v>30345</v>
      </c>
      <c r="S15949" t="s">
        <v>19197</v>
      </c>
      <c r="T15949" t="s">
        <v>19197</v>
      </c>
      <c r="U15949" t="s">
        <v>19197</v>
      </c>
    </row>
    <row r="15950" spans="17:21">
      <c r="Q15950" t="s">
        <v>17152</v>
      </c>
      <c r="R15950" t="s">
        <v>30346</v>
      </c>
      <c r="S15950" t="s">
        <v>31506</v>
      </c>
      <c r="T15950" t="s">
        <v>31609</v>
      </c>
      <c r="U15950" t="s">
        <v>31646</v>
      </c>
    </row>
    <row r="15951" spans="17:21">
      <c r="Q15951" t="s">
        <v>17153</v>
      </c>
      <c r="R15951" t="s">
        <v>30347</v>
      </c>
      <c r="S15951" t="s">
        <v>31506</v>
      </c>
      <c r="T15951" t="s">
        <v>19197</v>
      </c>
      <c r="U15951" t="s">
        <v>31646</v>
      </c>
    </row>
    <row r="15952" spans="17:21">
      <c r="Q15952" t="s">
        <v>17154</v>
      </c>
      <c r="R15952" t="s">
        <v>30348</v>
      </c>
      <c r="S15952" t="s">
        <v>31506</v>
      </c>
      <c r="T15952" t="s">
        <v>19197</v>
      </c>
      <c r="U15952" t="s">
        <v>31646</v>
      </c>
    </row>
    <row r="15953" spans="17:21">
      <c r="Q15953" t="s">
        <v>17155</v>
      </c>
      <c r="R15953" t="s">
        <v>30349</v>
      </c>
      <c r="S15953" t="s">
        <v>31506</v>
      </c>
      <c r="T15953" t="s">
        <v>19197</v>
      </c>
      <c r="U15953" t="s">
        <v>31646</v>
      </c>
    </row>
    <row r="15954" spans="17:21">
      <c r="Q15954" t="s">
        <v>17156</v>
      </c>
      <c r="R15954" t="s">
        <v>30350</v>
      </c>
      <c r="S15954" t="s">
        <v>31506</v>
      </c>
      <c r="T15954" t="s">
        <v>19197</v>
      </c>
      <c r="U15954" t="s">
        <v>31638</v>
      </c>
    </row>
    <row r="15955" spans="17:21">
      <c r="Q15955" t="s">
        <v>17157</v>
      </c>
      <c r="R15955" t="s">
        <v>30351</v>
      </c>
      <c r="S15955" t="s">
        <v>31506</v>
      </c>
      <c r="T15955" t="s">
        <v>19197</v>
      </c>
      <c r="U15955" t="s">
        <v>31638</v>
      </c>
    </row>
    <row r="15956" spans="17:21">
      <c r="Q15956" t="s">
        <v>17158</v>
      </c>
      <c r="R15956" t="s">
        <v>30352</v>
      </c>
      <c r="S15956" t="s">
        <v>31506</v>
      </c>
      <c r="T15956" t="s">
        <v>19197</v>
      </c>
      <c r="U15956" t="s">
        <v>31646</v>
      </c>
    </row>
    <row r="15957" spans="17:21">
      <c r="Q15957" t="s">
        <v>17159</v>
      </c>
      <c r="R15957" t="s">
        <v>30353</v>
      </c>
      <c r="S15957" t="s">
        <v>19197</v>
      </c>
      <c r="T15957" t="s">
        <v>19197</v>
      </c>
      <c r="U15957" t="s">
        <v>19197</v>
      </c>
    </row>
    <row r="15958" spans="17:21">
      <c r="Q15958" t="s">
        <v>17160</v>
      </c>
      <c r="R15958" t="s">
        <v>30354</v>
      </c>
      <c r="S15958" t="s">
        <v>31506</v>
      </c>
      <c r="T15958" t="s">
        <v>19197</v>
      </c>
      <c r="U15958" t="s">
        <v>31638</v>
      </c>
    </row>
    <row r="15959" spans="17:21">
      <c r="Q15959" t="s">
        <v>17161</v>
      </c>
      <c r="R15959" t="s">
        <v>30355</v>
      </c>
      <c r="S15959" t="s">
        <v>31506</v>
      </c>
      <c r="T15959" t="s">
        <v>19197</v>
      </c>
      <c r="U15959" t="s">
        <v>31638</v>
      </c>
    </row>
    <row r="15960" spans="17:21">
      <c r="Q15960" t="s">
        <v>17162</v>
      </c>
      <c r="R15960" t="s">
        <v>30356</v>
      </c>
      <c r="S15960" t="s">
        <v>31506</v>
      </c>
      <c r="T15960" t="s">
        <v>19197</v>
      </c>
      <c r="U15960" t="s">
        <v>31638</v>
      </c>
    </row>
    <row r="15961" spans="17:21">
      <c r="Q15961" t="s">
        <v>17163</v>
      </c>
      <c r="R15961" t="s">
        <v>30357</v>
      </c>
      <c r="S15961" t="s">
        <v>31506</v>
      </c>
      <c r="T15961" t="s">
        <v>19197</v>
      </c>
      <c r="U15961" t="s">
        <v>31638</v>
      </c>
    </row>
    <row r="15962" spans="17:21">
      <c r="Q15962" t="s">
        <v>17164</v>
      </c>
      <c r="R15962" t="s">
        <v>30358</v>
      </c>
      <c r="S15962" t="s">
        <v>31506</v>
      </c>
      <c r="T15962" t="s">
        <v>19197</v>
      </c>
      <c r="U15962" t="s">
        <v>31915</v>
      </c>
    </row>
    <row r="15963" spans="17:21">
      <c r="Q15963" t="s">
        <v>17165</v>
      </c>
      <c r="R15963" t="s">
        <v>30359</v>
      </c>
      <c r="S15963" t="s">
        <v>31506</v>
      </c>
      <c r="T15963" t="s">
        <v>19197</v>
      </c>
      <c r="U15963" t="s">
        <v>31638</v>
      </c>
    </row>
    <row r="15964" spans="17:21">
      <c r="Q15964" t="s">
        <v>17166</v>
      </c>
      <c r="R15964" t="s">
        <v>30360</v>
      </c>
      <c r="S15964" t="s">
        <v>31506</v>
      </c>
      <c r="T15964" t="s">
        <v>19197</v>
      </c>
      <c r="U15964" t="s">
        <v>31638</v>
      </c>
    </row>
    <row r="15965" spans="17:21">
      <c r="Q15965" t="s">
        <v>17167</v>
      </c>
      <c r="R15965" t="s">
        <v>30361</v>
      </c>
      <c r="S15965" t="s">
        <v>19197</v>
      </c>
      <c r="T15965" t="s">
        <v>19197</v>
      </c>
      <c r="U15965" t="s">
        <v>19197</v>
      </c>
    </row>
    <row r="15966" spans="17:21">
      <c r="Q15966" t="s">
        <v>17168</v>
      </c>
      <c r="R15966" t="s">
        <v>30362</v>
      </c>
      <c r="S15966" t="s">
        <v>31506</v>
      </c>
      <c r="T15966" t="s">
        <v>19197</v>
      </c>
      <c r="U15966" t="s">
        <v>31638</v>
      </c>
    </row>
    <row r="15967" spans="17:21">
      <c r="Q15967" t="s">
        <v>17169</v>
      </c>
      <c r="R15967" t="s">
        <v>30363</v>
      </c>
      <c r="S15967" t="s">
        <v>31506</v>
      </c>
      <c r="T15967" t="s">
        <v>19197</v>
      </c>
      <c r="U15967" t="s">
        <v>31638</v>
      </c>
    </row>
    <row r="15968" spans="17:21">
      <c r="Q15968" t="s">
        <v>17170</v>
      </c>
      <c r="R15968" t="s">
        <v>30364</v>
      </c>
      <c r="S15968" t="s">
        <v>31506</v>
      </c>
      <c r="T15968" t="s">
        <v>19197</v>
      </c>
      <c r="U15968" t="s">
        <v>31638</v>
      </c>
    </row>
    <row r="15969" spans="17:21">
      <c r="Q15969" t="s">
        <v>17171</v>
      </c>
      <c r="R15969" t="s">
        <v>30365</v>
      </c>
      <c r="S15969" t="s">
        <v>31506</v>
      </c>
      <c r="T15969" t="s">
        <v>19197</v>
      </c>
      <c r="U15969" t="s">
        <v>31638</v>
      </c>
    </row>
    <row r="15970" spans="17:21">
      <c r="Q15970" t="s">
        <v>17172</v>
      </c>
      <c r="R15970" t="s">
        <v>30366</v>
      </c>
      <c r="S15970" t="s">
        <v>31506</v>
      </c>
      <c r="T15970" t="s">
        <v>19197</v>
      </c>
      <c r="U15970" t="s">
        <v>31915</v>
      </c>
    </row>
    <row r="15971" spans="17:21">
      <c r="Q15971" t="s">
        <v>17173</v>
      </c>
      <c r="R15971" t="s">
        <v>30367</v>
      </c>
      <c r="S15971" t="s">
        <v>31506</v>
      </c>
      <c r="T15971" t="s">
        <v>19197</v>
      </c>
      <c r="U15971" t="s">
        <v>31638</v>
      </c>
    </row>
    <row r="15972" spans="17:21">
      <c r="Q15972" t="s">
        <v>17174</v>
      </c>
      <c r="R15972" t="s">
        <v>30368</v>
      </c>
      <c r="S15972" t="s">
        <v>31506</v>
      </c>
      <c r="T15972" t="s">
        <v>19197</v>
      </c>
      <c r="U15972" t="s">
        <v>31638</v>
      </c>
    </row>
    <row r="15973" spans="17:21">
      <c r="Q15973" t="s">
        <v>17175</v>
      </c>
      <c r="R15973" t="s">
        <v>30369</v>
      </c>
      <c r="S15973" t="s">
        <v>31506</v>
      </c>
      <c r="T15973" t="s">
        <v>31633</v>
      </c>
      <c r="U15973" t="s">
        <v>31642</v>
      </c>
    </row>
    <row r="15974" spans="17:21">
      <c r="Q15974" t="s">
        <v>17176</v>
      </c>
      <c r="R15974" t="s">
        <v>30370</v>
      </c>
      <c r="S15974" t="s">
        <v>19197</v>
      </c>
      <c r="T15974" t="s">
        <v>19197</v>
      </c>
      <c r="U15974" t="s">
        <v>19197</v>
      </c>
    </row>
    <row r="15975" spans="17:21">
      <c r="Q15975" t="s">
        <v>17177</v>
      </c>
      <c r="R15975" t="s">
        <v>30371</v>
      </c>
      <c r="S15975" t="s">
        <v>31508</v>
      </c>
      <c r="T15975" t="s">
        <v>31633</v>
      </c>
      <c r="U15975" t="s">
        <v>31646</v>
      </c>
    </row>
    <row r="15976" spans="17:21">
      <c r="Q15976" t="s">
        <v>17178</v>
      </c>
      <c r="R15976" t="s">
        <v>30372</v>
      </c>
      <c r="S15976" t="s">
        <v>31508</v>
      </c>
      <c r="T15976" t="s">
        <v>19197</v>
      </c>
      <c r="U15976" t="s">
        <v>31646</v>
      </c>
    </row>
    <row r="15977" spans="17:21">
      <c r="Q15977" t="s">
        <v>17179</v>
      </c>
      <c r="R15977" t="s">
        <v>30373</v>
      </c>
      <c r="S15977" t="s">
        <v>31508</v>
      </c>
      <c r="T15977" t="s">
        <v>19197</v>
      </c>
      <c r="U15977" t="s">
        <v>31646</v>
      </c>
    </row>
    <row r="15978" spans="17:21">
      <c r="Q15978" t="s">
        <v>17180</v>
      </c>
      <c r="R15978" t="s">
        <v>30374</v>
      </c>
      <c r="S15978" t="s">
        <v>31508</v>
      </c>
      <c r="T15978" t="s">
        <v>19197</v>
      </c>
      <c r="U15978" t="s">
        <v>31646</v>
      </c>
    </row>
    <row r="15979" spans="17:21">
      <c r="Q15979" t="s">
        <v>17181</v>
      </c>
      <c r="R15979" t="s">
        <v>30375</v>
      </c>
      <c r="S15979" t="s">
        <v>19197</v>
      </c>
      <c r="T15979" t="s">
        <v>19197</v>
      </c>
      <c r="U15979" t="s">
        <v>19197</v>
      </c>
    </row>
    <row r="15980" spans="17:21">
      <c r="Q15980" t="s">
        <v>17182</v>
      </c>
      <c r="R15980" t="s">
        <v>30376</v>
      </c>
      <c r="S15980" t="s">
        <v>19197</v>
      </c>
      <c r="T15980" t="s">
        <v>19197</v>
      </c>
      <c r="U15980" t="s">
        <v>19197</v>
      </c>
    </row>
    <row r="15981" spans="17:21">
      <c r="Q15981" t="s">
        <v>17183</v>
      </c>
      <c r="R15981" t="s">
        <v>30377</v>
      </c>
      <c r="S15981" t="s">
        <v>31508</v>
      </c>
      <c r="T15981" t="s">
        <v>19197</v>
      </c>
      <c r="U15981" t="s">
        <v>31646</v>
      </c>
    </row>
    <row r="15982" spans="17:21">
      <c r="Q15982" t="s">
        <v>17184</v>
      </c>
      <c r="R15982" t="s">
        <v>30378</v>
      </c>
      <c r="S15982" t="s">
        <v>31508</v>
      </c>
      <c r="T15982" t="s">
        <v>19197</v>
      </c>
      <c r="U15982" t="s">
        <v>31646</v>
      </c>
    </row>
    <row r="15983" spans="17:21">
      <c r="Q15983" t="s">
        <v>17185</v>
      </c>
      <c r="R15983" t="s">
        <v>30379</v>
      </c>
      <c r="S15983" t="s">
        <v>31508</v>
      </c>
      <c r="T15983" t="s">
        <v>19197</v>
      </c>
      <c r="U15983" t="s">
        <v>31646</v>
      </c>
    </row>
    <row r="15984" spans="17:21">
      <c r="Q15984" t="s">
        <v>17186</v>
      </c>
      <c r="R15984" t="s">
        <v>30380</v>
      </c>
      <c r="S15984" t="s">
        <v>31508</v>
      </c>
      <c r="T15984" t="s">
        <v>19197</v>
      </c>
      <c r="U15984" t="s">
        <v>31646</v>
      </c>
    </row>
    <row r="15985" spans="17:21">
      <c r="Q15985" t="s">
        <v>17187</v>
      </c>
      <c r="R15985" t="s">
        <v>30381</v>
      </c>
      <c r="S15985" t="s">
        <v>19197</v>
      </c>
      <c r="T15985" t="s">
        <v>19197</v>
      </c>
      <c r="U15985" t="s">
        <v>19197</v>
      </c>
    </row>
    <row r="15986" spans="17:21">
      <c r="Q15986" t="s">
        <v>17188</v>
      </c>
      <c r="R15986" t="s">
        <v>30382</v>
      </c>
      <c r="S15986" t="s">
        <v>19197</v>
      </c>
      <c r="T15986" t="s">
        <v>19197</v>
      </c>
      <c r="U15986" t="s">
        <v>19197</v>
      </c>
    </row>
    <row r="15987" spans="17:21">
      <c r="Q15987" t="s">
        <v>17189</v>
      </c>
      <c r="R15987" t="s">
        <v>30383</v>
      </c>
      <c r="S15987" t="s">
        <v>31508</v>
      </c>
      <c r="T15987" t="s">
        <v>31633</v>
      </c>
      <c r="U15987" t="s">
        <v>31646</v>
      </c>
    </row>
    <row r="15988" spans="17:21">
      <c r="Q15988" t="s">
        <v>17190</v>
      </c>
      <c r="R15988" t="s">
        <v>30383</v>
      </c>
      <c r="S15988" t="s">
        <v>31508</v>
      </c>
      <c r="T15988" t="s">
        <v>31633</v>
      </c>
      <c r="U15988" t="s">
        <v>31646</v>
      </c>
    </row>
    <row r="15989" spans="17:21">
      <c r="Q15989" t="s">
        <v>17191</v>
      </c>
      <c r="R15989" t="s">
        <v>18693</v>
      </c>
      <c r="S15989" t="s">
        <v>19197</v>
      </c>
      <c r="T15989" t="s">
        <v>19197</v>
      </c>
      <c r="U15989" t="s">
        <v>19197</v>
      </c>
    </row>
    <row r="15990" spans="17:21">
      <c r="Q15990" t="s">
        <v>17192</v>
      </c>
      <c r="R15990" t="s">
        <v>30384</v>
      </c>
      <c r="S15990" t="s">
        <v>31506</v>
      </c>
      <c r="T15990" t="s">
        <v>31633</v>
      </c>
      <c r="U15990" t="s">
        <v>31646</v>
      </c>
    </row>
    <row r="15991" spans="17:21">
      <c r="Q15991" t="s">
        <v>17193</v>
      </c>
      <c r="R15991" t="s">
        <v>30385</v>
      </c>
      <c r="S15991" t="s">
        <v>31506</v>
      </c>
      <c r="T15991" t="s">
        <v>31633</v>
      </c>
      <c r="U15991" t="s">
        <v>31646</v>
      </c>
    </row>
    <row r="15992" spans="17:21">
      <c r="Q15992" t="s">
        <v>17194</v>
      </c>
      <c r="R15992" t="s">
        <v>30386</v>
      </c>
      <c r="S15992" t="s">
        <v>31506</v>
      </c>
      <c r="T15992" t="s">
        <v>19197</v>
      </c>
      <c r="U15992" t="s">
        <v>31646</v>
      </c>
    </row>
    <row r="15993" spans="17:21">
      <c r="Q15993" t="s">
        <v>17195</v>
      </c>
      <c r="R15993" t="s">
        <v>30387</v>
      </c>
      <c r="S15993" t="s">
        <v>31506</v>
      </c>
      <c r="T15993" t="s">
        <v>19197</v>
      </c>
      <c r="U15993" t="s">
        <v>31646</v>
      </c>
    </row>
    <row r="15994" spans="17:21">
      <c r="Q15994" t="s">
        <v>17196</v>
      </c>
      <c r="R15994" t="s">
        <v>30388</v>
      </c>
      <c r="S15994" t="s">
        <v>19197</v>
      </c>
      <c r="T15994" t="s">
        <v>19197</v>
      </c>
      <c r="U15994" t="s">
        <v>19197</v>
      </c>
    </row>
    <row r="15995" spans="17:21">
      <c r="Q15995" t="s">
        <v>17197</v>
      </c>
      <c r="R15995" t="s">
        <v>30389</v>
      </c>
      <c r="S15995" t="s">
        <v>31508</v>
      </c>
      <c r="T15995" t="s">
        <v>19197</v>
      </c>
      <c r="U15995" t="s">
        <v>31666</v>
      </c>
    </row>
    <row r="15996" spans="17:21">
      <c r="Q15996" t="s">
        <v>17198</v>
      </c>
      <c r="R15996" t="s">
        <v>30390</v>
      </c>
      <c r="S15996" t="s">
        <v>19197</v>
      </c>
      <c r="T15996" t="s">
        <v>19197</v>
      </c>
      <c r="U15996" t="s">
        <v>19197</v>
      </c>
    </row>
    <row r="15997" spans="17:21">
      <c r="Q15997" t="s">
        <v>17199</v>
      </c>
      <c r="R15997" t="s">
        <v>30391</v>
      </c>
      <c r="S15997" t="s">
        <v>19197</v>
      </c>
      <c r="T15997" t="s">
        <v>19197</v>
      </c>
      <c r="U15997" t="s">
        <v>19197</v>
      </c>
    </row>
    <row r="15998" spans="17:21">
      <c r="Q15998" t="s">
        <v>17200</v>
      </c>
      <c r="R15998" t="s">
        <v>30392</v>
      </c>
      <c r="S15998" t="s">
        <v>31508</v>
      </c>
      <c r="T15998" t="s">
        <v>31632</v>
      </c>
      <c r="U15998" t="s">
        <v>31666</v>
      </c>
    </row>
    <row r="15999" spans="17:21">
      <c r="Q15999" t="s">
        <v>17201</v>
      </c>
      <c r="R15999" t="s">
        <v>18714</v>
      </c>
      <c r="S15999" t="s">
        <v>31508</v>
      </c>
      <c r="T15999" t="s">
        <v>19197</v>
      </c>
      <c r="U15999" t="s">
        <v>31666</v>
      </c>
    </row>
    <row r="16000" spans="17:21">
      <c r="Q16000" t="s">
        <v>17202</v>
      </c>
      <c r="R16000" t="s">
        <v>30393</v>
      </c>
      <c r="S16000" t="s">
        <v>19197</v>
      </c>
      <c r="T16000" t="s">
        <v>19197</v>
      </c>
      <c r="U16000" t="s">
        <v>19197</v>
      </c>
    </row>
    <row r="16001" spans="17:21">
      <c r="Q16001" t="s">
        <v>17203</v>
      </c>
      <c r="R16001" t="s">
        <v>30392</v>
      </c>
      <c r="S16001" t="s">
        <v>31508</v>
      </c>
      <c r="T16001" t="s">
        <v>31632</v>
      </c>
      <c r="U16001" t="s">
        <v>31666</v>
      </c>
    </row>
    <row r="16002" spans="17:21">
      <c r="Q16002" t="s">
        <v>17204</v>
      </c>
      <c r="R16002" t="s">
        <v>18714</v>
      </c>
      <c r="S16002" t="s">
        <v>31508</v>
      </c>
      <c r="T16002" t="s">
        <v>31632</v>
      </c>
      <c r="U16002" t="s">
        <v>31666</v>
      </c>
    </row>
    <row r="16003" spans="17:21">
      <c r="Q16003" t="s">
        <v>17205</v>
      </c>
      <c r="R16003" t="s">
        <v>30394</v>
      </c>
      <c r="S16003" t="s">
        <v>19197</v>
      </c>
      <c r="T16003" t="s">
        <v>19197</v>
      </c>
      <c r="U16003" t="s">
        <v>19197</v>
      </c>
    </row>
    <row r="16004" spans="17:21">
      <c r="Q16004" t="s">
        <v>17206</v>
      </c>
      <c r="R16004" t="s">
        <v>30392</v>
      </c>
      <c r="S16004" t="s">
        <v>31508</v>
      </c>
      <c r="T16004" t="s">
        <v>31632</v>
      </c>
      <c r="U16004" t="s">
        <v>31666</v>
      </c>
    </row>
    <row r="16005" spans="17:21">
      <c r="Q16005" t="s">
        <v>17207</v>
      </c>
      <c r="R16005" t="s">
        <v>18714</v>
      </c>
      <c r="S16005" t="s">
        <v>31508</v>
      </c>
      <c r="T16005" t="s">
        <v>31632</v>
      </c>
      <c r="U16005" t="s">
        <v>31666</v>
      </c>
    </row>
    <row r="16006" spans="17:21">
      <c r="Q16006" t="s">
        <v>17208</v>
      </c>
      <c r="R16006" t="s">
        <v>30395</v>
      </c>
      <c r="S16006" t="s">
        <v>19197</v>
      </c>
      <c r="T16006" t="s">
        <v>19197</v>
      </c>
      <c r="U16006" t="s">
        <v>19197</v>
      </c>
    </row>
    <row r="16007" spans="17:21">
      <c r="Q16007" t="s">
        <v>17209</v>
      </c>
      <c r="R16007" t="s">
        <v>30392</v>
      </c>
      <c r="S16007" t="s">
        <v>31508</v>
      </c>
      <c r="T16007" t="s">
        <v>31632</v>
      </c>
      <c r="U16007" t="s">
        <v>31666</v>
      </c>
    </row>
    <row r="16008" spans="17:21">
      <c r="Q16008" t="s">
        <v>17210</v>
      </c>
      <c r="R16008" t="s">
        <v>18714</v>
      </c>
      <c r="S16008" t="s">
        <v>31508</v>
      </c>
      <c r="T16008" t="s">
        <v>31632</v>
      </c>
      <c r="U16008" t="s">
        <v>31666</v>
      </c>
    </row>
    <row r="16009" spans="17:21">
      <c r="Q16009" t="s">
        <v>17211</v>
      </c>
      <c r="R16009" t="s">
        <v>24014</v>
      </c>
      <c r="S16009" t="s">
        <v>19197</v>
      </c>
      <c r="T16009" t="s">
        <v>19197</v>
      </c>
      <c r="U16009" t="s">
        <v>19197</v>
      </c>
    </row>
    <row r="16010" spans="17:21">
      <c r="Q16010" t="s">
        <v>17212</v>
      </c>
      <c r="R16010" t="s">
        <v>30392</v>
      </c>
      <c r="S16010" t="s">
        <v>31508</v>
      </c>
      <c r="T16010" t="s">
        <v>31632</v>
      </c>
      <c r="U16010" t="s">
        <v>31666</v>
      </c>
    </row>
    <row r="16011" spans="17:21">
      <c r="Q16011" t="s">
        <v>17213</v>
      </c>
      <c r="R16011" t="s">
        <v>18714</v>
      </c>
      <c r="S16011" t="s">
        <v>31508</v>
      </c>
      <c r="T16011" t="s">
        <v>31632</v>
      </c>
      <c r="U16011" t="s">
        <v>31666</v>
      </c>
    </row>
    <row r="16012" spans="17:21">
      <c r="Q16012" t="s">
        <v>17214</v>
      </c>
      <c r="R16012" t="s">
        <v>29948</v>
      </c>
      <c r="S16012" t="s">
        <v>19197</v>
      </c>
      <c r="T16012" t="s">
        <v>19197</v>
      </c>
      <c r="U16012" t="s">
        <v>19197</v>
      </c>
    </row>
    <row r="16013" spans="17:21">
      <c r="Q16013" t="s">
        <v>17215</v>
      </c>
      <c r="R16013" t="s">
        <v>30391</v>
      </c>
      <c r="S16013" t="s">
        <v>19197</v>
      </c>
      <c r="T16013" t="s">
        <v>19197</v>
      </c>
      <c r="U16013" t="s">
        <v>19197</v>
      </c>
    </row>
    <row r="16014" spans="17:21">
      <c r="Q16014" t="s">
        <v>17216</v>
      </c>
      <c r="R16014" t="s">
        <v>30392</v>
      </c>
      <c r="S16014" t="s">
        <v>31508</v>
      </c>
      <c r="T16014" t="s">
        <v>31632</v>
      </c>
      <c r="U16014" t="s">
        <v>31666</v>
      </c>
    </row>
    <row r="16015" spans="17:21">
      <c r="Q16015" t="s">
        <v>17217</v>
      </c>
      <c r="R16015" t="s">
        <v>18714</v>
      </c>
      <c r="S16015" t="s">
        <v>31508</v>
      </c>
      <c r="T16015" t="s">
        <v>19197</v>
      </c>
      <c r="U16015" t="s">
        <v>31666</v>
      </c>
    </row>
    <row r="16016" spans="17:21">
      <c r="Q16016" t="s">
        <v>17218</v>
      </c>
      <c r="R16016" t="s">
        <v>30393</v>
      </c>
      <c r="S16016" t="s">
        <v>19197</v>
      </c>
      <c r="T16016" t="s">
        <v>19197</v>
      </c>
      <c r="U16016" t="s">
        <v>19197</v>
      </c>
    </row>
    <row r="16017" spans="17:21">
      <c r="Q16017" t="s">
        <v>17219</v>
      </c>
      <c r="R16017" t="s">
        <v>30392</v>
      </c>
      <c r="S16017" t="s">
        <v>31508</v>
      </c>
      <c r="T16017" t="s">
        <v>31632</v>
      </c>
      <c r="U16017" t="s">
        <v>31666</v>
      </c>
    </row>
    <row r="16018" spans="17:21">
      <c r="Q16018" t="s">
        <v>17220</v>
      </c>
      <c r="R16018" t="s">
        <v>18714</v>
      </c>
      <c r="S16018" t="s">
        <v>31508</v>
      </c>
      <c r="T16018" t="s">
        <v>19197</v>
      </c>
      <c r="U16018" t="s">
        <v>31666</v>
      </c>
    </row>
    <row r="16019" spans="17:21">
      <c r="Q16019" t="s">
        <v>17221</v>
      </c>
      <c r="R16019" t="s">
        <v>30394</v>
      </c>
      <c r="S16019" t="s">
        <v>19197</v>
      </c>
      <c r="T16019" t="s">
        <v>19197</v>
      </c>
      <c r="U16019" t="s">
        <v>19197</v>
      </c>
    </row>
    <row r="16020" spans="17:21">
      <c r="Q16020" t="s">
        <v>17222</v>
      </c>
      <c r="R16020" t="s">
        <v>30392</v>
      </c>
      <c r="S16020" t="s">
        <v>31508</v>
      </c>
      <c r="T16020" t="s">
        <v>31632</v>
      </c>
      <c r="U16020" t="s">
        <v>31666</v>
      </c>
    </row>
    <row r="16021" spans="17:21">
      <c r="Q16021" t="s">
        <v>17223</v>
      </c>
      <c r="R16021" t="s">
        <v>18714</v>
      </c>
      <c r="S16021" t="s">
        <v>31508</v>
      </c>
      <c r="T16021" t="s">
        <v>19197</v>
      </c>
      <c r="U16021" t="s">
        <v>31666</v>
      </c>
    </row>
    <row r="16022" spans="17:21">
      <c r="Q16022" t="s">
        <v>17224</v>
      </c>
      <c r="R16022" t="s">
        <v>30395</v>
      </c>
      <c r="S16022" t="s">
        <v>19197</v>
      </c>
      <c r="T16022" t="s">
        <v>19197</v>
      </c>
      <c r="U16022" t="s">
        <v>19197</v>
      </c>
    </row>
    <row r="16023" spans="17:21">
      <c r="Q16023" t="s">
        <v>17225</v>
      </c>
      <c r="R16023" t="s">
        <v>30392</v>
      </c>
      <c r="S16023" t="s">
        <v>31508</v>
      </c>
      <c r="T16023" t="s">
        <v>31632</v>
      </c>
      <c r="U16023" t="s">
        <v>31666</v>
      </c>
    </row>
    <row r="16024" spans="17:21">
      <c r="Q16024" t="s">
        <v>17226</v>
      </c>
      <c r="R16024" t="s">
        <v>18714</v>
      </c>
      <c r="S16024" t="s">
        <v>31508</v>
      </c>
      <c r="T16024" t="s">
        <v>19197</v>
      </c>
      <c r="U16024" t="s">
        <v>31666</v>
      </c>
    </row>
    <row r="16025" spans="17:21">
      <c r="Q16025" t="s">
        <v>17227</v>
      </c>
      <c r="R16025" t="s">
        <v>24014</v>
      </c>
      <c r="S16025" t="s">
        <v>19197</v>
      </c>
      <c r="T16025" t="s">
        <v>19197</v>
      </c>
      <c r="U16025" t="s">
        <v>19197</v>
      </c>
    </row>
    <row r="16026" spans="17:21">
      <c r="Q16026" t="s">
        <v>17228</v>
      </c>
      <c r="R16026" t="s">
        <v>30392</v>
      </c>
      <c r="S16026" t="s">
        <v>31508</v>
      </c>
      <c r="T16026" t="s">
        <v>31632</v>
      </c>
      <c r="U16026" t="s">
        <v>31666</v>
      </c>
    </row>
    <row r="16027" spans="17:21">
      <c r="Q16027" t="s">
        <v>17229</v>
      </c>
      <c r="R16027" t="s">
        <v>18714</v>
      </c>
      <c r="S16027" t="s">
        <v>31508</v>
      </c>
      <c r="T16027" t="s">
        <v>19197</v>
      </c>
      <c r="U16027" t="s">
        <v>31666</v>
      </c>
    </row>
    <row r="16028" spans="17:21">
      <c r="Q16028" t="s">
        <v>17230</v>
      </c>
      <c r="R16028" t="s">
        <v>30396</v>
      </c>
      <c r="S16028" t="s">
        <v>19197</v>
      </c>
      <c r="T16028" t="s">
        <v>19197</v>
      </c>
      <c r="U16028" t="s">
        <v>19197</v>
      </c>
    </row>
    <row r="16029" spans="17:21">
      <c r="Q16029" t="s">
        <v>17231</v>
      </c>
      <c r="R16029" t="s">
        <v>30397</v>
      </c>
      <c r="S16029" t="s">
        <v>19197</v>
      </c>
      <c r="T16029" t="s">
        <v>19197</v>
      </c>
      <c r="U16029" t="s">
        <v>19197</v>
      </c>
    </row>
    <row r="16030" spans="17:21">
      <c r="Q16030" t="s">
        <v>17232</v>
      </c>
      <c r="R16030" t="s">
        <v>19197</v>
      </c>
      <c r="S16030" t="s">
        <v>31508</v>
      </c>
      <c r="T16030" t="s">
        <v>31609</v>
      </c>
      <c r="U16030" t="s">
        <v>31666</v>
      </c>
    </row>
    <row r="16031" spans="17:21">
      <c r="Q16031" t="s">
        <v>17233</v>
      </c>
      <c r="R16031" t="s">
        <v>19197</v>
      </c>
      <c r="S16031" t="s">
        <v>31508</v>
      </c>
      <c r="T16031" t="s">
        <v>19197</v>
      </c>
      <c r="U16031" t="s">
        <v>31666</v>
      </c>
    </row>
    <row r="16032" spans="17:21">
      <c r="Q16032" t="s">
        <v>17234</v>
      </c>
      <c r="R16032" t="s">
        <v>30398</v>
      </c>
      <c r="S16032" t="s">
        <v>19197</v>
      </c>
      <c r="T16032" t="s">
        <v>19197</v>
      </c>
      <c r="U16032" t="s">
        <v>19197</v>
      </c>
    </row>
    <row r="16033" spans="17:21">
      <c r="Q16033" t="s">
        <v>17235</v>
      </c>
      <c r="R16033" t="s">
        <v>19197</v>
      </c>
      <c r="S16033" t="s">
        <v>31508</v>
      </c>
      <c r="T16033" t="s">
        <v>31609</v>
      </c>
      <c r="U16033" t="s">
        <v>31666</v>
      </c>
    </row>
    <row r="16034" spans="17:21">
      <c r="Q16034" t="s">
        <v>17236</v>
      </c>
      <c r="R16034" t="s">
        <v>19197</v>
      </c>
      <c r="S16034" t="s">
        <v>31508</v>
      </c>
      <c r="T16034" t="s">
        <v>19197</v>
      </c>
      <c r="U16034" t="s">
        <v>31666</v>
      </c>
    </row>
    <row r="16035" spans="17:21">
      <c r="Q16035" t="s">
        <v>17237</v>
      </c>
      <c r="R16035" t="s">
        <v>30399</v>
      </c>
      <c r="S16035" t="s">
        <v>19197</v>
      </c>
      <c r="T16035" t="s">
        <v>19197</v>
      </c>
      <c r="U16035" t="s">
        <v>19197</v>
      </c>
    </row>
    <row r="16036" spans="17:21">
      <c r="Q16036" t="s">
        <v>17238</v>
      </c>
      <c r="R16036" t="s">
        <v>19197</v>
      </c>
      <c r="S16036" t="s">
        <v>31508</v>
      </c>
      <c r="T16036" t="s">
        <v>19197</v>
      </c>
      <c r="U16036" t="s">
        <v>31666</v>
      </c>
    </row>
    <row r="16037" spans="17:21">
      <c r="Q16037" t="s">
        <v>17239</v>
      </c>
      <c r="R16037" t="s">
        <v>19197</v>
      </c>
      <c r="S16037" t="s">
        <v>31508</v>
      </c>
      <c r="T16037" t="s">
        <v>19197</v>
      </c>
      <c r="U16037" t="s">
        <v>31666</v>
      </c>
    </row>
    <row r="16038" spans="17:21">
      <c r="Q16038" t="s">
        <v>17240</v>
      </c>
      <c r="R16038" t="s">
        <v>19197</v>
      </c>
      <c r="S16038" t="s">
        <v>31508</v>
      </c>
      <c r="T16038" t="s">
        <v>19197</v>
      </c>
      <c r="U16038" t="s">
        <v>31666</v>
      </c>
    </row>
    <row r="16039" spans="17:21">
      <c r="Q16039" t="s">
        <v>17241</v>
      </c>
      <c r="R16039" t="s">
        <v>19197</v>
      </c>
      <c r="S16039" t="s">
        <v>31508</v>
      </c>
      <c r="T16039" t="s">
        <v>19197</v>
      </c>
      <c r="U16039" t="s">
        <v>31666</v>
      </c>
    </row>
    <row r="16040" spans="17:21">
      <c r="Q16040" t="s">
        <v>17242</v>
      </c>
      <c r="R16040" t="s">
        <v>19197</v>
      </c>
      <c r="S16040" t="s">
        <v>31508</v>
      </c>
      <c r="T16040" t="s">
        <v>19197</v>
      </c>
      <c r="U16040" t="s">
        <v>31666</v>
      </c>
    </row>
    <row r="16041" spans="17:21">
      <c r="Q16041" t="s">
        <v>17243</v>
      </c>
      <c r="R16041" t="s">
        <v>19197</v>
      </c>
      <c r="S16041" t="s">
        <v>31508</v>
      </c>
      <c r="T16041" t="s">
        <v>19197</v>
      </c>
      <c r="U16041" t="s">
        <v>31666</v>
      </c>
    </row>
    <row r="16042" spans="17:21">
      <c r="Q16042" t="s">
        <v>17244</v>
      </c>
      <c r="R16042" t="s">
        <v>18687</v>
      </c>
      <c r="S16042" t="s">
        <v>31508</v>
      </c>
      <c r="T16042" t="s">
        <v>19197</v>
      </c>
      <c r="U16042" t="s">
        <v>31666</v>
      </c>
    </row>
    <row r="16043" spans="17:21">
      <c r="Q16043" t="s">
        <v>17245</v>
      </c>
      <c r="R16043" t="s">
        <v>30400</v>
      </c>
      <c r="S16043" t="s">
        <v>19197</v>
      </c>
      <c r="T16043" t="s">
        <v>19197</v>
      </c>
      <c r="U16043" t="s">
        <v>19197</v>
      </c>
    </row>
    <row r="16044" spans="17:21">
      <c r="Q16044" t="s">
        <v>17246</v>
      </c>
      <c r="R16044" t="s">
        <v>30401</v>
      </c>
      <c r="S16044" t="s">
        <v>19197</v>
      </c>
      <c r="T16044" t="s">
        <v>19197</v>
      </c>
      <c r="U16044" t="s">
        <v>19197</v>
      </c>
    </row>
    <row r="16045" spans="17:21">
      <c r="Q16045" t="s">
        <v>17247</v>
      </c>
      <c r="R16045" t="s">
        <v>30402</v>
      </c>
      <c r="S16045" t="s">
        <v>31506</v>
      </c>
      <c r="T16045" t="s">
        <v>19197</v>
      </c>
      <c r="U16045" t="s">
        <v>31646</v>
      </c>
    </row>
    <row r="16046" spans="17:21">
      <c r="Q16046" t="s">
        <v>17248</v>
      </c>
      <c r="R16046" t="s">
        <v>30403</v>
      </c>
      <c r="S16046" t="s">
        <v>31506</v>
      </c>
      <c r="T16046" t="s">
        <v>19197</v>
      </c>
      <c r="U16046" t="s">
        <v>31646</v>
      </c>
    </row>
    <row r="16047" spans="17:21">
      <c r="Q16047" t="s">
        <v>17249</v>
      </c>
      <c r="R16047" t="s">
        <v>30404</v>
      </c>
      <c r="S16047" t="s">
        <v>31506</v>
      </c>
      <c r="T16047" t="s">
        <v>19197</v>
      </c>
      <c r="U16047" t="s">
        <v>31646</v>
      </c>
    </row>
    <row r="16048" spans="17:21">
      <c r="Q16048" t="s">
        <v>17250</v>
      </c>
      <c r="R16048" t="s">
        <v>30405</v>
      </c>
      <c r="S16048" t="s">
        <v>31506</v>
      </c>
      <c r="T16048" t="s">
        <v>19197</v>
      </c>
      <c r="U16048" t="s">
        <v>31916</v>
      </c>
    </row>
    <row r="16049" spans="17:21">
      <c r="Q16049" t="s">
        <v>17251</v>
      </c>
      <c r="R16049" t="s">
        <v>30406</v>
      </c>
      <c r="S16049" t="s">
        <v>31506</v>
      </c>
      <c r="T16049" t="s">
        <v>19197</v>
      </c>
      <c r="U16049" t="s">
        <v>31646</v>
      </c>
    </row>
    <row r="16050" spans="17:21">
      <c r="Q16050" t="s">
        <v>17252</v>
      </c>
      <c r="R16050" t="s">
        <v>30407</v>
      </c>
      <c r="S16050" t="s">
        <v>31506</v>
      </c>
      <c r="T16050" t="s">
        <v>19197</v>
      </c>
      <c r="U16050" t="s">
        <v>31642</v>
      </c>
    </row>
    <row r="16051" spans="17:21">
      <c r="Q16051" t="s">
        <v>17253</v>
      </c>
      <c r="R16051" t="s">
        <v>30408</v>
      </c>
      <c r="S16051" t="s">
        <v>31506</v>
      </c>
      <c r="T16051" t="s">
        <v>19197</v>
      </c>
      <c r="U16051" t="s">
        <v>31642</v>
      </c>
    </row>
    <row r="16052" spans="17:21">
      <c r="Q16052" t="s">
        <v>17254</v>
      </c>
      <c r="R16052" t="s">
        <v>30409</v>
      </c>
      <c r="S16052" t="s">
        <v>19197</v>
      </c>
      <c r="T16052" t="s">
        <v>19197</v>
      </c>
      <c r="U16052" t="s">
        <v>19197</v>
      </c>
    </row>
    <row r="16053" spans="17:21">
      <c r="Q16053" t="s">
        <v>17255</v>
      </c>
      <c r="R16053" t="s">
        <v>30410</v>
      </c>
      <c r="S16053" t="s">
        <v>31506</v>
      </c>
      <c r="T16053" t="s">
        <v>19197</v>
      </c>
      <c r="U16053" t="s">
        <v>31646</v>
      </c>
    </row>
    <row r="16054" spans="17:21">
      <c r="Q16054" t="s">
        <v>17256</v>
      </c>
      <c r="R16054" t="s">
        <v>30411</v>
      </c>
      <c r="S16054" t="s">
        <v>31506</v>
      </c>
      <c r="T16054" t="s">
        <v>19197</v>
      </c>
      <c r="U16054" t="s">
        <v>31646</v>
      </c>
    </row>
    <row r="16055" spans="17:21">
      <c r="Q16055" t="s">
        <v>17257</v>
      </c>
      <c r="R16055" t="s">
        <v>30412</v>
      </c>
      <c r="S16055" t="s">
        <v>19197</v>
      </c>
      <c r="T16055" t="s">
        <v>19197</v>
      </c>
      <c r="U16055" t="s">
        <v>19197</v>
      </c>
    </row>
    <row r="16056" spans="17:21">
      <c r="Q16056" t="s">
        <v>17258</v>
      </c>
      <c r="R16056" t="s">
        <v>30413</v>
      </c>
      <c r="S16056" t="s">
        <v>31506</v>
      </c>
      <c r="T16056" t="s">
        <v>19197</v>
      </c>
      <c r="U16056" t="s">
        <v>31646</v>
      </c>
    </row>
    <row r="16057" spans="17:21">
      <c r="Q16057" t="s">
        <v>17259</v>
      </c>
      <c r="R16057" t="s">
        <v>30414</v>
      </c>
      <c r="S16057" t="s">
        <v>31506</v>
      </c>
      <c r="T16057" t="s">
        <v>19197</v>
      </c>
      <c r="U16057" t="s">
        <v>31646</v>
      </c>
    </row>
    <row r="16058" spans="17:21">
      <c r="Q16058" t="s">
        <v>17260</v>
      </c>
      <c r="R16058" t="s">
        <v>30415</v>
      </c>
      <c r="S16058" t="s">
        <v>31506</v>
      </c>
      <c r="T16058" t="s">
        <v>19197</v>
      </c>
      <c r="U16058" t="s">
        <v>31646</v>
      </c>
    </row>
    <row r="16059" spans="17:21">
      <c r="Q16059" t="s">
        <v>17261</v>
      </c>
      <c r="R16059" t="s">
        <v>30416</v>
      </c>
      <c r="S16059" t="s">
        <v>19197</v>
      </c>
      <c r="T16059" t="s">
        <v>19197</v>
      </c>
      <c r="U16059" t="s">
        <v>19197</v>
      </c>
    </row>
    <row r="16060" spans="17:21">
      <c r="Q16060" t="s">
        <v>17262</v>
      </c>
      <c r="R16060" t="s">
        <v>30417</v>
      </c>
      <c r="S16060" t="s">
        <v>31508</v>
      </c>
      <c r="T16060" t="s">
        <v>19197</v>
      </c>
      <c r="U16060" t="s">
        <v>31673</v>
      </c>
    </row>
    <row r="16061" spans="17:21">
      <c r="Q16061" t="s">
        <v>17263</v>
      </c>
      <c r="R16061" t="s">
        <v>30418</v>
      </c>
      <c r="S16061" t="s">
        <v>31508</v>
      </c>
      <c r="T16061" t="s">
        <v>19197</v>
      </c>
      <c r="U16061" t="s">
        <v>31666</v>
      </c>
    </row>
    <row r="16062" spans="17:21">
      <c r="Q16062" t="s">
        <v>17264</v>
      </c>
      <c r="R16062" t="s">
        <v>30419</v>
      </c>
      <c r="S16062" t="s">
        <v>31508</v>
      </c>
      <c r="T16062" t="s">
        <v>19197</v>
      </c>
      <c r="U16062" t="s">
        <v>31666</v>
      </c>
    </row>
    <row r="16063" spans="17:21">
      <c r="Q16063" t="s">
        <v>17265</v>
      </c>
      <c r="R16063" t="s">
        <v>20712</v>
      </c>
      <c r="S16063" t="s">
        <v>31508</v>
      </c>
      <c r="T16063" t="s">
        <v>19197</v>
      </c>
      <c r="U16063" t="s">
        <v>31666</v>
      </c>
    </row>
    <row r="16064" spans="17:21">
      <c r="Q16064" t="s">
        <v>17266</v>
      </c>
      <c r="R16064" t="s">
        <v>30420</v>
      </c>
      <c r="S16064" t="s">
        <v>19197</v>
      </c>
      <c r="T16064" t="s">
        <v>19197</v>
      </c>
      <c r="U16064" t="s">
        <v>19197</v>
      </c>
    </row>
    <row r="16065" spans="17:21">
      <c r="Q16065" t="s">
        <v>17267</v>
      </c>
      <c r="R16065" t="s">
        <v>30421</v>
      </c>
      <c r="S16065" t="s">
        <v>31508</v>
      </c>
      <c r="T16065" t="s">
        <v>19197</v>
      </c>
      <c r="U16065" t="s">
        <v>31666</v>
      </c>
    </row>
    <row r="16066" spans="17:21">
      <c r="Q16066" t="s">
        <v>17268</v>
      </c>
      <c r="R16066" t="s">
        <v>30422</v>
      </c>
      <c r="S16066" t="s">
        <v>31508</v>
      </c>
      <c r="T16066" t="s">
        <v>19197</v>
      </c>
      <c r="U16066" t="s">
        <v>31666</v>
      </c>
    </row>
    <row r="16067" spans="17:21">
      <c r="Q16067" t="s">
        <v>17269</v>
      </c>
      <c r="R16067" t="s">
        <v>30423</v>
      </c>
      <c r="S16067" t="s">
        <v>31508</v>
      </c>
      <c r="T16067" t="s">
        <v>19197</v>
      </c>
      <c r="U16067" t="s">
        <v>31666</v>
      </c>
    </row>
    <row r="16068" spans="17:21">
      <c r="Q16068" t="s">
        <v>17270</v>
      </c>
      <c r="R16068" t="s">
        <v>30424</v>
      </c>
      <c r="S16068" t="s">
        <v>19197</v>
      </c>
      <c r="T16068" t="s">
        <v>19197</v>
      </c>
      <c r="U16068" t="s">
        <v>19197</v>
      </c>
    </row>
    <row r="16069" spans="17:21">
      <c r="Q16069" t="s">
        <v>17271</v>
      </c>
      <c r="R16069" t="s">
        <v>30421</v>
      </c>
      <c r="S16069" t="s">
        <v>31508</v>
      </c>
      <c r="T16069" t="s">
        <v>19197</v>
      </c>
      <c r="U16069" t="s">
        <v>31666</v>
      </c>
    </row>
    <row r="16070" spans="17:21">
      <c r="Q16070" t="s">
        <v>17272</v>
      </c>
      <c r="R16070" t="s">
        <v>30422</v>
      </c>
      <c r="S16070" t="s">
        <v>31508</v>
      </c>
      <c r="T16070" t="s">
        <v>19197</v>
      </c>
      <c r="U16070" t="s">
        <v>31666</v>
      </c>
    </row>
    <row r="16071" spans="17:21">
      <c r="Q16071" t="s">
        <v>17273</v>
      </c>
      <c r="R16071" t="s">
        <v>30423</v>
      </c>
      <c r="S16071" t="s">
        <v>31508</v>
      </c>
      <c r="T16071" t="s">
        <v>19197</v>
      </c>
      <c r="U16071" t="s">
        <v>31666</v>
      </c>
    </row>
    <row r="16072" spans="17:21">
      <c r="Q16072" t="s">
        <v>17274</v>
      </c>
      <c r="R16072" t="s">
        <v>18706</v>
      </c>
      <c r="S16072" t="s">
        <v>19197</v>
      </c>
      <c r="T16072" t="s">
        <v>19197</v>
      </c>
      <c r="U16072" t="s">
        <v>19197</v>
      </c>
    </row>
    <row r="16073" spans="17:21">
      <c r="Q16073" t="s">
        <v>17275</v>
      </c>
      <c r="R16073" t="s">
        <v>30421</v>
      </c>
      <c r="S16073" t="s">
        <v>31508</v>
      </c>
      <c r="T16073" t="s">
        <v>19197</v>
      </c>
      <c r="U16073" t="s">
        <v>31666</v>
      </c>
    </row>
    <row r="16074" spans="17:21">
      <c r="Q16074" t="s">
        <v>17276</v>
      </c>
      <c r="R16074" t="s">
        <v>18693</v>
      </c>
      <c r="S16074" t="s">
        <v>19197</v>
      </c>
      <c r="T16074" t="s">
        <v>19197</v>
      </c>
      <c r="U16074" t="s">
        <v>19197</v>
      </c>
    </row>
    <row r="16075" spans="17:21">
      <c r="Q16075" t="s">
        <v>17277</v>
      </c>
      <c r="R16075" t="s">
        <v>30425</v>
      </c>
      <c r="S16075" t="s">
        <v>31508</v>
      </c>
      <c r="T16075" t="s">
        <v>19197</v>
      </c>
      <c r="U16075" t="s">
        <v>31642</v>
      </c>
    </row>
    <row r="16076" spans="17:21">
      <c r="Q16076" t="s">
        <v>17278</v>
      </c>
      <c r="R16076" t="s">
        <v>30426</v>
      </c>
      <c r="S16076" t="s">
        <v>31508</v>
      </c>
      <c r="T16076" t="s">
        <v>19197</v>
      </c>
      <c r="U16076" t="s">
        <v>31642</v>
      </c>
    </row>
    <row r="16077" spans="17:21">
      <c r="Q16077" t="s">
        <v>17279</v>
      </c>
      <c r="R16077" t="s">
        <v>30427</v>
      </c>
      <c r="S16077" t="s">
        <v>31508</v>
      </c>
      <c r="T16077" t="s">
        <v>19197</v>
      </c>
      <c r="U16077" t="s">
        <v>31786</v>
      </c>
    </row>
    <row r="16078" spans="17:21">
      <c r="Q16078" t="s">
        <v>17280</v>
      </c>
      <c r="R16078" t="s">
        <v>18900</v>
      </c>
      <c r="S16078" t="s">
        <v>19197</v>
      </c>
      <c r="T16078" t="s">
        <v>19197</v>
      </c>
      <c r="U16078" t="s">
        <v>19197</v>
      </c>
    </row>
    <row r="16079" spans="17:21">
      <c r="Q16079" t="s">
        <v>17281</v>
      </c>
      <c r="R16079" t="s">
        <v>30428</v>
      </c>
      <c r="S16079" t="s">
        <v>31508</v>
      </c>
      <c r="T16079" t="s">
        <v>19197</v>
      </c>
      <c r="U16079" t="s">
        <v>31646</v>
      </c>
    </row>
    <row r="16080" spans="17:21">
      <c r="Q16080" t="s">
        <v>17282</v>
      </c>
      <c r="R16080" t="s">
        <v>29099</v>
      </c>
      <c r="S16080" t="s">
        <v>31508</v>
      </c>
      <c r="T16080" t="s">
        <v>19197</v>
      </c>
      <c r="U16080" t="s">
        <v>31646</v>
      </c>
    </row>
    <row r="16081" spans="17:21">
      <c r="Q16081" t="s">
        <v>17283</v>
      </c>
      <c r="R16081" t="s">
        <v>30429</v>
      </c>
      <c r="S16081" t="s">
        <v>19197</v>
      </c>
      <c r="T16081" t="s">
        <v>19197</v>
      </c>
      <c r="U16081" t="s">
        <v>19197</v>
      </c>
    </row>
    <row r="16082" spans="17:21">
      <c r="Q16082" t="s">
        <v>17284</v>
      </c>
      <c r="R16082" t="s">
        <v>30430</v>
      </c>
      <c r="S16082" t="s">
        <v>31506</v>
      </c>
      <c r="T16082" t="s">
        <v>19197</v>
      </c>
      <c r="U16082" t="s">
        <v>31646</v>
      </c>
    </row>
    <row r="16083" spans="17:21">
      <c r="Q16083" t="s">
        <v>17285</v>
      </c>
      <c r="R16083" t="s">
        <v>30431</v>
      </c>
      <c r="S16083" t="s">
        <v>31506</v>
      </c>
      <c r="T16083" t="s">
        <v>19197</v>
      </c>
      <c r="U16083" t="s">
        <v>31646</v>
      </c>
    </row>
    <row r="16084" spans="17:21">
      <c r="Q16084" t="s">
        <v>17286</v>
      </c>
      <c r="R16084" t="s">
        <v>30432</v>
      </c>
      <c r="S16084" t="s">
        <v>19197</v>
      </c>
      <c r="T16084" t="s">
        <v>19197</v>
      </c>
      <c r="U16084" t="s">
        <v>19197</v>
      </c>
    </row>
    <row r="16085" spans="17:21">
      <c r="Q16085" t="s">
        <v>17287</v>
      </c>
      <c r="R16085" t="s">
        <v>30433</v>
      </c>
      <c r="S16085" t="s">
        <v>31506</v>
      </c>
      <c r="T16085" t="s">
        <v>19197</v>
      </c>
      <c r="U16085" t="s">
        <v>31642</v>
      </c>
    </row>
    <row r="16086" spans="17:21">
      <c r="Q16086" t="s">
        <v>17288</v>
      </c>
      <c r="R16086" t="s">
        <v>30434</v>
      </c>
      <c r="S16086" t="s">
        <v>31506</v>
      </c>
      <c r="T16086" t="s">
        <v>19197</v>
      </c>
      <c r="U16086" t="s">
        <v>31642</v>
      </c>
    </row>
    <row r="16087" spans="17:21">
      <c r="Q16087" t="s">
        <v>17289</v>
      </c>
      <c r="R16087" t="s">
        <v>18687</v>
      </c>
      <c r="S16087" t="s">
        <v>19197</v>
      </c>
      <c r="T16087" t="s">
        <v>19197</v>
      </c>
      <c r="U16087" t="s">
        <v>19197</v>
      </c>
    </row>
    <row r="16088" spans="17:21">
      <c r="Q16088" t="s">
        <v>17290</v>
      </c>
      <c r="R16088" t="s">
        <v>30435</v>
      </c>
      <c r="S16088" t="s">
        <v>31506</v>
      </c>
      <c r="T16088" t="s">
        <v>19197</v>
      </c>
      <c r="U16088" t="s">
        <v>31673</v>
      </c>
    </row>
    <row r="16089" spans="17:21">
      <c r="Q16089" t="s">
        <v>17291</v>
      </c>
      <c r="R16089" t="s">
        <v>30436</v>
      </c>
      <c r="S16089" t="s">
        <v>31506</v>
      </c>
      <c r="T16089" t="s">
        <v>19197</v>
      </c>
      <c r="U16089" t="s">
        <v>31642</v>
      </c>
    </row>
    <row r="16090" spans="17:21">
      <c r="Q16090" t="s">
        <v>17292</v>
      </c>
      <c r="R16090" t="s">
        <v>18714</v>
      </c>
      <c r="S16090" t="s">
        <v>19197</v>
      </c>
      <c r="T16090" t="s">
        <v>19197</v>
      </c>
      <c r="U16090" t="s">
        <v>19197</v>
      </c>
    </row>
    <row r="16091" spans="17:21">
      <c r="Q16091" t="s">
        <v>17293</v>
      </c>
      <c r="R16091" t="s">
        <v>30437</v>
      </c>
      <c r="S16091" t="s">
        <v>31506</v>
      </c>
      <c r="T16091" t="s">
        <v>19197</v>
      </c>
      <c r="U16091" t="s">
        <v>31646</v>
      </c>
    </row>
    <row r="16092" spans="17:21">
      <c r="Q16092" t="s">
        <v>17294</v>
      </c>
      <c r="R16092" t="s">
        <v>30438</v>
      </c>
      <c r="S16092" t="s">
        <v>31506</v>
      </c>
      <c r="T16092" t="s">
        <v>19197</v>
      </c>
      <c r="U16092" t="s">
        <v>31646</v>
      </c>
    </row>
    <row r="16093" spans="17:21">
      <c r="Q16093" t="s">
        <v>17295</v>
      </c>
      <c r="R16093" t="s">
        <v>29099</v>
      </c>
      <c r="S16093" t="s">
        <v>31506</v>
      </c>
      <c r="T16093" t="s">
        <v>19197</v>
      </c>
      <c r="U16093" t="s">
        <v>31646</v>
      </c>
    </row>
    <row r="16094" spans="17:21">
      <c r="Q16094" t="s">
        <v>17296</v>
      </c>
      <c r="R16094" t="s">
        <v>30439</v>
      </c>
      <c r="S16094" t="s">
        <v>19197</v>
      </c>
      <c r="T16094" t="s">
        <v>19197</v>
      </c>
      <c r="U16094" t="s">
        <v>19197</v>
      </c>
    </row>
    <row r="16095" spans="17:21">
      <c r="Q16095" t="s">
        <v>17297</v>
      </c>
      <c r="R16095" t="s">
        <v>30440</v>
      </c>
      <c r="S16095" t="s">
        <v>31506</v>
      </c>
      <c r="T16095" t="s">
        <v>31609</v>
      </c>
      <c r="U16095" t="s">
        <v>31673</v>
      </c>
    </row>
    <row r="16096" spans="17:21">
      <c r="Q16096" t="s">
        <v>17298</v>
      </c>
      <c r="R16096" t="s">
        <v>18687</v>
      </c>
      <c r="S16096" t="s">
        <v>19197</v>
      </c>
      <c r="T16096" t="s">
        <v>19197</v>
      </c>
      <c r="U16096" t="s">
        <v>19197</v>
      </c>
    </row>
    <row r="16097" spans="17:21">
      <c r="Q16097" t="s">
        <v>17299</v>
      </c>
      <c r="R16097" t="s">
        <v>30441</v>
      </c>
      <c r="S16097" t="s">
        <v>31506</v>
      </c>
      <c r="T16097" t="s">
        <v>31609</v>
      </c>
      <c r="U16097" t="s">
        <v>31673</v>
      </c>
    </row>
    <row r="16098" spans="17:21">
      <c r="Q16098" t="s">
        <v>17300</v>
      </c>
      <c r="R16098" t="s">
        <v>18731</v>
      </c>
      <c r="S16098" t="s">
        <v>19197</v>
      </c>
      <c r="T16098" t="s">
        <v>19197</v>
      </c>
      <c r="U16098" t="s">
        <v>19197</v>
      </c>
    </row>
    <row r="16099" spans="17:21">
      <c r="Q16099" t="s">
        <v>17301</v>
      </c>
      <c r="R16099" t="s">
        <v>30442</v>
      </c>
      <c r="S16099" t="s">
        <v>31506</v>
      </c>
      <c r="T16099" t="s">
        <v>19197</v>
      </c>
      <c r="U16099" t="s">
        <v>31646</v>
      </c>
    </row>
    <row r="16100" spans="17:21">
      <c r="Q16100" t="s">
        <v>17302</v>
      </c>
      <c r="R16100" t="s">
        <v>30443</v>
      </c>
      <c r="S16100" t="s">
        <v>31506</v>
      </c>
      <c r="T16100" t="s">
        <v>19197</v>
      </c>
      <c r="U16100" t="s">
        <v>31646</v>
      </c>
    </row>
    <row r="16101" spans="17:21">
      <c r="Q16101" t="s">
        <v>17303</v>
      </c>
      <c r="R16101" t="s">
        <v>30444</v>
      </c>
      <c r="S16101" t="s">
        <v>31506</v>
      </c>
      <c r="T16101" t="s">
        <v>19197</v>
      </c>
      <c r="U16101" t="s">
        <v>31646</v>
      </c>
    </row>
    <row r="16102" spans="17:21">
      <c r="Q16102" t="s">
        <v>17304</v>
      </c>
      <c r="R16102" t="s">
        <v>29099</v>
      </c>
      <c r="S16102" t="s">
        <v>31506</v>
      </c>
      <c r="T16102" t="s">
        <v>19197</v>
      </c>
      <c r="U16102" t="s">
        <v>31646</v>
      </c>
    </row>
    <row r="16103" spans="17:21">
      <c r="Q16103" t="s">
        <v>17305</v>
      </c>
      <c r="R16103" t="s">
        <v>30445</v>
      </c>
      <c r="S16103" t="s">
        <v>19197</v>
      </c>
      <c r="T16103" t="s">
        <v>19197</v>
      </c>
      <c r="U16103" t="s">
        <v>19197</v>
      </c>
    </row>
    <row r="16104" spans="17:21">
      <c r="Q16104" t="s">
        <v>17306</v>
      </c>
      <c r="R16104" t="s">
        <v>30446</v>
      </c>
      <c r="S16104" t="s">
        <v>31506</v>
      </c>
      <c r="T16104" t="s">
        <v>19197</v>
      </c>
      <c r="U16104" t="s">
        <v>31642</v>
      </c>
    </row>
    <row r="16105" spans="17:21">
      <c r="Q16105" t="s">
        <v>17307</v>
      </c>
      <c r="R16105" t="s">
        <v>18687</v>
      </c>
      <c r="S16105" t="s">
        <v>19197</v>
      </c>
      <c r="T16105" t="s">
        <v>19197</v>
      </c>
      <c r="U16105" t="s">
        <v>19197</v>
      </c>
    </row>
    <row r="16106" spans="17:21">
      <c r="Q16106" t="s">
        <v>17308</v>
      </c>
      <c r="R16106" t="s">
        <v>30447</v>
      </c>
      <c r="S16106" t="s">
        <v>31506</v>
      </c>
      <c r="T16106" t="s">
        <v>19197</v>
      </c>
      <c r="U16106" t="s">
        <v>31646</v>
      </c>
    </row>
    <row r="16107" spans="17:21">
      <c r="Q16107" t="s">
        <v>17309</v>
      </c>
      <c r="R16107" t="s">
        <v>30448</v>
      </c>
      <c r="S16107" t="s">
        <v>31506</v>
      </c>
      <c r="T16107" t="s">
        <v>19197</v>
      </c>
      <c r="U16107" t="s">
        <v>31646</v>
      </c>
    </row>
    <row r="16108" spans="17:21">
      <c r="Q16108" t="s">
        <v>17310</v>
      </c>
      <c r="R16108" t="s">
        <v>30449</v>
      </c>
      <c r="S16108" t="s">
        <v>31506</v>
      </c>
      <c r="T16108" t="s">
        <v>19197</v>
      </c>
      <c r="U16108" t="s">
        <v>31646</v>
      </c>
    </row>
    <row r="16109" spans="17:21">
      <c r="Q16109" t="s">
        <v>17311</v>
      </c>
      <c r="R16109" t="s">
        <v>30450</v>
      </c>
      <c r="S16109" t="s">
        <v>31506</v>
      </c>
      <c r="T16109" t="s">
        <v>19197</v>
      </c>
      <c r="U16109" t="s">
        <v>31646</v>
      </c>
    </row>
    <row r="16110" spans="17:21">
      <c r="Q16110" t="s">
        <v>17312</v>
      </c>
      <c r="R16110" t="s">
        <v>30451</v>
      </c>
      <c r="S16110" t="s">
        <v>31506</v>
      </c>
      <c r="T16110" t="s">
        <v>19197</v>
      </c>
      <c r="U16110" t="s">
        <v>31646</v>
      </c>
    </row>
    <row r="16111" spans="17:21">
      <c r="Q16111" t="s">
        <v>17313</v>
      </c>
      <c r="R16111" t="s">
        <v>30452</v>
      </c>
      <c r="S16111" t="s">
        <v>31506</v>
      </c>
      <c r="T16111" t="s">
        <v>19197</v>
      </c>
      <c r="U16111" t="s">
        <v>31646</v>
      </c>
    </row>
    <row r="16112" spans="17:21">
      <c r="Q16112" t="s">
        <v>17314</v>
      </c>
      <c r="R16112" t="s">
        <v>30453</v>
      </c>
      <c r="S16112" t="s">
        <v>31506</v>
      </c>
      <c r="T16112" t="s">
        <v>19197</v>
      </c>
      <c r="U16112" t="s">
        <v>31646</v>
      </c>
    </row>
    <row r="16113" spans="17:21">
      <c r="Q16113" t="s">
        <v>17315</v>
      </c>
      <c r="R16113" t="s">
        <v>29099</v>
      </c>
      <c r="S16113" t="s">
        <v>31506</v>
      </c>
      <c r="T16113" t="s">
        <v>19197</v>
      </c>
      <c r="U16113" t="s">
        <v>31646</v>
      </c>
    </row>
    <row r="16114" spans="17:21">
      <c r="Q16114" t="s">
        <v>17316</v>
      </c>
      <c r="R16114" t="s">
        <v>30454</v>
      </c>
      <c r="S16114" t="s">
        <v>31506</v>
      </c>
      <c r="T16114" t="s">
        <v>19197</v>
      </c>
      <c r="U16114" t="s">
        <v>31642</v>
      </c>
    </row>
    <row r="16115" spans="17:21">
      <c r="Q16115" t="s">
        <v>17317</v>
      </c>
      <c r="R16115" t="s">
        <v>30455</v>
      </c>
      <c r="S16115" t="s">
        <v>19197</v>
      </c>
      <c r="T16115" t="s">
        <v>19197</v>
      </c>
      <c r="U16115" t="s">
        <v>19197</v>
      </c>
    </row>
    <row r="16116" spans="17:21">
      <c r="Q16116" t="s">
        <v>17318</v>
      </c>
      <c r="R16116" t="s">
        <v>30456</v>
      </c>
      <c r="S16116" t="s">
        <v>19197</v>
      </c>
      <c r="T16116" t="s">
        <v>19197</v>
      </c>
      <c r="U16116" t="s">
        <v>19197</v>
      </c>
    </row>
    <row r="16117" spans="17:21">
      <c r="Q16117" t="s">
        <v>17319</v>
      </c>
      <c r="R16117" t="s">
        <v>30457</v>
      </c>
      <c r="S16117" t="s">
        <v>31512</v>
      </c>
      <c r="T16117" t="s">
        <v>19197</v>
      </c>
      <c r="U16117" t="s">
        <v>31668</v>
      </c>
    </row>
    <row r="16118" spans="17:21">
      <c r="Q16118" t="s">
        <v>17320</v>
      </c>
      <c r="R16118" t="s">
        <v>30458</v>
      </c>
      <c r="S16118" t="s">
        <v>31512</v>
      </c>
      <c r="T16118" t="s">
        <v>19197</v>
      </c>
      <c r="U16118" t="s">
        <v>31668</v>
      </c>
    </row>
    <row r="16119" spans="17:21">
      <c r="Q16119" t="s">
        <v>17321</v>
      </c>
      <c r="R16119" t="s">
        <v>30459</v>
      </c>
      <c r="S16119" t="s">
        <v>31512</v>
      </c>
      <c r="T16119" t="s">
        <v>19197</v>
      </c>
      <c r="U16119" t="s">
        <v>31668</v>
      </c>
    </row>
    <row r="16120" spans="17:21">
      <c r="Q16120" t="s">
        <v>17322</v>
      </c>
      <c r="R16120" t="s">
        <v>30460</v>
      </c>
      <c r="S16120" t="s">
        <v>31508</v>
      </c>
      <c r="T16120" t="s">
        <v>19197</v>
      </c>
      <c r="U16120" t="s">
        <v>31673</v>
      </c>
    </row>
    <row r="16121" spans="17:21">
      <c r="Q16121" t="s">
        <v>17323</v>
      </c>
      <c r="R16121" t="s">
        <v>30461</v>
      </c>
      <c r="S16121" t="s">
        <v>19197</v>
      </c>
      <c r="T16121" t="s">
        <v>19197</v>
      </c>
      <c r="U16121" t="s">
        <v>19197</v>
      </c>
    </row>
    <row r="16122" spans="17:21">
      <c r="Q16122" t="s">
        <v>17324</v>
      </c>
      <c r="R16122" t="s">
        <v>30462</v>
      </c>
      <c r="S16122" t="s">
        <v>31508</v>
      </c>
      <c r="T16122" t="s">
        <v>31538</v>
      </c>
      <c r="U16122" t="s">
        <v>31646</v>
      </c>
    </row>
    <row r="16123" spans="17:21">
      <c r="Q16123" t="s">
        <v>17325</v>
      </c>
      <c r="R16123" t="s">
        <v>30463</v>
      </c>
      <c r="S16123" t="s">
        <v>31508</v>
      </c>
      <c r="T16123" t="s">
        <v>31538</v>
      </c>
      <c r="U16123" t="s">
        <v>31646</v>
      </c>
    </row>
    <row r="16124" spans="17:21">
      <c r="Q16124" t="s">
        <v>17326</v>
      </c>
      <c r="R16124" t="s">
        <v>30464</v>
      </c>
      <c r="S16124" t="s">
        <v>31508</v>
      </c>
      <c r="T16124" t="s">
        <v>31538</v>
      </c>
      <c r="U16124" t="s">
        <v>31646</v>
      </c>
    </row>
    <row r="16125" spans="17:21">
      <c r="Q16125" t="s">
        <v>17327</v>
      </c>
      <c r="R16125" t="s">
        <v>30465</v>
      </c>
      <c r="S16125" t="s">
        <v>31508</v>
      </c>
      <c r="T16125" t="s">
        <v>31538</v>
      </c>
      <c r="U16125" t="s">
        <v>31855</v>
      </c>
    </row>
    <row r="16126" spans="17:21">
      <c r="Q16126" t="s">
        <v>17328</v>
      </c>
      <c r="R16126" t="s">
        <v>30466</v>
      </c>
      <c r="S16126" t="s">
        <v>31508</v>
      </c>
      <c r="T16126" t="s">
        <v>31538</v>
      </c>
      <c r="U16126" t="s">
        <v>31673</v>
      </c>
    </row>
    <row r="16127" spans="17:21">
      <c r="Q16127" t="s">
        <v>17329</v>
      </c>
      <c r="R16127" t="s">
        <v>30467</v>
      </c>
      <c r="S16127" t="s">
        <v>31508</v>
      </c>
      <c r="T16127" t="s">
        <v>31538</v>
      </c>
      <c r="U16127" t="s">
        <v>31673</v>
      </c>
    </row>
    <row r="16128" spans="17:21">
      <c r="Q16128" t="s">
        <v>17330</v>
      </c>
      <c r="R16128" t="s">
        <v>18687</v>
      </c>
      <c r="S16128" t="s">
        <v>31508</v>
      </c>
      <c r="T16128" t="s">
        <v>19197</v>
      </c>
      <c r="U16128" t="s">
        <v>31673</v>
      </c>
    </row>
    <row r="16129" spans="17:21">
      <c r="Q16129" t="s">
        <v>17331</v>
      </c>
      <c r="R16129" t="s">
        <v>30468</v>
      </c>
      <c r="S16129" t="s">
        <v>19197</v>
      </c>
      <c r="T16129" t="s">
        <v>19197</v>
      </c>
      <c r="U16129" t="s">
        <v>19197</v>
      </c>
    </row>
    <row r="16130" spans="17:21">
      <c r="Q16130" t="s">
        <v>17332</v>
      </c>
      <c r="R16130" t="s">
        <v>30469</v>
      </c>
      <c r="S16130" t="s">
        <v>19197</v>
      </c>
      <c r="T16130" t="s">
        <v>19197</v>
      </c>
      <c r="U16130" t="s">
        <v>19197</v>
      </c>
    </row>
    <row r="16131" spans="17:21">
      <c r="Q16131" t="s">
        <v>17333</v>
      </c>
      <c r="R16131" t="s">
        <v>30470</v>
      </c>
      <c r="S16131" t="s">
        <v>19197</v>
      </c>
      <c r="T16131" t="s">
        <v>19197</v>
      </c>
      <c r="U16131" t="s">
        <v>19197</v>
      </c>
    </row>
    <row r="16132" spans="17:21">
      <c r="Q16132" t="s">
        <v>17334</v>
      </c>
      <c r="R16132" t="s">
        <v>30471</v>
      </c>
      <c r="S16132" t="s">
        <v>31508</v>
      </c>
      <c r="T16132" t="s">
        <v>19197</v>
      </c>
      <c r="U16132" t="s">
        <v>31646</v>
      </c>
    </row>
    <row r="16133" spans="17:21">
      <c r="Q16133" t="s">
        <v>17335</v>
      </c>
      <c r="R16133" t="s">
        <v>30472</v>
      </c>
      <c r="S16133" t="s">
        <v>31508</v>
      </c>
      <c r="T16133" t="s">
        <v>19197</v>
      </c>
      <c r="U16133" t="s">
        <v>31646</v>
      </c>
    </row>
    <row r="16134" spans="17:21">
      <c r="Q16134" t="s">
        <v>17336</v>
      </c>
      <c r="R16134" t="s">
        <v>30473</v>
      </c>
      <c r="S16134" t="s">
        <v>31508</v>
      </c>
      <c r="T16134" t="s">
        <v>19197</v>
      </c>
      <c r="U16134" t="s">
        <v>31646</v>
      </c>
    </row>
    <row r="16135" spans="17:21">
      <c r="Q16135" t="s">
        <v>17337</v>
      </c>
      <c r="R16135" t="s">
        <v>30474</v>
      </c>
      <c r="S16135" t="s">
        <v>31508</v>
      </c>
      <c r="T16135" t="s">
        <v>19197</v>
      </c>
      <c r="U16135" t="s">
        <v>31646</v>
      </c>
    </row>
    <row r="16136" spans="17:21">
      <c r="Q16136" t="s">
        <v>17338</v>
      </c>
      <c r="R16136" t="s">
        <v>18693</v>
      </c>
      <c r="S16136" t="s">
        <v>31508</v>
      </c>
      <c r="T16136" t="s">
        <v>19197</v>
      </c>
      <c r="U16136" t="s">
        <v>31673</v>
      </c>
    </row>
    <row r="16137" spans="17:21">
      <c r="Q16137" t="s">
        <v>17339</v>
      </c>
      <c r="R16137" t="s">
        <v>30475</v>
      </c>
      <c r="S16137" t="s">
        <v>31508</v>
      </c>
      <c r="T16137" t="s">
        <v>19197</v>
      </c>
      <c r="U16137" t="s">
        <v>31673</v>
      </c>
    </row>
    <row r="16138" spans="17:21">
      <c r="Q16138" t="s">
        <v>17340</v>
      </c>
      <c r="R16138" t="s">
        <v>18687</v>
      </c>
      <c r="S16138" t="s">
        <v>31508</v>
      </c>
      <c r="T16138" t="s">
        <v>19197</v>
      </c>
      <c r="U16138" t="s">
        <v>31673</v>
      </c>
    </row>
    <row r="16139" spans="17:21">
      <c r="Q16139" t="s">
        <v>17341</v>
      </c>
      <c r="R16139" t="s">
        <v>30476</v>
      </c>
      <c r="S16139" t="s">
        <v>19197</v>
      </c>
      <c r="T16139" t="s">
        <v>19197</v>
      </c>
      <c r="U16139" t="s">
        <v>19197</v>
      </c>
    </row>
    <row r="16140" spans="17:21">
      <c r="Q16140" t="s">
        <v>17342</v>
      </c>
      <c r="R16140" t="s">
        <v>30477</v>
      </c>
      <c r="S16140" t="s">
        <v>19197</v>
      </c>
      <c r="T16140" t="s">
        <v>19197</v>
      </c>
      <c r="U16140" t="s">
        <v>19197</v>
      </c>
    </row>
    <row r="16141" spans="17:21">
      <c r="Q16141" t="s">
        <v>17343</v>
      </c>
      <c r="R16141" t="s">
        <v>30478</v>
      </c>
      <c r="S16141" t="s">
        <v>19197</v>
      </c>
      <c r="T16141" t="s">
        <v>19197</v>
      </c>
      <c r="U16141" t="s">
        <v>19197</v>
      </c>
    </row>
    <row r="16142" spans="17:21">
      <c r="Q16142" t="s">
        <v>17344</v>
      </c>
      <c r="R16142" t="s">
        <v>30479</v>
      </c>
      <c r="S16142" t="s">
        <v>31512</v>
      </c>
      <c r="T16142" t="s">
        <v>31538</v>
      </c>
      <c r="U16142" t="s">
        <v>31668</v>
      </c>
    </row>
    <row r="16143" spans="17:21">
      <c r="Q16143" t="s">
        <v>17345</v>
      </c>
      <c r="R16143" t="s">
        <v>30480</v>
      </c>
      <c r="S16143" t="s">
        <v>31512</v>
      </c>
      <c r="T16143" t="s">
        <v>31538</v>
      </c>
      <c r="U16143" t="s">
        <v>31668</v>
      </c>
    </row>
    <row r="16144" spans="17:21">
      <c r="Q16144" t="s">
        <v>17346</v>
      </c>
      <c r="R16144" t="s">
        <v>26623</v>
      </c>
      <c r="S16144" t="s">
        <v>19197</v>
      </c>
      <c r="T16144" t="s">
        <v>19197</v>
      </c>
      <c r="U16144" t="s">
        <v>19197</v>
      </c>
    </row>
    <row r="16145" spans="17:21">
      <c r="Q16145" t="s">
        <v>17347</v>
      </c>
      <c r="R16145" t="s">
        <v>30481</v>
      </c>
      <c r="S16145" t="s">
        <v>31508</v>
      </c>
      <c r="T16145" t="s">
        <v>31538</v>
      </c>
      <c r="U16145" t="s">
        <v>31646</v>
      </c>
    </row>
    <row r="16146" spans="17:21">
      <c r="Q16146" t="s">
        <v>17348</v>
      </c>
      <c r="R16146" t="s">
        <v>30482</v>
      </c>
      <c r="S16146" t="s">
        <v>31508</v>
      </c>
      <c r="T16146" t="s">
        <v>31538</v>
      </c>
      <c r="U16146" t="s">
        <v>31646</v>
      </c>
    </row>
    <row r="16147" spans="17:21">
      <c r="Q16147" t="s">
        <v>17349</v>
      </c>
      <c r="R16147" t="s">
        <v>30483</v>
      </c>
      <c r="S16147" t="s">
        <v>31508</v>
      </c>
      <c r="T16147" t="s">
        <v>31538</v>
      </c>
      <c r="U16147" t="s">
        <v>31646</v>
      </c>
    </row>
    <row r="16148" spans="17:21">
      <c r="Q16148" t="s">
        <v>17350</v>
      </c>
      <c r="R16148" t="s">
        <v>26284</v>
      </c>
      <c r="S16148" t="s">
        <v>31508</v>
      </c>
      <c r="T16148" t="s">
        <v>31538</v>
      </c>
      <c r="U16148" t="s">
        <v>31673</v>
      </c>
    </row>
    <row r="16149" spans="17:21">
      <c r="Q16149" t="s">
        <v>17351</v>
      </c>
      <c r="R16149" t="s">
        <v>30484</v>
      </c>
      <c r="S16149" t="s">
        <v>19197</v>
      </c>
      <c r="T16149" t="s">
        <v>19197</v>
      </c>
      <c r="U16149" t="s">
        <v>19197</v>
      </c>
    </row>
    <row r="16150" spans="17:21">
      <c r="Q16150" t="s">
        <v>17352</v>
      </c>
      <c r="R16150" t="s">
        <v>30485</v>
      </c>
      <c r="S16150" t="s">
        <v>31508</v>
      </c>
      <c r="T16150" t="s">
        <v>31538</v>
      </c>
      <c r="U16150" t="s">
        <v>31673</v>
      </c>
    </row>
    <row r="16151" spans="17:21">
      <c r="Q16151" t="s">
        <v>17353</v>
      </c>
      <c r="R16151" t="s">
        <v>18687</v>
      </c>
      <c r="S16151" t="s">
        <v>19197</v>
      </c>
      <c r="T16151" t="s">
        <v>19197</v>
      </c>
      <c r="U16151" t="s">
        <v>19197</v>
      </c>
    </row>
    <row r="16152" spans="17:21">
      <c r="Q16152" t="s">
        <v>17354</v>
      </c>
      <c r="R16152" t="s">
        <v>30486</v>
      </c>
      <c r="S16152" t="s">
        <v>19197</v>
      </c>
      <c r="T16152" t="s">
        <v>19197</v>
      </c>
      <c r="U16152" t="s">
        <v>19197</v>
      </c>
    </row>
    <row r="16153" spans="17:21">
      <c r="Q16153" t="s">
        <v>17355</v>
      </c>
      <c r="R16153" t="s">
        <v>30487</v>
      </c>
      <c r="S16153" t="s">
        <v>31508</v>
      </c>
      <c r="T16153" t="s">
        <v>31538</v>
      </c>
      <c r="U16153" t="s">
        <v>31646</v>
      </c>
    </row>
    <row r="16154" spans="17:21">
      <c r="Q16154" t="s">
        <v>17356</v>
      </c>
      <c r="R16154" t="s">
        <v>30488</v>
      </c>
      <c r="S16154" t="s">
        <v>31508</v>
      </c>
      <c r="T16154" t="s">
        <v>31538</v>
      </c>
      <c r="U16154" t="s">
        <v>31646</v>
      </c>
    </row>
    <row r="16155" spans="17:21">
      <c r="Q16155" t="s">
        <v>17357</v>
      </c>
      <c r="R16155" t="s">
        <v>30489</v>
      </c>
      <c r="S16155" t="s">
        <v>31508</v>
      </c>
      <c r="T16155" t="s">
        <v>31538</v>
      </c>
      <c r="U16155" t="s">
        <v>31646</v>
      </c>
    </row>
    <row r="16156" spans="17:21">
      <c r="Q16156" t="s">
        <v>17358</v>
      </c>
      <c r="R16156" t="s">
        <v>30490</v>
      </c>
      <c r="S16156" t="s">
        <v>19197</v>
      </c>
      <c r="T16156" t="s">
        <v>19197</v>
      </c>
      <c r="U16156" t="s">
        <v>19197</v>
      </c>
    </row>
    <row r="16157" spans="17:21">
      <c r="Q16157" t="s">
        <v>17359</v>
      </c>
      <c r="R16157" t="s">
        <v>30491</v>
      </c>
      <c r="S16157" t="s">
        <v>31508</v>
      </c>
      <c r="T16157" t="s">
        <v>19197</v>
      </c>
      <c r="U16157" t="s">
        <v>31646</v>
      </c>
    </row>
    <row r="16158" spans="17:21">
      <c r="Q16158" t="s">
        <v>17360</v>
      </c>
      <c r="R16158" t="s">
        <v>30492</v>
      </c>
      <c r="S16158" t="s">
        <v>31508</v>
      </c>
      <c r="T16158" t="s">
        <v>19197</v>
      </c>
      <c r="U16158" t="s">
        <v>31646</v>
      </c>
    </row>
    <row r="16159" spans="17:21">
      <c r="Q16159" t="s">
        <v>17361</v>
      </c>
      <c r="R16159" t="s">
        <v>30493</v>
      </c>
      <c r="S16159" t="s">
        <v>31508</v>
      </c>
      <c r="T16159" t="s">
        <v>31605</v>
      </c>
      <c r="U16159" t="s">
        <v>31725</v>
      </c>
    </row>
    <row r="16160" spans="17:21">
      <c r="Q16160" t="s">
        <v>17362</v>
      </c>
      <c r="R16160" t="s">
        <v>18714</v>
      </c>
      <c r="S16160" t="s">
        <v>19197</v>
      </c>
      <c r="T16160" t="s">
        <v>19197</v>
      </c>
      <c r="U16160" t="s">
        <v>19197</v>
      </c>
    </row>
    <row r="16161" spans="17:21">
      <c r="Q16161" t="s">
        <v>17363</v>
      </c>
      <c r="R16161" t="s">
        <v>30494</v>
      </c>
      <c r="S16161" t="s">
        <v>31508</v>
      </c>
      <c r="T16161" t="s">
        <v>31538</v>
      </c>
      <c r="U16161" t="s">
        <v>31646</v>
      </c>
    </row>
    <row r="16162" spans="17:21">
      <c r="Q16162" t="s">
        <v>17364</v>
      </c>
      <c r="R16162" t="s">
        <v>30495</v>
      </c>
      <c r="S16162" t="s">
        <v>31508</v>
      </c>
      <c r="T16162" t="s">
        <v>31563</v>
      </c>
      <c r="U16162" t="s">
        <v>31725</v>
      </c>
    </row>
    <row r="16163" spans="17:21">
      <c r="Q16163" t="s">
        <v>17365</v>
      </c>
      <c r="R16163" t="s">
        <v>30496</v>
      </c>
      <c r="S16163" t="s">
        <v>19197</v>
      </c>
      <c r="T16163" t="s">
        <v>19197</v>
      </c>
      <c r="U16163" t="s">
        <v>19197</v>
      </c>
    </row>
    <row r="16164" spans="17:21">
      <c r="Q16164" t="s">
        <v>17366</v>
      </c>
      <c r="R16164" t="s">
        <v>30497</v>
      </c>
      <c r="S16164" t="s">
        <v>19197</v>
      </c>
      <c r="T16164" t="s">
        <v>19197</v>
      </c>
      <c r="U16164" t="s">
        <v>31673</v>
      </c>
    </row>
    <row r="16165" spans="17:21">
      <c r="Q16165" t="s">
        <v>17367</v>
      </c>
      <c r="R16165" t="s">
        <v>30498</v>
      </c>
      <c r="S16165" t="s">
        <v>31508</v>
      </c>
      <c r="T16165" t="s">
        <v>31586</v>
      </c>
      <c r="U16165" t="s">
        <v>31841</v>
      </c>
    </row>
    <row r="16166" spans="17:21">
      <c r="Q16166" t="s">
        <v>17368</v>
      </c>
      <c r="R16166" t="s">
        <v>30499</v>
      </c>
      <c r="S16166" t="s">
        <v>31508</v>
      </c>
      <c r="T16166" t="s">
        <v>19197</v>
      </c>
      <c r="U16166" t="s">
        <v>31841</v>
      </c>
    </row>
    <row r="16167" spans="17:21">
      <c r="Q16167" t="s">
        <v>17369</v>
      </c>
      <c r="R16167" t="s">
        <v>30500</v>
      </c>
      <c r="S16167" t="s">
        <v>19197</v>
      </c>
      <c r="T16167" t="s">
        <v>19197</v>
      </c>
      <c r="U16167" t="s">
        <v>19197</v>
      </c>
    </row>
    <row r="16168" spans="17:21">
      <c r="Q16168" t="s">
        <v>17370</v>
      </c>
      <c r="R16168" t="s">
        <v>30501</v>
      </c>
      <c r="S16168" t="s">
        <v>31508</v>
      </c>
      <c r="T16168" t="s">
        <v>19197</v>
      </c>
      <c r="U16168" t="s">
        <v>31646</v>
      </c>
    </row>
    <row r="16169" spans="17:21">
      <c r="Q16169" t="s">
        <v>17371</v>
      </c>
      <c r="R16169" t="s">
        <v>30502</v>
      </c>
      <c r="S16169" t="s">
        <v>31508</v>
      </c>
      <c r="T16169" t="s">
        <v>31586</v>
      </c>
      <c r="U16169" t="s">
        <v>31841</v>
      </c>
    </row>
    <row r="16170" spans="17:21">
      <c r="Q16170" t="s">
        <v>17372</v>
      </c>
      <c r="R16170" t="s">
        <v>30503</v>
      </c>
      <c r="S16170" t="s">
        <v>31508</v>
      </c>
      <c r="T16170" t="s">
        <v>19197</v>
      </c>
      <c r="U16170" t="s">
        <v>31638</v>
      </c>
    </row>
    <row r="16171" spans="17:21">
      <c r="Q16171" t="s">
        <v>17373</v>
      </c>
      <c r="R16171" t="s">
        <v>29468</v>
      </c>
      <c r="S16171" t="s">
        <v>31508</v>
      </c>
      <c r="T16171" t="s">
        <v>31586</v>
      </c>
      <c r="U16171" t="s">
        <v>31646</v>
      </c>
    </row>
    <row r="16172" spans="17:21">
      <c r="Q16172" t="s">
        <v>17374</v>
      </c>
      <c r="R16172" t="s">
        <v>30504</v>
      </c>
      <c r="S16172" t="s">
        <v>31508</v>
      </c>
      <c r="T16172" t="s">
        <v>19197</v>
      </c>
      <c r="U16172" t="s">
        <v>31673</v>
      </c>
    </row>
    <row r="16173" spans="17:21">
      <c r="Q16173" t="s">
        <v>17375</v>
      </c>
      <c r="R16173" t="s">
        <v>30505</v>
      </c>
      <c r="S16173" t="s">
        <v>19197</v>
      </c>
      <c r="T16173" t="s">
        <v>19197</v>
      </c>
      <c r="U16173" t="s">
        <v>19197</v>
      </c>
    </row>
    <row r="16174" spans="17:21">
      <c r="Q16174" t="s">
        <v>17376</v>
      </c>
      <c r="R16174" t="s">
        <v>30506</v>
      </c>
      <c r="S16174" t="s">
        <v>19197</v>
      </c>
      <c r="T16174" t="s">
        <v>19197</v>
      </c>
      <c r="U16174" t="s">
        <v>19197</v>
      </c>
    </row>
    <row r="16175" spans="17:21">
      <c r="Q16175" t="s">
        <v>17377</v>
      </c>
      <c r="R16175" t="s">
        <v>30507</v>
      </c>
      <c r="S16175" t="s">
        <v>31508</v>
      </c>
      <c r="T16175" t="s">
        <v>19197</v>
      </c>
      <c r="U16175" t="s">
        <v>31646</v>
      </c>
    </row>
    <row r="16176" spans="17:21">
      <c r="Q16176" t="s">
        <v>17378</v>
      </c>
      <c r="R16176" t="s">
        <v>30508</v>
      </c>
      <c r="S16176" t="s">
        <v>31508</v>
      </c>
      <c r="T16176" t="s">
        <v>19197</v>
      </c>
      <c r="U16176" t="s">
        <v>31646</v>
      </c>
    </row>
    <row r="16177" spans="17:21">
      <c r="Q16177" t="s">
        <v>17379</v>
      </c>
      <c r="R16177" t="s">
        <v>30509</v>
      </c>
      <c r="S16177" t="s">
        <v>31508</v>
      </c>
      <c r="T16177" t="s">
        <v>19197</v>
      </c>
      <c r="U16177" t="s">
        <v>31646</v>
      </c>
    </row>
    <row r="16178" spans="17:21">
      <c r="Q16178" t="s">
        <v>17380</v>
      </c>
      <c r="R16178" t="s">
        <v>30510</v>
      </c>
      <c r="S16178" t="s">
        <v>31508</v>
      </c>
      <c r="T16178" t="s">
        <v>19197</v>
      </c>
      <c r="U16178" t="s">
        <v>31646</v>
      </c>
    </row>
    <row r="16179" spans="17:21">
      <c r="Q16179" t="s">
        <v>17381</v>
      </c>
      <c r="R16179" t="s">
        <v>30511</v>
      </c>
      <c r="S16179" t="s">
        <v>31508</v>
      </c>
      <c r="T16179" t="s">
        <v>19197</v>
      </c>
      <c r="U16179" t="s">
        <v>31646</v>
      </c>
    </row>
    <row r="16180" spans="17:21">
      <c r="Q16180" t="s">
        <v>17382</v>
      </c>
      <c r="R16180" t="s">
        <v>30512</v>
      </c>
      <c r="S16180" t="s">
        <v>31508</v>
      </c>
      <c r="T16180" t="s">
        <v>19197</v>
      </c>
      <c r="U16180" t="s">
        <v>31673</v>
      </c>
    </row>
    <row r="16181" spans="17:21">
      <c r="Q16181" t="s">
        <v>17383</v>
      </c>
      <c r="R16181" t="s">
        <v>30513</v>
      </c>
      <c r="S16181" t="s">
        <v>19197</v>
      </c>
      <c r="T16181" t="s">
        <v>19197</v>
      </c>
      <c r="U16181" t="s">
        <v>19197</v>
      </c>
    </row>
    <row r="16182" spans="17:21">
      <c r="Q16182" t="s">
        <v>17384</v>
      </c>
      <c r="R16182" t="s">
        <v>30514</v>
      </c>
      <c r="S16182" t="s">
        <v>31508</v>
      </c>
      <c r="T16182" t="s">
        <v>19197</v>
      </c>
      <c r="U16182" t="s">
        <v>31673</v>
      </c>
    </row>
    <row r="16183" spans="17:21">
      <c r="Q16183" t="s">
        <v>17385</v>
      </c>
      <c r="R16183" t="s">
        <v>18693</v>
      </c>
      <c r="S16183" t="s">
        <v>31508</v>
      </c>
      <c r="T16183" t="s">
        <v>19197</v>
      </c>
      <c r="U16183" t="s">
        <v>31673</v>
      </c>
    </row>
    <row r="16184" spans="17:21">
      <c r="Q16184" t="s">
        <v>17386</v>
      </c>
      <c r="R16184" t="s">
        <v>30515</v>
      </c>
      <c r="S16184" t="s">
        <v>19197</v>
      </c>
      <c r="T16184" t="s">
        <v>19197</v>
      </c>
      <c r="U16184" t="s">
        <v>19197</v>
      </c>
    </row>
    <row r="16185" spans="17:21">
      <c r="Q16185" t="s">
        <v>17387</v>
      </c>
      <c r="R16185" t="s">
        <v>30516</v>
      </c>
      <c r="S16185" t="s">
        <v>31508</v>
      </c>
      <c r="T16185" t="s">
        <v>19197</v>
      </c>
      <c r="U16185" t="s">
        <v>31673</v>
      </c>
    </row>
    <row r="16186" spans="17:21">
      <c r="Q16186" t="s">
        <v>17388</v>
      </c>
      <c r="R16186" t="s">
        <v>18693</v>
      </c>
      <c r="S16186" t="s">
        <v>31508</v>
      </c>
      <c r="T16186" t="s">
        <v>19197</v>
      </c>
      <c r="U16186" t="s">
        <v>31673</v>
      </c>
    </row>
    <row r="16187" spans="17:21">
      <c r="Q16187" t="s">
        <v>17389</v>
      </c>
      <c r="R16187" t="s">
        <v>28817</v>
      </c>
      <c r="S16187" t="s">
        <v>19197</v>
      </c>
      <c r="T16187" t="s">
        <v>19197</v>
      </c>
      <c r="U16187" t="s">
        <v>19197</v>
      </c>
    </row>
    <row r="16188" spans="17:21">
      <c r="Q16188" t="s">
        <v>17390</v>
      </c>
      <c r="R16188" t="s">
        <v>30517</v>
      </c>
      <c r="S16188" t="s">
        <v>31508</v>
      </c>
      <c r="T16188" t="s">
        <v>19197</v>
      </c>
      <c r="U16188" t="s">
        <v>31673</v>
      </c>
    </row>
    <row r="16189" spans="17:21">
      <c r="Q16189" t="s">
        <v>17391</v>
      </c>
      <c r="R16189" t="s">
        <v>18693</v>
      </c>
      <c r="S16189" t="s">
        <v>31508</v>
      </c>
      <c r="T16189" t="s">
        <v>19197</v>
      </c>
      <c r="U16189" t="s">
        <v>31673</v>
      </c>
    </row>
    <row r="16190" spans="17:21">
      <c r="Q16190" t="s">
        <v>17392</v>
      </c>
      <c r="R16190" t="s">
        <v>30518</v>
      </c>
      <c r="S16190" t="s">
        <v>19197</v>
      </c>
      <c r="T16190" t="s">
        <v>19197</v>
      </c>
      <c r="U16190" t="s">
        <v>19197</v>
      </c>
    </row>
    <row r="16191" spans="17:21">
      <c r="Q16191" t="s">
        <v>17393</v>
      </c>
      <c r="R16191" t="s">
        <v>30519</v>
      </c>
      <c r="S16191" t="s">
        <v>31508</v>
      </c>
      <c r="T16191" t="s">
        <v>19197</v>
      </c>
      <c r="U16191" t="s">
        <v>31752</v>
      </c>
    </row>
    <row r="16192" spans="17:21">
      <c r="Q16192" t="s">
        <v>17394</v>
      </c>
      <c r="R16192" t="s">
        <v>30520</v>
      </c>
      <c r="S16192" t="s">
        <v>31508</v>
      </c>
      <c r="T16192" t="s">
        <v>19197</v>
      </c>
      <c r="U16192" t="s">
        <v>31673</v>
      </c>
    </row>
    <row r="16193" spans="17:21">
      <c r="Q16193" t="s">
        <v>17395</v>
      </c>
      <c r="R16193" t="s">
        <v>28817</v>
      </c>
      <c r="S16193" t="s">
        <v>19197</v>
      </c>
      <c r="T16193" t="s">
        <v>19197</v>
      </c>
      <c r="U16193" t="s">
        <v>19197</v>
      </c>
    </row>
    <row r="16194" spans="17:21">
      <c r="Q16194" t="s">
        <v>17396</v>
      </c>
      <c r="R16194" t="s">
        <v>30517</v>
      </c>
      <c r="S16194" t="s">
        <v>31508</v>
      </c>
      <c r="T16194" t="s">
        <v>19197</v>
      </c>
      <c r="U16194" t="s">
        <v>31673</v>
      </c>
    </row>
    <row r="16195" spans="17:21">
      <c r="Q16195" t="s">
        <v>17397</v>
      </c>
      <c r="R16195" t="s">
        <v>30521</v>
      </c>
      <c r="S16195" t="s">
        <v>31508</v>
      </c>
      <c r="T16195" t="s">
        <v>19197</v>
      </c>
      <c r="U16195" t="s">
        <v>31673</v>
      </c>
    </row>
    <row r="16196" spans="17:21">
      <c r="Q16196" t="s">
        <v>17398</v>
      </c>
      <c r="R16196" t="s">
        <v>30522</v>
      </c>
      <c r="S16196" t="s">
        <v>19197</v>
      </c>
      <c r="T16196" t="s">
        <v>19197</v>
      </c>
      <c r="U16196" t="s">
        <v>19197</v>
      </c>
    </row>
    <row r="16197" spans="17:21">
      <c r="Q16197" t="s">
        <v>17399</v>
      </c>
      <c r="R16197" t="s">
        <v>30523</v>
      </c>
      <c r="S16197" t="s">
        <v>31508</v>
      </c>
      <c r="T16197" t="s">
        <v>19197</v>
      </c>
      <c r="U16197" t="s">
        <v>31752</v>
      </c>
    </row>
    <row r="16198" spans="17:21">
      <c r="Q16198" t="s">
        <v>17400</v>
      </c>
      <c r="R16198" t="s">
        <v>29327</v>
      </c>
      <c r="S16198" t="s">
        <v>31508</v>
      </c>
      <c r="T16198" t="s">
        <v>19197</v>
      </c>
      <c r="U16198" t="s">
        <v>31673</v>
      </c>
    </row>
    <row r="16199" spans="17:21">
      <c r="Q16199" t="s">
        <v>17401</v>
      </c>
      <c r="R16199" t="s">
        <v>30524</v>
      </c>
      <c r="S16199" t="s">
        <v>19197</v>
      </c>
      <c r="T16199" t="s">
        <v>19197</v>
      </c>
      <c r="U16199" t="s">
        <v>19197</v>
      </c>
    </row>
    <row r="16200" spans="17:21">
      <c r="Q16200" t="s">
        <v>17402</v>
      </c>
      <c r="R16200" t="s">
        <v>30525</v>
      </c>
      <c r="S16200" t="s">
        <v>19197</v>
      </c>
      <c r="T16200" t="s">
        <v>19197</v>
      </c>
      <c r="U16200" t="s">
        <v>19197</v>
      </c>
    </row>
    <row r="16201" spans="17:21">
      <c r="Q16201" t="s">
        <v>17403</v>
      </c>
      <c r="R16201" t="s">
        <v>30526</v>
      </c>
      <c r="S16201" t="s">
        <v>31508</v>
      </c>
      <c r="T16201" t="s">
        <v>19197</v>
      </c>
      <c r="U16201" t="s">
        <v>31646</v>
      </c>
    </row>
    <row r="16202" spans="17:21">
      <c r="Q16202" t="s">
        <v>17404</v>
      </c>
      <c r="R16202" t="s">
        <v>30527</v>
      </c>
      <c r="S16202" t="s">
        <v>31508</v>
      </c>
      <c r="T16202" t="s">
        <v>19197</v>
      </c>
      <c r="U16202" t="s">
        <v>31646</v>
      </c>
    </row>
    <row r="16203" spans="17:21">
      <c r="Q16203" t="s">
        <v>17405</v>
      </c>
      <c r="R16203" t="s">
        <v>30528</v>
      </c>
      <c r="S16203" t="s">
        <v>19197</v>
      </c>
      <c r="T16203" t="s">
        <v>19197</v>
      </c>
      <c r="U16203" t="s">
        <v>19197</v>
      </c>
    </row>
    <row r="16204" spans="17:21">
      <c r="Q16204" t="s">
        <v>17406</v>
      </c>
      <c r="R16204" t="s">
        <v>30529</v>
      </c>
      <c r="S16204" t="s">
        <v>31508</v>
      </c>
      <c r="T16204" t="s">
        <v>19197</v>
      </c>
      <c r="U16204" t="s">
        <v>31646</v>
      </c>
    </row>
    <row r="16205" spans="17:21">
      <c r="Q16205" t="s">
        <v>17407</v>
      </c>
      <c r="R16205" t="s">
        <v>30530</v>
      </c>
      <c r="S16205" t="s">
        <v>31508</v>
      </c>
      <c r="T16205" t="s">
        <v>19197</v>
      </c>
      <c r="U16205" t="s">
        <v>31646</v>
      </c>
    </row>
    <row r="16206" spans="17:21">
      <c r="Q16206" t="s">
        <v>17408</v>
      </c>
      <c r="R16206" t="s">
        <v>30531</v>
      </c>
      <c r="S16206" t="s">
        <v>31508</v>
      </c>
      <c r="T16206" t="s">
        <v>19197</v>
      </c>
      <c r="U16206" t="s">
        <v>31646</v>
      </c>
    </row>
    <row r="16207" spans="17:21">
      <c r="Q16207" t="s">
        <v>17409</v>
      </c>
      <c r="R16207" t="s">
        <v>30532</v>
      </c>
      <c r="S16207" t="s">
        <v>31508</v>
      </c>
      <c r="T16207" t="s">
        <v>19197</v>
      </c>
      <c r="U16207" t="s">
        <v>31673</v>
      </c>
    </row>
    <row r="16208" spans="17:21">
      <c r="Q16208" t="s">
        <v>17410</v>
      </c>
      <c r="R16208" t="s">
        <v>29327</v>
      </c>
      <c r="S16208" t="s">
        <v>31506</v>
      </c>
      <c r="T16208" t="s">
        <v>19197</v>
      </c>
      <c r="U16208" t="s">
        <v>31638</v>
      </c>
    </row>
    <row r="16209" spans="17:21">
      <c r="Q16209" t="s">
        <v>17411</v>
      </c>
      <c r="R16209" t="s">
        <v>30533</v>
      </c>
      <c r="S16209" t="s">
        <v>19197</v>
      </c>
      <c r="T16209" t="s">
        <v>19197</v>
      </c>
      <c r="U16209" t="s">
        <v>19197</v>
      </c>
    </row>
    <row r="16210" spans="17:21">
      <c r="Q16210" t="s">
        <v>17412</v>
      </c>
      <c r="R16210" t="s">
        <v>30534</v>
      </c>
      <c r="S16210" t="s">
        <v>31506</v>
      </c>
      <c r="T16210" t="s">
        <v>19197</v>
      </c>
      <c r="U16210" t="s">
        <v>31792</v>
      </c>
    </row>
    <row r="16211" spans="17:21">
      <c r="Q16211" t="s">
        <v>17413</v>
      </c>
      <c r="R16211" t="s">
        <v>30535</v>
      </c>
      <c r="S16211" t="s">
        <v>19197</v>
      </c>
      <c r="T16211" t="s">
        <v>19197</v>
      </c>
      <c r="U16211" t="s">
        <v>19197</v>
      </c>
    </row>
    <row r="16212" spans="17:21">
      <c r="Q16212" t="s">
        <v>17414</v>
      </c>
      <c r="R16212" t="s">
        <v>30536</v>
      </c>
      <c r="S16212" t="s">
        <v>31506</v>
      </c>
      <c r="T16212" t="s">
        <v>19197</v>
      </c>
      <c r="U16212" t="s">
        <v>31646</v>
      </c>
    </row>
    <row r="16213" spans="17:21">
      <c r="Q16213" t="s">
        <v>17415</v>
      </c>
      <c r="R16213" t="s">
        <v>30537</v>
      </c>
      <c r="S16213" t="s">
        <v>31506</v>
      </c>
      <c r="T16213" t="s">
        <v>19197</v>
      </c>
      <c r="U16213" t="s">
        <v>31646</v>
      </c>
    </row>
    <row r="16214" spans="17:21">
      <c r="Q16214" t="s">
        <v>17416</v>
      </c>
      <c r="R16214" t="s">
        <v>30538</v>
      </c>
      <c r="S16214" t="s">
        <v>31506</v>
      </c>
      <c r="T16214" t="s">
        <v>19197</v>
      </c>
      <c r="U16214" t="s">
        <v>31646</v>
      </c>
    </row>
    <row r="16215" spans="17:21">
      <c r="Q16215" t="s">
        <v>17417</v>
      </c>
      <c r="R16215" t="s">
        <v>30539</v>
      </c>
      <c r="S16215" t="s">
        <v>31508</v>
      </c>
      <c r="T16215" t="s">
        <v>19197</v>
      </c>
      <c r="U16215" t="s">
        <v>31673</v>
      </c>
    </row>
    <row r="16216" spans="17:21">
      <c r="Q16216" t="s">
        <v>17418</v>
      </c>
      <c r="R16216" t="s">
        <v>29327</v>
      </c>
      <c r="S16216" t="s">
        <v>31506</v>
      </c>
      <c r="T16216" t="s">
        <v>19197</v>
      </c>
      <c r="U16216" t="s">
        <v>31792</v>
      </c>
    </row>
    <row r="16217" spans="17:21">
      <c r="Q16217" t="s">
        <v>17419</v>
      </c>
      <c r="R16217" t="s">
        <v>30540</v>
      </c>
      <c r="S16217" t="s">
        <v>19197</v>
      </c>
      <c r="T16217" t="s">
        <v>19197</v>
      </c>
      <c r="U16217" t="s">
        <v>19197</v>
      </c>
    </row>
    <row r="16218" spans="17:21">
      <c r="Q16218" t="s">
        <v>17420</v>
      </c>
      <c r="R16218" t="s">
        <v>30541</v>
      </c>
      <c r="S16218" t="s">
        <v>31506</v>
      </c>
      <c r="T16218" t="s">
        <v>19197</v>
      </c>
      <c r="U16218" t="s">
        <v>31792</v>
      </c>
    </row>
    <row r="16219" spans="17:21">
      <c r="Q16219" t="s">
        <v>17421</v>
      </c>
      <c r="R16219" t="s">
        <v>29327</v>
      </c>
      <c r="S16219" t="s">
        <v>31506</v>
      </c>
      <c r="T16219" t="s">
        <v>19197</v>
      </c>
      <c r="U16219" t="s">
        <v>31792</v>
      </c>
    </row>
    <row r="16220" spans="17:21">
      <c r="Q16220" t="s">
        <v>17422</v>
      </c>
      <c r="R16220" t="s">
        <v>30542</v>
      </c>
      <c r="S16220" t="s">
        <v>19197</v>
      </c>
      <c r="T16220" t="s">
        <v>19197</v>
      </c>
      <c r="U16220" t="s">
        <v>19197</v>
      </c>
    </row>
    <row r="16221" spans="17:21">
      <c r="Q16221" t="s">
        <v>17423</v>
      </c>
      <c r="R16221" t="s">
        <v>30543</v>
      </c>
      <c r="S16221" t="s">
        <v>19197</v>
      </c>
      <c r="T16221" t="s">
        <v>19197</v>
      </c>
      <c r="U16221" t="s">
        <v>19197</v>
      </c>
    </row>
    <row r="16222" spans="17:21">
      <c r="Q16222" t="s">
        <v>17424</v>
      </c>
      <c r="R16222" t="s">
        <v>30544</v>
      </c>
      <c r="S16222" t="s">
        <v>31508</v>
      </c>
      <c r="T16222" t="s">
        <v>31586</v>
      </c>
      <c r="U16222" t="s">
        <v>31646</v>
      </c>
    </row>
    <row r="16223" spans="17:21">
      <c r="Q16223" t="s">
        <v>17425</v>
      </c>
      <c r="R16223" t="s">
        <v>30545</v>
      </c>
      <c r="S16223" t="s">
        <v>31508</v>
      </c>
      <c r="T16223" t="s">
        <v>31586</v>
      </c>
      <c r="U16223" t="s">
        <v>31646</v>
      </c>
    </row>
    <row r="16224" spans="17:21">
      <c r="Q16224" t="s">
        <v>17426</v>
      </c>
      <c r="R16224" t="s">
        <v>30546</v>
      </c>
      <c r="S16224" t="s">
        <v>31508</v>
      </c>
      <c r="T16224" t="s">
        <v>31586</v>
      </c>
      <c r="U16224" t="s">
        <v>31646</v>
      </c>
    </row>
    <row r="16225" spans="17:21">
      <c r="Q16225" t="s">
        <v>17427</v>
      </c>
      <c r="R16225" t="s">
        <v>30547</v>
      </c>
      <c r="S16225" t="s">
        <v>19197</v>
      </c>
      <c r="T16225" t="s">
        <v>19197</v>
      </c>
      <c r="U16225" t="s">
        <v>19197</v>
      </c>
    </row>
    <row r="16226" spans="17:21">
      <c r="Q16226" t="s">
        <v>17428</v>
      </c>
      <c r="R16226" t="s">
        <v>30548</v>
      </c>
      <c r="S16226" t="s">
        <v>31507</v>
      </c>
      <c r="T16226" t="s">
        <v>19197</v>
      </c>
      <c r="U16226" t="s">
        <v>31638</v>
      </c>
    </row>
    <row r="16227" spans="17:21">
      <c r="Q16227" t="s">
        <v>17429</v>
      </c>
      <c r="R16227" t="s">
        <v>30549</v>
      </c>
      <c r="S16227" t="s">
        <v>19197</v>
      </c>
      <c r="T16227" t="s">
        <v>19197</v>
      </c>
      <c r="U16227" t="s">
        <v>19197</v>
      </c>
    </row>
    <row r="16228" spans="17:21">
      <c r="Q16228" t="s">
        <v>17430</v>
      </c>
      <c r="R16228" t="s">
        <v>30550</v>
      </c>
      <c r="S16228" t="s">
        <v>31508</v>
      </c>
      <c r="T16228" t="s">
        <v>19197</v>
      </c>
      <c r="U16228" t="s">
        <v>31646</v>
      </c>
    </row>
    <row r="16229" spans="17:21">
      <c r="Q16229" t="s">
        <v>17431</v>
      </c>
      <c r="R16229" t="s">
        <v>30551</v>
      </c>
      <c r="S16229" t="s">
        <v>31508</v>
      </c>
      <c r="T16229" t="s">
        <v>31538</v>
      </c>
      <c r="U16229" t="s">
        <v>31855</v>
      </c>
    </row>
    <row r="16230" spans="17:21">
      <c r="Q16230" t="s">
        <v>17432</v>
      </c>
      <c r="R16230" t="s">
        <v>18703</v>
      </c>
      <c r="S16230" t="s">
        <v>31508</v>
      </c>
      <c r="T16230" t="s">
        <v>19197</v>
      </c>
      <c r="U16230" t="s">
        <v>31646</v>
      </c>
    </row>
    <row r="16231" spans="17:21">
      <c r="Q16231" t="s">
        <v>17433</v>
      </c>
      <c r="R16231" t="s">
        <v>30552</v>
      </c>
      <c r="S16231" t="s">
        <v>19197</v>
      </c>
      <c r="T16231" t="s">
        <v>19197</v>
      </c>
      <c r="U16231" t="s">
        <v>19197</v>
      </c>
    </row>
    <row r="16232" spans="17:21">
      <c r="Q16232" t="s">
        <v>17434</v>
      </c>
      <c r="R16232" t="s">
        <v>30553</v>
      </c>
      <c r="S16232" t="s">
        <v>19197</v>
      </c>
      <c r="T16232" t="s">
        <v>19197</v>
      </c>
      <c r="U16232" t="s">
        <v>19197</v>
      </c>
    </row>
    <row r="16233" spans="17:21">
      <c r="Q16233" t="s">
        <v>17435</v>
      </c>
      <c r="R16233" t="s">
        <v>30554</v>
      </c>
      <c r="S16233" t="s">
        <v>31508</v>
      </c>
      <c r="T16233" t="s">
        <v>19197</v>
      </c>
      <c r="U16233" t="s">
        <v>31646</v>
      </c>
    </row>
    <row r="16234" spans="17:21">
      <c r="Q16234" t="s">
        <v>17436</v>
      </c>
      <c r="R16234" t="s">
        <v>30555</v>
      </c>
      <c r="S16234" t="s">
        <v>31508</v>
      </c>
      <c r="T16234" t="s">
        <v>19197</v>
      </c>
      <c r="U16234" t="s">
        <v>31646</v>
      </c>
    </row>
    <row r="16235" spans="17:21">
      <c r="Q16235" t="s">
        <v>17437</v>
      </c>
      <c r="R16235" t="s">
        <v>30556</v>
      </c>
      <c r="S16235" t="s">
        <v>19197</v>
      </c>
      <c r="T16235" t="s">
        <v>19197</v>
      </c>
      <c r="U16235" t="s">
        <v>19197</v>
      </c>
    </row>
    <row r="16236" spans="17:21">
      <c r="Q16236" t="s">
        <v>17438</v>
      </c>
      <c r="R16236" t="s">
        <v>30557</v>
      </c>
      <c r="S16236" t="s">
        <v>31508</v>
      </c>
      <c r="T16236" t="s">
        <v>19197</v>
      </c>
      <c r="U16236" t="s">
        <v>31646</v>
      </c>
    </row>
    <row r="16237" spans="17:21">
      <c r="Q16237" t="s">
        <v>17439</v>
      </c>
      <c r="R16237" t="s">
        <v>30558</v>
      </c>
      <c r="S16237" t="s">
        <v>31508</v>
      </c>
      <c r="T16237" t="s">
        <v>19197</v>
      </c>
      <c r="U16237" t="s">
        <v>31646</v>
      </c>
    </row>
    <row r="16238" spans="17:21">
      <c r="Q16238" t="s">
        <v>17440</v>
      </c>
      <c r="R16238" t="s">
        <v>29718</v>
      </c>
      <c r="S16238" t="s">
        <v>31506</v>
      </c>
      <c r="T16238" t="s">
        <v>19197</v>
      </c>
      <c r="U16238" t="s">
        <v>31648</v>
      </c>
    </row>
    <row r="16239" spans="17:21">
      <c r="Q16239" t="s">
        <v>17441</v>
      </c>
      <c r="R16239" t="s">
        <v>18985</v>
      </c>
      <c r="S16239" t="s">
        <v>31508</v>
      </c>
      <c r="T16239" t="s">
        <v>19197</v>
      </c>
      <c r="U16239" t="s">
        <v>31673</v>
      </c>
    </row>
    <row r="16240" spans="17:21">
      <c r="Q16240" t="s">
        <v>17442</v>
      </c>
      <c r="R16240" t="s">
        <v>29327</v>
      </c>
      <c r="S16240" t="s">
        <v>19197</v>
      </c>
      <c r="T16240" t="s">
        <v>19197</v>
      </c>
      <c r="U16240" t="s">
        <v>19197</v>
      </c>
    </row>
    <row r="16241" spans="17:21">
      <c r="Q16241" t="s">
        <v>17443</v>
      </c>
      <c r="R16241" t="s">
        <v>30559</v>
      </c>
      <c r="S16241" t="s">
        <v>31506</v>
      </c>
      <c r="T16241" t="s">
        <v>19197</v>
      </c>
      <c r="U16241" t="s">
        <v>31648</v>
      </c>
    </row>
    <row r="16242" spans="17:21">
      <c r="Q16242" t="s">
        <v>17444</v>
      </c>
      <c r="R16242" t="s">
        <v>18731</v>
      </c>
      <c r="S16242" t="s">
        <v>19197</v>
      </c>
      <c r="T16242" t="s">
        <v>19197</v>
      </c>
      <c r="U16242" t="s">
        <v>31844</v>
      </c>
    </row>
    <row r="16243" spans="17:21">
      <c r="Q16243" t="s">
        <v>17445</v>
      </c>
      <c r="R16243" t="s">
        <v>30560</v>
      </c>
      <c r="S16243" t="s">
        <v>31508</v>
      </c>
      <c r="T16243" t="s">
        <v>31538</v>
      </c>
      <c r="U16243" t="s">
        <v>31855</v>
      </c>
    </row>
    <row r="16244" spans="17:21">
      <c r="Q16244" t="s">
        <v>17446</v>
      </c>
      <c r="R16244" t="s">
        <v>30561</v>
      </c>
      <c r="S16244" t="s">
        <v>31508</v>
      </c>
      <c r="T16244" t="s">
        <v>19197</v>
      </c>
      <c r="U16244" t="s">
        <v>31855</v>
      </c>
    </row>
    <row r="16245" spans="17:21">
      <c r="Q16245" t="s">
        <v>17447</v>
      </c>
      <c r="R16245" t="s">
        <v>30562</v>
      </c>
      <c r="S16245" t="s">
        <v>19197</v>
      </c>
      <c r="T16245" t="s">
        <v>19197</v>
      </c>
      <c r="U16245" t="s">
        <v>19197</v>
      </c>
    </row>
    <row r="16246" spans="17:21">
      <c r="Q16246" t="s">
        <v>17448</v>
      </c>
      <c r="R16246" t="s">
        <v>30563</v>
      </c>
      <c r="S16246" t="s">
        <v>19197</v>
      </c>
      <c r="T16246" t="s">
        <v>19197</v>
      </c>
      <c r="U16246" t="s">
        <v>19197</v>
      </c>
    </row>
    <row r="16247" spans="17:21">
      <c r="Q16247" t="s">
        <v>17449</v>
      </c>
      <c r="R16247" t="s">
        <v>30564</v>
      </c>
      <c r="S16247" t="s">
        <v>31508</v>
      </c>
      <c r="T16247" t="s">
        <v>19197</v>
      </c>
      <c r="U16247" t="s">
        <v>31646</v>
      </c>
    </row>
    <row r="16248" spans="17:21">
      <c r="Q16248" t="s">
        <v>17450</v>
      </c>
      <c r="R16248" t="s">
        <v>30565</v>
      </c>
      <c r="S16248" t="s">
        <v>31508</v>
      </c>
      <c r="T16248" t="s">
        <v>19197</v>
      </c>
      <c r="U16248" t="s">
        <v>31646</v>
      </c>
    </row>
    <row r="16249" spans="17:21">
      <c r="Q16249" t="s">
        <v>17451</v>
      </c>
      <c r="R16249" t="s">
        <v>30566</v>
      </c>
      <c r="S16249" t="s">
        <v>31508</v>
      </c>
      <c r="T16249" t="s">
        <v>19197</v>
      </c>
      <c r="U16249" t="s">
        <v>31646</v>
      </c>
    </row>
    <row r="16250" spans="17:21">
      <c r="Q16250" t="s">
        <v>17452</v>
      </c>
      <c r="R16250" t="s">
        <v>30567</v>
      </c>
      <c r="S16250" t="s">
        <v>31508</v>
      </c>
      <c r="T16250" t="s">
        <v>19197</v>
      </c>
      <c r="U16250" t="s">
        <v>31646</v>
      </c>
    </row>
    <row r="16251" spans="17:21">
      <c r="Q16251" t="s">
        <v>17453</v>
      </c>
      <c r="R16251" t="s">
        <v>30568</v>
      </c>
      <c r="S16251" t="s">
        <v>31508</v>
      </c>
      <c r="T16251" t="s">
        <v>19197</v>
      </c>
      <c r="U16251" t="s">
        <v>31673</v>
      </c>
    </row>
    <row r="16252" spans="17:21">
      <c r="Q16252" t="s">
        <v>17454</v>
      </c>
      <c r="R16252" t="s">
        <v>30569</v>
      </c>
      <c r="S16252" t="s">
        <v>31508</v>
      </c>
      <c r="T16252" t="s">
        <v>19197</v>
      </c>
      <c r="U16252" t="s">
        <v>31673</v>
      </c>
    </row>
    <row r="16253" spans="17:21">
      <c r="Q16253" t="s">
        <v>17455</v>
      </c>
      <c r="R16253" t="s">
        <v>29327</v>
      </c>
      <c r="S16253" t="s">
        <v>31508</v>
      </c>
      <c r="T16253" t="s">
        <v>19197</v>
      </c>
      <c r="U16253" t="s">
        <v>31673</v>
      </c>
    </row>
    <row r="16254" spans="17:21">
      <c r="Q16254" t="s">
        <v>17456</v>
      </c>
      <c r="R16254" t="s">
        <v>30570</v>
      </c>
      <c r="S16254" t="s">
        <v>19197</v>
      </c>
      <c r="T16254" t="s">
        <v>19197</v>
      </c>
      <c r="U16254" t="s">
        <v>19197</v>
      </c>
    </row>
    <row r="16255" spans="17:21">
      <c r="Q16255" t="s">
        <v>17457</v>
      </c>
      <c r="R16255" t="s">
        <v>30571</v>
      </c>
      <c r="S16255" t="s">
        <v>31508</v>
      </c>
      <c r="T16255" t="s">
        <v>19197</v>
      </c>
      <c r="U16255" t="s">
        <v>31673</v>
      </c>
    </row>
    <row r="16256" spans="17:21">
      <c r="Q16256" t="s">
        <v>17458</v>
      </c>
      <c r="R16256" t="s">
        <v>30572</v>
      </c>
      <c r="S16256" t="s">
        <v>19197</v>
      </c>
      <c r="T16256" t="s">
        <v>19197</v>
      </c>
      <c r="U16256" t="s">
        <v>19197</v>
      </c>
    </row>
    <row r="16257" spans="17:21">
      <c r="Q16257" t="s">
        <v>17459</v>
      </c>
      <c r="R16257" t="s">
        <v>30573</v>
      </c>
      <c r="S16257" t="s">
        <v>31508</v>
      </c>
      <c r="T16257" t="s">
        <v>19197</v>
      </c>
      <c r="U16257" t="s">
        <v>31646</v>
      </c>
    </row>
    <row r="16258" spans="17:21">
      <c r="Q16258" t="s">
        <v>17460</v>
      </c>
      <c r="R16258" t="s">
        <v>30574</v>
      </c>
      <c r="S16258" t="s">
        <v>31508</v>
      </c>
      <c r="T16258" t="s">
        <v>19197</v>
      </c>
      <c r="U16258" t="s">
        <v>31646</v>
      </c>
    </row>
    <row r="16259" spans="17:21">
      <c r="Q16259" t="s">
        <v>17461</v>
      </c>
      <c r="R16259" t="s">
        <v>30575</v>
      </c>
      <c r="S16259" t="s">
        <v>31508</v>
      </c>
      <c r="T16259" t="s">
        <v>19197</v>
      </c>
      <c r="U16259" t="s">
        <v>31673</v>
      </c>
    </row>
    <row r="16260" spans="17:21">
      <c r="Q16260" t="s">
        <v>17462</v>
      </c>
      <c r="R16260" t="s">
        <v>30576</v>
      </c>
      <c r="S16260" t="s">
        <v>31508</v>
      </c>
      <c r="T16260" t="s">
        <v>19197</v>
      </c>
      <c r="U16260" t="s">
        <v>31673</v>
      </c>
    </row>
    <row r="16261" spans="17:21">
      <c r="Q16261" t="s">
        <v>17463</v>
      </c>
      <c r="R16261" t="s">
        <v>30569</v>
      </c>
      <c r="S16261" t="s">
        <v>19197</v>
      </c>
      <c r="T16261" t="s">
        <v>19197</v>
      </c>
      <c r="U16261" t="s">
        <v>19197</v>
      </c>
    </row>
    <row r="16262" spans="17:21">
      <c r="Q16262" t="s">
        <v>17464</v>
      </c>
      <c r="R16262" t="s">
        <v>30577</v>
      </c>
      <c r="S16262" t="s">
        <v>31508</v>
      </c>
      <c r="T16262" t="s">
        <v>19197</v>
      </c>
      <c r="U16262" t="s">
        <v>31646</v>
      </c>
    </row>
    <row r="16263" spans="17:21">
      <c r="Q16263" t="s">
        <v>17465</v>
      </c>
      <c r="R16263" t="s">
        <v>30578</v>
      </c>
      <c r="S16263" t="s">
        <v>31508</v>
      </c>
      <c r="T16263" t="s">
        <v>19197</v>
      </c>
      <c r="U16263" t="s">
        <v>31646</v>
      </c>
    </row>
    <row r="16264" spans="17:21">
      <c r="Q16264" t="s">
        <v>17466</v>
      </c>
      <c r="R16264" t="s">
        <v>30579</v>
      </c>
      <c r="S16264" t="s">
        <v>31508</v>
      </c>
      <c r="T16264" t="s">
        <v>19197</v>
      </c>
      <c r="U16264" t="s">
        <v>31646</v>
      </c>
    </row>
    <row r="16265" spans="17:21">
      <c r="Q16265" t="s">
        <v>17467</v>
      </c>
      <c r="R16265" t="s">
        <v>30580</v>
      </c>
      <c r="S16265" t="s">
        <v>31508</v>
      </c>
      <c r="T16265" t="s">
        <v>19197</v>
      </c>
      <c r="U16265" t="s">
        <v>31646</v>
      </c>
    </row>
    <row r="16266" spans="17:21">
      <c r="Q16266" t="s">
        <v>17468</v>
      </c>
      <c r="R16266" t="s">
        <v>29327</v>
      </c>
      <c r="S16266" t="s">
        <v>31508</v>
      </c>
      <c r="T16266" t="s">
        <v>19197</v>
      </c>
      <c r="U16266" t="s">
        <v>31673</v>
      </c>
    </row>
    <row r="16267" spans="17:21">
      <c r="Q16267" t="s">
        <v>17469</v>
      </c>
      <c r="R16267" t="s">
        <v>30581</v>
      </c>
      <c r="S16267" t="s">
        <v>31508</v>
      </c>
      <c r="T16267" t="s">
        <v>19197</v>
      </c>
      <c r="U16267" t="s">
        <v>31673</v>
      </c>
    </row>
    <row r="16268" spans="17:21">
      <c r="Q16268" t="s">
        <v>17470</v>
      </c>
      <c r="R16268" t="s">
        <v>30582</v>
      </c>
      <c r="S16268" t="s">
        <v>19197</v>
      </c>
      <c r="T16268" t="s">
        <v>19197</v>
      </c>
      <c r="U16268" t="s">
        <v>19197</v>
      </c>
    </row>
    <row r="16269" spans="17:21">
      <c r="Q16269" t="s">
        <v>17471</v>
      </c>
      <c r="R16269" t="s">
        <v>30583</v>
      </c>
      <c r="S16269" t="s">
        <v>19197</v>
      </c>
      <c r="T16269" t="s">
        <v>19197</v>
      </c>
      <c r="U16269" t="s">
        <v>19197</v>
      </c>
    </row>
    <row r="16270" spans="17:21">
      <c r="Q16270" t="s">
        <v>17472</v>
      </c>
      <c r="R16270" t="s">
        <v>30584</v>
      </c>
      <c r="S16270" t="s">
        <v>31506</v>
      </c>
      <c r="T16270" t="s">
        <v>19197</v>
      </c>
      <c r="U16270" t="s">
        <v>31648</v>
      </c>
    </row>
    <row r="16271" spans="17:21">
      <c r="Q16271" t="s">
        <v>17473</v>
      </c>
      <c r="R16271" t="s">
        <v>18731</v>
      </c>
      <c r="S16271" t="s">
        <v>31508</v>
      </c>
      <c r="T16271" t="s">
        <v>19197</v>
      </c>
      <c r="U16271" t="s">
        <v>31844</v>
      </c>
    </row>
    <row r="16272" spans="17:21">
      <c r="Q16272" t="s">
        <v>17474</v>
      </c>
      <c r="R16272" t="s">
        <v>30585</v>
      </c>
      <c r="S16272" t="s">
        <v>19197</v>
      </c>
      <c r="T16272" t="s">
        <v>19197</v>
      </c>
      <c r="U16272" t="s">
        <v>19197</v>
      </c>
    </row>
    <row r="16273" spans="17:21">
      <c r="Q16273" t="s">
        <v>17475</v>
      </c>
      <c r="R16273" t="s">
        <v>30584</v>
      </c>
      <c r="S16273" t="s">
        <v>19197</v>
      </c>
      <c r="T16273" t="s">
        <v>19197</v>
      </c>
      <c r="U16273" t="s">
        <v>19197</v>
      </c>
    </row>
    <row r="16274" spans="17:21">
      <c r="Q16274" t="s">
        <v>17476</v>
      </c>
      <c r="R16274" t="s">
        <v>30586</v>
      </c>
      <c r="S16274" t="s">
        <v>31506</v>
      </c>
      <c r="T16274" t="s">
        <v>19197</v>
      </c>
      <c r="U16274" t="s">
        <v>31646</v>
      </c>
    </row>
    <row r="16275" spans="17:21">
      <c r="Q16275" t="s">
        <v>17477</v>
      </c>
      <c r="R16275" t="s">
        <v>30587</v>
      </c>
      <c r="S16275" t="s">
        <v>31506</v>
      </c>
      <c r="T16275" t="s">
        <v>19197</v>
      </c>
      <c r="U16275" t="s">
        <v>31646</v>
      </c>
    </row>
    <row r="16276" spans="17:21">
      <c r="Q16276" t="s">
        <v>17478</v>
      </c>
      <c r="R16276" t="s">
        <v>18731</v>
      </c>
      <c r="S16276" t="s">
        <v>31506</v>
      </c>
      <c r="T16276" t="s">
        <v>19197</v>
      </c>
      <c r="U16276" t="s">
        <v>31792</v>
      </c>
    </row>
    <row r="16277" spans="17:21">
      <c r="Q16277" t="s">
        <v>17479</v>
      </c>
      <c r="R16277" t="s">
        <v>30588</v>
      </c>
      <c r="S16277" t="s">
        <v>31508</v>
      </c>
      <c r="T16277" t="s">
        <v>19197</v>
      </c>
      <c r="U16277" t="s">
        <v>31673</v>
      </c>
    </row>
    <row r="16278" spans="17:21">
      <c r="Q16278" t="s">
        <v>17480</v>
      </c>
      <c r="R16278" t="s">
        <v>30500</v>
      </c>
      <c r="S16278" t="s">
        <v>19197</v>
      </c>
      <c r="T16278" t="s">
        <v>19197</v>
      </c>
      <c r="U16278" t="s">
        <v>19197</v>
      </c>
    </row>
    <row r="16279" spans="17:21">
      <c r="Q16279" t="s">
        <v>17481</v>
      </c>
      <c r="R16279" t="s">
        <v>30589</v>
      </c>
      <c r="S16279" t="s">
        <v>31508</v>
      </c>
      <c r="T16279" t="s">
        <v>19197</v>
      </c>
      <c r="U16279" t="s">
        <v>31673</v>
      </c>
    </row>
    <row r="16280" spans="17:21">
      <c r="Q16280" t="s">
        <v>17482</v>
      </c>
      <c r="R16280" t="s">
        <v>30590</v>
      </c>
      <c r="S16280" t="s">
        <v>31508</v>
      </c>
      <c r="T16280" t="s">
        <v>19197</v>
      </c>
      <c r="U16280" t="s">
        <v>31673</v>
      </c>
    </row>
    <row r="16281" spans="17:21">
      <c r="Q16281" t="s">
        <v>17483</v>
      </c>
      <c r="R16281" t="s">
        <v>18714</v>
      </c>
      <c r="S16281" t="s">
        <v>31508</v>
      </c>
      <c r="T16281" t="s">
        <v>19197</v>
      </c>
      <c r="U16281" t="s">
        <v>31673</v>
      </c>
    </row>
    <row r="16282" spans="17:21">
      <c r="Q16282" t="s">
        <v>17484</v>
      </c>
      <c r="R16282" t="s">
        <v>29327</v>
      </c>
      <c r="S16282" t="s">
        <v>19197</v>
      </c>
      <c r="T16282" t="s">
        <v>19197</v>
      </c>
      <c r="U16282" t="s">
        <v>19197</v>
      </c>
    </row>
    <row r="16283" spans="17:21">
      <c r="Q16283" t="s">
        <v>17485</v>
      </c>
      <c r="R16283" t="s">
        <v>30591</v>
      </c>
      <c r="S16283" t="s">
        <v>31506</v>
      </c>
      <c r="T16283" t="s">
        <v>19197</v>
      </c>
      <c r="U16283" t="s">
        <v>31648</v>
      </c>
    </row>
    <row r="16284" spans="17:21">
      <c r="Q16284" t="s">
        <v>17486</v>
      </c>
      <c r="R16284" t="s">
        <v>18731</v>
      </c>
      <c r="S16284" t="s">
        <v>31506</v>
      </c>
      <c r="T16284" t="s">
        <v>19197</v>
      </c>
      <c r="U16284" t="s">
        <v>31792</v>
      </c>
    </row>
    <row r="16285" spans="17:21">
      <c r="Q16285" t="s">
        <v>17487</v>
      </c>
      <c r="R16285" t="s">
        <v>30592</v>
      </c>
      <c r="S16285" t="s">
        <v>19197</v>
      </c>
      <c r="T16285" t="s">
        <v>19197</v>
      </c>
      <c r="U16285" t="s">
        <v>19197</v>
      </c>
    </row>
    <row r="16286" spans="17:21">
      <c r="Q16286" t="s">
        <v>17488</v>
      </c>
      <c r="R16286" t="s">
        <v>30593</v>
      </c>
      <c r="S16286" t="s">
        <v>19197</v>
      </c>
      <c r="T16286" t="s">
        <v>19197</v>
      </c>
      <c r="U16286" t="s">
        <v>19197</v>
      </c>
    </row>
    <row r="16287" spans="17:21">
      <c r="Q16287" t="s">
        <v>17489</v>
      </c>
      <c r="R16287" t="s">
        <v>30594</v>
      </c>
      <c r="S16287" t="s">
        <v>31508</v>
      </c>
      <c r="T16287" t="s">
        <v>31563</v>
      </c>
      <c r="U16287" t="s">
        <v>31673</v>
      </c>
    </row>
    <row r="16288" spans="17:21">
      <c r="Q16288" t="s">
        <v>17490</v>
      </c>
      <c r="R16288" t="s">
        <v>30595</v>
      </c>
      <c r="S16288" t="s">
        <v>31508</v>
      </c>
      <c r="T16288" t="s">
        <v>31563</v>
      </c>
      <c r="U16288" t="s">
        <v>31673</v>
      </c>
    </row>
    <row r="16289" spans="17:21">
      <c r="Q16289" t="s">
        <v>17491</v>
      </c>
      <c r="R16289" t="s">
        <v>30596</v>
      </c>
      <c r="S16289" t="s">
        <v>31508</v>
      </c>
      <c r="T16289" t="s">
        <v>31563</v>
      </c>
      <c r="U16289" t="s">
        <v>31673</v>
      </c>
    </row>
    <row r="16290" spans="17:21">
      <c r="Q16290" t="s">
        <v>17492</v>
      </c>
      <c r="R16290" t="s">
        <v>30597</v>
      </c>
      <c r="S16290" t="s">
        <v>31508</v>
      </c>
      <c r="T16290" t="s">
        <v>31563</v>
      </c>
      <c r="U16290" t="s">
        <v>31673</v>
      </c>
    </row>
    <row r="16291" spans="17:21">
      <c r="Q16291" t="s">
        <v>17493</v>
      </c>
      <c r="R16291" t="s">
        <v>18693</v>
      </c>
      <c r="S16291" t="s">
        <v>19197</v>
      </c>
      <c r="T16291" t="s">
        <v>19197</v>
      </c>
      <c r="U16291" t="s">
        <v>19197</v>
      </c>
    </row>
    <row r="16292" spans="17:21">
      <c r="Q16292" t="s">
        <v>17494</v>
      </c>
      <c r="R16292" t="s">
        <v>30598</v>
      </c>
      <c r="S16292" t="s">
        <v>19197</v>
      </c>
      <c r="T16292" t="s">
        <v>19197</v>
      </c>
      <c r="U16292" t="s">
        <v>19197</v>
      </c>
    </row>
    <row r="16293" spans="17:21">
      <c r="Q16293" t="s">
        <v>17495</v>
      </c>
      <c r="R16293" t="s">
        <v>30599</v>
      </c>
      <c r="S16293" t="s">
        <v>31508</v>
      </c>
      <c r="T16293" t="s">
        <v>31563</v>
      </c>
      <c r="U16293" t="s">
        <v>31646</v>
      </c>
    </row>
    <row r="16294" spans="17:21">
      <c r="Q16294" t="s">
        <v>17496</v>
      </c>
      <c r="R16294" t="s">
        <v>30600</v>
      </c>
      <c r="S16294" t="s">
        <v>31508</v>
      </c>
      <c r="T16294" t="s">
        <v>31563</v>
      </c>
      <c r="U16294" t="s">
        <v>31646</v>
      </c>
    </row>
    <row r="16295" spans="17:21">
      <c r="Q16295" t="s">
        <v>17497</v>
      </c>
      <c r="R16295" t="s">
        <v>30601</v>
      </c>
      <c r="S16295" t="s">
        <v>19197</v>
      </c>
      <c r="T16295" t="s">
        <v>19197</v>
      </c>
      <c r="U16295" t="s">
        <v>19197</v>
      </c>
    </row>
    <row r="16296" spans="17:21">
      <c r="Q16296" t="s">
        <v>17498</v>
      </c>
      <c r="R16296" t="s">
        <v>30602</v>
      </c>
      <c r="S16296" t="s">
        <v>31508</v>
      </c>
      <c r="T16296" t="s">
        <v>31563</v>
      </c>
      <c r="U16296" t="s">
        <v>31646</v>
      </c>
    </row>
    <row r="16297" spans="17:21">
      <c r="Q16297" t="s">
        <v>17499</v>
      </c>
      <c r="R16297" t="s">
        <v>30603</v>
      </c>
      <c r="S16297" t="s">
        <v>31508</v>
      </c>
      <c r="T16297" t="s">
        <v>31563</v>
      </c>
      <c r="U16297" t="s">
        <v>31646</v>
      </c>
    </row>
    <row r="16298" spans="17:21">
      <c r="Q16298" t="s">
        <v>17500</v>
      </c>
      <c r="R16298" t="s">
        <v>30604</v>
      </c>
      <c r="S16298" t="s">
        <v>31508</v>
      </c>
      <c r="T16298" t="s">
        <v>31563</v>
      </c>
      <c r="U16298" t="s">
        <v>31646</v>
      </c>
    </row>
    <row r="16299" spans="17:21">
      <c r="Q16299" t="s">
        <v>17501</v>
      </c>
      <c r="R16299" t="s">
        <v>30605</v>
      </c>
      <c r="S16299" t="s">
        <v>31508</v>
      </c>
      <c r="T16299" t="s">
        <v>31563</v>
      </c>
      <c r="U16299" t="s">
        <v>31646</v>
      </c>
    </row>
    <row r="16300" spans="17:21">
      <c r="Q16300" t="s">
        <v>17502</v>
      </c>
      <c r="R16300" t="s">
        <v>18714</v>
      </c>
      <c r="S16300" t="s">
        <v>19197</v>
      </c>
      <c r="T16300" t="s">
        <v>19197</v>
      </c>
      <c r="U16300" t="s">
        <v>19197</v>
      </c>
    </row>
    <row r="16301" spans="17:21">
      <c r="Q16301" t="s">
        <v>17503</v>
      </c>
      <c r="R16301" t="s">
        <v>30606</v>
      </c>
      <c r="S16301" t="s">
        <v>31508</v>
      </c>
      <c r="T16301" t="s">
        <v>31563</v>
      </c>
      <c r="U16301" t="s">
        <v>31646</v>
      </c>
    </row>
    <row r="16302" spans="17:21">
      <c r="Q16302" t="s">
        <v>17504</v>
      </c>
      <c r="R16302" t="s">
        <v>30607</v>
      </c>
      <c r="S16302" t="s">
        <v>31508</v>
      </c>
      <c r="T16302" t="s">
        <v>31563</v>
      </c>
      <c r="U16302" t="s">
        <v>31646</v>
      </c>
    </row>
    <row r="16303" spans="17:21">
      <c r="Q16303" t="s">
        <v>17505</v>
      </c>
      <c r="R16303" t="s">
        <v>30608</v>
      </c>
      <c r="S16303" t="s">
        <v>31508</v>
      </c>
      <c r="T16303" t="s">
        <v>31563</v>
      </c>
      <c r="U16303" t="s">
        <v>31646</v>
      </c>
    </row>
    <row r="16304" spans="17:21">
      <c r="Q16304" t="s">
        <v>17506</v>
      </c>
      <c r="R16304" t="s">
        <v>29468</v>
      </c>
      <c r="S16304" t="s">
        <v>31508</v>
      </c>
      <c r="T16304" t="s">
        <v>31563</v>
      </c>
      <c r="U16304" t="s">
        <v>31646</v>
      </c>
    </row>
    <row r="16305" spans="17:21">
      <c r="Q16305" t="s">
        <v>17507</v>
      </c>
      <c r="R16305" t="s">
        <v>30609</v>
      </c>
      <c r="S16305" t="s">
        <v>19197</v>
      </c>
      <c r="T16305" t="s">
        <v>19197</v>
      </c>
      <c r="U16305" t="s">
        <v>31673</v>
      </c>
    </row>
    <row r="16306" spans="17:21">
      <c r="Q16306" t="s">
        <v>17508</v>
      </c>
      <c r="R16306" t="s">
        <v>30610</v>
      </c>
      <c r="S16306" t="s">
        <v>31508</v>
      </c>
      <c r="T16306" t="s">
        <v>31563</v>
      </c>
      <c r="U16306" t="s">
        <v>31793</v>
      </c>
    </row>
    <row r="16307" spans="17:21">
      <c r="Q16307" t="s">
        <v>17509</v>
      </c>
      <c r="R16307" t="s">
        <v>30611</v>
      </c>
      <c r="S16307" t="s">
        <v>31508</v>
      </c>
      <c r="T16307" t="s">
        <v>31563</v>
      </c>
      <c r="U16307" t="s">
        <v>31793</v>
      </c>
    </row>
    <row r="16308" spans="17:21">
      <c r="Q16308" t="s">
        <v>17510</v>
      </c>
      <c r="R16308" t="s">
        <v>30612</v>
      </c>
      <c r="S16308" t="s">
        <v>19197</v>
      </c>
      <c r="T16308" t="s">
        <v>19197</v>
      </c>
      <c r="U16308" t="s">
        <v>19197</v>
      </c>
    </row>
    <row r="16309" spans="17:21">
      <c r="Q16309" t="s">
        <v>17511</v>
      </c>
      <c r="R16309" t="s">
        <v>30613</v>
      </c>
      <c r="S16309" t="s">
        <v>19197</v>
      </c>
      <c r="T16309" t="s">
        <v>19197</v>
      </c>
      <c r="U16309" t="s">
        <v>19197</v>
      </c>
    </row>
    <row r="16310" spans="17:21">
      <c r="Q16310" t="s">
        <v>17512</v>
      </c>
      <c r="R16310" t="s">
        <v>30614</v>
      </c>
      <c r="S16310" t="s">
        <v>31508</v>
      </c>
      <c r="T16310" t="s">
        <v>31563</v>
      </c>
      <c r="U16310" t="s">
        <v>31673</v>
      </c>
    </row>
    <row r="16311" spans="17:21">
      <c r="Q16311" t="s">
        <v>17513</v>
      </c>
      <c r="R16311" t="s">
        <v>30615</v>
      </c>
      <c r="S16311" t="s">
        <v>19197</v>
      </c>
      <c r="T16311" t="s">
        <v>19197</v>
      </c>
      <c r="U16311" t="s">
        <v>19197</v>
      </c>
    </row>
    <row r="16312" spans="17:21">
      <c r="Q16312" t="s">
        <v>17514</v>
      </c>
      <c r="R16312" t="s">
        <v>30616</v>
      </c>
      <c r="S16312" t="s">
        <v>31508</v>
      </c>
      <c r="T16312" t="s">
        <v>31563</v>
      </c>
      <c r="U16312" t="s">
        <v>31646</v>
      </c>
    </row>
    <row r="16313" spans="17:21">
      <c r="Q16313" t="s">
        <v>17515</v>
      </c>
      <c r="R16313" t="s">
        <v>30617</v>
      </c>
      <c r="S16313" t="s">
        <v>31508</v>
      </c>
      <c r="T16313" t="s">
        <v>31563</v>
      </c>
      <c r="U16313" t="s">
        <v>31646</v>
      </c>
    </row>
    <row r="16314" spans="17:21">
      <c r="Q16314" t="s">
        <v>17516</v>
      </c>
      <c r="R16314" t="s">
        <v>30618</v>
      </c>
      <c r="S16314" t="s">
        <v>31508</v>
      </c>
      <c r="T16314" t="s">
        <v>31563</v>
      </c>
      <c r="U16314" t="s">
        <v>31646</v>
      </c>
    </row>
    <row r="16315" spans="17:21">
      <c r="Q16315" t="s">
        <v>17517</v>
      </c>
      <c r="R16315" t="s">
        <v>30619</v>
      </c>
      <c r="S16315" t="s">
        <v>31508</v>
      </c>
      <c r="T16315" t="s">
        <v>31563</v>
      </c>
      <c r="U16315" t="s">
        <v>31673</v>
      </c>
    </row>
    <row r="16316" spans="17:21">
      <c r="Q16316" t="s">
        <v>17518</v>
      </c>
      <c r="R16316" t="s">
        <v>30620</v>
      </c>
      <c r="S16316" t="s">
        <v>31508</v>
      </c>
      <c r="T16316" t="s">
        <v>31563</v>
      </c>
      <c r="U16316" t="s">
        <v>31695</v>
      </c>
    </row>
    <row r="16317" spans="17:21">
      <c r="Q16317" t="s">
        <v>17519</v>
      </c>
      <c r="R16317" t="s">
        <v>18714</v>
      </c>
      <c r="S16317" t="s">
        <v>31508</v>
      </c>
      <c r="T16317" t="s">
        <v>31563</v>
      </c>
      <c r="U16317" t="s">
        <v>31673</v>
      </c>
    </row>
    <row r="16318" spans="17:21">
      <c r="Q16318" t="s">
        <v>17520</v>
      </c>
      <c r="R16318" t="s">
        <v>30621</v>
      </c>
      <c r="S16318" t="s">
        <v>19197</v>
      </c>
      <c r="T16318" t="s">
        <v>19197</v>
      </c>
      <c r="U16318" t="s">
        <v>19197</v>
      </c>
    </row>
    <row r="16319" spans="17:21">
      <c r="Q16319" t="s">
        <v>17521</v>
      </c>
      <c r="R16319" t="s">
        <v>30622</v>
      </c>
      <c r="S16319" t="s">
        <v>31508</v>
      </c>
      <c r="T16319" t="s">
        <v>31563</v>
      </c>
      <c r="U16319" t="s">
        <v>31646</v>
      </c>
    </row>
    <row r="16320" spans="17:21">
      <c r="Q16320" t="s">
        <v>17522</v>
      </c>
      <c r="R16320" t="s">
        <v>30623</v>
      </c>
      <c r="S16320" t="s">
        <v>31508</v>
      </c>
      <c r="T16320" t="s">
        <v>31563</v>
      </c>
      <c r="U16320" t="s">
        <v>31646</v>
      </c>
    </row>
    <row r="16321" spans="17:21">
      <c r="Q16321" t="s">
        <v>17523</v>
      </c>
      <c r="R16321" t="s">
        <v>18693</v>
      </c>
      <c r="S16321" t="s">
        <v>19197</v>
      </c>
      <c r="T16321" t="s">
        <v>19197</v>
      </c>
      <c r="U16321" t="s">
        <v>19197</v>
      </c>
    </row>
    <row r="16322" spans="17:21">
      <c r="Q16322" t="s">
        <v>17524</v>
      </c>
      <c r="R16322" t="s">
        <v>30624</v>
      </c>
      <c r="S16322" t="s">
        <v>31508</v>
      </c>
      <c r="T16322" t="s">
        <v>31563</v>
      </c>
      <c r="U16322" t="s">
        <v>31673</v>
      </c>
    </row>
    <row r="16323" spans="17:21">
      <c r="Q16323" t="s">
        <v>17525</v>
      </c>
      <c r="R16323" t="s">
        <v>30625</v>
      </c>
      <c r="S16323" t="s">
        <v>19197</v>
      </c>
      <c r="T16323" t="s">
        <v>19197</v>
      </c>
      <c r="U16323" t="s">
        <v>19197</v>
      </c>
    </row>
    <row r="16324" spans="17:21">
      <c r="Q16324" t="s">
        <v>17526</v>
      </c>
      <c r="R16324" t="s">
        <v>30626</v>
      </c>
      <c r="S16324" t="s">
        <v>31508</v>
      </c>
      <c r="T16324" t="s">
        <v>31563</v>
      </c>
      <c r="U16324" t="s">
        <v>31646</v>
      </c>
    </row>
    <row r="16325" spans="17:21">
      <c r="Q16325" t="s">
        <v>17527</v>
      </c>
      <c r="R16325" t="s">
        <v>30627</v>
      </c>
      <c r="S16325" t="s">
        <v>31508</v>
      </c>
      <c r="T16325" t="s">
        <v>31563</v>
      </c>
      <c r="U16325" t="s">
        <v>31646</v>
      </c>
    </row>
    <row r="16326" spans="17:21">
      <c r="Q16326" t="s">
        <v>17528</v>
      </c>
      <c r="R16326" t="s">
        <v>30628</v>
      </c>
      <c r="S16326" t="s">
        <v>31508</v>
      </c>
      <c r="T16326" t="s">
        <v>31563</v>
      </c>
      <c r="U16326" t="s">
        <v>31646</v>
      </c>
    </row>
    <row r="16327" spans="17:21">
      <c r="Q16327" t="s">
        <v>17529</v>
      </c>
      <c r="R16327" t="s">
        <v>30629</v>
      </c>
      <c r="S16327" t="s">
        <v>31508</v>
      </c>
      <c r="T16327" t="s">
        <v>31563</v>
      </c>
      <c r="U16327" t="s">
        <v>31646</v>
      </c>
    </row>
    <row r="16328" spans="17:21">
      <c r="Q16328" t="s">
        <v>17530</v>
      </c>
      <c r="R16328" t="s">
        <v>30630</v>
      </c>
      <c r="S16328" t="s">
        <v>31508</v>
      </c>
      <c r="T16328" t="s">
        <v>31563</v>
      </c>
      <c r="U16328" t="s">
        <v>31646</v>
      </c>
    </row>
    <row r="16329" spans="17:21">
      <c r="Q16329" t="s">
        <v>17531</v>
      </c>
      <c r="R16329" t="s">
        <v>30631</v>
      </c>
      <c r="S16329" t="s">
        <v>31508</v>
      </c>
      <c r="T16329" t="s">
        <v>31563</v>
      </c>
      <c r="U16329" t="s">
        <v>31855</v>
      </c>
    </row>
    <row r="16330" spans="17:21">
      <c r="Q16330" t="s">
        <v>17532</v>
      </c>
      <c r="R16330" t="s">
        <v>30632</v>
      </c>
      <c r="S16330" t="s">
        <v>31508</v>
      </c>
      <c r="T16330" t="s">
        <v>31563</v>
      </c>
      <c r="U16330" t="s">
        <v>31695</v>
      </c>
    </row>
    <row r="16331" spans="17:21">
      <c r="Q16331" t="s">
        <v>17533</v>
      </c>
      <c r="R16331" t="s">
        <v>18714</v>
      </c>
      <c r="S16331" t="s">
        <v>31508</v>
      </c>
      <c r="T16331" t="s">
        <v>31563</v>
      </c>
      <c r="U16331" t="s">
        <v>31673</v>
      </c>
    </row>
    <row r="16332" spans="17:21">
      <c r="Q16332" t="s">
        <v>17534</v>
      </c>
      <c r="R16332" t="s">
        <v>30633</v>
      </c>
      <c r="S16332" t="s">
        <v>19197</v>
      </c>
      <c r="T16332" t="s">
        <v>19197</v>
      </c>
      <c r="U16332" t="s">
        <v>19197</v>
      </c>
    </row>
    <row r="16333" spans="17:21">
      <c r="Q16333" t="s">
        <v>17535</v>
      </c>
      <c r="R16333" t="s">
        <v>30634</v>
      </c>
      <c r="S16333" t="s">
        <v>31508</v>
      </c>
      <c r="T16333" t="s">
        <v>31563</v>
      </c>
      <c r="U16333" t="s">
        <v>31673</v>
      </c>
    </row>
    <row r="16334" spans="17:21">
      <c r="Q16334" t="s">
        <v>17536</v>
      </c>
      <c r="R16334" t="s">
        <v>18693</v>
      </c>
      <c r="S16334" t="s">
        <v>19197</v>
      </c>
      <c r="T16334" t="s">
        <v>19197</v>
      </c>
      <c r="U16334" t="s">
        <v>19197</v>
      </c>
    </row>
    <row r="16335" spans="17:21">
      <c r="Q16335" t="s">
        <v>17537</v>
      </c>
      <c r="R16335" t="s">
        <v>30635</v>
      </c>
      <c r="S16335" t="s">
        <v>31508</v>
      </c>
      <c r="T16335" t="s">
        <v>31563</v>
      </c>
      <c r="U16335" t="s">
        <v>31673</v>
      </c>
    </row>
    <row r="16336" spans="17:21">
      <c r="Q16336" t="s">
        <v>17538</v>
      </c>
      <c r="R16336" t="s">
        <v>30636</v>
      </c>
      <c r="S16336" t="s">
        <v>31508</v>
      </c>
      <c r="T16336" t="s">
        <v>31563</v>
      </c>
      <c r="U16336" t="s">
        <v>31673</v>
      </c>
    </row>
    <row r="16337" spans="17:21">
      <c r="Q16337" t="s">
        <v>17539</v>
      </c>
      <c r="R16337" t="s">
        <v>30637</v>
      </c>
      <c r="S16337" t="s">
        <v>31508</v>
      </c>
      <c r="T16337" t="s">
        <v>31563</v>
      </c>
      <c r="U16337" t="s">
        <v>31673</v>
      </c>
    </row>
    <row r="16338" spans="17:21">
      <c r="Q16338" t="s">
        <v>17540</v>
      </c>
      <c r="R16338" t="s">
        <v>18714</v>
      </c>
      <c r="S16338" t="s">
        <v>31508</v>
      </c>
      <c r="T16338" t="s">
        <v>31563</v>
      </c>
      <c r="U16338" t="s">
        <v>31673</v>
      </c>
    </row>
    <row r="16339" spans="17:21">
      <c r="Q16339" t="s">
        <v>17541</v>
      </c>
      <c r="R16339" t="s">
        <v>30638</v>
      </c>
      <c r="S16339" t="s">
        <v>19197</v>
      </c>
      <c r="T16339" t="s">
        <v>19197</v>
      </c>
      <c r="U16339" t="s">
        <v>19197</v>
      </c>
    </row>
    <row r="16340" spans="17:21">
      <c r="Q16340" t="s">
        <v>17542</v>
      </c>
      <c r="R16340" t="s">
        <v>30639</v>
      </c>
      <c r="S16340" t="s">
        <v>19197</v>
      </c>
      <c r="T16340" t="s">
        <v>19197</v>
      </c>
      <c r="U16340" t="s">
        <v>19197</v>
      </c>
    </row>
    <row r="16341" spans="17:21">
      <c r="Q16341" t="s">
        <v>17543</v>
      </c>
      <c r="R16341" t="s">
        <v>30640</v>
      </c>
      <c r="S16341" t="s">
        <v>31508</v>
      </c>
      <c r="T16341" t="s">
        <v>31563</v>
      </c>
      <c r="U16341" t="s">
        <v>31646</v>
      </c>
    </row>
    <row r="16342" spans="17:21">
      <c r="Q16342" t="s">
        <v>17544</v>
      </c>
      <c r="R16342" t="s">
        <v>30641</v>
      </c>
      <c r="S16342" t="s">
        <v>31508</v>
      </c>
      <c r="T16342" t="s">
        <v>31563</v>
      </c>
      <c r="U16342" t="s">
        <v>31646</v>
      </c>
    </row>
    <row r="16343" spans="17:21">
      <c r="Q16343" t="s">
        <v>17545</v>
      </c>
      <c r="R16343" t="s">
        <v>30642</v>
      </c>
      <c r="S16343" t="s">
        <v>31508</v>
      </c>
      <c r="T16343" t="s">
        <v>31563</v>
      </c>
      <c r="U16343" t="s">
        <v>31646</v>
      </c>
    </row>
    <row r="16344" spans="17:21">
      <c r="Q16344" t="s">
        <v>17546</v>
      </c>
      <c r="R16344" t="s">
        <v>30643</v>
      </c>
      <c r="S16344" t="s">
        <v>19197</v>
      </c>
      <c r="T16344" t="s">
        <v>19197</v>
      </c>
      <c r="U16344" t="s">
        <v>19197</v>
      </c>
    </row>
    <row r="16345" spans="17:21">
      <c r="Q16345" t="s">
        <v>17547</v>
      </c>
      <c r="R16345" t="s">
        <v>30644</v>
      </c>
      <c r="S16345" t="s">
        <v>31508</v>
      </c>
      <c r="T16345" t="s">
        <v>31563</v>
      </c>
      <c r="U16345" t="s">
        <v>31646</v>
      </c>
    </row>
    <row r="16346" spans="17:21">
      <c r="Q16346" t="s">
        <v>17548</v>
      </c>
      <c r="R16346" t="s">
        <v>30645</v>
      </c>
      <c r="S16346" t="s">
        <v>31508</v>
      </c>
      <c r="T16346" t="s">
        <v>31563</v>
      </c>
      <c r="U16346" t="s">
        <v>31646</v>
      </c>
    </row>
    <row r="16347" spans="17:21">
      <c r="Q16347" t="s">
        <v>17549</v>
      </c>
      <c r="R16347" t="s">
        <v>30646</v>
      </c>
      <c r="S16347" t="s">
        <v>31508</v>
      </c>
      <c r="T16347" t="s">
        <v>31563</v>
      </c>
      <c r="U16347" t="s">
        <v>31646</v>
      </c>
    </row>
    <row r="16348" spans="17:21">
      <c r="Q16348" t="s">
        <v>17550</v>
      </c>
      <c r="R16348" t="s">
        <v>18714</v>
      </c>
      <c r="S16348" t="s">
        <v>31508</v>
      </c>
      <c r="T16348" t="s">
        <v>31563</v>
      </c>
      <c r="U16348" t="s">
        <v>31673</v>
      </c>
    </row>
    <row r="16349" spans="17:21">
      <c r="Q16349" t="s">
        <v>17551</v>
      </c>
      <c r="R16349" t="s">
        <v>30569</v>
      </c>
      <c r="S16349" t="s">
        <v>19197</v>
      </c>
      <c r="T16349" t="s">
        <v>19197</v>
      </c>
      <c r="U16349" t="s">
        <v>19197</v>
      </c>
    </row>
    <row r="16350" spans="17:21">
      <c r="Q16350" t="s">
        <v>17552</v>
      </c>
      <c r="R16350" t="s">
        <v>30647</v>
      </c>
      <c r="S16350" t="s">
        <v>19197</v>
      </c>
      <c r="T16350" t="s">
        <v>19197</v>
      </c>
      <c r="U16350" t="s">
        <v>19197</v>
      </c>
    </row>
    <row r="16351" spans="17:21">
      <c r="Q16351" t="s">
        <v>17553</v>
      </c>
      <c r="R16351" t="s">
        <v>30648</v>
      </c>
      <c r="S16351" t="s">
        <v>31508</v>
      </c>
      <c r="T16351" t="s">
        <v>31563</v>
      </c>
      <c r="U16351" t="s">
        <v>31646</v>
      </c>
    </row>
    <row r="16352" spans="17:21">
      <c r="Q16352" t="s">
        <v>17554</v>
      </c>
      <c r="R16352" t="s">
        <v>30640</v>
      </c>
      <c r="S16352" t="s">
        <v>31508</v>
      </c>
      <c r="T16352" t="s">
        <v>31563</v>
      </c>
      <c r="U16352" t="s">
        <v>31646</v>
      </c>
    </row>
    <row r="16353" spans="17:21">
      <c r="Q16353" t="s">
        <v>17555</v>
      </c>
      <c r="R16353" t="s">
        <v>30649</v>
      </c>
      <c r="S16353" t="s">
        <v>31508</v>
      </c>
      <c r="T16353" t="s">
        <v>31563</v>
      </c>
      <c r="U16353" t="s">
        <v>31646</v>
      </c>
    </row>
    <row r="16354" spans="17:21">
      <c r="Q16354" t="s">
        <v>17556</v>
      </c>
      <c r="R16354" t="s">
        <v>30650</v>
      </c>
      <c r="S16354" t="s">
        <v>31508</v>
      </c>
      <c r="T16354" t="s">
        <v>31563</v>
      </c>
      <c r="U16354" t="s">
        <v>31673</v>
      </c>
    </row>
    <row r="16355" spans="17:21">
      <c r="Q16355" t="s">
        <v>17557</v>
      </c>
      <c r="R16355" t="s">
        <v>30651</v>
      </c>
      <c r="S16355" t="s">
        <v>31508</v>
      </c>
      <c r="T16355" t="s">
        <v>31563</v>
      </c>
      <c r="U16355" t="s">
        <v>31673</v>
      </c>
    </row>
    <row r="16356" spans="17:21">
      <c r="Q16356" t="s">
        <v>17558</v>
      </c>
      <c r="R16356" t="s">
        <v>30652</v>
      </c>
      <c r="S16356" t="s">
        <v>31508</v>
      </c>
      <c r="T16356" t="s">
        <v>31563</v>
      </c>
      <c r="U16356" t="s">
        <v>31673</v>
      </c>
    </row>
    <row r="16357" spans="17:21">
      <c r="Q16357" t="s">
        <v>17559</v>
      </c>
      <c r="R16357" t="s">
        <v>30653</v>
      </c>
      <c r="S16357" t="s">
        <v>19197</v>
      </c>
      <c r="T16357" t="s">
        <v>19197</v>
      </c>
      <c r="U16357" t="s">
        <v>19197</v>
      </c>
    </row>
    <row r="16358" spans="17:21">
      <c r="Q16358" t="s">
        <v>17560</v>
      </c>
      <c r="R16358" t="s">
        <v>30654</v>
      </c>
      <c r="S16358" t="s">
        <v>31508</v>
      </c>
      <c r="T16358" t="s">
        <v>31563</v>
      </c>
      <c r="U16358" t="s">
        <v>31646</v>
      </c>
    </row>
    <row r="16359" spans="17:21">
      <c r="Q16359" t="s">
        <v>17561</v>
      </c>
      <c r="R16359" t="s">
        <v>30655</v>
      </c>
      <c r="S16359" t="s">
        <v>31508</v>
      </c>
      <c r="T16359" t="s">
        <v>31563</v>
      </c>
      <c r="U16359" t="s">
        <v>31646</v>
      </c>
    </row>
    <row r="16360" spans="17:21">
      <c r="Q16360" t="s">
        <v>17562</v>
      </c>
      <c r="R16360" t="s">
        <v>30656</v>
      </c>
      <c r="S16360" t="s">
        <v>31508</v>
      </c>
      <c r="T16360" t="s">
        <v>31563</v>
      </c>
      <c r="U16360" t="s">
        <v>31646</v>
      </c>
    </row>
    <row r="16361" spans="17:21">
      <c r="Q16361" t="s">
        <v>17563</v>
      </c>
      <c r="R16361" t="s">
        <v>30657</v>
      </c>
      <c r="S16361" t="s">
        <v>31508</v>
      </c>
      <c r="T16361" t="s">
        <v>31563</v>
      </c>
      <c r="U16361" t="s">
        <v>31673</v>
      </c>
    </row>
    <row r="16362" spans="17:21">
      <c r="Q16362" t="s">
        <v>17564</v>
      </c>
      <c r="R16362" t="s">
        <v>30658</v>
      </c>
      <c r="S16362" t="s">
        <v>31508</v>
      </c>
      <c r="T16362" t="s">
        <v>31605</v>
      </c>
      <c r="U16362" t="s">
        <v>31673</v>
      </c>
    </row>
    <row r="16363" spans="17:21">
      <c r="Q16363" t="s">
        <v>17565</v>
      </c>
      <c r="R16363" t="s">
        <v>30659</v>
      </c>
      <c r="S16363" t="s">
        <v>31508</v>
      </c>
      <c r="T16363" t="s">
        <v>31563</v>
      </c>
      <c r="U16363" t="s">
        <v>31786</v>
      </c>
    </row>
    <row r="16364" spans="17:21">
      <c r="Q16364" t="s">
        <v>17566</v>
      </c>
      <c r="R16364" t="s">
        <v>18714</v>
      </c>
      <c r="S16364" t="s">
        <v>19197</v>
      </c>
      <c r="T16364" t="s">
        <v>19197</v>
      </c>
      <c r="U16364" t="s">
        <v>31673</v>
      </c>
    </row>
    <row r="16365" spans="17:21">
      <c r="Q16365" t="s">
        <v>17567</v>
      </c>
      <c r="R16365" t="s">
        <v>30660</v>
      </c>
      <c r="S16365" t="s">
        <v>31508</v>
      </c>
      <c r="T16365" t="s">
        <v>31563</v>
      </c>
      <c r="U16365" t="s">
        <v>31793</v>
      </c>
    </row>
    <row r="16366" spans="17:21">
      <c r="Q16366" t="s">
        <v>17568</v>
      </c>
      <c r="R16366" t="s">
        <v>30661</v>
      </c>
      <c r="S16366" t="s">
        <v>31508</v>
      </c>
      <c r="T16366" t="s">
        <v>31563</v>
      </c>
      <c r="U16366" t="s">
        <v>31793</v>
      </c>
    </row>
    <row r="16367" spans="17:21">
      <c r="Q16367" t="s">
        <v>17569</v>
      </c>
      <c r="R16367" t="s">
        <v>30662</v>
      </c>
      <c r="S16367" t="s">
        <v>31508</v>
      </c>
      <c r="T16367" t="s">
        <v>31563</v>
      </c>
      <c r="U16367" t="s">
        <v>31725</v>
      </c>
    </row>
    <row r="16368" spans="17:21">
      <c r="Q16368" t="s">
        <v>17570</v>
      </c>
      <c r="R16368" t="s">
        <v>30663</v>
      </c>
      <c r="S16368" t="s">
        <v>19197</v>
      </c>
      <c r="T16368" t="s">
        <v>19197</v>
      </c>
      <c r="U16368" t="s">
        <v>19197</v>
      </c>
    </row>
    <row r="16369" spans="17:21">
      <c r="Q16369" t="s">
        <v>17571</v>
      </c>
      <c r="R16369" t="s">
        <v>30664</v>
      </c>
      <c r="S16369" t="s">
        <v>19197</v>
      </c>
      <c r="T16369" t="s">
        <v>19197</v>
      </c>
      <c r="U16369" t="s">
        <v>19197</v>
      </c>
    </row>
    <row r="16370" spans="17:21">
      <c r="Q16370" t="s">
        <v>17572</v>
      </c>
      <c r="R16370" t="s">
        <v>30665</v>
      </c>
      <c r="S16370" t="s">
        <v>31508</v>
      </c>
      <c r="T16370" t="s">
        <v>31563</v>
      </c>
      <c r="U16370" t="s">
        <v>31646</v>
      </c>
    </row>
    <row r="16371" spans="17:21">
      <c r="Q16371" t="s">
        <v>17573</v>
      </c>
      <c r="R16371" t="s">
        <v>30666</v>
      </c>
      <c r="S16371" t="s">
        <v>31508</v>
      </c>
      <c r="T16371" t="s">
        <v>31563</v>
      </c>
      <c r="U16371" t="s">
        <v>31646</v>
      </c>
    </row>
    <row r="16372" spans="17:21">
      <c r="Q16372" t="s">
        <v>17574</v>
      </c>
      <c r="R16372" t="s">
        <v>30667</v>
      </c>
      <c r="S16372" t="s">
        <v>31508</v>
      </c>
      <c r="T16372" t="s">
        <v>31563</v>
      </c>
      <c r="U16372" t="s">
        <v>31646</v>
      </c>
    </row>
    <row r="16373" spans="17:21">
      <c r="Q16373" t="s">
        <v>17575</v>
      </c>
      <c r="R16373" t="s">
        <v>30668</v>
      </c>
      <c r="S16373" t="s">
        <v>19197</v>
      </c>
      <c r="T16373" t="s">
        <v>19197</v>
      </c>
      <c r="U16373" t="s">
        <v>19197</v>
      </c>
    </row>
    <row r="16374" spans="17:21">
      <c r="Q16374" t="s">
        <v>17576</v>
      </c>
      <c r="R16374" t="s">
        <v>30669</v>
      </c>
      <c r="S16374" t="s">
        <v>31508</v>
      </c>
      <c r="T16374" t="s">
        <v>31563</v>
      </c>
      <c r="U16374" t="s">
        <v>31646</v>
      </c>
    </row>
    <row r="16375" spans="17:21">
      <c r="Q16375" t="s">
        <v>17577</v>
      </c>
      <c r="R16375" t="s">
        <v>30670</v>
      </c>
      <c r="S16375" t="s">
        <v>31508</v>
      </c>
      <c r="T16375" t="s">
        <v>31563</v>
      </c>
      <c r="U16375" t="s">
        <v>31646</v>
      </c>
    </row>
    <row r="16376" spans="17:21">
      <c r="Q16376" t="s">
        <v>17578</v>
      </c>
      <c r="R16376" t="s">
        <v>30671</v>
      </c>
      <c r="S16376" t="s">
        <v>31508</v>
      </c>
      <c r="T16376" t="s">
        <v>31563</v>
      </c>
      <c r="U16376" t="s">
        <v>31646</v>
      </c>
    </row>
    <row r="16377" spans="17:21">
      <c r="Q16377" t="s">
        <v>17579</v>
      </c>
      <c r="R16377" t="s">
        <v>30672</v>
      </c>
      <c r="S16377" t="s">
        <v>31508</v>
      </c>
      <c r="T16377" t="s">
        <v>31563</v>
      </c>
      <c r="U16377" t="s">
        <v>31646</v>
      </c>
    </row>
    <row r="16378" spans="17:21">
      <c r="Q16378" t="s">
        <v>17580</v>
      </c>
      <c r="R16378" t="s">
        <v>30673</v>
      </c>
      <c r="S16378" t="s">
        <v>31508</v>
      </c>
      <c r="T16378" t="s">
        <v>31563</v>
      </c>
      <c r="U16378" t="s">
        <v>31646</v>
      </c>
    </row>
    <row r="16379" spans="17:21">
      <c r="Q16379" t="s">
        <v>17581</v>
      </c>
      <c r="R16379" t="s">
        <v>30674</v>
      </c>
      <c r="S16379" t="s">
        <v>19197</v>
      </c>
      <c r="T16379" t="s">
        <v>19197</v>
      </c>
      <c r="U16379" t="s">
        <v>19197</v>
      </c>
    </row>
    <row r="16380" spans="17:21">
      <c r="Q16380" t="s">
        <v>17582</v>
      </c>
      <c r="R16380" t="s">
        <v>30675</v>
      </c>
      <c r="S16380" t="s">
        <v>31508</v>
      </c>
      <c r="T16380" t="s">
        <v>31563</v>
      </c>
      <c r="U16380" t="s">
        <v>31646</v>
      </c>
    </row>
    <row r="16381" spans="17:21">
      <c r="Q16381" t="s">
        <v>17583</v>
      </c>
      <c r="R16381" t="s">
        <v>30676</v>
      </c>
      <c r="S16381" t="s">
        <v>31508</v>
      </c>
      <c r="T16381" t="s">
        <v>31563</v>
      </c>
      <c r="U16381" t="s">
        <v>31646</v>
      </c>
    </row>
    <row r="16382" spans="17:21">
      <c r="Q16382" t="s">
        <v>17584</v>
      </c>
      <c r="R16382" t="s">
        <v>30677</v>
      </c>
      <c r="S16382" t="s">
        <v>31508</v>
      </c>
      <c r="T16382" t="s">
        <v>31563</v>
      </c>
      <c r="U16382" t="s">
        <v>31917</v>
      </c>
    </row>
    <row r="16383" spans="17:21">
      <c r="Q16383" t="s">
        <v>17585</v>
      </c>
      <c r="R16383" t="s">
        <v>30678</v>
      </c>
      <c r="S16383" t="s">
        <v>31508</v>
      </c>
      <c r="T16383" t="s">
        <v>31605</v>
      </c>
      <c r="U16383" t="s">
        <v>31917</v>
      </c>
    </row>
    <row r="16384" spans="17:21">
      <c r="Q16384" t="s">
        <v>17586</v>
      </c>
      <c r="R16384" t="s">
        <v>30679</v>
      </c>
      <c r="S16384" t="s">
        <v>19197</v>
      </c>
      <c r="T16384" t="s">
        <v>19197</v>
      </c>
      <c r="U16384" t="s">
        <v>19197</v>
      </c>
    </row>
    <row r="16385" spans="17:21">
      <c r="Q16385" t="s">
        <v>17587</v>
      </c>
      <c r="R16385" t="s">
        <v>30680</v>
      </c>
      <c r="S16385" t="s">
        <v>19197</v>
      </c>
      <c r="T16385" t="s">
        <v>19197</v>
      </c>
      <c r="U16385" t="s">
        <v>19197</v>
      </c>
    </row>
    <row r="16386" spans="17:21">
      <c r="Q16386" t="s">
        <v>17588</v>
      </c>
      <c r="R16386" t="s">
        <v>30681</v>
      </c>
      <c r="S16386" t="s">
        <v>19197</v>
      </c>
      <c r="T16386" t="s">
        <v>19197</v>
      </c>
      <c r="U16386" t="s">
        <v>19197</v>
      </c>
    </row>
    <row r="16387" spans="17:21">
      <c r="Q16387" t="s">
        <v>17589</v>
      </c>
      <c r="R16387" t="s">
        <v>30682</v>
      </c>
      <c r="S16387" t="s">
        <v>31508</v>
      </c>
      <c r="T16387" t="s">
        <v>31563</v>
      </c>
      <c r="U16387" t="s">
        <v>31646</v>
      </c>
    </row>
    <row r="16388" spans="17:21">
      <c r="Q16388" t="s">
        <v>17590</v>
      </c>
      <c r="R16388" t="s">
        <v>30683</v>
      </c>
      <c r="S16388" t="s">
        <v>31508</v>
      </c>
      <c r="T16388" t="s">
        <v>31563</v>
      </c>
      <c r="U16388" t="s">
        <v>31646</v>
      </c>
    </row>
    <row r="16389" spans="17:21">
      <c r="Q16389" t="s">
        <v>17591</v>
      </c>
      <c r="R16389" t="s">
        <v>30684</v>
      </c>
      <c r="S16389" t="s">
        <v>31508</v>
      </c>
      <c r="T16389" t="s">
        <v>31563</v>
      </c>
      <c r="U16389" t="s">
        <v>31646</v>
      </c>
    </row>
    <row r="16390" spans="17:21">
      <c r="Q16390" t="s">
        <v>17592</v>
      </c>
      <c r="R16390" t="s">
        <v>30685</v>
      </c>
      <c r="S16390" t="s">
        <v>31508</v>
      </c>
      <c r="T16390" t="s">
        <v>31563</v>
      </c>
      <c r="U16390" t="s">
        <v>31646</v>
      </c>
    </row>
    <row r="16391" spans="17:21">
      <c r="Q16391" t="s">
        <v>17593</v>
      </c>
      <c r="R16391" t="s">
        <v>30686</v>
      </c>
      <c r="S16391" t="s">
        <v>31508</v>
      </c>
      <c r="T16391" t="s">
        <v>31563</v>
      </c>
      <c r="U16391" t="s">
        <v>31642</v>
      </c>
    </row>
    <row r="16392" spans="17:21">
      <c r="Q16392" t="s">
        <v>17594</v>
      </c>
      <c r="R16392" t="s">
        <v>30687</v>
      </c>
      <c r="S16392" t="s">
        <v>31508</v>
      </c>
      <c r="T16392" t="s">
        <v>31563</v>
      </c>
      <c r="U16392" t="s">
        <v>31642</v>
      </c>
    </row>
    <row r="16393" spans="17:21">
      <c r="Q16393" t="s">
        <v>17595</v>
      </c>
      <c r="R16393" t="s">
        <v>30688</v>
      </c>
      <c r="S16393" t="s">
        <v>19197</v>
      </c>
      <c r="T16393" t="s">
        <v>19197</v>
      </c>
      <c r="U16393" t="s">
        <v>19197</v>
      </c>
    </row>
    <row r="16394" spans="17:21">
      <c r="Q16394" t="s">
        <v>17596</v>
      </c>
      <c r="R16394" t="s">
        <v>30689</v>
      </c>
      <c r="S16394" t="s">
        <v>31508</v>
      </c>
      <c r="T16394" t="s">
        <v>31563</v>
      </c>
      <c r="U16394" t="s">
        <v>31646</v>
      </c>
    </row>
    <row r="16395" spans="17:21">
      <c r="Q16395" t="s">
        <v>17597</v>
      </c>
      <c r="R16395" t="s">
        <v>30690</v>
      </c>
      <c r="S16395" t="s">
        <v>31508</v>
      </c>
      <c r="T16395" t="s">
        <v>31563</v>
      </c>
      <c r="U16395" t="s">
        <v>31646</v>
      </c>
    </row>
    <row r="16396" spans="17:21">
      <c r="Q16396" t="s">
        <v>17598</v>
      </c>
      <c r="R16396" t="s">
        <v>30691</v>
      </c>
      <c r="S16396" t="s">
        <v>19197</v>
      </c>
      <c r="T16396" t="s">
        <v>19197</v>
      </c>
      <c r="U16396" t="s">
        <v>19197</v>
      </c>
    </row>
    <row r="16397" spans="17:21">
      <c r="Q16397" t="s">
        <v>17599</v>
      </c>
      <c r="R16397" t="s">
        <v>30692</v>
      </c>
      <c r="S16397" t="s">
        <v>31508</v>
      </c>
      <c r="T16397" t="s">
        <v>31563</v>
      </c>
      <c r="U16397" t="s">
        <v>31646</v>
      </c>
    </row>
    <row r="16398" spans="17:21">
      <c r="Q16398" t="s">
        <v>17600</v>
      </c>
      <c r="R16398" t="s">
        <v>30693</v>
      </c>
      <c r="S16398" t="s">
        <v>31508</v>
      </c>
      <c r="T16398" t="s">
        <v>31563</v>
      </c>
      <c r="U16398" t="s">
        <v>31646</v>
      </c>
    </row>
    <row r="16399" spans="17:21">
      <c r="Q16399" t="s">
        <v>17601</v>
      </c>
      <c r="R16399" t="s">
        <v>30694</v>
      </c>
      <c r="S16399" t="s">
        <v>31508</v>
      </c>
      <c r="T16399" t="s">
        <v>31563</v>
      </c>
      <c r="U16399" t="s">
        <v>31646</v>
      </c>
    </row>
    <row r="16400" spans="17:21">
      <c r="Q16400" t="s">
        <v>17602</v>
      </c>
      <c r="R16400" t="s">
        <v>30695</v>
      </c>
      <c r="S16400" t="s">
        <v>31508</v>
      </c>
      <c r="T16400" t="s">
        <v>31563</v>
      </c>
      <c r="U16400" t="s">
        <v>31642</v>
      </c>
    </row>
    <row r="16401" spans="17:21">
      <c r="Q16401" t="s">
        <v>17603</v>
      </c>
      <c r="R16401" t="s">
        <v>30696</v>
      </c>
      <c r="S16401" t="s">
        <v>31508</v>
      </c>
      <c r="T16401" t="s">
        <v>31605</v>
      </c>
      <c r="U16401" t="s">
        <v>31642</v>
      </c>
    </row>
    <row r="16402" spans="17:21">
      <c r="Q16402" t="s">
        <v>17604</v>
      </c>
      <c r="R16402" t="s">
        <v>18731</v>
      </c>
      <c r="S16402" t="s">
        <v>31508</v>
      </c>
      <c r="T16402" t="s">
        <v>31563</v>
      </c>
      <c r="U16402" t="s">
        <v>31642</v>
      </c>
    </row>
    <row r="16403" spans="17:21">
      <c r="Q16403" t="s">
        <v>17605</v>
      </c>
      <c r="R16403" t="s">
        <v>30697</v>
      </c>
      <c r="S16403" t="s">
        <v>19197</v>
      </c>
      <c r="T16403" t="s">
        <v>19197</v>
      </c>
      <c r="U16403" t="s">
        <v>19197</v>
      </c>
    </row>
    <row r="16404" spans="17:21">
      <c r="Q16404" t="s">
        <v>17606</v>
      </c>
      <c r="R16404" t="s">
        <v>30698</v>
      </c>
      <c r="S16404" t="s">
        <v>31508</v>
      </c>
      <c r="T16404" t="s">
        <v>31563</v>
      </c>
      <c r="U16404" t="s">
        <v>31642</v>
      </c>
    </row>
    <row r="16405" spans="17:21">
      <c r="Q16405" t="s">
        <v>17607</v>
      </c>
      <c r="R16405" t="s">
        <v>18693</v>
      </c>
      <c r="S16405" t="s">
        <v>31508</v>
      </c>
      <c r="T16405" t="s">
        <v>31563</v>
      </c>
      <c r="U16405" t="s">
        <v>31642</v>
      </c>
    </row>
    <row r="16406" spans="17:21">
      <c r="Q16406" t="s">
        <v>17608</v>
      </c>
      <c r="R16406" t="s">
        <v>30699</v>
      </c>
      <c r="S16406" t="s">
        <v>19197</v>
      </c>
      <c r="T16406" t="s">
        <v>19197</v>
      </c>
      <c r="U16406" t="s">
        <v>19197</v>
      </c>
    </row>
    <row r="16407" spans="17:21">
      <c r="Q16407" t="s">
        <v>17609</v>
      </c>
      <c r="R16407" t="s">
        <v>30700</v>
      </c>
      <c r="S16407" t="s">
        <v>31508</v>
      </c>
      <c r="T16407" t="s">
        <v>31563</v>
      </c>
      <c r="U16407" t="s">
        <v>31642</v>
      </c>
    </row>
    <row r="16408" spans="17:21">
      <c r="Q16408" t="s">
        <v>17610</v>
      </c>
      <c r="R16408" t="s">
        <v>18693</v>
      </c>
      <c r="S16408" t="s">
        <v>19197</v>
      </c>
      <c r="T16408" t="s">
        <v>19197</v>
      </c>
      <c r="U16408" t="s">
        <v>19197</v>
      </c>
    </row>
    <row r="16409" spans="17:21">
      <c r="Q16409" t="s">
        <v>17611</v>
      </c>
      <c r="R16409" t="s">
        <v>30701</v>
      </c>
      <c r="S16409" t="s">
        <v>31508</v>
      </c>
      <c r="T16409" t="s">
        <v>31563</v>
      </c>
      <c r="U16409" t="s">
        <v>31642</v>
      </c>
    </row>
    <row r="16410" spans="17:21">
      <c r="Q16410" t="s">
        <v>17612</v>
      </c>
      <c r="R16410" t="s">
        <v>30702</v>
      </c>
      <c r="S16410" t="s">
        <v>19197</v>
      </c>
      <c r="T16410" t="s">
        <v>19197</v>
      </c>
      <c r="U16410" t="s">
        <v>19197</v>
      </c>
    </row>
    <row r="16411" spans="17:21">
      <c r="Q16411" t="s">
        <v>17613</v>
      </c>
      <c r="R16411" t="s">
        <v>30703</v>
      </c>
      <c r="S16411" t="s">
        <v>31508</v>
      </c>
      <c r="T16411" t="s">
        <v>31563</v>
      </c>
      <c r="U16411" t="s">
        <v>31646</v>
      </c>
    </row>
    <row r="16412" spans="17:21">
      <c r="Q16412" t="s">
        <v>17614</v>
      </c>
      <c r="R16412" t="s">
        <v>30704</v>
      </c>
      <c r="S16412" t="s">
        <v>31508</v>
      </c>
      <c r="T16412" t="s">
        <v>31563</v>
      </c>
      <c r="U16412" t="s">
        <v>31646</v>
      </c>
    </row>
    <row r="16413" spans="17:21">
      <c r="Q16413" t="s">
        <v>17615</v>
      </c>
      <c r="R16413" t="s">
        <v>30705</v>
      </c>
      <c r="S16413" t="s">
        <v>31508</v>
      </c>
      <c r="T16413" t="s">
        <v>31563</v>
      </c>
      <c r="U16413" t="s">
        <v>31646</v>
      </c>
    </row>
    <row r="16414" spans="17:21">
      <c r="Q16414" t="s">
        <v>17616</v>
      </c>
      <c r="R16414" t="s">
        <v>30706</v>
      </c>
      <c r="S16414" t="s">
        <v>31508</v>
      </c>
      <c r="T16414" t="s">
        <v>31563</v>
      </c>
      <c r="U16414" t="s">
        <v>31646</v>
      </c>
    </row>
    <row r="16415" spans="17:21">
      <c r="Q16415" t="s">
        <v>17617</v>
      </c>
      <c r="R16415" t="s">
        <v>30707</v>
      </c>
      <c r="S16415" t="s">
        <v>31508</v>
      </c>
      <c r="T16415" t="s">
        <v>31563</v>
      </c>
      <c r="U16415" t="s">
        <v>31646</v>
      </c>
    </row>
    <row r="16416" spans="17:21">
      <c r="Q16416" t="s">
        <v>17618</v>
      </c>
      <c r="R16416" t="s">
        <v>30708</v>
      </c>
      <c r="S16416" t="s">
        <v>31508</v>
      </c>
      <c r="T16416" t="s">
        <v>31563</v>
      </c>
      <c r="U16416" t="s">
        <v>31646</v>
      </c>
    </row>
    <row r="16417" spans="17:21">
      <c r="Q16417" t="s">
        <v>17619</v>
      </c>
      <c r="R16417" t="s">
        <v>30709</v>
      </c>
      <c r="S16417" t="s">
        <v>31508</v>
      </c>
      <c r="T16417" t="s">
        <v>31563</v>
      </c>
      <c r="U16417" t="s">
        <v>31646</v>
      </c>
    </row>
    <row r="16418" spans="17:21">
      <c r="Q16418" t="s">
        <v>17620</v>
      </c>
      <c r="R16418" t="s">
        <v>18731</v>
      </c>
      <c r="S16418" t="s">
        <v>31508</v>
      </c>
      <c r="T16418" t="s">
        <v>31563</v>
      </c>
      <c r="U16418" t="s">
        <v>31918</v>
      </c>
    </row>
    <row r="16419" spans="17:21">
      <c r="Q16419" t="s">
        <v>17621</v>
      </c>
      <c r="R16419" t="s">
        <v>30710</v>
      </c>
      <c r="S16419" t="s">
        <v>31508</v>
      </c>
      <c r="T16419" t="s">
        <v>31563</v>
      </c>
      <c r="U16419" t="s">
        <v>31642</v>
      </c>
    </row>
    <row r="16420" spans="17:21">
      <c r="Q16420" t="s">
        <v>17622</v>
      </c>
      <c r="R16420" t="s">
        <v>30711</v>
      </c>
      <c r="S16420" t="s">
        <v>31508</v>
      </c>
      <c r="T16420" t="s">
        <v>31563</v>
      </c>
      <c r="U16420" t="s">
        <v>31642</v>
      </c>
    </row>
    <row r="16421" spans="17:21">
      <c r="Q16421" t="s">
        <v>17623</v>
      </c>
      <c r="R16421" t="s">
        <v>18687</v>
      </c>
      <c r="S16421" t="s">
        <v>19197</v>
      </c>
      <c r="T16421" t="s">
        <v>19197</v>
      </c>
      <c r="U16421" t="s">
        <v>19197</v>
      </c>
    </row>
    <row r="16422" spans="17:21">
      <c r="Q16422" t="s">
        <v>17624</v>
      </c>
      <c r="R16422" t="s">
        <v>30712</v>
      </c>
      <c r="S16422" t="s">
        <v>31508</v>
      </c>
      <c r="T16422" t="s">
        <v>31563</v>
      </c>
      <c r="U16422" t="s">
        <v>31642</v>
      </c>
    </row>
    <row r="16423" spans="17:21">
      <c r="Q16423" t="s">
        <v>17625</v>
      </c>
      <c r="R16423" t="s">
        <v>30713</v>
      </c>
      <c r="S16423" t="s">
        <v>31508</v>
      </c>
      <c r="T16423" t="s">
        <v>31563</v>
      </c>
      <c r="U16423" t="s">
        <v>31642</v>
      </c>
    </row>
    <row r="16424" spans="17:21">
      <c r="Q16424" t="s">
        <v>17626</v>
      </c>
      <c r="R16424" t="s">
        <v>25528</v>
      </c>
      <c r="S16424" t="s">
        <v>19197</v>
      </c>
      <c r="T16424" t="s">
        <v>19197</v>
      </c>
      <c r="U16424" t="s">
        <v>31642</v>
      </c>
    </row>
    <row r="16425" spans="17:21">
      <c r="Q16425" t="s">
        <v>17627</v>
      </c>
      <c r="R16425" t="s">
        <v>30714</v>
      </c>
      <c r="S16425" t="s">
        <v>31508</v>
      </c>
      <c r="T16425" t="s">
        <v>31563</v>
      </c>
      <c r="U16425" t="s">
        <v>31740</v>
      </c>
    </row>
    <row r="16426" spans="17:21">
      <c r="Q16426" t="s">
        <v>17628</v>
      </c>
      <c r="R16426" t="s">
        <v>18703</v>
      </c>
      <c r="S16426" t="s">
        <v>31508</v>
      </c>
      <c r="T16426" t="s">
        <v>31563</v>
      </c>
      <c r="U16426" t="s">
        <v>31740</v>
      </c>
    </row>
    <row r="16427" spans="17:21">
      <c r="Q16427" t="s">
        <v>17629</v>
      </c>
      <c r="R16427" t="s">
        <v>30715</v>
      </c>
      <c r="S16427" t="s">
        <v>19197</v>
      </c>
      <c r="T16427" t="s">
        <v>19197</v>
      </c>
      <c r="U16427" t="s">
        <v>19197</v>
      </c>
    </row>
    <row r="16428" spans="17:21">
      <c r="Q16428" t="s">
        <v>17630</v>
      </c>
      <c r="R16428" t="s">
        <v>30716</v>
      </c>
      <c r="S16428" t="s">
        <v>19197</v>
      </c>
      <c r="T16428" t="s">
        <v>19197</v>
      </c>
      <c r="U16428" t="s">
        <v>19197</v>
      </c>
    </row>
    <row r="16429" spans="17:21">
      <c r="Q16429" t="s">
        <v>17631</v>
      </c>
      <c r="R16429" t="s">
        <v>30717</v>
      </c>
      <c r="S16429" t="s">
        <v>31508</v>
      </c>
      <c r="T16429" t="s">
        <v>31563</v>
      </c>
      <c r="U16429" t="s">
        <v>31642</v>
      </c>
    </row>
    <row r="16430" spans="17:21">
      <c r="Q16430" t="s">
        <v>17632</v>
      </c>
      <c r="R16430" t="s">
        <v>30718</v>
      </c>
      <c r="S16430" t="s">
        <v>31508</v>
      </c>
      <c r="T16430" t="s">
        <v>31563</v>
      </c>
      <c r="U16430" t="s">
        <v>31642</v>
      </c>
    </row>
    <row r="16431" spans="17:21">
      <c r="Q16431" t="s">
        <v>17633</v>
      </c>
      <c r="R16431" t="s">
        <v>30719</v>
      </c>
      <c r="S16431" t="s">
        <v>19197</v>
      </c>
      <c r="T16431" t="s">
        <v>19197</v>
      </c>
      <c r="U16431" t="s">
        <v>19197</v>
      </c>
    </row>
    <row r="16432" spans="17:21">
      <c r="Q16432" t="s">
        <v>17634</v>
      </c>
      <c r="R16432" t="s">
        <v>30720</v>
      </c>
      <c r="S16432" t="s">
        <v>31508</v>
      </c>
      <c r="T16432" t="s">
        <v>31563</v>
      </c>
      <c r="U16432" t="s">
        <v>31646</v>
      </c>
    </row>
    <row r="16433" spans="17:21">
      <c r="Q16433" t="s">
        <v>17635</v>
      </c>
      <c r="R16433" t="s">
        <v>30721</v>
      </c>
      <c r="S16433" t="s">
        <v>31508</v>
      </c>
      <c r="T16433" t="s">
        <v>31563</v>
      </c>
      <c r="U16433" t="s">
        <v>31646</v>
      </c>
    </row>
    <row r="16434" spans="17:21">
      <c r="Q16434" t="s">
        <v>17636</v>
      </c>
      <c r="R16434" t="s">
        <v>30722</v>
      </c>
      <c r="S16434" t="s">
        <v>31508</v>
      </c>
      <c r="T16434" t="s">
        <v>31563</v>
      </c>
      <c r="U16434" t="s">
        <v>31646</v>
      </c>
    </row>
    <row r="16435" spans="17:21">
      <c r="Q16435" t="s">
        <v>17637</v>
      </c>
      <c r="R16435" t="s">
        <v>30723</v>
      </c>
      <c r="S16435" t="s">
        <v>31508</v>
      </c>
      <c r="T16435" t="s">
        <v>31563</v>
      </c>
      <c r="U16435" t="s">
        <v>31646</v>
      </c>
    </row>
    <row r="16436" spans="17:21">
      <c r="Q16436" t="s">
        <v>17638</v>
      </c>
      <c r="R16436" t="s">
        <v>30724</v>
      </c>
      <c r="S16436" t="s">
        <v>31508</v>
      </c>
      <c r="T16436" t="s">
        <v>31563</v>
      </c>
      <c r="U16436" t="s">
        <v>31646</v>
      </c>
    </row>
    <row r="16437" spans="17:21">
      <c r="Q16437" t="s">
        <v>17639</v>
      </c>
      <c r="R16437" t="s">
        <v>30725</v>
      </c>
      <c r="S16437" t="s">
        <v>19197</v>
      </c>
      <c r="T16437" t="s">
        <v>19197</v>
      </c>
      <c r="U16437" t="s">
        <v>19197</v>
      </c>
    </row>
    <row r="16438" spans="17:21">
      <c r="Q16438" t="s">
        <v>17640</v>
      </c>
      <c r="R16438" t="s">
        <v>30726</v>
      </c>
      <c r="S16438" t="s">
        <v>31508</v>
      </c>
      <c r="T16438" t="s">
        <v>31586</v>
      </c>
      <c r="U16438" t="s">
        <v>31642</v>
      </c>
    </row>
    <row r="16439" spans="17:21">
      <c r="Q16439" t="s">
        <v>17641</v>
      </c>
      <c r="R16439" t="s">
        <v>18714</v>
      </c>
      <c r="S16439" t="s">
        <v>19197</v>
      </c>
      <c r="T16439" t="s">
        <v>19197</v>
      </c>
      <c r="U16439" t="s">
        <v>19197</v>
      </c>
    </row>
    <row r="16440" spans="17:21">
      <c r="Q16440" t="s">
        <v>17642</v>
      </c>
      <c r="R16440" t="s">
        <v>30727</v>
      </c>
      <c r="S16440" t="s">
        <v>31508</v>
      </c>
      <c r="T16440" t="s">
        <v>31634</v>
      </c>
      <c r="U16440" t="s">
        <v>31646</v>
      </c>
    </row>
    <row r="16441" spans="17:21">
      <c r="Q16441" t="s">
        <v>17643</v>
      </c>
      <c r="R16441" t="s">
        <v>30728</v>
      </c>
      <c r="S16441" t="s">
        <v>31508</v>
      </c>
      <c r="T16441" t="s">
        <v>31634</v>
      </c>
      <c r="U16441" t="s">
        <v>31646</v>
      </c>
    </row>
    <row r="16442" spans="17:21">
      <c r="Q16442" t="s">
        <v>17644</v>
      </c>
      <c r="R16442" t="s">
        <v>30729</v>
      </c>
      <c r="S16442" t="s">
        <v>19197</v>
      </c>
      <c r="T16442" t="s">
        <v>19197</v>
      </c>
      <c r="U16442" t="s">
        <v>19197</v>
      </c>
    </row>
    <row r="16443" spans="17:21">
      <c r="Q16443" t="s">
        <v>17645</v>
      </c>
      <c r="R16443" t="s">
        <v>30730</v>
      </c>
      <c r="S16443" t="s">
        <v>19197</v>
      </c>
      <c r="T16443" t="s">
        <v>19197</v>
      </c>
      <c r="U16443" t="s">
        <v>19197</v>
      </c>
    </row>
    <row r="16444" spans="17:21">
      <c r="Q16444" t="s">
        <v>17646</v>
      </c>
      <c r="R16444" t="s">
        <v>30731</v>
      </c>
      <c r="S16444" t="s">
        <v>31508</v>
      </c>
      <c r="T16444" t="s">
        <v>31563</v>
      </c>
      <c r="U16444" t="s">
        <v>31646</v>
      </c>
    </row>
    <row r="16445" spans="17:21">
      <c r="Q16445" t="s">
        <v>17647</v>
      </c>
      <c r="R16445" t="s">
        <v>30732</v>
      </c>
      <c r="S16445" t="s">
        <v>31508</v>
      </c>
      <c r="T16445" t="s">
        <v>31563</v>
      </c>
      <c r="U16445" t="s">
        <v>31646</v>
      </c>
    </row>
    <row r="16446" spans="17:21">
      <c r="Q16446" t="s">
        <v>17648</v>
      </c>
      <c r="R16446" t="s">
        <v>30733</v>
      </c>
      <c r="S16446" t="s">
        <v>31508</v>
      </c>
      <c r="T16446" t="s">
        <v>31605</v>
      </c>
      <c r="U16446" t="s">
        <v>31646</v>
      </c>
    </row>
    <row r="16447" spans="17:21">
      <c r="Q16447" t="s">
        <v>17649</v>
      </c>
      <c r="R16447" t="s">
        <v>30734</v>
      </c>
      <c r="S16447" t="s">
        <v>31508</v>
      </c>
      <c r="T16447" t="s">
        <v>31563</v>
      </c>
      <c r="U16447" t="s">
        <v>31646</v>
      </c>
    </row>
    <row r="16448" spans="17:21">
      <c r="Q16448" t="s">
        <v>17650</v>
      </c>
      <c r="R16448" t="s">
        <v>30735</v>
      </c>
      <c r="S16448" t="s">
        <v>31508</v>
      </c>
      <c r="T16448" t="s">
        <v>31563</v>
      </c>
      <c r="U16448" t="s">
        <v>31646</v>
      </c>
    </row>
    <row r="16449" spans="17:21">
      <c r="Q16449" t="s">
        <v>17651</v>
      </c>
      <c r="R16449" t="s">
        <v>30736</v>
      </c>
      <c r="S16449" t="s">
        <v>31508</v>
      </c>
      <c r="T16449" t="s">
        <v>31605</v>
      </c>
      <c r="U16449" t="s">
        <v>31646</v>
      </c>
    </row>
    <row r="16450" spans="17:21">
      <c r="Q16450" t="s">
        <v>17652</v>
      </c>
      <c r="R16450" t="s">
        <v>30737</v>
      </c>
      <c r="S16450" t="s">
        <v>31508</v>
      </c>
      <c r="T16450" t="s">
        <v>31563</v>
      </c>
      <c r="U16450" t="s">
        <v>31646</v>
      </c>
    </row>
    <row r="16451" spans="17:21">
      <c r="Q16451" t="s">
        <v>17653</v>
      </c>
      <c r="R16451" t="s">
        <v>30738</v>
      </c>
      <c r="S16451" t="s">
        <v>31508</v>
      </c>
      <c r="T16451" t="s">
        <v>31563</v>
      </c>
      <c r="U16451" t="s">
        <v>31646</v>
      </c>
    </row>
    <row r="16452" spans="17:21">
      <c r="Q16452" t="s">
        <v>17654</v>
      </c>
      <c r="R16452" t="s">
        <v>30739</v>
      </c>
      <c r="S16452" t="s">
        <v>31508</v>
      </c>
      <c r="T16452" t="s">
        <v>31605</v>
      </c>
      <c r="U16452" t="s">
        <v>31646</v>
      </c>
    </row>
    <row r="16453" spans="17:21">
      <c r="Q16453" t="s">
        <v>17655</v>
      </c>
      <c r="R16453" t="s">
        <v>30725</v>
      </c>
      <c r="S16453" t="s">
        <v>31508</v>
      </c>
      <c r="T16453" t="s">
        <v>31605</v>
      </c>
      <c r="U16453" t="s">
        <v>31642</v>
      </c>
    </row>
    <row r="16454" spans="17:21">
      <c r="Q16454" t="s">
        <v>17656</v>
      </c>
      <c r="R16454" t="s">
        <v>30740</v>
      </c>
      <c r="S16454" t="s">
        <v>31508</v>
      </c>
      <c r="T16454" t="s">
        <v>31605</v>
      </c>
      <c r="U16454" t="s">
        <v>31642</v>
      </c>
    </row>
    <row r="16455" spans="17:21">
      <c r="Q16455" t="s">
        <v>17657</v>
      </c>
      <c r="R16455" t="s">
        <v>30741</v>
      </c>
      <c r="S16455" t="s">
        <v>19197</v>
      </c>
      <c r="T16455" t="s">
        <v>19197</v>
      </c>
      <c r="U16455" t="s">
        <v>31642</v>
      </c>
    </row>
    <row r="16456" spans="17:21">
      <c r="Q16456" t="s">
        <v>17658</v>
      </c>
      <c r="R16456" t="s">
        <v>30742</v>
      </c>
      <c r="S16456" t="s">
        <v>31508</v>
      </c>
      <c r="T16456" t="s">
        <v>31586</v>
      </c>
      <c r="U16456" t="s">
        <v>31919</v>
      </c>
    </row>
    <row r="16457" spans="17:21">
      <c r="Q16457" t="s">
        <v>17659</v>
      </c>
      <c r="R16457" t="s">
        <v>18703</v>
      </c>
      <c r="S16457" t="s">
        <v>31508</v>
      </c>
      <c r="T16457" t="s">
        <v>31563</v>
      </c>
      <c r="U16457" t="s">
        <v>31919</v>
      </c>
    </row>
    <row r="16458" spans="17:21">
      <c r="Q16458" t="s">
        <v>17660</v>
      </c>
      <c r="R16458" t="s">
        <v>30743</v>
      </c>
      <c r="S16458" t="s">
        <v>31508</v>
      </c>
      <c r="T16458" t="s">
        <v>19197</v>
      </c>
      <c r="U16458" t="s">
        <v>31673</v>
      </c>
    </row>
    <row r="16459" spans="17:21">
      <c r="Q16459" t="s">
        <v>17661</v>
      </c>
      <c r="R16459" t="s">
        <v>30744</v>
      </c>
      <c r="S16459" t="s">
        <v>19197</v>
      </c>
      <c r="T16459" t="s">
        <v>19197</v>
      </c>
      <c r="U16459" t="s">
        <v>19197</v>
      </c>
    </row>
    <row r="16460" spans="17:21">
      <c r="Q16460" t="s">
        <v>17662</v>
      </c>
      <c r="R16460" t="s">
        <v>30745</v>
      </c>
      <c r="S16460" t="s">
        <v>31508</v>
      </c>
      <c r="T16460" t="s">
        <v>19197</v>
      </c>
      <c r="U16460" t="s">
        <v>31673</v>
      </c>
    </row>
    <row r="16461" spans="17:21">
      <c r="Q16461" t="s">
        <v>17663</v>
      </c>
      <c r="R16461" t="s">
        <v>30746</v>
      </c>
      <c r="S16461" t="s">
        <v>19197</v>
      </c>
      <c r="T16461" t="s">
        <v>19197</v>
      </c>
      <c r="U16461" t="s">
        <v>19197</v>
      </c>
    </row>
    <row r="16462" spans="17:21">
      <c r="Q16462" t="s">
        <v>17664</v>
      </c>
      <c r="R16462" t="s">
        <v>30747</v>
      </c>
      <c r="S16462" t="s">
        <v>31508</v>
      </c>
      <c r="T16462" t="s">
        <v>19197</v>
      </c>
      <c r="U16462" t="s">
        <v>31646</v>
      </c>
    </row>
    <row r="16463" spans="17:21">
      <c r="Q16463" t="s">
        <v>17665</v>
      </c>
      <c r="R16463" t="s">
        <v>30748</v>
      </c>
      <c r="S16463" t="s">
        <v>31508</v>
      </c>
      <c r="T16463" t="s">
        <v>19197</v>
      </c>
      <c r="U16463" t="s">
        <v>31646</v>
      </c>
    </row>
    <row r="16464" spans="17:21">
      <c r="Q16464" t="s">
        <v>17666</v>
      </c>
      <c r="R16464" t="s">
        <v>30749</v>
      </c>
      <c r="S16464" t="s">
        <v>31508</v>
      </c>
      <c r="T16464" t="s">
        <v>19197</v>
      </c>
      <c r="U16464" t="s">
        <v>31646</v>
      </c>
    </row>
    <row r="16465" spans="17:21">
      <c r="Q16465" t="s">
        <v>17667</v>
      </c>
      <c r="R16465" t="s">
        <v>30750</v>
      </c>
      <c r="S16465" t="s">
        <v>31508</v>
      </c>
      <c r="T16465" t="s">
        <v>19197</v>
      </c>
      <c r="U16465" t="s">
        <v>31646</v>
      </c>
    </row>
    <row r="16466" spans="17:21">
      <c r="Q16466" t="s">
        <v>17668</v>
      </c>
      <c r="R16466" t="s">
        <v>30751</v>
      </c>
      <c r="S16466" t="s">
        <v>31508</v>
      </c>
      <c r="T16466" t="s">
        <v>19197</v>
      </c>
      <c r="U16466" t="s">
        <v>31646</v>
      </c>
    </row>
    <row r="16467" spans="17:21">
      <c r="Q16467" t="s">
        <v>17669</v>
      </c>
      <c r="R16467" t="s">
        <v>29327</v>
      </c>
      <c r="S16467" t="s">
        <v>31508</v>
      </c>
      <c r="T16467" t="s">
        <v>19197</v>
      </c>
      <c r="U16467" t="s">
        <v>31673</v>
      </c>
    </row>
    <row r="16468" spans="17:21">
      <c r="Q16468" t="s">
        <v>17670</v>
      </c>
      <c r="R16468" t="s">
        <v>30752</v>
      </c>
      <c r="S16468" t="s">
        <v>19197</v>
      </c>
      <c r="T16468" t="s">
        <v>19197</v>
      </c>
      <c r="U16468" t="s">
        <v>19197</v>
      </c>
    </row>
    <row r="16469" spans="17:21">
      <c r="Q16469" t="s">
        <v>17671</v>
      </c>
      <c r="R16469" t="s">
        <v>30753</v>
      </c>
      <c r="S16469" t="s">
        <v>19197</v>
      </c>
      <c r="T16469" t="s">
        <v>19197</v>
      </c>
      <c r="U16469" t="s">
        <v>19197</v>
      </c>
    </row>
    <row r="16470" spans="17:21">
      <c r="Q16470" t="s">
        <v>17672</v>
      </c>
      <c r="R16470" t="s">
        <v>30754</v>
      </c>
      <c r="S16470" t="s">
        <v>31508</v>
      </c>
      <c r="T16470" t="s">
        <v>31563</v>
      </c>
      <c r="U16470" t="s">
        <v>31673</v>
      </c>
    </row>
    <row r="16471" spans="17:21">
      <c r="Q16471" t="s">
        <v>17673</v>
      </c>
      <c r="R16471" t="s">
        <v>18693</v>
      </c>
      <c r="S16471" t="s">
        <v>19197</v>
      </c>
      <c r="T16471" t="s">
        <v>19197</v>
      </c>
      <c r="U16471" t="s">
        <v>19197</v>
      </c>
    </row>
    <row r="16472" spans="17:21">
      <c r="Q16472" t="s">
        <v>17674</v>
      </c>
      <c r="R16472" t="s">
        <v>30755</v>
      </c>
      <c r="S16472" t="s">
        <v>31508</v>
      </c>
      <c r="T16472" t="s">
        <v>31563</v>
      </c>
      <c r="U16472" t="s">
        <v>31646</v>
      </c>
    </row>
    <row r="16473" spans="17:21">
      <c r="Q16473" t="s">
        <v>17675</v>
      </c>
      <c r="R16473" t="s">
        <v>30756</v>
      </c>
      <c r="S16473" t="s">
        <v>31508</v>
      </c>
      <c r="T16473" t="s">
        <v>31563</v>
      </c>
      <c r="U16473" t="s">
        <v>31646</v>
      </c>
    </row>
    <row r="16474" spans="17:21">
      <c r="Q16474" t="s">
        <v>17676</v>
      </c>
      <c r="R16474" t="s">
        <v>30500</v>
      </c>
      <c r="S16474" t="s">
        <v>19197</v>
      </c>
      <c r="T16474" t="s">
        <v>19197</v>
      </c>
      <c r="U16474" t="s">
        <v>19197</v>
      </c>
    </row>
    <row r="16475" spans="17:21">
      <c r="Q16475" t="s">
        <v>17677</v>
      </c>
      <c r="R16475" t="s">
        <v>30757</v>
      </c>
      <c r="S16475" t="s">
        <v>31508</v>
      </c>
      <c r="T16475" t="s">
        <v>19197</v>
      </c>
      <c r="U16475" t="s">
        <v>31673</v>
      </c>
    </row>
    <row r="16476" spans="17:21">
      <c r="Q16476" t="s">
        <v>17678</v>
      </c>
      <c r="R16476" t="s">
        <v>30758</v>
      </c>
      <c r="S16476" t="s">
        <v>31508</v>
      </c>
      <c r="T16476" t="s">
        <v>19197</v>
      </c>
      <c r="U16476" t="s">
        <v>31673</v>
      </c>
    </row>
    <row r="16477" spans="17:21">
      <c r="Q16477" t="s">
        <v>17679</v>
      </c>
      <c r="R16477" t="s">
        <v>18714</v>
      </c>
      <c r="S16477" t="s">
        <v>31508</v>
      </c>
      <c r="T16477" t="s">
        <v>19197</v>
      </c>
      <c r="U16477" t="s">
        <v>31673</v>
      </c>
    </row>
    <row r="16478" spans="17:21">
      <c r="Q16478" t="s">
        <v>17680</v>
      </c>
      <c r="R16478" t="s">
        <v>29327</v>
      </c>
      <c r="S16478" t="s">
        <v>19197</v>
      </c>
      <c r="T16478" t="s">
        <v>19197</v>
      </c>
      <c r="U16478" t="s">
        <v>19197</v>
      </c>
    </row>
    <row r="16479" spans="17:21">
      <c r="Q16479" t="s">
        <v>17681</v>
      </c>
      <c r="R16479" t="s">
        <v>30759</v>
      </c>
      <c r="S16479" t="s">
        <v>31508</v>
      </c>
      <c r="T16479" t="s">
        <v>31538</v>
      </c>
      <c r="U16479" t="s">
        <v>31855</v>
      </c>
    </row>
    <row r="16480" spans="17:21">
      <c r="Q16480" t="s">
        <v>17682</v>
      </c>
      <c r="R16480" t="s">
        <v>30561</v>
      </c>
      <c r="S16480" t="s">
        <v>31508</v>
      </c>
      <c r="T16480" t="s">
        <v>19197</v>
      </c>
      <c r="U16480" t="s">
        <v>31855</v>
      </c>
    </row>
    <row r="16481" spans="17:21">
      <c r="Q16481" t="s">
        <v>17683</v>
      </c>
      <c r="R16481" t="s">
        <v>30760</v>
      </c>
      <c r="S16481" t="s">
        <v>19197</v>
      </c>
      <c r="T16481" t="s">
        <v>19197</v>
      </c>
      <c r="U16481" t="s">
        <v>19197</v>
      </c>
    </row>
    <row r="16482" spans="17:21">
      <c r="Q16482" t="s">
        <v>17684</v>
      </c>
      <c r="R16482" t="s">
        <v>30761</v>
      </c>
      <c r="S16482" t="s">
        <v>19197</v>
      </c>
      <c r="T16482" t="s">
        <v>19197</v>
      </c>
      <c r="U16482" t="s">
        <v>19197</v>
      </c>
    </row>
    <row r="16483" spans="17:21">
      <c r="Q16483" t="s">
        <v>17685</v>
      </c>
      <c r="R16483" t="s">
        <v>30762</v>
      </c>
      <c r="S16483" t="s">
        <v>31506</v>
      </c>
      <c r="T16483" t="s">
        <v>19197</v>
      </c>
      <c r="U16483" t="s">
        <v>31646</v>
      </c>
    </row>
    <row r="16484" spans="17:21">
      <c r="Q16484" t="s">
        <v>17686</v>
      </c>
      <c r="R16484" t="s">
        <v>30763</v>
      </c>
      <c r="S16484" t="s">
        <v>31506</v>
      </c>
      <c r="T16484" t="s">
        <v>19197</v>
      </c>
      <c r="U16484" t="s">
        <v>31646</v>
      </c>
    </row>
    <row r="16485" spans="17:21">
      <c r="Q16485" t="s">
        <v>17687</v>
      </c>
      <c r="R16485" t="s">
        <v>30764</v>
      </c>
      <c r="S16485" t="s">
        <v>31506</v>
      </c>
      <c r="T16485" t="s">
        <v>19197</v>
      </c>
      <c r="U16485" t="s">
        <v>31646</v>
      </c>
    </row>
    <row r="16486" spans="17:21">
      <c r="Q16486" t="s">
        <v>17688</v>
      </c>
      <c r="R16486" t="s">
        <v>30765</v>
      </c>
      <c r="S16486" t="s">
        <v>31506</v>
      </c>
      <c r="T16486" t="s">
        <v>19197</v>
      </c>
      <c r="U16486" t="s">
        <v>31646</v>
      </c>
    </row>
    <row r="16487" spans="17:21">
      <c r="Q16487" t="s">
        <v>17689</v>
      </c>
      <c r="R16487" t="s">
        <v>30766</v>
      </c>
      <c r="S16487" t="s">
        <v>31506</v>
      </c>
      <c r="T16487" t="s">
        <v>19197</v>
      </c>
      <c r="U16487" t="s">
        <v>31646</v>
      </c>
    </row>
    <row r="16488" spans="17:21">
      <c r="Q16488" t="s">
        <v>17690</v>
      </c>
      <c r="R16488" t="s">
        <v>30767</v>
      </c>
      <c r="S16488" t="s">
        <v>31506</v>
      </c>
      <c r="T16488" t="s">
        <v>19197</v>
      </c>
      <c r="U16488" t="s">
        <v>31646</v>
      </c>
    </row>
    <row r="16489" spans="17:21">
      <c r="Q16489" t="s">
        <v>17691</v>
      </c>
      <c r="R16489" t="s">
        <v>30768</v>
      </c>
      <c r="S16489" t="s">
        <v>31506</v>
      </c>
      <c r="T16489" t="s">
        <v>19197</v>
      </c>
      <c r="U16489" t="s">
        <v>31648</v>
      </c>
    </row>
    <row r="16490" spans="17:21">
      <c r="Q16490" t="s">
        <v>17692</v>
      </c>
      <c r="R16490" t="s">
        <v>30769</v>
      </c>
      <c r="S16490" t="s">
        <v>19197</v>
      </c>
      <c r="T16490" t="s">
        <v>19197</v>
      </c>
      <c r="U16490" t="s">
        <v>19197</v>
      </c>
    </row>
    <row r="16491" spans="17:21">
      <c r="Q16491" t="s">
        <v>17693</v>
      </c>
      <c r="R16491" t="s">
        <v>30770</v>
      </c>
      <c r="S16491" t="s">
        <v>31506</v>
      </c>
      <c r="T16491" t="s">
        <v>31538</v>
      </c>
      <c r="U16491" t="s">
        <v>31740</v>
      </c>
    </row>
    <row r="16492" spans="17:21">
      <c r="Q16492" t="s">
        <v>17694</v>
      </c>
      <c r="R16492" t="s">
        <v>30771</v>
      </c>
      <c r="S16492" t="s">
        <v>31506</v>
      </c>
      <c r="T16492" t="s">
        <v>19197</v>
      </c>
      <c r="U16492" t="s">
        <v>31740</v>
      </c>
    </row>
    <row r="16493" spans="17:21">
      <c r="Q16493" t="s">
        <v>17695</v>
      </c>
      <c r="R16493" t="s">
        <v>18703</v>
      </c>
      <c r="S16493" t="s">
        <v>31506</v>
      </c>
      <c r="T16493" t="s">
        <v>19197</v>
      </c>
      <c r="U16493" t="s">
        <v>31740</v>
      </c>
    </row>
    <row r="16494" spans="17:21">
      <c r="Q16494" t="s">
        <v>17696</v>
      </c>
      <c r="R16494" t="s">
        <v>29327</v>
      </c>
      <c r="S16494" t="s">
        <v>31506</v>
      </c>
      <c r="T16494" t="s">
        <v>19197</v>
      </c>
      <c r="U16494" t="s">
        <v>31648</v>
      </c>
    </row>
    <row r="16495" spans="17:21">
      <c r="Q16495" t="s">
        <v>17697</v>
      </c>
      <c r="R16495" t="s">
        <v>30772</v>
      </c>
      <c r="S16495" t="s">
        <v>19197</v>
      </c>
      <c r="T16495" t="s">
        <v>19197</v>
      </c>
      <c r="U16495" t="s">
        <v>19197</v>
      </c>
    </row>
    <row r="16496" spans="17:21">
      <c r="Q16496" t="s">
        <v>17698</v>
      </c>
      <c r="R16496" t="s">
        <v>30773</v>
      </c>
      <c r="S16496" t="s">
        <v>19197</v>
      </c>
      <c r="T16496" t="s">
        <v>19197</v>
      </c>
      <c r="U16496" t="s">
        <v>19197</v>
      </c>
    </row>
    <row r="16497" spans="17:21">
      <c r="Q16497" t="s">
        <v>17699</v>
      </c>
      <c r="R16497" t="s">
        <v>30774</v>
      </c>
      <c r="S16497" t="s">
        <v>31506</v>
      </c>
      <c r="T16497" t="s">
        <v>19197</v>
      </c>
      <c r="U16497" t="s">
        <v>31646</v>
      </c>
    </row>
    <row r="16498" spans="17:21">
      <c r="Q16498" t="s">
        <v>17700</v>
      </c>
      <c r="R16498" t="s">
        <v>30775</v>
      </c>
      <c r="S16498" t="s">
        <v>31506</v>
      </c>
      <c r="T16498" t="s">
        <v>19197</v>
      </c>
      <c r="U16498" t="s">
        <v>31646</v>
      </c>
    </row>
    <row r="16499" spans="17:21">
      <c r="Q16499" t="s">
        <v>17701</v>
      </c>
      <c r="R16499" t="s">
        <v>30776</v>
      </c>
      <c r="S16499" t="s">
        <v>19197</v>
      </c>
      <c r="T16499" t="s">
        <v>19197</v>
      </c>
      <c r="U16499" t="s">
        <v>19197</v>
      </c>
    </row>
    <row r="16500" spans="17:21">
      <c r="Q16500" t="s">
        <v>17702</v>
      </c>
      <c r="R16500" t="s">
        <v>30777</v>
      </c>
      <c r="S16500" t="s">
        <v>31506</v>
      </c>
      <c r="T16500" t="s">
        <v>31538</v>
      </c>
      <c r="U16500" t="s">
        <v>31646</v>
      </c>
    </row>
    <row r="16501" spans="17:21">
      <c r="Q16501" t="s">
        <v>17703</v>
      </c>
      <c r="R16501" t="s">
        <v>30778</v>
      </c>
      <c r="S16501" t="s">
        <v>31506</v>
      </c>
      <c r="T16501" t="s">
        <v>19197</v>
      </c>
      <c r="U16501" t="s">
        <v>31646</v>
      </c>
    </row>
    <row r="16502" spans="17:21">
      <c r="Q16502" t="s">
        <v>17704</v>
      </c>
      <c r="R16502" t="s">
        <v>30779</v>
      </c>
      <c r="S16502" t="s">
        <v>19197</v>
      </c>
      <c r="T16502" t="s">
        <v>19197</v>
      </c>
      <c r="U16502" t="s">
        <v>19197</v>
      </c>
    </row>
    <row r="16503" spans="17:21">
      <c r="Q16503" t="s">
        <v>17705</v>
      </c>
      <c r="R16503" t="s">
        <v>30780</v>
      </c>
      <c r="S16503" t="s">
        <v>31506</v>
      </c>
      <c r="T16503" t="s">
        <v>19197</v>
      </c>
      <c r="U16503" t="s">
        <v>31646</v>
      </c>
    </row>
    <row r="16504" spans="17:21">
      <c r="Q16504" t="s">
        <v>17706</v>
      </c>
      <c r="R16504" t="s">
        <v>30781</v>
      </c>
      <c r="S16504" t="s">
        <v>31506</v>
      </c>
      <c r="T16504" t="s">
        <v>19197</v>
      </c>
      <c r="U16504" t="s">
        <v>31646</v>
      </c>
    </row>
    <row r="16505" spans="17:21">
      <c r="Q16505" t="s">
        <v>17707</v>
      </c>
      <c r="R16505" t="s">
        <v>30782</v>
      </c>
      <c r="S16505" t="s">
        <v>31506</v>
      </c>
      <c r="T16505" t="s">
        <v>19197</v>
      </c>
      <c r="U16505" t="s">
        <v>31646</v>
      </c>
    </row>
    <row r="16506" spans="17:21">
      <c r="Q16506" t="s">
        <v>17708</v>
      </c>
      <c r="R16506" t="s">
        <v>30783</v>
      </c>
      <c r="S16506" t="s">
        <v>31506</v>
      </c>
      <c r="T16506" t="s">
        <v>19197</v>
      </c>
      <c r="U16506" t="s">
        <v>31648</v>
      </c>
    </row>
    <row r="16507" spans="17:21">
      <c r="Q16507" t="s">
        <v>17709</v>
      </c>
      <c r="R16507" t="s">
        <v>30784</v>
      </c>
      <c r="S16507" t="s">
        <v>19197</v>
      </c>
      <c r="T16507" t="s">
        <v>19197</v>
      </c>
      <c r="U16507" t="s">
        <v>19197</v>
      </c>
    </row>
    <row r="16508" spans="17:21">
      <c r="Q16508" t="s">
        <v>17710</v>
      </c>
      <c r="R16508" t="s">
        <v>30785</v>
      </c>
      <c r="S16508" t="s">
        <v>31506</v>
      </c>
      <c r="T16508" t="s">
        <v>19197</v>
      </c>
      <c r="U16508" t="s">
        <v>31666</v>
      </c>
    </row>
    <row r="16509" spans="17:21">
      <c r="Q16509" t="s">
        <v>17711</v>
      </c>
      <c r="R16509" t="s">
        <v>24014</v>
      </c>
      <c r="S16509" t="s">
        <v>19197</v>
      </c>
      <c r="T16509" t="s">
        <v>19197</v>
      </c>
      <c r="U16509" t="s">
        <v>19197</v>
      </c>
    </row>
    <row r="16510" spans="17:21">
      <c r="Q16510" t="s">
        <v>17712</v>
      </c>
      <c r="R16510" t="s">
        <v>30786</v>
      </c>
      <c r="S16510" t="s">
        <v>31506</v>
      </c>
      <c r="T16510" t="s">
        <v>31563</v>
      </c>
      <c r="U16510" t="s">
        <v>31666</v>
      </c>
    </row>
    <row r="16511" spans="17:21">
      <c r="Q16511" t="s">
        <v>17713</v>
      </c>
      <c r="R16511" t="s">
        <v>30787</v>
      </c>
      <c r="S16511" t="s">
        <v>31506</v>
      </c>
      <c r="T16511" t="s">
        <v>19197</v>
      </c>
      <c r="U16511" t="s">
        <v>31666</v>
      </c>
    </row>
    <row r="16512" spans="17:21">
      <c r="Q16512" t="s">
        <v>17714</v>
      </c>
      <c r="R16512" t="s">
        <v>30788</v>
      </c>
      <c r="S16512" t="s">
        <v>19197</v>
      </c>
      <c r="T16512" t="s">
        <v>19197</v>
      </c>
      <c r="U16512" t="s">
        <v>19197</v>
      </c>
    </row>
    <row r="16513" spans="17:21">
      <c r="Q16513" t="s">
        <v>17715</v>
      </c>
      <c r="R16513" t="s">
        <v>30789</v>
      </c>
      <c r="S16513" t="s">
        <v>19197</v>
      </c>
      <c r="T16513" t="s">
        <v>19197</v>
      </c>
      <c r="U16513" t="s">
        <v>31648</v>
      </c>
    </row>
    <row r="16514" spans="17:21">
      <c r="Q16514" t="s">
        <v>17716</v>
      </c>
      <c r="R16514" t="s">
        <v>30790</v>
      </c>
      <c r="S16514" t="s">
        <v>31506</v>
      </c>
      <c r="T16514" t="s">
        <v>31538</v>
      </c>
      <c r="U16514" t="s">
        <v>31855</v>
      </c>
    </row>
    <row r="16515" spans="17:21">
      <c r="Q16515" t="s">
        <v>17717</v>
      </c>
      <c r="R16515" t="s">
        <v>30791</v>
      </c>
      <c r="S16515" t="s">
        <v>31506</v>
      </c>
      <c r="T16515" t="s">
        <v>19197</v>
      </c>
      <c r="U16515" t="s">
        <v>31855</v>
      </c>
    </row>
    <row r="16516" spans="17:21">
      <c r="Q16516" t="s">
        <v>17718</v>
      </c>
      <c r="R16516" t="s">
        <v>18731</v>
      </c>
      <c r="S16516" t="s">
        <v>19197</v>
      </c>
      <c r="T16516" t="s">
        <v>19197</v>
      </c>
      <c r="U16516" t="s">
        <v>19197</v>
      </c>
    </row>
    <row r="16517" spans="17:21">
      <c r="Q16517" t="s">
        <v>17719</v>
      </c>
      <c r="R16517" t="s">
        <v>30792</v>
      </c>
      <c r="S16517" t="s">
        <v>31506</v>
      </c>
      <c r="T16517" t="s">
        <v>19197</v>
      </c>
      <c r="U16517" t="s">
        <v>31646</v>
      </c>
    </row>
    <row r="16518" spans="17:21">
      <c r="Q16518" t="s">
        <v>17720</v>
      </c>
      <c r="R16518" t="s">
        <v>30793</v>
      </c>
      <c r="S16518" t="s">
        <v>31506</v>
      </c>
      <c r="T16518" t="s">
        <v>19197</v>
      </c>
      <c r="U16518" t="s">
        <v>31646</v>
      </c>
    </row>
    <row r="16519" spans="17:21">
      <c r="Q16519" t="s">
        <v>17721</v>
      </c>
      <c r="R16519" t="s">
        <v>30794</v>
      </c>
      <c r="S16519" t="s">
        <v>19197</v>
      </c>
      <c r="T16519" t="s">
        <v>19197</v>
      </c>
      <c r="U16519" t="s">
        <v>19197</v>
      </c>
    </row>
    <row r="16520" spans="17:21">
      <c r="Q16520" t="s">
        <v>17722</v>
      </c>
      <c r="R16520" t="s">
        <v>30795</v>
      </c>
      <c r="S16520" t="s">
        <v>31508</v>
      </c>
      <c r="T16520" t="s">
        <v>19197</v>
      </c>
      <c r="U16520" t="s">
        <v>31673</v>
      </c>
    </row>
    <row r="16521" spans="17:21">
      <c r="Q16521" t="s">
        <v>17723</v>
      </c>
      <c r="R16521" t="s">
        <v>30796</v>
      </c>
      <c r="S16521" t="s">
        <v>19197</v>
      </c>
      <c r="T16521" t="s">
        <v>19197</v>
      </c>
      <c r="U16521" t="s">
        <v>19197</v>
      </c>
    </row>
    <row r="16522" spans="17:21">
      <c r="Q16522" t="s">
        <v>17724</v>
      </c>
      <c r="R16522" t="s">
        <v>30797</v>
      </c>
      <c r="S16522" t="s">
        <v>31512</v>
      </c>
      <c r="T16522" t="s">
        <v>19197</v>
      </c>
      <c r="U16522" t="s">
        <v>31668</v>
      </c>
    </row>
    <row r="16523" spans="17:21">
      <c r="Q16523" t="s">
        <v>17725</v>
      </c>
      <c r="R16523" t="s">
        <v>18714</v>
      </c>
      <c r="S16523" t="s">
        <v>31508</v>
      </c>
      <c r="T16523" t="s">
        <v>19197</v>
      </c>
      <c r="U16523" t="s">
        <v>31673</v>
      </c>
    </row>
    <row r="16524" spans="17:21">
      <c r="Q16524" t="s">
        <v>17726</v>
      </c>
      <c r="R16524" t="s">
        <v>30798</v>
      </c>
      <c r="S16524" t="s">
        <v>31512</v>
      </c>
      <c r="T16524" t="s">
        <v>31630</v>
      </c>
      <c r="U16524" t="s">
        <v>31668</v>
      </c>
    </row>
    <row r="16525" spans="17:21">
      <c r="Q16525" t="s">
        <v>17727</v>
      </c>
      <c r="R16525" t="s">
        <v>29327</v>
      </c>
      <c r="S16525" t="s">
        <v>31508</v>
      </c>
      <c r="T16525" t="s">
        <v>19197</v>
      </c>
      <c r="U16525" t="s">
        <v>31673</v>
      </c>
    </row>
    <row r="16526" spans="17:21">
      <c r="Q16526" t="s">
        <v>17728</v>
      </c>
      <c r="R16526" t="s">
        <v>30799</v>
      </c>
      <c r="S16526" t="s">
        <v>19197</v>
      </c>
      <c r="T16526" t="s">
        <v>19197</v>
      </c>
      <c r="U16526" t="s">
        <v>19197</v>
      </c>
    </row>
    <row r="16527" spans="17:21">
      <c r="Q16527" t="s">
        <v>17729</v>
      </c>
      <c r="R16527" t="s">
        <v>30800</v>
      </c>
      <c r="S16527" t="s">
        <v>19197</v>
      </c>
      <c r="T16527" t="s">
        <v>19197</v>
      </c>
      <c r="U16527" t="s">
        <v>19197</v>
      </c>
    </row>
    <row r="16528" spans="17:21">
      <c r="Q16528" t="s">
        <v>17730</v>
      </c>
      <c r="R16528" t="s">
        <v>30801</v>
      </c>
      <c r="S16528" t="s">
        <v>31508</v>
      </c>
      <c r="T16528" t="s">
        <v>19197</v>
      </c>
      <c r="U16528" t="s">
        <v>31673</v>
      </c>
    </row>
    <row r="16529" spans="17:21">
      <c r="Q16529" t="s">
        <v>17731</v>
      </c>
      <c r="R16529" t="s">
        <v>30802</v>
      </c>
      <c r="S16529" t="s">
        <v>31508</v>
      </c>
      <c r="T16529" t="s">
        <v>19197</v>
      </c>
      <c r="U16529" t="s">
        <v>31673</v>
      </c>
    </row>
    <row r="16530" spans="17:21">
      <c r="Q16530" t="s">
        <v>17732</v>
      </c>
      <c r="R16530" t="s">
        <v>18714</v>
      </c>
      <c r="S16530" t="s">
        <v>31508</v>
      </c>
      <c r="T16530" t="s">
        <v>19197</v>
      </c>
      <c r="U16530" t="s">
        <v>31673</v>
      </c>
    </row>
    <row r="16531" spans="17:21">
      <c r="Q16531" t="s">
        <v>17733</v>
      </c>
      <c r="R16531" t="s">
        <v>30803</v>
      </c>
      <c r="S16531" t="s">
        <v>19197</v>
      </c>
      <c r="T16531" t="s">
        <v>19197</v>
      </c>
      <c r="U16531" t="s">
        <v>19197</v>
      </c>
    </row>
    <row r="16532" spans="17:21">
      <c r="Q16532" t="s">
        <v>17734</v>
      </c>
      <c r="R16532" t="s">
        <v>30804</v>
      </c>
      <c r="S16532" t="s">
        <v>31508</v>
      </c>
      <c r="T16532" t="s">
        <v>19197</v>
      </c>
      <c r="U16532" t="s">
        <v>31646</v>
      </c>
    </row>
    <row r="16533" spans="17:21">
      <c r="Q16533" t="s">
        <v>17735</v>
      </c>
      <c r="R16533" t="s">
        <v>30805</v>
      </c>
      <c r="S16533" t="s">
        <v>31508</v>
      </c>
      <c r="T16533" t="s">
        <v>19197</v>
      </c>
      <c r="U16533" t="s">
        <v>31646</v>
      </c>
    </row>
    <row r="16534" spans="17:21">
      <c r="Q16534" t="s">
        <v>17736</v>
      </c>
      <c r="R16534" t="s">
        <v>30806</v>
      </c>
      <c r="S16534" t="s">
        <v>31508</v>
      </c>
      <c r="T16534" t="s">
        <v>19197</v>
      </c>
      <c r="U16534" t="s">
        <v>31646</v>
      </c>
    </row>
    <row r="16535" spans="17:21">
      <c r="Q16535" t="s">
        <v>17737</v>
      </c>
      <c r="R16535" t="s">
        <v>29327</v>
      </c>
      <c r="S16535" t="s">
        <v>31508</v>
      </c>
      <c r="T16535" t="s">
        <v>19197</v>
      </c>
      <c r="U16535" t="s">
        <v>31673</v>
      </c>
    </row>
    <row r="16536" spans="17:21">
      <c r="Q16536" t="s">
        <v>17738</v>
      </c>
      <c r="R16536" t="s">
        <v>30807</v>
      </c>
      <c r="S16536" t="s">
        <v>19197</v>
      </c>
      <c r="T16536" t="s">
        <v>19197</v>
      </c>
      <c r="U16536" t="s">
        <v>19197</v>
      </c>
    </row>
    <row r="16537" spans="17:21">
      <c r="Q16537" t="s">
        <v>17739</v>
      </c>
      <c r="R16537" t="s">
        <v>30808</v>
      </c>
      <c r="S16537" t="s">
        <v>19197</v>
      </c>
      <c r="T16537" t="s">
        <v>19197</v>
      </c>
      <c r="U16537" t="s">
        <v>19197</v>
      </c>
    </row>
    <row r="16538" spans="17:21">
      <c r="Q16538" t="s">
        <v>17740</v>
      </c>
      <c r="R16538" t="s">
        <v>30809</v>
      </c>
      <c r="S16538" t="s">
        <v>31508</v>
      </c>
      <c r="T16538" t="s">
        <v>19197</v>
      </c>
      <c r="U16538" t="s">
        <v>31646</v>
      </c>
    </row>
    <row r="16539" spans="17:21">
      <c r="Q16539" t="s">
        <v>17741</v>
      </c>
      <c r="R16539" t="s">
        <v>30810</v>
      </c>
      <c r="S16539" t="s">
        <v>31508</v>
      </c>
      <c r="T16539" t="s">
        <v>19197</v>
      </c>
      <c r="U16539" t="s">
        <v>31646</v>
      </c>
    </row>
    <row r="16540" spans="17:21">
      <c r="Q16540" t="s">
        <v>17742</v>
      </c>
      <c r="R16540" t="s">
        <v>30811</v>
      </c>
      <c r="S16540" t="s">
        <v>31508</v>
      </c>
      <c r="T16540" t="s">
        <v>31591</v>
      </c>
      <c r="U16540" t="s">
        <v>31673</v>
      </c>
    </row>
    <row r="16541" spans="17:21">
      <c r="Q16541" t="s">
        <v>17743</v>
      </c>
      <c r="R16541" t="s">
        <v>30812</v>
      </c>
      <c r="S16541" t="s">
        <v>19197</v>
      </c>
      <c r="T16541" t="s">
        <v>19197</v>
      </c>
      <c r="U16541" t="s">
        <v>19197</v>
      </c>
    </row>
    <row r="16542" spans="17:21">
      <c r="Q16542" t="s">
        <v>17744</v>
      </c>
      <c r="R16542" t="s">
        <v>30813</v>
      </c>
      <c r="S16542" t="s">
        <v>31508</v>
      </c>
      <c r="T16542" t="s">
        <v>31591</v>
      </c>
      <c r="U16542" t="s">
        <v>31673</v>
      </c>
    </row>
    <row r="16543" spans="17:21">
      <c r="Q16543" t="s">
        <v>17745</v>
      </c>
      <c r="R16543" t="s">
        <v>30814</v>
      </c>
      <c r="S16543" t="s">
        <v>31508</v>
      </c>
      <c r="T16543" t="s">
        <v>19197</v>
      </c>
      <c r="U16543" t="s">
        <v>31648</v>
      </c>
    </row>
    <row r="16544" spans="17:21">
      <c r="Q16544" t="s">
        <v>17746</v>
      </c>
      <c r="R16544" t="s">
        <v>30815</v>
      </c>
      <c r="S16544" t="s">
        <v>31508</v>
      </c>
      <c r="T16544" t="s">
        <v>19197</v>
      </c>
      <c r="U16544" t="s">
        <v>31648</v>
      </c>
    </row>
    <row r="16545" spans="17:21">
      <c r="Q16545" t="s">
        <v>17747</v>
      </c>
      <c r="R16545" t="s">
        <v>30816</v>
      </c>
      <c r="S16545" t="s">
        <v>31508</v>
      </c>
      <c r="T16545" t="s">
        <v>19197</v>
      </c>
      <c r="U16545" t="s">
        <v>31673</v>
      </c>
    </row>
    <row r="16546" spans="17:21">
      <c r="Q16546" t="s">
        <v>17748</v>
      </c>
      <c r="R16546" t="s">
        <v>30817</v>
      </c>
      <c r="S16546" t="s">
        <v>19197</v>
      </c>
      <c r="T16546" t="s">
        <v>19197</v>
      </c>
      <c r="U16546" t="s">
        <v>19197</v>
      </c>
    </row>
    <row r="16547" spans="17:21">
      <c r="Q16547" t="s">
        <v>17749</v>
      </c>
      <c r="R16547" t="s">
        <v>30818</v>
      </c>
      <c r="S16547" t="s">
        <v>31506</v>
      </c>
      <c r="T16547" t="s">
        <v>19197</v>
      </c>
      <c r="U16547" t="s">
        <v>31646</v>
      </c>
    </row>
    <row r="16548" spans="17:21">
      <c r="Q16548" t="s">
        <v>17750</v>
      </c>
      <c r="R16548" t="s">
        <v>30819</v>
      </c>
      <c r="S16548" t="s">
        <v>31506</v>
      </c>
      <c r="T16548" t="s">
        <v>19197</v>
      </c>
      <c r="U16548" t="s">
        <v>31646</v>
      </c>
    </row>
    <row r="16549" spans="17:21">
      <c r="Q16549" t="s">
        <v>17751</v>
      </c>
      <c r="R16549" t="s">
        <v>30820</v>
      </c>
      <c r="S16549" t="s">
        <v>31506</v>
      </c>
      <c r="T16549" t="s">
        <v>19197</v>
      </c>
      <c r="U16549" t="s">
        <v>31646</v>
      </c>
    </row>
    <row r="16550" spans="17:21">
      <c r="Q16550" t="s">
        <v>17752</v>
      </c>
      <c r="R16550" t="s">
        <v>30821</v>
      </c>
      <c r="S16550" t="s">
        <v>31506</v>
      </c>
      <c r="T16550" t="s">
        <v>19197</v>
      </c>
      <c r="U16550" t="s">
        <v>31646</v>
      </c>
    </row>
    <row r="16551" spans="17:21">
      <c r="Q16551" t="s">
        <v>17753</v>
      </c>
      <c r="R16551" t="s">
        <v>30822</v>
      </c>
      <c r="S16551" t="s">
        <v>31506</v>
      </c>
      <c r="T16551" t="s">
        <v>19197</v>
      </c>
      <c r="U16551" t="s">
        <v>31646</v>
      </c>
    </row>
    <row r="16552" spans="17:21">
      <c r="Q16552" t="s">
        <v>17754</v>
      </c>
      <c r="R16552" t="s">
        <v>30823</v>
      </c>
      <c r="S16552" t="s">
        <v>19197</v>
      </c>
      <c r="T16552" t="s">
        <v>19197</v>
      </c>
      <c r="U16552" t="s">
        <v>19197</v>
      </c>
    </row>
    <row r="16553" spans="17:21">
      <c r="Q16553" t="s">
        <v>17755</v>
      </c>
      <c r="R16553" t="s">
        <v>30824</v>
      </c>
      <c r="S16553" t="s">
        <v>31506</v>
      </c>
      <c r="T16553" t="s">
        <v>19197</v>
      </c>
      <c r="U16553" t="s">
        <v>31648</v>
      </c>
    </row>
    <row r="16554" spans="17:21">
      <c r="Q16554" t="s">
        <v>17756</v>
      </c>
      <c r="R16554" t="s">
        <v>30816</v>
      </c>
      <c r="S16554" t="s">
        <v>31508</v>
      </c>
      <c r="T16554" t="s">
        <v>19197</v>
      </c>
      <c r="U16554" t="s">
        <v>31648</v>
      </c>
    </row>
    <row r="16555" spans="17:21">
      <c r="Q16555" t="s">
        <v>17757</v>
      </c>
      <c r="R16555" t="s">
        <v>18693</v>
      </c>
      <c r="S16555" t="s">
        <v>31508</v>
      </c>
      <c r="T16555" t="s">
        <v>19197</v>
      </c>
      <c r="U16555" t="s">
        <v>31673</v>
      </c>
    </row>
    <row r="16556" spans="17:21">
      <c r="Q16556" t="s">
        <v>17758</v>
      </c>
      <c r="R16556" t="s">
        <v>29327</v>
      </c>
      <c r="S16556" t="s">
        <v>19197</v>
      </c>
      <c r="T16556" t="s">
        <v>19197</v>
      </c>
      <c r="U16556" t="s">
        <v>19197</v>
      </c>
    </row>
    <row r="16557" spans="17:21">
      <c r="Q16557" t="s">
        <v>17759</v>
      </c>
      <c r="R16557" t="s">
        <v>30825</v>
      </c>
      <c r="S16557" t="s">
        <v>31506</v>
      </c>
      <c r="T16557" t="s">
        <v>19197</v>
      </c>
      <c r="U16557" t="s">
        <v>31648</v>
      </c>
    </row>
    <row r="16558" spans="17:21">
      <c r="Q16558" t="s">
        <v>17760</v>
      </c>
      <c r="R16558" t="s">
        <v>18731</v>
      </c>
      <c r="S16558" t="s">
        <v>31506</v>
      </c>
      <c r="T16558" t="s">
        <v>19197</v>
      </c>
      <c r="U16558" t="s">
        <v>31792</v>
      </c>
    </row>
    <row r="16559" spans="17:21">
      <c r="Q16559" t="s">
        <v>17761</v>
      </c>
      <c r="R16559" t="s">
        <v>30826</v>
      </c>
      <c r="S16559" t="s">
        <v>19197</v>
      </c>
      <c r="T16559" t="s">
        <v>19197</v>
      </c>
      <c r="U16559" t="s">
        <v>19197</v>
      </c>
    </row>
    <row r="16560" spans="17:21">
      <c r="Q16560" t="s">
        <v>17762</v>
      </c>
      <c r="R16560" t="s">
        <v>30827</v>
      </c>
      <c r="S16560" t="s">
        <v>31508</v>
      </c>
      <c r="T16560" t="s">
        <v>19197</v>
      </c>
      <c r="U16560" t="s">
        <v>31673</v>
      </c>
    </row>
    <row r="16561" spans="17:21">
      <c r="Q16561" t="s">
        <v>17763</v>
      </c>
      <c r="R16561" t="s">
        <v>30828</v>
      </c>
      <c r="S16561" t="s">
        <v>31508</v>
      </c>
      <c r="T16561" t="s">
        <v>19197</v>
      </c>
      <c r="U16561" t="s">
        <v>31673</v>
      </c>
    </row>
    <row r="16562" spans="17:21">
      <c r="Q16562" t="s">
        <v>17764</v>
      </c>
      <c r="R16562" t="s">
        <v>30829</v>
      </c>
      <c r="S16562" t="s">
        <v>19197</v>
      </c>
      <c r="T16562" t="s">
        <v>19197</v>
      </c>
      <c r="U16562" t="s">
        <v>19197</v>
      </c>
    </row>
    <row r="16563" spans="17:21">
      <c r="Q16563" t="s">
        <v>17765</v>
      </c>
      <c r="R16563" t="s">
        <v>30830</v>
      </c>
      <c r="S16563" t="s">
        <v>31506</v>
      </c>
      <c r="T16563" t="s">
        <v>19197</v>
      </c>
      <c r="U16563" t="s">
        <v>31678</v>
      </c>
    </row>
    <row r="16564" spans="17:21">
      <c r="Q16564" t="s">
        <v>17766</v>
      </c>
      <c r="R16564" t="s">
        <v>18693</v>
      </c>
      <c r="S16564" t="s">
        <v>19197</v>
      </c>
      <c r="T16564" t="s">
        <v>19197</v>
      </c>
      <c r="U16564" t="s">
        <v>19197</v>
      </c>
    </row>
    <row r="16565" spans="17:21">
      <c r="Q16565" t="s">
        <v>17767</v>
      </c>
      <c r="R16565" t="s">
        <v>30831</v>
      </c>
      <c r="S16565" t="s">
        <v>31506</v>
      </c>
      <c r="T16565" t="s">
        <v>19197</v>
      </c>
      <c r="U16565" t="s">
        <v>31648</v>
      </c>
    </row>
    <row r="16566" spans="17:21">
      <c r="Q16566" t="s">
        <v>17768</v>
      </c>
      <c r="R16566" t="s">
        <v>18731</v>
      </c>
      <c r="S16566" t="s">
        <v>31506</v>
      </c>
      <c r="T16566" t="s">
        <v>19197</v>
      </c>
      <c r="U16566" t="s">
        <v>31792</v>
      </c>
    </row>
    <row r="16567" spans="17:21">
      <c r="Q16567" t="s">
        <v>17769</v>
      </c>
      <c r="R16567" t="s">
        <v>30832</v>
      </c>
      <c r="S16567" t="s">
        <v>19197</v>
      </c>
      <c r="T16567" t="s">
        <v>19197</v>
      </c>
      <c r="U16567" t="s">
        <v>19197</v>
      </c>
    </row>
    <row r="16568" spans="17:21">
      <c r="Q16568" t="s">
        <v>17770</v>
      </c>
      <c r="R16568" t="s">
        <v>30833</v>
      </c>
      <c r="S16568" t="s">
        <v>31508</v>
      </c>
      <c r="T16568" t="s">
        <v>19197</v>
      </c>
      <c r="U16568" t="s">
        <v>31673</v>
      </c>
    </row>
    <row r="16569" spans="17:21">
      <c r="Q16569" t="s">
        <v>17771</v>
      </c>
      <c r="R16569" t="s">
        <v>30834</v>
      </c>
      <c r="S16569" t="s">
        <v>31506</v>
      </c>
      <c r="T16569" t="s">
        <v>19197</v>
      </c>
      <c r="U16569" t="s">
        <v>31648</v>
      </c>
    </row>
    <row r="16570" spans="17:21">
      <c r="Q16570" t="s">
        <v>17772</v>
      </c>
      <c r="R16570" t="s">
        <v>18714</v>
      </c>
      <c r="S16570" t="s">
        <v>31508</v>
      </c>
      <c r="T16570" t="s">
        <v>19197</v>
      </c>
      <c r="U16570" t="s">
        <v>31673</v>
      </c>
    </row>
    <row r="16571" spans="17:21">
      <c r="Q16571" t="s">
        <v>17773</v>
      </c>
      <c r="R16571" t="s">
        <v>29327</v>
      </c>
      <c r="S16571" t="s">
        <v>19197</v>
      </c>
      <c r="T16571" t="s">
        <v>19197</v>
      </c>
      <c r="U16571" t="s">
        <v>19197</v>
      </c>
    </row>
    <row r="16572" spans="17:21">
      <c r="Q16572" t="s">
        <v>17774</v>
      </c>
      <c r="R16572" t="s">
        <v>30835</v>
      </c>
      <c r="S16572" t="s">
        <v>31506</v>
      </c>
      <c r="T16572" t="s">
        <v>19197</v>
      </c>
      <c r="U16572" t="s">
        <v>31648</v>
      </c>
    </row>
    <row r="16573" spans="17:21">
      <c r="Q16573" t="s">
        <v>17775</v>
      </c>
      <c r="R16573" t="s">
        <v>30836</v>
      </c>
      <c r="S16573" t="s">
        <v>31506</v>
      </c>
      <c r="T16573" t="s">
        <v>19197</v>
      </c>
      <c r="U16573" t="s">
        <v>31648</v>
      </c>
    </row>
    <row r="16574" spans="17:21">
      <c r="Q16574" t="s">
        <v>17776</v>
      </c>
      <c r="R16574" t="s">
        <v>30837</v>
      </c>
      <c r="S16574" t="s">
        <v>31506</v>
      </c>
      <c r="T16574" t="s">
        <v>19197</v>
      </c>
      <c r="U16574" t="s">
        <v>31648</v>
      </c>
    </row>
    <row r="16575" spans="17:21">
      <c r="Q16575" t="s">
        <v>17777</v>
      </c>
      <c r="R16575" t="s">
        <v>30838</v>
      </c>
      <c r="S16575" t="s">
        <v>31506</v>
      </c>
      <c r="T16575" t="s">
        <v>19197</v>
      </c>
      <c r="U16575" t="s">
        <v>31648</v>
      </c>
    </row>
    <row r="16576" spans="17:21">
      <c r="Q16576" t="s">
        <v>17778</v>
      </c>
      <c r="R16576" t="s">
        <v>30839</v>
      </c>
      <c r="S16576" t="s">
        <v>31506</v>
      </c>
      <c r="T16576" t="s">
        <v>19197</v>
      </c>
      <c r="U16576" t="s">
        <v>31648</v>
      </c>
    </row>
    <row r="16577" spans="17:21">
      <c r="Q16577" t="s">
        <v>17779</v>
      </c>
      <c r="R16577" t="s">
        <v>18731</v>
      </c>
      <c r="S16577" t="s">
        <v>31506</v>
      </c>
      <c r="T16577" t="s">
        <v>19197</v>
      </c>
      <c r="U16577" t="s">
        <v>31792</v>
      </c>
    </row>
    <row r="16578" spans="17:21">
      <c r="Q16578" t="s">
        <v>17780</v>
      </c>
      <c r="R16578" t="s">
        <v>30840</v>
      </c>
      <c r="S16578" t="s">
        <v>19197</v>
      </c>
      <c r="T16578" t="s">
        <v>19197</v>
      </c>
      <c r="U16578" t="s">
        <v>19197</v>
      </c>
    </row>
    <row r="16579" spans="17:21">
      <c r="Q16579" t="s">
        <v>17781</v>
      </c>
      <c r="R16579" t="s">
        <v>30841</v>
      </c>
      <c r="S16579" t="s">
        <v>31508</v>
      </c>
      <c r="T16579" t="s">
        <v>19197</v>
      </c>
      <c r="U16579" t="s">
        <v>31673</v>
      </c>
    </row>
    <row r="16580" spans="17:21">
      <c r="Q16580" t="s">
        <v>17782</v>
      </c>
      <c r="R16580" t="s">
        <v>30842</v>
      </c>
      <c r="S16580" t="s">
        <v>31508</v>
      </c>
      <c r="T16580" t="s">
        <v>19197</v>
      </c>
      <c r="U16580" t="s">
        <v>31673</v>
      </c>
    </row>
    <row r="16581" spans="17:21">
      <c r="Q16581" t="s">
        <v>17783</v>
      </c>
      <c r="R16581" t="s">
        <v>30823</v>
      </c>
      <c r="S16581" t="s">
        <v>19197</v>
      </c>
      <c r="T16581" t="s">
        <v>19197</v>
      </c>
      <c r="U16581" t="s">
        <v>19197</v>
      </c>
    </row>
    <row r="16582" spans="17:21">
      <c r="Q16582" t="s">
        <v>17784</v>
      </c>
      <c r="R16582" t="s">
        <v>30843</v>
      </c>
      <c r="S16582" t="s">
        <v>31508</v>
      </c>
      <c r="T16582" t="s">
        <v>19197</v>
      </c>
      <c r="U16582" t="s">
        <v>31673</v>
      </c>
    </row>
    <row r="16583" spans="17:21">
      <c r="Q16583" t="s">
        <v>17785</v>
      </c>
      <c r="R16583" t="s">
        <v>18693</v>
      </c>
      <c r="S16583" t="s">
        <v>31508</v>
      </c>
      <c r="T16583" t="s">
        <v>19197</v>
      </c>
      <c r="U16583" t="s">
        <v>31673</v>
      </c>
    </row>
    <row r="16584" spans="17:21">
      <c r="Q16584" t="s">
        <v>17786</v>
      </c>
      <c r="R16584" t="s">
        <v>29327</v>
      </c>
      <c r="S16584" t="s">
        <v>31508</v>
      </c>
      <c r="T16584" t="s">
        <v>19197</v>
      </c>
      <c r="U16584" t="s">
        <v>31673</v>
      </c>
    </row>
    <row r="16585" spans="17:21">
      <c r="Q16585" t="s">
        <v>17787</v>
      </c>
      <c r="R16585" t="s">
        <v>30844</v>
      </c>
      <c r="S16585" t="s">
        <v>31508</v>
      </c>
      <c r="T16585" t="s">
        <v>31605</v>
      </c>
      <c r="U16585" t="s">
        <v>31725</v>
      </c>
    </row>
    <row r="16586" spans="17:21">
      <c r="Q16586" t="s">
        <v>17788</v>
      </c>
      <c r="R16586" t="s">
        <v>30845</v>
      </c>
      <c r="S16586" t="s">
        <v>19197</v>
      </c>
      <c r="T16586" t="s">
        <v>19197</v>
      </c>
      <c r="U16586" t="s">
        <v>19197</v>
      </c>
    </row>
    <row r="16587" spans="17:21">
      <c r="Q16587" t="s">
        <v>17789</v>
      </c>
      <c r="R16587" t="s">
        <v>30846</v>
      </c>
      <c r="S16587" t="s">
        <v>19197</v>
      </c>
      <c r="T16587" t="s">
        <v>19197</v>
      </c>
      <c r="U16587" t="s">
        <v>19197</v>
      </c>
    </row>
    <row r="16588" spans="17:21">
      <c r="Q16588" t="s">
        <v>17790</v>
      </c>
      <c r="R16588" t="s">
        <v>30847</v>
      </c>
      <c r="S16588" t="s">
        <v>19197</v>
      </c>
      <c r="T16588" t="s">
        <v>19197</v>
      </c>
      <c r="U16588" t="s">
        <v>19197</v>
      </c>
    </row>
    <row r="16589" spans="17:21">
      <c r="Q16589" t="s">
        <v>17791</v>
      </c>
      <c r="R16589" t="s">
        <v>30848</v>
      </c>
      <c r="S16589" t="s">
        <v>31508</v>
      </c>
      <c r="T16589" t="s">
        <v>19197</v>
      </c>
      <c r="U16589" t="s">
        <v>31646</v>
      </c>
    </row>
    <row r="16590" spans="17:21">
      <c r="Q16590" t="s">
        <v>17792</v>
      </c>
      <c r="R16590" t="s">
        <v>30849</v>
      </c>
      <c r="S16590" t="s">
        <v>31508</v>
      </c>
      <c r="T16590" t="s">
        <v>19197</v>
      </c>
      <c r="U16590" t="s">
        <v>31646</v>
      </c>
    </row>
    <row r="16591" spans="17:21">
      <c r="Q16591" t="s">
        <v>17793</v>
      </c>
      <c r="R16591" t="s">
        <v>30850</v>
      </c>
      <c r="S16591" t="s">
        <v>31508</v>
      </c>
      <c r="T16591" t="s">
        <v>19197</v>
      </c>
      <c r="U16591" t="s">
        <v>31646</v>
      </c>
    </row>
    <row r="16592" spans="17:21">
      <c r="Q16592" t="s">
        <v>17794</v>
      </c>
      <c r="R16592" t="s">
        <v>30851</v>
      </c>
      <c r="S16592" t="s">
        <v>31508</v>
      </c>
      <c r="T16592" t="s">
        <v>19197</v>
      </c>
      <c r="U16592" t="s">
        <v>31646</v>
      </c>
    </row>
    <row r="16593" spans="17:21">
      <c r="Q16593" t="s">
        <v>17795</v>
      </c>
      <c r="R16593" t="s">
        <v>30852</v>
      </c>
      <c r="S16593" t="s">
        <v>31508</v>
      </c>
      <c r="T16593" t="s">
        <v>19197</v>
      </c>
      <c r="U16593" t="s">
        <v>31646</v>
      </c>
    </row>
    <row r="16594" spans="17:21">
      <c r="Q16594" t="s">
        <v>17796</v>
      </c>
      <c r="R16594" t="s">
        <v>30853</v>
      </c>
      <c r="S16594" t="s">
        <v>31508</v>
      </c>
      <c r="T16594" t="s">
        <v>19197</v>
      </c>
      <c r="U16594" t="s">
        <v>31646</v>
      </c>
    </row>
    <row r="16595" spans="17:21">
      <c r="Q16595" t="s">
        <v>17797</v>
      </c>
      <c r="R16595" t="s">
        <v>30854</v>
      </c>
      <c r="S16595" t="s">
        <v>31508</v>
      </c>
      <c r="T16595" t="s">
        <v>19197</v>
      </c>
      <c r="U16595" t="s">
        <v>31646</v>
      </c>
    </row>
    <row r="16596" spans="17:21">
      <c r="Q16596" t="s">
        <v>17798</v>
      </c>
      <c r="R16596" t="s">
        <v>18693</v>
      </c>
      <c r="S16596" t="s">
        <v>19197</v>
      </c>
      <c r="T16596" t="s">
        <v>19197</v>
      </c>
      <c r="U16596" t="s">
        <v>19197</v>
      </c>
    </row>
    <row r="16597" spans="17:21">
      <c r="Q16597" t="s">
        <v>17799</v>
      </c>
      <c r="R16597" t="s">
        <v>30855</v>
      </c>
      <c r="S16597" t="s">
        <v>31508</v>
      </c>
      <c r="T16597" t="s">
        <v>19197</v>
      </c>
      <c r="U16597" t="s">
        <v>31646</v>
      </c>
    </row>
    <row r="16598" spans="17:21">
      <c r="Q16598" t="s">
        <v>17800</v>
      </c>
      <c r="R16598" t="s">
        <v>30856</v>
      </c>
      <c r="S16598" t="s">
        <v>31508</v>
      </c>
      <c r="T16598" t="s">
        <v>19197</v>
      </c>
      <c r="U16598" t="s">
        <v>31646</v>
      </c>
    </row>
    <row r="16599" spans="17:21">
      <c r="Q16599" t="s">
        <v>17801</v>
      </c>
      <c r="R16599" t="s">
        <v>30857</v>
      </c>
      <c r="S16599" t="s">
        <v>31508</v>
      </c>
      <c r="T16599" t="s">
        <v>19197</v>
      </c>
      <c r="U16599" t="s">
        <v>31646</v>
      </c>
    </row>
    <row r="16600" spans="17:21">
      <c r="Q16600" t="s">
        <v>17802</v>
      </c>
      <c r="R16600" t="s">
        <v>30858</v>
      </c>
      <c r="S16600" t="s">
        <v>31508</v>
      </c>
      <c r="T16600" t="s">
        <v>19197</v>
      </c>
      <c r="U16600" t="s">
        <v>31646</v>
      </c>
    </row>
    <row r="16601" spans="17:21">
      <c r="Q16601" t="s">
        <v>17803</v>
      </c>
      <c r="R16601" t="s">
        <v>30859</v>
      </c>
      <c r="S16601" t="s">
        <v>31508</v>
      </c>
      <c r="T16601" t="s">
        <v>19197</v>
      </c>
      <c r="U16601" t="s">
        <v>31646</v>
      </c>
    </row>
    <row r="16602" spans="17:21">
      <c r="Q16602" t="s">
        <v>17804</v>
      </c>
      <c r="R16602" t="s">
        <v>30860</v>
      </c>
      <c r="S16602" t="s">
        <v>31508</v>
      </c>
      <c r="T16602" t="s">
        <v>19197</v>
      </c>
      <c r="U16602" t="s">
        <v>31646</v>
      </c>
    </row>
    <row r="16603" spans="17:21">
      <c r="Q16603" t="s">
        <v>17805</v>
      </c>
      <c r="R16603" t="s">
        <v>30861</v>
      </c>
      <c r="S16603" t="s">
        <v>31508</v>
      </c>
      <c r="T16603" t="s">
        <v>19197</v>
      </c>
      <c r="U16603" t="s">
        <v>31646</v>
      </c>
    </row>
    <row r="16604" spans="17:21">
      <c r="Q16604" t="s">
        <v>17806</v>
      </c>
      <c r="R16604" t="s">
        <v>30862</v>
      </c>
      <c r="S16604" t="s">
        <v>19197</v>
      </c>
      <c r="T16604" t="s">
        <v>19197</v>
      </c>
      <c r="U16604" t="s">
        <v>19197</v>
      </c>
    </row>
    <row r="16605" spans="17:21">
      <c r="Q16605" t="s">
        <v>17807</v>
      </c>
      <c r="R16605" t="s">
        <v>30863</v>
      </c>
      <c r="S16605" t="s">
        <v>19197</v>
      </c>
      <c r="T16605" t="s">
        <v>19197</v>
      </c>
      <c r="U16605" t="s">
        <v>19197</v>
      </c>
    </row>
    <row r="16606" spans="17:21">
      <c r="Q16606" t="s">
        <v>17808</v>
      </c>
      <c r="R16606" t="s">
        <v>30864</v>
      </c>
      <c r="S16606" t="s">
        <v>31508</v>
      </c>
      <c r="T16606" t="s">
        <v>19197</v>
      </c>
      <c r="U16606" t="s">
        <v>31646</v>
      </c>
    </row>
    <row r="16607" spans="17:21">
      <c r="Q16607" t="s">
        <v>17809</v>
      </c>
      <c r="R16607" t="s">
        <v>30865</v>
      </c>
      <c r="S16607" t="s">
        <v>31508</v>
      </c>
      <c r="T16607" t="s">
        <v>19197</v>
      </c>
      <c r="U16607" t="s">
        <v>31646</v>
      </c>
    </row>
    <row r="16608" spans="17:21">
      <c r="Q16608" t="s">
        <v>17810</v>
      </c>
      <c r="R16608" t="s">
        <v>30866</v>
      </c>
      <c r="S16608" t="s">
        <v>31508</v>
      </c>
      <c r="T16608" t="s">
        <v>19197</v>
      </c>
      <c r="U16608" t="s">
        <v>31646</v>
      </c>
    </row>
    <row r="16609" spans="17:21">
      <c r="Q16609" t="s">
        <v>17811</v>
      </c>
      <c r="R16609" t="s">
        <v>30867</v>
      </c>
      <c r="S16609" t="s">
        <v>31508</v>
      </c>
      <c r="T16609" t="s">
        <v>19197</v>
      </c>
      <c r="U16609" t="s">
        <v>31646</v>
      </c>
    </row>
    <row r="16610" spans="17:21">
      <c r="Q16610" t="s">
        <v>17812</v>
      </c>
      <c r="R16610" t="s">
        <v>30868</v>
      </c>
      <c r="S16610" t="s">
        <v>31508</v>
      </c>
      <c r="T16610" t="s">
        <v>19197</v>
      </c>
      <c r="U16610" t="s">
        <v>31646</v>
      </c>
    </row>
    <row r="16611" spans="17:21">
      <c r="Q16611" t="s">
        <v>17813</v>
      </c>
      <c r="R16611" t="s">
        <v>30869</v>
      </c>
      <c r="S16611" t="s">
        <v>31508</v>
      </c>
      <c r="T16611" t="s">
        <v>19197</v>
      </c>
      <c r="U16611" t="s">
        <v>31646</v>
      </c>
    </row>
    <row r="16612" spans="17:21">
      <c r="Q16612" t="s">
        <v>17814</v>
      </c>
      <c r="R16612" t="s">
        <v>30870</v>
      </c>
      <c r="S16612" t="s">
        <v>31508</v>
      </c>
      <c r="T16612" t="s">
        <v>19197</v>
      </c>
      <c r="U16612" t="s">
        <v>31646</v>
      </c>
    </row>
    <row r="16613" spans="17:21">
      <c r="Q16613" t="s">
        <v>17815</v>
      </c>
      <c r="R16613" t="s">
        <v>18693</v>
      </c>
      <c r="S16613" t="s">
        <v>19197</v>
      </c>
      <c r="T16613" t="s">
        <v>19197</v>
      </c>
      <c r="U16613" t="s">
        <v>19197</v>
      </c>
    </row>
    <row r="16614" spans="17:21">
      <c r="Q16614" t="s">
        <v>17816</v>
      </c>
      <c r="R16614" t="s">
        <v>30864</v>
      </c>
      <c r="S16614" t="s">
        <v>31508</v>
      </c>
      <c r="T16614" t="s">
        <v>19197</v>
      </c>
      <c r="U16614" t="s">
        <v>31646</v>
      </c>
    </row>
    <row r="16615" spans="17:21">
      <c r="Q16615" t="s">
        <v>17817</v>
      </c>
      <c r="R16615" t="s">
        <v>30871</v>
      </c>
      <c r="S16615" t="s">
        <v>31508</v>
      </c>
      <c r="T16615" t="s">
        <v>19197</v>
      </c>
      <c r="U16615" t="s">
        <v>31646</v>
      </c>
    </row>
    <row r="16616" spans="17:21">
      <c r="Q16616" t="s">
        <v>17818</v>
      </c>
      <c r="R16616" t="s">
        <v>30872</v>
      </c>
      <c r="S16616" t="s">
        <v>31508</v>
      </c>
      <c r="T16616" t="s">
        <v>19197</v>
      </c>
      <c r="U16616" t="s">
        <v>31646</v>
      </c>
    </row>
    <row r="16617" spans="17:21">
      <c r="Q16617" t="s">
        <v>17819</v>
      </c>
      <c r="R16617" t="s">
        <v>30869</v>
      </c>
      <c r="S16617" t="s">
        <v>31508</v>
      </c>
      <c r="T16617" t="s">
        <v>19197</v>
      </c>
      <c r="U16617" t="s">
        <v>31646</v>
      </c>
    </row>
    <row r="16618" spans="17:21">
      <c r="Q16618" t="s">
        <v>17820</v>
      </c>
      <c r="R16618" t="s">
        <v>30873</v>
      </c>
      <c r="S16618" t="s">
        <v>31508</v>
      </c>
      <c r="T16618" t="s">
        <v>19197</v>
      </c>
      <c r="U16618" t="s">
        <v>31646</v>
      </c>
    </row>
    <row r="16619" spans="17:21">
      <c r="Q16619" t="s">
        <v>17821</v>
      </c>
      <c r="R16619" t="s">
        <v>18706</v>
      </c>
      <c r="S16619" t="s">
        <v>19197</v>
      </c>
      <c r="T16619" t="s">
        <v>19197</v>
      </c>
      <c r="U16619" t="s">
        <v>19197</v>
      </c>
    </row>
    <row r="16620" spans="17:21">
      <c r="Q16620" t="s">
        <v>17822</v>
      </c>
      <c r="R16620" t="s">
        <v>30874</v>
      </c>
      <c r="S16620" t="s">
        <v>19197</v>
      </c>
      <c r="T16620" t="s">
        <v>19197</v>
      </c>
      <c r="U16620" t="s">
        <v>19197</v>
      </c>
    </row>
    <row r="16621" spans="17:21">
      <c r="Q16621" t="s">
        <v>17823</v>
      </c>
      <c r="R16621" t="s">
        <v>30875</v>
      </c>
      <c r="S16621" t="s">
        <v>31508</v>
      </c>
      <c r="T16621" t="s">
        <v>19197</v>
      </c>
      <c r="U16621" t="s">
        <v>31646</v>
      </c>
    </row>
    <row r="16622" spans="17:21">
      <c r="Q16622" t="s">
        <v>17824</v>
      </c>
      <c r="R16622" t="s">
        <v>30876</v>
      </c>
      <c r="S16622" t="s">
        <v>31508</v>
      </c>
      <c r="T16622" t="s">
        <v>19197</v>
      </c>
      <c r="U16622" t="s">
        <v>31646</v>
      </c>
    </row>
    <row r="16623" spans="17:21">
      <c r="Q16623" t="s">
        <v>17825</v>
      </c>
      <c r="R16623" t="s">
        <v>30877</v>
      </c>
      <c r="S16623" t="s">
        <v>31508</v>
      </c>
      <c r="T16623" t="s">
        <v>19197</v>
      </c>
      <c r="U16623" t="s">
        <v>31646</v>
      </c>
    </row>
    <row r="16624" spans="17:21">
      <c r="Q16624" t="s">
        <v>17826</v>
      </c>
      <c r="R16624" t="s">
        <v>30878</v>
      </c>
      <c r="S16624" t="s">
        <v>31508</v>
      </c>
      <c r="T16624" t="s">
        <v>19197</v>
      </c>
      <c r="U16624" t="s">
        <v>31646</v>
      </c>
    </row>
    <row r="16625" spans="17:21">
      <c r="Q16625" t="s">
        <v>17827</v>
      </c>
      <c r="R16625" t="s">
        <v>30879</v>
      </c>
      <c r="S16625" t="s">
        <v>31508</v>
      </c>
      <c r="T16625" t="s">
        <v>19197</v>
      </c>
      <c r="U16625" t="s">
        <v>31646</v>
      </c>
    </row>
    <row r="16626" spans="17:21">
      <c r="Q16626" t="s">
        <v>17828</v>
      </c>
      <c r="R16626" t="s">
        <v>18693</v>
      </c>
      <c r="S16626" t="s">
        <v>31508</v>
      </c>
      <c r="T16626" t="s">
        <v>19197</v>
      </c>
      <c r="U16626" t="s">
        <v>31673</v>
      </c>
    </row>
    <row r="16627" spans="17:21">
      <c r="Q16627" t="s">
        <v>17829</v>
      </c>
      <c r="R16627" t="s">
        <v>30880</v>
      </c>
      <c r="S16627" t="s">
        <v>19197</v>
      </c>
      <c r="T16627" t="s">
        <v>19197</v>
      </c>
      <c r="U16627" t="s">
        <v>19197</v>
      </c>
    </row>
    <row r="16628" spans="17:21">
      <c r="Q16628" t="s">
        <v>17830</v>
      </c>
      <c r="R16628" t="s">
        <v>30846</v>
      </c>
      <c r="S16628" t="s">
        <v>19197</v>
      </c>
      <c r="T16628" t="s">
        <v>19197</v>
      </c>
      <c r="U16628" t="s">
        <v>19197</v>
      </c>
    </row>
    <row r="16629" spans="17:21">
      <c r="Q16629" t="s">
        <v>17831</v>
      </c>
      <c r="R16629" t="s">
        <v>30847</v>
      </c>
      <c r="S16629" t="s">
        <v>19197</v>
      </c>
      <c r="T16629" t="s">
        <v>19197</v>
      </c>
      <c r="U16629" t="s">
        <v>19197</v>
      </c>
    </row>
    <row r="16630" spans="17:21">
      <c r="Q16630" t="s">
        <v>17832</v>
      </c>
      <c r="R16630" t="s">
        <v>30881</v>
      </c>
      <c r="S16630" t="s">
        <v>31508</v>
      </c>
      <c r="T16630" t="s">
        <v>19197</v>
      </c>
      <c r="U16630" t="s">
        <v>31646</v>
      </c>
    </row>
    <row r="16631" spans="17:21">
      <c r="Q16631" t="s">
        <v>17833</v>
      </c>
      <c r="R16631" t="s">
        <v>30882</v>
      </c>
      <c r="S16631" t="s">
        <v>31508</v>
      </c>
      <c r="T16631" t="s">
        <v>19197</v>
      </c>
      <c r="U16631" t="s">
        <v>31646</v>
      </c>
    </row>
    <row r="16632" spans="17:21">
      <c r="Q16632" t="s">
        <v>17834</v>
      </c>
      <c r="R16632" t="s">
        <v>30883</v>
      </c>
      <c r="S16632" t="s">
        <v>19197</v>
      </c>
      <c r="T16632" t="s">
        <v>19197</v>
      </c>
      <c r="U16632" t="s">
        <v>19197</v>
      </c>
    </row>
    <row r="16633" spans="17:21">
      <c r="Q16633" t="s">
        <v>17835</v>
      </c>
      <c r="R16633" t="s">
        <v>30884</v>
      </c>
      <c r="S16633" t="s">
        <v>31508</v>
      </c>
      <c r="T16633" t="s">
        <v>19197</v>
      </c>
      <c r="U16633" t="s">
        <v>31646</v>
      </c>
    </row>
    <row r="16634" spans="17:21">
      <c r="Q16634" t="s">
        <v>17836</v>
      </c>
      <c r="R16634" t="s">
        <v>30885</v>
      </c>
      <c r="S16634" t="s">
        <v>31508</v>
      </c>
      <c r="T16634" t="s">
        <v>19197</v>
      </c>
      <c r="U16634" t="s">
        <v>31646</v>
      </c>
    </row>
    <row r="16635" spans="17:21">
      <c r="Q16635" t="s">
        <v>17837</v>
      </c>
      <c r="R16635" t="s">
        <v>18693</v>
      </c>
      <c r="S16635" t="s">
        <v>19197</v>
      </c>
      <c r="T16635" t="s">
        <v>19197</v>
      </c>
      <c r="U16635" t="s">
        <v>19197</v>
      </c>
    </row>
    <row r="16636" spans="17:21">
      <c r="Q16636" t="s">
        <v>17838</v>
      </c>
      <c r="R16636" t="s">
        <v>30886</v>
      </c>
      <c r="S16636" t="s">
        <v>31508</v>
      </c>
      <c r="T16636" t="s">
        <v>19197</v>
      </c>
      <c r="U16636" t="s">
        <v>31646</v>
      </c>
    </row>
    <row r="16637" spans="17:21">
      <c r="Q16637" t="s">
        <v>17839</v>
      </c>
      <c r="R16637" t="s">
        <v>30887</v>
      </c>
      <c r="S16637" t="s">
        <v>31508</v>
      </c>
      <c r="T16637" t="s">
        <v>19197</v>
      </c>
      <c r="U16637" t="s">
        <v>31646</v>
      </c>
    </row>
    <row r="16638" spans="17:21">
      <c r="Q16638" t="s">
        <v>17840</v>
      </c>
      <c r="R16638" t="s">
        <v>30862</v>
      </c>
      <c r="S16638" t="s">
        <v>19197</v>
      </c>
      <c r="T16638" t="s">
        <v>19197</v>
      </c>
      <c r="U16638" t="s">
        <v>19197</v>
      </c>
    </row>
    <row r="16639" spans="17:21">
      <c r="Q16639" t="s">
        <v>17841</v>
      </c>
      <c r="R16639" t="s">
        <v>30863</v>
      </c>
      <c r="S16639" t="s">
        <v>19197</v>
      </c>
      <c r="T16639" t="s">
        <v>19197</v>
      </c>
      <c r="U16639" t="s">
        <v>19197</v>
      </c>
    </row>
    <row r="16640" spans="17:21">
      <c r="Q16640" t="s">
        <v>17842</v>
      </c>
      <c r="R16640" t="s">
        <v>30888</v>
      </c>
      <c r="S16640" t="s">
        <v>31508</v>
      </c>
      <c r="T16640" t="s">
        <v>19197</v>
      </c>
      <c r="U16640" t="s">
        <v>31646</v>
      </c>
    </row>
    <row r="16641" spans="17:21">
      <c r="Q16641" t="s">
        <v>17843</v>
      </c>
      <c r="R16641" t="s">
        <v>30889</v>
      </c>
      <c r="S16641" t="s">
        <v>31508</v>
      </c>
      <c r="T16641" t="s">
        <v>19197</v>
      </c>
      <c r="U16641" t="s">
        <v>31646</v>
      </c>
    </row>
    <row r="16642" spans="17:21">
      <c r="Q16642" t="s">
        <v>17844</v>
      </c>
      <c r="R16642" t="s">
        <v>18693</v>
      </c>
      <c r="S16642" t="s">
        <v>19197</v>
      </c>
      <c r="T16642" t="s">
        <v>19197</v>
      </c>
      <c r="U16642" t="s">
        <v>19197</v>
      </c>
    </row>
    <row r="16643" spans="17:21">
      <c r="Q16643" t="s">
        <v>17845</v>
      </c>
      <c r="R16643" t="s">
        <v>30890</v>
      </c>
      <c r="S16643" t="s">
        <v>31508</v>
      </c>
      <c r="T16643" t="s">
        <v>19197</v>
      </c>
      <c r="U16643" t="s">
        <v>31646</v>
      </c>
    </row>
    <row r="16644" spans="17:21">
      <c r="Q16644" t="s">
        <v>17846</v>
      </c>
      <c r="R16644" t="s">
        <v>30873</v>
      </c>
      <c r="S16644" t="s">
        <v>31508</v>
      </c>
      <c r="T16644" t="s">
        <v>19197</v>
      </c>
      <c r="U16644" t="s">
        <v>31646</v>
      </c>
    </row>
    <row r="16645" spans="17:21">
      <c r="Q16645" t="s">
        <v>17847</v>
      </c>
      <c r="R16645" t="s">
        <v>18706</v>
      </c>
      <c r="S16645" t="s">
        <v>19197</v>
      </c>
      <c r="T16645" t="s">
        <v>19197</v>
      </c>
      <c r="U16645" t="s">
        <v>19197</v>
      </c>
    </row>
    <row r="16646" spans="17:21">
      <c r="Q16646" t="s">
        <v>17848</v>
      </c>
      <c r="R16646" t="s">
        <v>30874</v>
      </c>
      <c r="S16646" t="s">
        <v>31508</v>
      </c>
      <c r="T16646" t="s">
        <v>19197</v>
      </c>
      <c r="U16646" t="s">
        <v>31673</v>
      </c>
    </row>
    <row r="16647" spans="17:21">
      <c r="Q16647" t="s">
        <v>17849</v>
      </c>
      <c r="R16647" t="s">
        <v>18693</v>
      </c>
      <c r="S16647" t="s">
        <v>19197</v>
      </c>
      <c r="T16647" t="s">
        <v>19197</v>
      </c>
      <c r="U16647" t="s">
        <v>19197</v>
      </c>
    </row>
    <row r="16648" spans="17:21">
      <c r="Q16648" t="s">
        <v>17850</v>
      </c>
      <c r="R16648" t="s">
        <v>30891</v>
      </c>
      <c r="S16648" t="s">
        <v>31508</v>
      </c>
      <c r="T16648" t="s">
        <v>19197</v>
      </c>
      <c r="U16648" t="s">
        <v>31646</v>
      </c>
    </row>
    <row r="16649" spans="17:21">
      <c r="Q16649" t="s">
        <v>17851</v>
      </c>
      <c r="R16649" t="s">
        <v>30892</v>
      </c>
      <c r="S16649" t="s">
        <v>31508</v>
      </c>
      <c r="T16649" t="s">
        <v>19197</v>
      </c>
      <c r="U16649" t="s">
        <v>31646</v>
      </c>
    </row>
    <row r="16650" spans="17:21">
      <c r="Q16650" t="s">
        <v>17852</v>
      </c>
      <c r="R16650" t="s">
        <v>30893</v>
      </c>
      <c r="S16650" t="s">
        <v>19197</v>
      </c>
      <c r="T16650" t="s">
        <v>19197</v>
      </c>
      <c r="U16650" t="s">
        <v>19197</v>
      </c>
    </row>
    <row r="16651" spans="17:21">
      <c r="Q16651" t="s">
        <v>17853</v>
      </c>
      <c r="R16651" t="s">
        <v>30894</v>
      </c>
      <c r="S16651" t="s">
        <v>31508</v>
      </c>
      <c r="T16651" t="s">
        <v>19197</v>
      </c>
      <c r="U16651" t="s">
        <v>31673</v>
      </c>
    </row>
    <row r="16652" spans="17:21">
      <c r="Q16652" t="s">
        <v>17854</v>
      </c>
      <c r="R16652" t="s">
        <v>18687</v>
      </c>
      <c r="S16652" t="s">
        <v>31508</v>
      </c>
      <c r="T16652" t="s">
        <v>19197</v>
      </c>
      <c r="U16652" t="s">
        <v>31673</v>
      </c>
    </row>
    <row r="16653" spans="17:21">
      <c r="Q16653" t="s">
        <v>17855</v>
      </c>
      <c r="R16653" t="s">
        <v>30895</v>
      </c>
      <c r="S16653" t="s">
        <v>19197</v>
      </c>
      <c r="T16653" t="s">
        <v>19197</v>
      </c>
      <c r="U16653" t="s">
        <v>19197</v>
      </c>
    </row>
    <row r="16654" spans="17:21">
      <c r="Q16654" t="s">
        <v>17856</v>
      </c>
      <c r="R16654" t="s">
        <v>30896</v>
      </c>
      <c r="S16654" t="s">
        <v>31508</v>
      </c>
      <c r="T16654" t="s">
        <v>19197</v>
      </c>
      <c r="U16654" t="s">
        <v>31646</v>
      </c>
    </row>
    <row r="16655" spans="17:21">
      <c r="Q16655" t="s">
        <v>17857</v>
      </c>
      <c r="R16655" t="s">
        <v>30897</v>
      </c>
      <c r="S16655" t="s">
        <v>31508</v>
      </c>
      <c r="T16655" t="s">
        <v>19197</v>
      </c>
      <c r="U16655" t="s">
        <v>31646</v>
      </c>
    </row>
    <row r="16656" spans="17:21">
      <c r="Q16656" t="s">
        <v>17858</v>
      </c>
      <c r="R16656" t="s">
        <v>30898</v>
      </c>
      <c r="S16656" t="s">
        <v>31508</v>
      </c>
      <c r="T16656" t="s">
        <v>19197</v>
      </c>
      <c r="U16656" t="s">
        <v>31646</v>
      </c>
    </row>
    <row r="16657" spans="17:21">
      <c r="Q16657" t="s">
        <v>17859</v>
      </c>
      <c r="R16657" t="s">
        <v>30899</v>
      </c>
      <c r="S16657" t="s">
        <v>31508</v>
      </c>
      <c r="T16657" t="s">
        <v>19197</v>
      </c>
      <c r="U16657" t="s">
        <v>31646</v>
      </c>
    </row>
    <row r="16658" spans="17:21">
      <c r="Q16658" t="s">
        <v>17860</v>
      </c>
      <c r="R16658" t="s">
        <v>30900</v>
      </c>
      <c r="S16658" t="s">
        <v>31508</v>
      </c>
      <c r="T16658" t="s">
        <v>19197</v>
      </c>
      <c r="U16658" t="s">
        <v>31646</v>
      </c>
    </row>
    <row r="16659" spans="17:21">
      <c r="Q16659" t="s">
        <v>17861</v>
      </c>
      <c r="R16659" t="s">
        <v>30901</v>
      </c>
      <c r="S16659" t="s">
        <v>31508</v>
      </c>
      <c r="T16659" t="s">
        <v>19197</v>
      </c>
      <c r="U16659" t="s">
        <v>31646</v>
      </c>
    </row>
    <row r="16660" spans="17:21">
      <c r="Q16660" t="s">
        <v>17862</v>
      </c>
      <c r="R16660" t="s">
        <v>30892</v>
      </c>
      <c r="S16660" t="s">
        <v>31508</v>
      </c>
      <c r="T16660" t="s">
        <v>19197</v>
      </c>
      <c r="U16660" t="s">
        <v>31646</v>
      </c>
    </row>
    <row r="16661" spans="17:21">
      <c r="Q16661" t="s">
        <v>17863</v>
      </c>
      <c r="R16661" t="s">
        <v>30902</v>
      </c>
      <c r="S16661" t="s">
        <v>19197</v>
      </c>
      <c r="T16661" t="s">
        <v>19197</v>
      </c>
      <c r="U16661" t="s">
        <v>19197</v>
      </c>
    </row>
    <row r="16662" spans="17:21">
      <c r="Q16662" t="s">
        <v>17864</v>
      </c>
      <c r="R16662" t="s">
        <v>30903</v>
      </c>
      <c r="S16662" t="s">
        <v>19197</v>
      </c>
      <c r="T16662" t="s">
        <v>19197</v>
      </c>
      <c r="U16662" t="s">
        <v>19197</v>
      </c>
    </row>
    <row r="16663" spans="17:21">
      <c r="Q16663" t="s">
        <v>17865</v>
      </c>
      <c r="R16663" t="s">
        <v>30874</v>
      </c>
      <c r="S16663" t="s">
        <v>31508</v>
      </c>
      <c r="T16663" t="s">
        <v>19197</v>
      </c>
      <c r="U16663" t="s">
        <v>31673</v>
      </c>
    </row>
    <row r="16664" spans="17:21">
      <c r="Q16664" t="s">
        <v>17866</v>
      </c>
      <c r="R16664" t="s">
        <v>18693</v>
      </c>
      <c r="S16664" t="s">
        <v>31508</v>
      </c>
      <c r="T16664" t="s">
        <v>19197</v>
      </c>
      <c r="U16664" t="s">
        <v>31673</v>
      </c>
    </row>
    <row r="16665" spans="17:21">
      <c r="Q16665" t="s">
        <v>17867</v>
      </c>
      <c r="R16665" t="s">
        <v>30904</v>
      </c>
      <c r="S16665" t="s">
        <v>19197</v>
      </c>
      <c r="T16665" t="s">
        <v>19197</v>
      </c>
      <c r="U16665" t="s">
        <v>19197</v>
      </c>
    </row>
    <row r="16666" spans="17:21">
      <c r="Q16666" t="s">
        <v>17868</v>
      </c>
      <c r="R16666" t="s">
        <v>30874</v>
      </c>
      <c r="S16666" t="s">
        <v>31508</v>
      </c>
      <c r="T16666" t="s">
        <v>19197</v>
      </c>
      <c r="U16666" t="s">
        <v>31673</v>
      </c>
    </row>
    <row r="16667" spans="17:21">
      <c r="Q16667" t="s">
        <v>17869</v>
      </c>
      <c r="R16667" t="s">
        <v>18693</v>
      </c>
      <c r="S16667" t="s">
        <v>31508</v>
      </c>
      <c r="T16667" t="s">
        <v>19197</v>
      </c>
      <c r="U16667" t="s">
        <v>31673</v>
      </c>
    </row>
    <row r="16668" spans="17:21">
      <c r="Q16668" t="s">
        <v>17870</v>
      </c>
      <c r="R16668" t="s">
        <v>18706</v>
      </c>
      <c r="S16668" t="s">
        <v>19197</v>
      </c>
      <c r="T16668" t="s">
        <v>19197</v>
      </c>
      <c r="U16668" t="s">
        <v>19197</v>
      </c>
    </row>
    <row r="16669" spans="17:21">
      <c r="Q16669" t="s">
        <v>17871</v>
      </c>
      <c r="R16669" t="s">
        <v>30874</v>
      </c>
      <c r="S16669" t="s">
        <v>31508</v>
      </c>
      <c r="T16669" t="s">
        <v>19197</v>
      </c>
      <c r="U16669" t="s">
        <v>31673</v>
      </c>
    </row>
    <row r="16670" spans="17:21">
      <c r="Q16670" t="s">
        <v>17872</v>
      </c>
      <c r="R16670" t="s">
        <v>18693</v>
      </c>
      <c r="S16670" t="s">
        <v>31508</v>
      </c>
      <c r="T16670" t="s">
        <v>19197</v>
      </c>
      <c r="U16670" t="s">
        <v>31673</v>
      </c>
    </row>
    <row r="16671" spans="17:21">
      <c r="Q16671" t="s">
        <v>17873</v>
      </c>
      <c r="R16671" t="s">
        <v>30905</v>
      </c>
      <c r="S16671" t="s">
        <v>19197</v>
      </c>
      <c r="T16671" t="s">
        <v>19197</v>
      </c>
      <c r="U16671" t="s">
        <v>19197</v>
      </c>
    </row>
    <row r="16672" spans="17:21">
      <c r="Q16672" t="s">
        <v>17874</v>
      </c>
      <c r="R16672" t="s">
        <v>30906</v>
      </c>
      <c r="S16672" t="s">
        <v>31508</v>
      </c>
      <c r="T16672" t="s">
        <v>19197</v>
      </c>
      <c r="U16672" t="s">
        <v>31673</v>
      </c>
    </row>
    <row r="16673" spans="17:21">
      <c r="Q16673" t="s">
        <v>17875</v>
      </c>
      <c r="R16673" t="s">
        <v>18687</v>
      </c>
      <c r="S16673" t="s">
        <v>31508</v>
      </c>
      <c r="T16673" t="s">
        <v>19197</v>
      </c>
      <c r="U16673" t="s">
        <v>31673</v>
      </c>
    </row>
    <row r="16674" spans="17:21">
      <c r="Q16674" t="s">
        <v>17876</v>
      </c>
      <c r="R16674" t="s">
        <v>30907</v>
      </c>
      <c r="S16674" t="s">
        <v>19197</v>
      </c>
      <c r="T16674" t="s">
        <v>19197</v>
      </c>
      <c r="U16674" t="s">
        <v>19197</v>
      </c>
    </row>
    <row r="16675" spans="17:21">
      <c r="Q16675" t="s">
        <v>17877</v>
      </c>
      <c r="R16675" t="s">
        <v>30908</v>
      </c>
      <c r="S16675" t="s">
        <v>31508</v>
      </c>
      <c r="T16675" t="s">
        <v>19197</v>
      </c>
      <c r="U16675" t="s">
        <v>31646</v>
      </c>
    </row>
    <row r="16676" spans="17:21">
      <c r="Q16676" t="s">
        <v>17878</v>
      </c>
      <c r="R16676" t="s">
        <v>30909</v>
      </c>
      <c r="S16676" t="s">
        <v>31508</v>
      </c>
      <c r="T16676" t="s">
        <v>19197</v>
      </c>
      <c r="U16676" t="s">
        <v>31646</v>
      </c>
    </row>
    <row r="16677" spans="17:21">
      <c r="Q16677" t="s">
        <v>17879</v>
      </c>
      <c r="R16677" t="s">
        <v>30910</v>
      </c>
      <c r="S16677" t="s">
        <v>31508</v>
      </c>
      <c r="T16677" t="s">
        <v>19197</v>
      </c>
      <c r="U16677" t="s">
        <v>31646</v>
      </c>
    </row>
    <row r="16678" spans="17:21">
      <c r="Q16678" t="s">
        <v>17880</v>
      </c>
      <c r="R16678" t="s">
        <v>30911</v>
      </c>
      <c r="S16678" t="s">
        <v>31508</v>
      </c>
      <c r="T16678" t="s">
        <v>19197</v>
      </c>
      <c r="U16678" t="s">
        <v>31646</v>
      </c>
    </row>
    <row r="16679" spans="17:21">
      <c r="Q16679" t="s">
        <v>17881</v>
      </c>
      <c r="R16679" t="s">
        <v>18703</v>
      </c>
      <c r="S16679" t="s">
        <v>31508</v>
      </c>
      <c r="T16679" t="s">
        <v>19197</v>
      </c>
      <c r="U16679" t="s">
        <v>31646</v>
      </c>
    </row>
    <row r="16680" spans="17:21">
      <c r="Q16680" t="s">
        <v>17882</v>
      </c>
      <c r="R16680" t="s">
        <v>30912</v>
      </c>
      <c r="S16680" t="s">
        <v>19197</v>
      </c>
      <c r="T16680" t="s">
        <v>19197</v>
      </c>
      <c r="U16680" t="s">
        <v>19197</v>
      </c>
    </row>
    <row r="16681" spans="17:21">
      <c r="Q16681" t="s">
        <v>17883</v>
      </c>
      <c r="R16681" t="s">
        <v>30913</v>
      </c>
      <c r="S16681" t="s">
        <v>19197</v>
      </c>
      <c r="T16681" t="s">
        <v>19197</v>
      </c>
      <c r="U16681" t="s">
        <v>19197</v>
      </c>
    </row>
    <row r="16682" spans="17:21">
      <c r="Q16682" t="s">
        <v>17884</v>
      </c>
      <c r="R16682" t="s">
        <v>30914</v>
      </c>
      <c r="S16682" t="s">
        <v>31508</v>
      </c>
      <c r="T16682" t="s">
        <v>19197</v>
      </c>
      <c r="U16682" t="s">
        <v>31673</v>
      </c>
    </row>
    <row r="16683" spans="17:21">
      <c r="Q16683" t="s">
        <v>17885</v>
      </c>
      <c r="R16683" t="s">
        <v>30883</v>
      </c>
      <c r="S16683" t="s">
        <v>31508</v>
      </c>
      <c r="T16683" t="s">
        <v>19197</v>
      </c>
      <c r="U16683" t="s">
        <v>31673</v>
      </c>
    </row>
    <row r="16684" spans="17:21">
      <c r="Q16684" t="s">
        <v>17886</v>
      </c>
      <c r="R16684" t="s">
        <v>18693</v>
      </c>
      <c r="S16684" t="s">
        <v>31508</v>
      </c>
      <c r="T16684" t="s">
        <v>19197</v>
      </c>
      <c r="U16684" t="s">
        <v>31673</v>
      </c>
    </row>
    <row r="16685" spans="17:21">
      <c r="Q16685" t="s">
        <v>17887</v>
      </c>
      <c r="R16685" t="s">
        <v>30915</v>
      </c>
      <c r="S16685" t="s">
        <v>31508</v>
      </c>
      <c r="T16685" t="s">
        <v>19197</v>
      </c>
      <c r="U16685" t="s">
        <v>31673</v>
      </c>
    </row>
    <row r="16686" spans="17:21">
      <c r="Q16686" t="s">
        <v>17888</v>
      </c>
      <c r="R16686" t="s">
        <v>18687</v>
      </c>
      <c r="S16686" t="s">
        <v>31508</v>
      </c>
      <c r="T16686" t="s">
        <v>19197</v>
      </c>
      <c r="U16686" t="s">
        <v>31673</v>
      </c>
    </row>
    <row r="16687" spans="17:21">
      <c r="Q16687" t="s">
        <v>17889</v>
      </c>
      <c r="R16687" t="s">
        <v>30916</v>
      </c>
      <c r="S16687" t="s">
        <v>19197</v>
      </c>
      <c r="T16687" t="s">
        <v>19197</v>
      </c>
      <c r="U16687" t="s">
        <v>19197</v>
      </c>
    </row>
    <row r="16688" spans="17:21">
      <c r="Q16688" t="s">
        <v>17890</v>
      </c>
      <c r="R16688" t="s">
        <v>30917</v>
      </c>
      <c r="S16688" t="s">
        <v>31508</v>
      </c>
      <c r="T16688" t="s">
        <v>19197</v>
      </c>
      <c r="U16688" t="s">
        <v>31752</v>
      </c>
    </row>
    <row r="16689" spans="17:21">
      <c r="Q16689" t="s">
        <v>17891</v>
      </c>
      <c r="R16689" t="s">
        <v>18687</v>
      </c>
      <c r="S16689" t="s">
        <v>31508</v>
      </c>
      <c r="T16689" t="s">
        <v>19197</v>
      </c>
      <c r="U16689" t="s">
        <v>31673</v>
      </c>
    </row>
    <row r="16690" spans="17:21">
      <c r="Q16690" t="s">
        <v>17892</v>
      </c>
      <c r="R16690" t="s">
        <v>30918</v>
      </c>
      <c r="S16690" t="s">
        <v>19197</v>
      </c>
      <c r="T16690" t="s">
        <v>19197</v>
      </c>
      <c r="U16690" t="s">
        <v>19197</v>
      </c>
    </row>
    <row r="16691" spans="17:21">
      <c r="Q16691" t="s">
        <v>17893</v>
      </c>
      <c r="R16691" t="s">
        <v>30919</v>
      </c>
      <c r="S16691" t="s">
        <v>19197</v>
      </c>
      <c r="T16691" t="s">
        <v>19197</v>
      </c>
      <c r="U16691" t="s">
        <v>19197</v>
      </c>
    </row>
    <row r="16692" spans="17:21">
      <c r="Q16692" t="s">
        <v>17894</v>
      </c>
      <c r="R16692" t="s">
        <v>30920</v>
      </c>
      <c r="S16692" t="s">
        <v>31508</v>
      </c>
      <c r="T16692" t="s">
        <v>19197</v>
      </c>
      <c r="U16692" t="s">
        <v>31673</v>
      </c>
    </row>
    <row r="16693" spans="17:21">
      <c r="Q16693" t="s">
        <v>17895</v>
      </c>
      <c r="R16693" t="s">
        <v>30921</v>
      </c>
      <c r="S16693" t="s">
        <v>31508</v>
      </c>
      <c r="T16693" t="s">
        <v>19197</v>
      </c>
      <c r="U16693" t="s">
        <v>31673</v>
      </c>
    </row>
    <row r="16694" spans="17:21">
      <c r="Q16694" t="s">
        <v>17896</v>
      </c>
      <c r="R16694" t="s">
        <v>30922</v>
      </c>
      <c r="S16694" t="s">
        <v>31508</v>
      </c>
      <c r="T16694" t="s">
        <v>19197</v>
      </c>
      <c r="U16694" t="s">
        <v>31673</v>
      </c>
    </row>
    <row r="16695" spans="17:21">
      <c r="Q16695" t="s">
        <v>17897</v>
      </c>
      <c r="R16695" t="s">
        <v>18687</v>
      </c>
      <c r="S16695" t="s">
        <v>31508</v>
      </c>
      <c r="T16695" t="s">
        <v>19197</v>
      </c>
      <c r="U16695" t="s">
        <v>31673</v>
      </c>
    </row>
    <row r="16696" spans="17:21">
      <c r="Q16696" t="s">
        <v>17898</v>
      </c>
      <c r="R16696" t="s">
        <v>30923</v>
      </c>
      <c r="S16696" t="s">
        <v>19197</v>
      </c>
      <c r="T16696" t="s">
        <v>19197</v>
      </c>
      <c r="U16696" t="s">
        <v>19197</v>
      </c>
    </row>
    <row r="16697" spans="17:21">
      <c r="Q16697" t="s">
        <v>17899</v>
      </c>
      <c r="R16697" t="s">
        <v>30924</v>
      </c>
      <c r="S16697" t="s">
        <v>31508</v>
      </c>
      <c r="T16697" t="s">
        <v>19197</v>
      </c>
      <c r="U16697" t="s">
        <v>31673</v>
      </c>
    </row>
    <row r="16698" spans="17:21">
      <c r="Q16698" t="s">
        <v>17900</v>
      </c>
      <c r="R16698" t="s">
        <v>30925</v>
      </c>
      <c r="S16698" t="s">
        <v>31508</v>
      </c>
      <c r="T16698" t="s">
        <v>19197</v>
      </c>
      <c r="U16698" t="s">
        <v>31673</v>
      </c>
    </row>
    <row r="16699" spans="17:21">
      <c r="Q16699" t="s">
        <v>17901</v>
      </c>
      <c r="R16699" t="s">
        <v>30926</v>
      </c>
      <c r="S16699" t="s">
        <v>31508</v>
      </c>
      <c r="T16699" t="s">
        <v>19197</v>
      </c>
      <c r="U16699" t="s">
        <v>31673</v>
      </c>
    </row>
    <row r="16700" spans="17:21">
      <c r="Q16700" t="s">
        <v>17902</v>
      </c>
      <c r="R16700" t="s">
        <v>26284</v>
      </c>
      <c r="S16700" t="s">
        <v>31508</v>
      </c>
      <c r="T16700" t="s">
        <v>19197</v>
      </c>
      <c r="U16700" t="s">
        <v>31673</v>
      </c>
    </row>
    <row r="16701" spans="17:21">
      <c r="Q16701" t="s">
        <v>17903</v>
      </c>
      <c r="R16701" t="s">
        <v>30927</v>
      </c>
      <c r="S16701" t="s">
        <v>19197</v>
      </c>
      <c r="T16701" t="s">
        <v>19197</v>
      </c>
      <c r="U16701" t="s">
        <v>19197</v>
      </c>
    </row>
    <row r="16702" spans="17:21">
      <c r="Q16702" t="s">
        <v>17904</v>
      </c>
      <c r="R16702" t="s">
        <v>30928</v>
      </c>
      <c r="S16702" t="s">
        <v>19197</v>
      </c>
      <c r="T16702" t="s">
        <v>19197</v>
      </c>
      <c r="U16702" t="s">
        <v>19197</v>
      </c>
    </row>
    <row r="16703" spans="17:21">
      <c r="Q16703" t="s">
        <v>17905</v>
      </c>
      <c r="R16703" t="s">
        <v>30929</v>
      </c>
      <c r="S16703" t="s">
        <v>31508</v>
      </c>
      <c r="T16703" t="s">
        <v>19197</v>
      </c>
      <c r="U16703" t="s">
        <v>31646</v>
      </c>
    </row>
    <row r="16704" spans="17:21">
      <c r="Q16704" t="s">
        <v>17906</v>
      </c>
      <c r="R16704" t="s">
        <v>30930</v>
      </c>
      <c r="S16704" t="s">
        <v>31508</v>
      </c>
      <c r="T16704" t="s">
        <v>19197</v>
      </c>
      <c r="U16704" t="s">
        <v>31646</v>
      </c>
    </row>
    <row r="16705" spans="17:21">
      <c r="Q16705" t="s">
        <v>17907</v>
      </c>
      <c r="R16705" t="s">
        <v>30931</v>
      </c>
      <c r="S16705" t="s">
        <v>31508</v>
      </c>
      <c r="T16705" t="s">
        <v>19197</v>
      </c>
      <c r="U16705" t="s">
        <v>31646</v>
      </c>
    </row>
    <row r="16706" spans="17:21">
      <c r="Q16706" t="s">
        <v>17908</v>
      </c>
      <c r="R16706" t="s">
        <v>30932</v>
      </c>
      <c r="S16706" t="s">
        <v>31508</v>
      </c>
      <c r="T16706" t="s">
        <v>19197</v>
      </c>
      <c r="U16706" t="s">
        <v>31646</v>
      </c>
    </row>
    <row r="16707" spans="17:21">
      <c r="Q16707" t="s">
        <v>17909</v>
      </c>
      <c r="R16707" t="s">
        <v>30933</v>
      </c>
      <c r="S16707" t="s">
        <v>31508</v>
      </c>
      <c r="T16707" t="s">
        <v>19197</v>
      </c>
      <c r="U16707" t="s">
        <v>31646</v>
      </c>
    </row>
    <row r="16708" spans="17:21">
      <c r="Q16708" t="s">
        <v>17910</v>
      </c>
      <c r="R16708" t="s">
        <v>26284</v>
      </c>
      <c r="S16708" t="s">
        <v>31508</v>
      </c>
      <c r="T16708" t="s">
        <v>19197</v>
      </c>
      <c r="U16708" t="s">
        <v>31673</v>
      </c>
    </row>
    <row r="16709" spans="17:21">
      <c r="Q16709" t="s">
        <v>17911</v>
      </c>
      <c r="R16709" t="s">
        <v>30934</v>
      </c>
      <c r="S16709" t="s">
        <v>19197</v>
      </c>
      <c r="T16709" t="s">
        <v>19197</v>
      </c>
      <c r="U16709" t="s">
        <v>19197</v>
      </c>
    </row>
    <row r="16710" spans="17:21">
      <c r="Q16710" t="s">
        <v>17912</v>
      </c>
      <c r="R16710" t="s">
        <v>30935</v>
      </c>
      <c r="S16710" t="s">
        <v>19197</v>
      </c>
      <c r="T16710" t="s">
        <v>19197</v>
      </c>
      <c r="U16710" t="s">
        <v>19197</v>
      </c>
    </row>
    <row r="16711" spans="17:21">
      <c r="Q16711" t="s">
        <v>17913</v>
      </c>
      <c r="R16711" t="s">
        <v>30936</v>
      </c>
      <c r="S16711" t="s">
        <v>31508</v>
      </c>
      <c r="T16711" t="s">
        <v>19197</v>
      </c>
      <c r="U16711" t="s">
        <v>31646</v>
      </c>
    </row>
    <row r="16712" spans="17:21">
      <c r="Q16712" t="s">
        <v>17914</v>
      </c>
      <c r="R16712" t="s">
        <v>30937</v>
      </c>
      <c r="S16712" t="s">
        <v>31508</v>
      </c>
      <c r="T16712" t="s">
        <v>19197</v>
      </c>
      <c r="U16712" t="s">
        <v>31646</v>
      </c>
    </row>
    <row r="16713" spans="17:21">
      <c r="Q16713" t="s">
        <v>17915</v>
      </c>
      <c r="R16713" t="s">
        <v>30938</v>
      </c>
      <c r="S16713" t="s">
        <v>31508</v>
      </c>
      <c r="T16713" t="s">
        <v>19197</v>
      </c>
      <c r="U16713" t="s">
        <v>31646</v>
      </c>
    </row>
    <row r="16714" spans="17:21">
      <c r="Q16714" t="s">
        <v>17916</v>
      </c>
      <c r="R16714" t="s">
        <v>30939</v>
      </c>
      <c r="S16714" t="s">
        <v>31508</v>
      </c>
      <c r="T16714" t="s">
        <v>19197</v>
      </c>
      <c r="U16714" t="s">
        <v>31646</v>
      </c>
    </row>
    <row r="16715" spans="17:21">
      <c r="Q16715" t="s">
        <v>17917</v>
      </c>
      <c r="R16715" t="s">
        <v>30940</v>
      </c>
      <c r="S16715" t="s">
        <v>19197</v>
      </c>
      <c r="T16715" t="s">
        <v>19197</v>
      </c>
      <c r="U16715" t="s">
        <v>19197</v>
      </c>
    </row>
    <row r="16716" spans="17:21">
      <c r="Q16716" t="s">
        <v>17918</v>
      </c>
      <c r="R16716" t="s">
        <v>30941</v>
      </c>
      <c r="S16716" t="s">
        <v>31508</v>
      </c>
      <c r="T16716" t="s">
        <v>19197</v>
      </c>
      <c r="U16716" t="s">
        <v>31646</v>
      </c>
    </row>
    <row r="16717" spans="17:21">
      <c r="Q16717" t="s">
        <v>17919</v>
      </c>
      <c r="R16717" t="s">
        <v>30942</v>
      </c>
      <c r="S16717" t="s">
        <v>31508</v>
      </c>
      <c r="T16717" t="s">
        <v>19197</v>
      </c>
      <c r="U16717" t="s">
        <v>31646</v>
      </c>
    </row>
    <row r="16718" spans="17:21">
      <c r="Q16718" t="s">
        <v>17920</v>
      </c>
      <c r="R16718" t="s">
        <v>30943</v>
      </c>
      <c r="S16718" t="s">
        <v>31508</v>
      </c>
      <c r="T16718" t="s">
        <v>19197</v>
      </c>
      <c r="U16718" t="s">
        <v>31646</v>
      </c>
    </row>
    <row r="16719" spans="17:21">
      <c r="Q16719" t="s">
        <v>17921</v>
      </c>
      <c r="R16719" t="s">
        <v>30944</v>
      </c>
      <c r="S16719" t="s">
        <v>31508</v>
      </c>
      <c r="T16719" t="s">
        <v>19197</v>
      </c>
      <c r="U16719" t="s">
        <v>31646</v>
      </c>
    </row>
    <row r="16720" spans="17:21">
      <c r="Q16720" t="s">
        <v>17922</v>
      </c>
      <c r="R16720" t="s">
        <v>18687</v>
      </c>
      <c r="S16720" t="s">
        <v>19197</v>
      </c>
      <c r="T16720" t="s">
        <v>19197</v>
      </c>
      <c r="U16720" t="s">
        <v>19197</v>
      </c>
    </row>
    <row r="16721" spans="17:21">
      <c r="Q16721" t="s">
        <v>17923</v>
      </c>
      <c r="R16721" t="s">
        <v>30945</v>
      </c>
      <c r="S16721" t="s">
        <v>31508</v>
      </c>
      <c r="T16721" t="s">
        <v>19197</v>
      </c>
      <c r="U16721" t="s">
        <v>31673</v>
      </c>
    </row>
    <row r="16722" spans="17:21">
      <c r="Q16722" t="s">
        <v>17924</v>
      </c>
      <c r="R16722" t="s">
        <v>30946</v>
      </c>
      <c r="S16722" t="s">
        <v>31508</v>
      </c>
      <c r="T16722" t="s">
        <v>19197</v>
      </c>
      <c r="U16722" t="s">
        <v>31673</v>
      </c>
    </row>
    <row r="16723" spans="17:21">
      <c r="Q16723" t="s">
        <v>17925</v>
      </c>
      <c r="R16723" t="s">
        <v>30947</v>
      </c>
      <c r="S16723" t="s">
        <v>31508</v>
      </c>
      <c r="T16723" t="s">
        <v>19197</v>
      </c>
      <c r="U16723" t="s">
        <v>31673</v>
      </c>
    </row>
    <row r="16724" spans="17:21">
      <c r="Q16724" t="s">
        <v>17926</v>
      </c>
      <c r="R16724" t="s">
        <v>30948</v>
      </c>
      <c r="S16724" t="s">
        <v>19197</v>
      </c>
      <c r="T16724" t="s">
        <v>19197</v>
      </c>
      <c r="U16724" t="s">
        <v>19197</v>
      </c>
    </row>
    <row r="16725" spans="17:21">
      <c r="Q16725" t="s">
        <v>17927</v>
      </c>
      <c r="R16725" t="s">
        <v>30949</v>
      </c>
      <c r="S16725" t="s">
        <v>31508</v>
      </c>
      <c r="T16725" t="s">
        <v>19197</v>
      </c>
      <c r="U16725" t="s">
        <v>31646</v>
      </c>
    </row>
    <row r="16726" spans="17:21">
      <c r="Q16726" t="s">
        <v>17928</v>
      </c>
      <c r="R16726" t="s">
        <v>30950</v>
      </c>
      <c r="S16726" t="s">
        <v>31508</v>
      </c>
      <c r="T16726" t="s">
        <v>19197</v>
      </c>
      <c r="U16726" t="s">
        <v>31646</v>
      </c>
    </row>
    <row r="16727" spans="17:21">
      <c r="Q16727" t="s">
        <v>17929</v>
      </c>
      <c r="R16727" t="s">
        <v>30951</v>
      </c>
      <c r="S16727" t="s">
        <v>31508</v>
      </c>
      <c r="T16727" t="s">
        <v>19197</v>
      </c>
      <c r="U16727" t="s">
        <v>31646</v>
      </c>
    </row>
    <row r="16728" spans="17:21">
      <c r="Q16728" t="s">
        <v>17930</v>
      </c>
      <c r="R16728" t="s">
        <v>30952</v>
      </c>
      <c r="S16728" t="s">
        <v>31508</v>
      </c>
      <c r="T16728" t="s">
        <v>19197</v>
      </c>
      <c r="U16728" t="s">
        <v>31646</v>
      </c>
    </row>
    <row r="16729" spans="17:21">
      <c r="Q16729" t="s">
        <v>17931</v>
      </c>
      <c r="R16729" t="s">
        <v>18714</v>
      </c>
      <c r="S16729" t="s">
        <v>31508</v>
      </c>
      <c r="T16729" t="s">
        <v>19197</v>
      </c>
      <c r="U16729" t="s">
        <v>31673</v>
      </c>
    </row>
    <row r="16730" spans="17:21">
      <c r="Q16730" t="s">
        <v>17932</v>
      </c>
      <c r="R16730" t="s">
        <v>30953</v>
      </c>
      <c r="S16730" t="s">
        <v>19197</v>
      </c>
      <c r="T16730" t="s">
        <v>19197</v>
      </c>
      <c r="U16730" t="s">
        <v>19197</v>
      </c>
    </row>
    <row r="16731" spans="17:21">
      <c r="Q16731" t="s">
        <v>17933</v>
      </c>
      <c r="R16731" t="s">
        <v>30954</v>
      </c>
      <c r="S16731" t="s">
        <v>31508</v>
      </c>
      <c r="T16731" t="s">
        <v>19197</v>
      </c>
      <c r="U16731" t="s">
        <v>31673</v>
      </c>
    </row>
    <row r="16732" spans="17:21">
      <c r="Q16732" t="s">
        <v>17934</v>
      </c>
      <c r="R16732" t="s">
        <v>30955</v>
      </c>
      <c r="S16732" t="s">
        <v>31508</v>
      </c>
      <c r="T16732" t="s">
        <v>19197</v>
      </c>
      <c r="U16732" t="s">
        <v>31673</v>
      </c>
    </row>
    <row r="16733" spans="17:21">
      <c r="Q16733" t="s">
        <v>17935</v>
      </c>
      <c r="R16733" t="s">
        <v>18687</v>
      </c>
      <c r="S16733" t="s">
        <v>31508</v>
      </c>
      <c r="T16733" t="s">
        <v>19197</v>
      </c>
      <c r="U16733" t="s">
        <v>31673</v>
      </c>
    </row>
    <row r="16734" spans="17:21">
      <c r="Q16734" t="s">
        <v>17936</v>
      </c>
      <c r="R16734" t="s">
        <v>30956</v>
      </c>
      <c r="S16734" t="s">
        <v>19197</v>
      </c>
      <c r="T16734" t="s">
        <v>19197</v>
      </c>
      <c r="U16734" t="s">
        <v>19197</v>
      </c>
    </row>
    <row r="16735" spans="17:21">
      <c r="Q16735" t="s">
        <v>17937</v>
      </c>
      <c r="R16735" t="s">
        <v>30957</v>
      </c>
      <c r="S16735" t="s">
        <v>31508</v>
      </c>
      <c r="T16735" t="s">
        <v>19197</v>
      </c>
      <c r="U16735" t="s">
        <v>31673</v>
      </c>
    </row>
    <row r="16736" spans="17:21">
      <c r="Q16736" t="s">
        <v>17938</v>
      </c>
      <c r="R16736" t="s">
        <v>30958</v>
      </c>
      <c r="S16736" t="s">
        <v>31508</v>
      </c>
      <c r="T16736" t="s">
        <v>19197</v>
      </c>
      <c r="U16736" t="s">
        <v>31673</v>
      </c>
    </row>
    <row r="16737" spans="17:21">
      <c r="Q16737" t="s">
        <v>17939</v>
      </c>
      <c r="R16737" t="s">
        <v>18687</v>
      </c>
      <c r="S16737" t="s">
        <v>31508</v>
      </c>
      <c r="T16737" t="s">
        <v>19197</v>
      </c>
      <c r="U16737" t="s">
        <v>31642</v>
      </c>
    </row>
    <row r="16738" spans="17:21">
      <c r="Q16738" t="s">
        <v>17940</v>
      </c>
      <c r="R16738" t="s">
        <v>30959</v>
      </c>
      <c r="S16738" t="s">
        <v>19197</v>
      </c>
      <c r="T16738" t="s">
        <v>19197</v>
      </c>
      <c r="U16738" t="s">
        <v>19197</v>
      </c>
    </row>
    <row r="16739" spans="17:21">
      <c r="Q16739" t="s">
        <v>17941</v>
      </c>
      <c r="R16739" t="s">
        <v>30960</v>
      </c>
      <c r="S16739" t="s">
        <v>19197</v>
      </c>
      <c r="T16739" t="s">
        <v>19197</v>
      </c>
      <c r="U16739" t="s">
        <v>19197</v>
      </c>
    </row>
    <row r="16740" spans="17:21">
      <c r="Q16740" t="s">
        <v>17942</v>
      </c>
      <c r="R16740" t="s">
        <v>30961</v>
      </c>
      <c r="S16740" t="s">
        <v>31508</v>
      </c>
      <c r="T16740" t="s">
        <v>19197</v>
      </c>
      <c r="U16740" t="s">
        <v>31646</v>
      </c>
    </row>
    <row r="16741" spans="17:21">
      <c r="Q16741" t="s">
        <v>17943</v>
      </c>
      <c r="R16741" t="s">
        <v>30962</v>
      </c>
      <c r="S16741" t="s">
        <v>31508</v>
      </c>
      <c r="T16741" t="s">
        <v>19197</v>
      </c>
      <c r="U16741" t="s">
        <v>31646</v>
      </c>
    </row>
    <row r="16742" spans="17:21">
      <c r="Q16742" t="s">
        <v>17944</v>
      </c>
      <c r="R16742" t="s">
        <v>30963</v>
      </c>
      <c r="S16742" t="s">
        <v>31508</v>
      </c>
      <c r="T16742" t="s">
        <v>19197</v>
      </c>
      <c r="U16742" t="s">
        <v>31646</v>
      </c>
    </row>
    <row r="16743" spans="17:21">
      <c r="Q16743" t="s">
        <v>17945</v>
      </c>
      <c r="R16743" t="s">
        <v>18687</v>
      </c>
      <c r="S16743" t="s">
        <v>19197</v>
      </c>
      <c r="T16743" t="s">
        <v>19197</v>
      </c>
      <c r="U16743" t="s">
        <v>19197</v>
      </c>
    </row>
    <row r="16744" spans="17:21">
      <c r="Q16744" t="s">
        <v>17946</v>
      </c>
      <c r="R16744" t="s">
        <v>30964</v>
      </c>
      <c r="S16744" t="s">
        <v>31508</v>
      </c>
      <c r="T16744" t="s">
        <v>19197</v>
      </c>
      <c r="U16744" t="s">
        <v>31673</v>
      </c>
    </row>
    <row r="16745" spans="17:21">
      <c r="Q16745" t="s">
        <v>17947</v>
      </c>
      <c r="R16745" t="s">
        <v>18714</v>
      </c>
      <c r="S16745" t="s">
        <v>19197</v>
      </c>
      <c r="T16745" t="s">
        <v>19197</v>
      </c>
      <c r="U16745" t="s">
        <v>19197</v>
      </c>
    </row>
    <row r="16746" spans="17:21">
      <c r="Q16746" t="s">
        <v>17948</v>
      </c>
      <c r="R16746" t="s">
        <v>30965</v>
      </c>
      <c r="S16746" t="s">
        <v>31508</v>
      </c>
      <c r="T16746" t="s">
        <v>19197</v>
      </c>
      <c r="U16746" t="s">
        <v>31646</v>
      </c>
    </row>
    <row r="16747" spans="17:21">
      <c r="Q16747" t="s">
        <v>17949</v>
      </c>
      <c r="R16747" t="s">
        <v>18703</v>
      </c>
      <c r="S16747" t="s">
        <v>31508</v>
      </c>
      <c r="T16747" t="s">
        <v>19197</v>
      </c>
      <c r="U16747" t="s">
        <v>31646</v>
      </c>
    </row>
    <row r="16748" spans="17:21">
      <c r="Q16748" t="s">
        <v>17950</v>
      </c>
      <c r="R16748" t="s">
        <v>30966</v>
      </c>
      <c r="S16748" t="s">
        <v>19197</v>
      </c>
      <c r="T16748" t="s">
        <v>19197</v>
      </c>
      <c r="U16748" t="s">
        <v>19197</v>
      </c>
    </row>
    <row r="16749" spans="17:21">
      <c r="Q16749" t="s">
        <v>17951</v>
      </c>
      <c r="R16749" t="s">
        <v>30967</v>
      </c>
      <c r="S16749" t="s">
        <v>19197</v>
      </c>
      <c r="T16749" t="s">
        <v>19197</v>
      </c>
      <c r="U16749" t="s">
        <v>19197</v>
      </c>
    </row>
    <row r="16750" spans="17:21">
      <c r="Q16750" t="s">
        <v>17952</v>
      </c>
      <c r="R16750" t="s">
        <v>30968</v>
      </c>
      <c r="S16750" t="s">
        <v>31508</v>
      </c>
      <c r="T16750" t="s">
        <v>19197</v>
      </c>
      <c r="U16750" t="s">
        <v>31646</v>
      </c>
    </row>
    <row r="16751" spans="17:21">
      <c r="Q16751" t="s">
        <v>17953</v>
      </c>
      <c r="R16751" t="s">
        <v>30969</v>
      </c>
      <c r="S16751" t="s">
        <v>31508</v>
      </c>
      <c r="T16751" t="s">
        <v>19197</v>
      </c>
      <c r="U16751" t="s">
        <v>31646</v>
      </c>
    </row>
    <row r="16752" spans="17:21">
      <c r="Q16752" t="s">
        <v>17954</v>
      </c>
      <c r="R16752" t="s">
        <v>30970</v>
      </c>
      <c r="S16752" t="s">
        <v>31508</v>
      </c>
      <c r="T16752" t="s">
        <v>19197</v>
      </c>
      <c r="U16752" t="s">
        <v>31646</v>
      </c>
    </row>
    <row r="16753" spans="17:21">
      <c r="Q16753" t="s">
        <v>17955</v>
      </c>
      <c r="R16753" t="s">
        <v>18703</v>
      </c>
      <c r="S16753" t="s">
        <v>31508</v>
      </c>
      <c r="T16753" t="s">
        <v>19197</v>
      </c>
      <c r="U16753" t="s">
        <v>31646</v>
      </c>
    </row>
    <row r="16754" spans="17:21">
      <c r="Q16754" t="s">
        <v>17956</v>
      </c>
      <c r="R16754" t="s">
        <v>18687</v>
      </c>
      <c r="S16754" t="s">
        <v>19197</v>
      </c>
      <c r="T16754" t="s">
        <v>19197</v>
      </c>
      <c r="U16754" t="s">
        <v>19197</v>
      </c>
    </row>
    <row r="16755" spans="17:21">
      <c r="Q16755" t="s">
        <v>17957</v>
      </c>
      <c r="R16755" t="s">
        <v>30971</v>
      </c>
      <c r="S16755" t="s">
        <v>31508</v>
      </c>
      <c r="T16755" t="s">
        <v>19197</v>
      </c>
      <c r="U16755" t="s">
        <v>31646</v>
      </c>
    </row>
    <row r="16756" spans="17:21">
      <c r="Q16756" t="s">
        <v>17958</v>
      </c>
      <c r="R16756" t="s">
        <v>30972</v>
      </c>
      <c r="S16756" t="s">
        <v>31508</v>
      </c>
      <c r="T16756" t="s">
        <v>19197</v>
      </c>
      <c r="U16756" t="s">
        <v>31646</v>
      </c>
    </row>
    <row r="16757" spans="17:21">
      <c r="Q16757" t="s">
        <v>17959</v>
      </c>
      <c r="R16757" t="s">
        <v>30973</v>
      </c>
      <c r="S16757" t="s">
        <v>31508</v>
      </c>
      <c r="T16757" t="s">
        <v>19197</v>
      </c>
      <c r="U16757" t="s">
        <v>31646</v>
      </c>
    </row>
    <row r="16758" spans="17:21">
      <c r="Q16758" t="s">
        <v>17960</v>
      </c>
      <c r="R16758" t="s">
        <v>30974</v>
      </c>
      <c r="S16758" t="s">
        <v>31508</v>
      </c>
      <c r="T16758" t="s">
        <v>19197</v>
      </c>
      <c r="U16758" t="s">
        <v>31646</v>
      </c>
    </row>
    <row r="16759" spans="17:21">
      <c r="Q16759" t="s">
        <v>17961</v>
      </c>
      <c r="R16759" t="s">
        <v>30975</v>
      </c>
      <c r="S16759" t="s">
        <v>31508</v>
      </c>
      <c r="T16759" t="s">
        <v>19197</v>
      </c>
      <c r="U16759" t="s">
        <v>31646</v>
      </c>
    </row>
    <row r="16760" spans="17:21">
      <c r="Q16760" t="s">
        <v>17962</v>
      </c>
      <c r="R16760" t="s">
        <v>18703</v>
      </c>
      <c r="S16760" t="s">
        <v>31508</v>
      </c>
      <c r="T16760" t="s">
        <v>19197</v>
      </c>
      <c r="U16760" t="s">
        <v>31646</v>
      </c>
    </row>
    <row r="16761" spans="17:21">
      <c r="Q16761" t="s">
        <v>17963</v>
      </c>
      <c r="R16761" t="s">
        <v>30976</v>
      </c>
      <c r="S16761" t="s">
        <v>19197</v>
      </c>
      <c r="T16761" t="s">
        <v>19197</v>
      </c>
      <c r="U16761" t="s">
        <v>19197</v>
      </c>
    </row>
    <row r="16762" spans="17:21">
      <c r="Q16762" t="s">
        <v>17964</v>
      </c>
      <c r="R16762" t="s">
        <v>30977</v>
      </c>
      <c r="S16762" t="s">
        <v>31508</v>
      </c>
      <c r="T16762" t="s">
        <v>19197</v>
      </c>
      <c r="U16762" t="s">
        <v>31673</v>
      </c>
    </row>
    <row r="16763" spans="17:21">
      <c r="Q16763" t="s">
        <v>17965</v>
      </c>
      <c r="R16763" t="s">
        <v>30978</v>
      </c>
      <c r="S16763" t="s">
        <v>31508</v>
      </c>
      <c r="T16763" t="s">
        <v>19197</v>
      </c>
      <c r="U16763" t="s">
        <v>31673</v>
      </c>
    </row>
    <row r="16764" spans="17:21">
      <c r="Q16764" t="s">
        <v>17966</v>
      </c>
      <c r="R16764" t="s">
        <v>30979</v>
      </c>
      <c r="S16764" t="s">
        <v>31508</v>
      </c>
      <c r="T16764" t="s">
        <v>19197</v>
      </c>
      <c r="U16764" t="s">
        <v>31673</v>
      </c>
    </row>
    <row r="16765" spans="17:21">
      <c r="Q16765" t="s">
        <v>17967</v>
      </c>
      <c r="R16765" t="s">
        <v>30980</v>
      </c>
      <c r="S16765" t="s">
        <v>31508</v>
      </c>
      <c r="T16765" t="s">
        <v>19197</v>
      </c>
      <c r="U16765" t="s">
        <v>31673</v>
      </c>
    </row>
    <row r="16766" spans="17:21">
      <c r="Q16766" t="s">
        <v>17968</v>
      </c>
      <c r="R16766" t="s">
        <v>18714</v>
      </c>
      <c r="S16766" t="s">
        <v>31508</v>
      </c>
      <c r="T16766" t="s">
        <v>19197</v>
      </c>
      <c r="U16766" t="s">
        <v>31673</v>
      </c>
    </row>
    <row r="16767" spans="17:21">
      <c r="Q16767" t="s">
        <v>17969</v>
      </c>
      <c r="R16767" t="s">
        <v>30981</v>
      </c>
      <c r="S16767" t="s">
        <v>19197</v>
      </c>
      <c r="T16767" t="s">
        <v>19197</v>
      </c>
      <c r="U16767" t="s">
        <v>19197</v>
      </c>
    </row>
    <row r="16768" spans="17:21">
      <c r="Q16768" t="s">
        <v>17970</v>
      </c>
      <c r="R16768" t="s">
        <v>30982</v>
      </c>
      <c r="S16768" t="s">
        <v>19197</v>
      </c>
      <c r="T16768" t="s">
        <v>19197</v>
      </c>
      <c r="U16768" t="s">
        <v>19197</v>
      </c>
    </row>
    <row r="16769" spans="17:21">
      <c r="Q16769" t="s">
        <v>17971</v>
      </c>
      <c r="R16769" t="s">
        <v>30983</v>
      </c>
      <c r="S16769" t="s">
        <v>31508</v>
      </c>
      <c r="T16769" t="s">
        <v>19197</v>
      </c>
      <c r="U16769" t="s">
        <v>31646</v>
      </c>
    </row>
    <row r="16770" spans="17:21">
      <c r="Q16770" t="s">
        <v>17972</v>
      </c>
      <c r="R16770" t="s">
        <v>30984</v>
      </c>
      <c r="S16770" t="s">
        <v>31508</v>
      </c>
      <c r="T16770" t="s">
        <v>19197</v>
      </c>
      <c r="U16770" t="s">
        <v>31646</v>
      </c>
    </row>
    <row r="16771" spans="17:21">
      <c r="Q16771" t="s">
        <v>17973</v>
      </c>
      <c r="R16771" t="s">
        <v>18703</v>
      </c>
      <c r="S16771" t="s">
        <v>31508</v>
      </c>
      <c r="T16771" t="s">
        <v>19197</v>
      </c>
      <c r="U16771" t="s">
        <v>31646</v>
      </c>
    </row>
    <row r="16772" spans="17:21">
      <c r="Q16772" t="s">
        <v>17974</v>
      </c>
      <c r="R16772" t="s">
        <v>18687</v>
      </c>
      <c r="S16772" t="s">
        <v>31508</v>
      </c>
      <c r="T16772" t="s">
        <v>19197</v>
      </c>
      <c r="U16772" t="s">
        <v>31673</v>
      </c>
    </row>
    <row r="16773" spans="17:21">
      <c r="Q16773" t="s">
        <v>17975</v>
      </c>
      <c r="R16773" t="s">
        <v>30985</v>
      </c>
      <c r="S16773" t="s">
        <v>19197</v>
      </c>
      <c r="T16773" t="s">
        <v>19197</v>
      </c>
      <c r="U16773" t="s">
        <v>19197</v>
      </c>
    </row>
    <row r="16774" spans="17:21">
      <c r="Q16774" t="s">
        <v>17976</v>
      </c>
      <c r="R16774" t="s">
        <v>30986</v>
      </c>
      <c r="S16774" t="s">
        <v>31508</v>
      </c>
      <c r="T16774" t="s">
        <v>19197</v>
      </c>
      <c r="U16774" t="s">
        <v>31673</v>
      </c>
    </row>
    <row r="16775" spans="17:21">
      <c r="Q16775" t="s">
        <v>17977</v>
      </c>
      <c r="R16775" t="s">
        <v>18687</v>
      </c>
      <c r="S16775" t="s">
        <v>19197</v>
      </c>
      <c r="T16775" t="s">
        <v>19197</v>
      </c>
      <c r="U16775" t="s">
        <v>19197</v>
      </c>
    </row>
    <row r="16776" spans="17:21">
      <c r="Q16776" t="s">
        <v>17978</v>
      </c>
      <c r="R16776" t="s">
        <v>30987</v>
      </c>
      <c r="S16776" t="s">
        <v>31508</v>
      </c>
      <c r="T16776" t="s">
        <v>19197</v>
      </c>
      <c r="U16776" t="s">
        <v>31673</v>
      </c>
    </row>
    <row r="16777" spans="17:21">
      <c r="Q16777" t="s">
        <v>17979</v>
      </c>
      <c r="R16777" t="s">
        <v>30988</v>
      </c>
      <c r="S16777" t="s">
        <v>31508</v>
      </c>
      <c r="T16777" t="s">
        <v>19197</v>
      </c>
      <c r="U16777" t="s">
        <v>31673</v>
      </c>
    </row>
    <row r="16778" spans="17:21">
      <c r="Q16778" t="s">
        <v>17980</v>
      </c>
      <c r="R16778" t="s">
        <v>30989</v>
      </c>
      <c r="S16778" t="s">
        <v>31508</v>
      </c>
      <c r="T16778" t="s">
        <v>19197</v>
      </c>
      <c r="U16778" t="s">
        <v>31673</v>
      </c>
    </row>
    <row r="16779" spans="17:21">
      <c r="Q16779" t="s">
        <v>17981</v>
      </c>
      <c r="R16779" t="s">
        <v>30990</v>
      </c>
      <c r="S16779" t="s">
        <v>31508</v>
      </c>
      <c r="T16779" t="s">
        <v>19197</v>
      </c>
      <c r="U16779" t="s">
        <v>31673</v>
      </c>
    </row>
    <row r="16780" spans="17:21">
      <c r="Q16780" t="s">
        <v>17982</v>
      </c>
      <c r="R16780" t="s">
        <v>18714</v>
      </c>
      <c r="S16780" t="s">
        <v>31508</v>
      </c>
      <c r="T16780" t="s">
        <v>19197</v>
      </c>
      <c r="U16780" t="s">
        <v>31673</v>
      </c>
    </row>
    <row r="16781" spans="17:21">
      <c r="Q16781" t="s">
        <v>17983</v>
      </c>
      <c r="R16781" t="s">
        <v>30991</v>
      </c>
      <c r="S16781" t="s">
        <v>19197</v>
      </c>
      <c r="T16781" t="s">
        <v>19197</v>
      </c>
      <c r="U16781" t="s">
        <v>19197</v>
      </c>
    </row>
    <row r="16782" spans="17:21">
      <c r="Q16782" t="s">
        <v>17984</v>
      </c>
      <c r="R16782" t="s">
        <v>30992</v>
      </c>
      <c r="S16782" t="s">
        <v>19197</v>
      </c>
      <c r="T16782" t="s">
        <v>19197</v>
      </c>
      <c r="U16782" t="s">
        <v>19197</v>
      </c>
    </row>
    <row r="16783" spans="17:21">
      <c r="Q16783" t="s">
        <v>17985</v>
      </c>
      <c r="R16783" t="s">
        <v>30993</v>
      </c>
      <c r="S16783" t="s">
        <v>31508</v>
      </c>
      <c r="T16783" t="s">
        <v>19197</v>
      </c>
      <c r="U16783" t="s">
        <v>31646</v>
      </c>
    </row>
    <row r="16784" spans="17:21">
      <c r="Q16784" t="s">
        <v>17986</v>
      </c>
      <c r="R16784" t="s">
        <v>30994</v>
      </c>
      <c r="S16784" t="s">
        <v>31508</v>
      </c>
      <c r="T16784" t="s">
        <v>19197</v>
      </c>
      <c r="U16784" t="s">
        <v>31646</v>
      </c>
    </row>
    <row r="16785" spans="17:21">
      <c r="Q16785" t="s">
        <v>17987</v>
      </c>
      <c r="R16785" t="s">
        <v>30995</v>
      </c>
      <c r="S16785" t="s">
        <v>31508</v>
      </c>
      <c r="T16785" t="s">
        <v>19197</v>
      </c>
      <c r="U16785" t="s">
        <v>31646</v>
      </c>
    </row>
    <row r="16786" spans="17:21">
      <c r="Q16786" t="s">
        <v>17988</v>
      </c>
      <c r="R16786" t="s">
        <v>30996</v>
      </c>
      <c r="S16786" t="s">
        <v>31508</v>
      </c>
      <c r="T16786" t="s">
        <v>19197</v>
      </c>
      <c r="U16786" t="s">
        <v>31646</v>
      </c>
    </row>
    <row r="16787" spans="17:21">
      <c r="Q16787" t="s">
        <v>17989</v>
      </c>
      <c r="R16787" t="s">
        <v>18706</v>
      </c>
      <c r="S16787" t="s">
        <v>19197</v>
      </c>
      <c r="T16787" t="s">
        <v>19197</v>
      </c>
      <c r="U16787" t="s">
        <v>19197</v>
      </c>
    </row>
    <row r="16788" spans="17:21">
      <c r="Q16788" t="s">
        <v>17990</v>
      </c>
      <c r="R16788" t="s">
        <v>30997</v>
      </c>
      <c r="S16788" t="s">
        <v>31508</v>
      </c>
      <c r="T16788" t="s">
        <v>19197</v>
      </c>
      <c r="U16788" t="s">
        <v>31673</v>
      </c>
    </row>
    <row r="16789" spans="17:21">
      <c r="Q16789" t="s">
        <v>17991</v>
      </c>
      <c r="R16789" t="s">
        <v>30998</v>
      </c>
      <c r="S16789" t="s">
        <v>31508</v>
      </c>
      <c r="T16789" t="s">
        <v>19197</v>
      </c>
      <c r="U16789" t="s">
        <v>31673</v>
      </c>
    </row>
    <row r="16790" spans="17:21">
      <c r="Q16790" t="s">
        <v>17992</v>
      </c>
      <c r="R16790" t="s">
        <v>30999</v>
      </c>
      <c r="S16790" t="s">
        <v>31508</v>
      </c>
      <c r="T16790" t="s">
        <v>19197</v>
      </c>
      <c r="U16790" t="s">
        <v>31673</v>
      </c>
    </row>
    <row r="16791" spans="17:21">
      <c r="Q16791" t="s">
        <v>17993</v>
      </c>
      <c r="R16791" t="s">
        <v>18693</v>
      </c>
      <c r="S16791" t="s">
        <v>31508</v>
      </c>
      <c r="T16791" t="s">
        <v>19197</v>
      </c>
      <c r="U16791" t="s">
        <v>31673</v>
      </c>
    </row>
    <row r="16792" spans="17:21">
      <c r="Q16792" t="s">
        <v>17994</v>
      </c>
      <c r="R16792" t="s">
        <v>31000</v>
      </c>
      <c r="S16792" t="s">
        <v>19197</v>
      </c>
      <c r="T16792" t="s">
        <v>19197</v>
      </c>
      <c r="U16792" t="s">
        <v>19197</v>
      </c>
    </row>
    <row r="16793" spans="17:21">
      <c r="Q16793" t="s">
        <v>17995</v>
      </c>
      <c r="R16793" t="s">
        <v>31001</v>
      </c>
      <c r="S16793" t="s">
        <v>31508</v>
      </c>
      <c r="T16793" t="s">
        <v>31609</v>
      </c>
      <c r="U16793" t="s">
        <v>31752</v>
      </c>
    </row>
    <row r="16794" spans="17:21">
      <c r="Q16794" t="s">
        <v>17996</v>
      </c>
      <c r="R16794" t="s">
        <v>31002</v>
      </c>
      <c r="S16794" t="s">
        <v>19197</v>
      </c>
      <c r="T16794" t="s">
        <v>19197</v>
      </c>
      <c r="U16794" t="s">
        <v>19197</v>
      </c>
    </row>
    <row r="16795" spans="17:21">
      <c r="Q16795" t="s">
        <v>17997</v>
      </c>
      <c r="R16795" t="s">
        <v>31003</v>
      </c>
      <c r="S16795" t="s">
        <v>31508</v>
      </c>
      <c r="T16795" t="s">
        <v>31609</v>
      </c>
      <c r="U16795" t="s">
        <v>31646</v>
      </c>
    </row>
    <row r="16796" spans="17:21">
      <c r="Q16796" t="s">
        <v>17998</v>
      </c>
      <c r="R16796" t="s">
        <v>31004</v>
      </c>
      <c r="S16796" t="s">
        <v>31508</v>
      </c>
      <c r="T16796" t="s">
        <v>31609</v>
      </c>
      <c r="U16796" t="s">
        <v>31646</v>
      </c>
    </row>
    <row r="16797" spans="17:21">
      <c r="Q16797" t="s">
        <v>17999</v>
      </c>
      <c r="R16797" t="s">
        <v>31005</v>
      </c>
      <c r="S16797" t="s">
        <v>31508</v>
      </c>
      <c r="T16797" t="s">
        <v>31609</v>
      </c>
      <c r="U16797" t="s">
        <v>31646</v>
      </c>
    </row>
    <row r="16798" spans="17:21">
      <c r="Q16798" t="s">
        <v>18000</v>
      </c>
      <c r="R16798" t="s">
        <v>31006</v>
      </c>
      <c r="S16798" t="s">
        <v>31508</v>
      </c>
      <c r="T16798" t="s">
        <v>31609</v>
      </c>
      <c r="U16798" t="s">
        <v>31646</v>
      </c>
    </row>
    <row r="16799" spans="17:21">
      <c r="Q16799" t="s">
        <v>18001</v>
      </c>
      <c r="R16799" t="s">
        <v>18687</v>
      </c>
      <c r="S16799" t="s">
        <v>31508</v>
      </c>
      <c r="T16799" t="s">
        <v>31609</v>
      </c>
      <c r="U16799" t="s">
        <v>31642</v>
      </c>
    </row>
    <row r="16800" spans="17:21">
      <c r="Q16800" t="s">
        <v>18002</v>
      </c>
      <c r="R16800" t="s">
        <v>31007</v>
      </c>
      <c r="S16800" t="s">
        <v>19197</v>
      </c>
      <c r="T16800" t="s">
        <v>19197</v>
      </c>
      <c r="U16800" t="s">
        <v>19197</v>
      </c>
    </row>
    <row r="16801" spans="17:21">
      <c r="Q16801" t="s">
        <v>18003</v>
      </c>
      <c r="R16801" t="s">
        <v>31008</v>
      </c>
      <c r="S16801" t="s">
        <v>31508</v>
      </c>
      <c r="T16801" t="s">
        <v>31609</v>
      </c>
      <c r="U16801" t="s">
        <v>31646</v>
      </c>
    </row>
    <row r="16802" spans="17:21">
      <c r="Q16802" t="s">
        <v>18004</v>
      </c>
      <c r="R16802" t="s">
        <v>31009</v>
      </c>
      <c r="S16802" t="s">
        <v>31508</v>
      </c>
      <c r="T16802" t="s">
        <v>31609</v>
      </c>
      <c r="U16802" t="s">
        <v>31646</v>
      </c>
    </row>
    <row r="16803" spans="17:21">
      <c r="Q16803" t="s">
        <v>18005</v>
      </c>
      <c r="R16803" t="s">
        <v>31010</v>
      </c>
      <c r="S16803" t="s">
        <v>31508</v>
      </c>
      <c r="T16803" t="s">
        <v>31609</v>
      </c>
      <c r="U16803" t="s">
        <v>31646</v>
      </c>
    </row>
    <row r="16804" spans="17:21">
      <c r="Q16804" t="s">
        <v>18006</v>
      </c>
      <c r="R16804" t="s">
        <v>31011</v>
      </c>
      <c r="S16804" t="s">
        <v>19197</v>
      </c>
      <c r="T16804" t="s">
        <v>19197</v>
      </c>
      <c r="U16804" t="s">
        <v>19197</v>
      </c>
    </row>
    <row r="16805" spans="17:21">
      <c r="Q16805" t="s">
        <v>18007</v>
      </c>
      <c r="R16805" t="s">
        <v>31012</v>
      </c>
      <c r="S16805" t="s">
        <v>31508</v>
      </c>
      <c r="T16805" t="s">
        <v>31586</v>
      </c>
      <c r="U16805" t="s">
        <v>31673</v>
      </c>
    </row>
    <row r="16806" spans="17:21">
      <c r="Q16806" t="s">
        <v>18008</v>
      </c>
      <c r="R16806" t="s">
        <v>31013</v>
      </c>
      <c r="S16806" t="s">
        <v>31508</v>
      </c>
      <c r="T16806" t="s">
        <v>31586</v>
      </c>
      <c r="U16806" t="s">
        <v>31673</v>
      </c>
    </row>
    <row r="16807" spans="17:21">
      <c r="Q16807" t="s">
        <v>18009</v>
      </c>
      <c r="R16807" t="s">
        <v>31014</v>
      </c>
      <c r="S16807" t="s">
        <v>31508</v>
      </c>
      <c r="T16807" t="s">
        <v>31586</v>
      </c>
      <c r="U16807" t="s">
        <v>31673</v>
      </c>
    </row>
    <row r="16808" spans="17:21">
      <c r="Q16808" t="s">
        <v>18010</v>
      </c>
      <c r="R16808" t="s">
        <v>18687</v>
      </c>
      <c r="S16808" t="s">
        <v>31508</v>
      </c>
      <c r="T16808" t="s">
        <v>31586</v>
      </c>
      <c r="U16808" t="s">
        <v>31673</v>
      </c>
    </row>
    <row r="16809" spans="17:21">
      <c r="Q16809" t="s">
        <v>18011</v>
      </c>
      <c r="R16809" t="s">
        <v>31015</v>
      </c>
      <c r="S16809" t="s">
        <v>19197</v>
      </c>
      <c r="T16809" t="s">
        <v>19197</v>
      </c>
      <c r="U16809" t="s">
        <v>19197</v>
      </c>
    </row>
    <row r="16810" spans="17:21">
      <c r="Q16810" t="s">
        <v>18012</v>
      </c>
      <c r="R16810" t="s">
        <v>31016</v>
      </c>
      <c r="S16810" t="s">
        <v>31508</v>
      </c>
      <c r="T16810" t="s">
        <v>31586</v>
      </c>
      <c r="U16810" t="s">
        <v>31673</v>
      </c>
    </row>
    <row r="16811" spans="17:21">
      <c r="Q16811" t="s">
        <v>18013</v>
      </c>
      <c r="R16811" t="s">
        <v>18734</v>
      </c>
      <c r="S16811" t="s">
        <v>19197</v>
      </c>
      <c r="T16811" t="s">
        <v>19197</v>
      </c>
      <c r="U16811" t="s">
        <v>19197</v>
      </c>
    </row>
    <row r="16812" spans="17:21">
      <c r="Q16812" t="s">
        <v>18014</v>
      </c>
      <c r="R16812" t="s">
        <v>31017</v>
      </c>
      <c r="S16812" t="s">
        <v>31508</v>
      </c>
      <c r="T16812" t="s">
        <v>31586</v>
      </c>
      <c r="U16812" t="s">
        <v>31646</v>
      </c>
    </row>
    <row r="16813" spans="17:21">
      <c r="Q16813" t="s">
        <v>18015</v>
      </c>
      <c r="R16813" t="s">
        <v>31018</v>
      </c>
      <c r="S16813" t="s">
        <v>31508</v>
      </c>
      <c r="T16813" t="s">
        <v>31586</v>
      </c>
      <c r="U16813" t="s">
        <v>31646</v>
      </c>
    </row>
    <row r="16814" spans="17:21">
      <c r="Q16814" t="s">
        <v>18016</v>
      </c>
      <c r="R16814" t="s">
        <v>31019</v>
      </c>
      <c r="S16814" t="s">
        <v>31508</v>
      </c>
      <c r="T16814" t="s">
        <v>31586</v>
      </c>
      <c r="U16814" t="s">
        <v>31646</v>
      </c>
    </row>
    <row r="16815" spans="17:21">
      <c r="Q16815" t="s">
        <v>18017</v>
      </c>
      <c r="R16815" t="s">
        <v>18703</v>
      </c>
      <c r="S16815" t="s">
        <v>31508</v>
      </c>
      <c r="T16815" t="s">
        <v>31586</v>
      </c>
      <c r="U16815" t="s">
        <v>31646</v>
      </c>
    </row>
    <row r="16816" spans="17:21">
      <c r="Q16816" t="s">
        <v>18018</v>
      </c>
      <c r="R16816" t="s">
        <v>31020</v>
      </c>
      <c r="S16816" t="s">
        <v>19197</v>
      </c>
      <c r="T16816" t="s">
        <v>19197</v>
      </c>
      <c r="U16816" t="s">
        <v>19197</v>
      </c>
    </row>
    <row r="16817" spans="17:21">
      <c r="Q16817" t="s">
        <v>18019</v>
      </c>
      <c r="R16817" t="s">
        <v>31021</v>
      </c>
      <c r="S16817" t="s">
        <v>31508</v>
      </c>
      <c r="T16817" t="s">
        <v>31609</v>
      </c>
      <c r="U16817" t="s">
        <v>31642</v>
      </c>
    </row>
    <row r="16818" spans="17:21">
      <c r="Q16818" t="s">
        <v>18020</v>
      </c>
      <c r="R16818" t="s">
        <v>31022</v>
      </c>
      <c r="S16818" t="s">
        <v>31508</v>
      </c>
      <c r="T16818" t="s">
        <v>31586</v>
      </c>
      <c r="U16818" t="s">
        <v>31752</v>
      </c>
    </row>
    <row r="16819" spans="17:21">
      <c r="Q16819" t="s">
        <v>18021</v>
      </c>
      <c r="R16819" t="s">
        <v>18706</v>
      </c>
      <c r="S16819" t="s">
        <v>19197</v>
      </c>
      <c r="T16819" t="s">
        <v>19197</v>
      </c>
      <c r="U16819" t="s">
        <v>19197</v>
      </c>
    </row>
    <row r="16820" spans="17:21">
      <c r="Q16820" t="s">
        <v>18022</v>
      </c>
      <c r="R16820" t="s">
        <v>31023</v>
      </c>
      <c r="S16820" t="s">
        <v>31508</v>
      </c>
      <c r="T16820" t="s">
        <v>31609</v>
      </c>
      <c r="U16820" t="s">
        <v>31642</v>
      </c>
    </row>
    <row r="16821" spans="17:21">
      <c r="Q16821" t="s">
        <v>18023</v>
      </c>
      <c r="R16821" t="s">
        <v>18693</v>
      </c>
      <c r="S16821" t="s">
        <v>31508</v>
      </c>
      <c r="T16821" t="s">
        <v>31586</v>
      </c>
      <c r="U16821" t="s">
        <v>31673</v>
      </c>
    </row>
    <row r="16822" spans="17:21">
      <c r="Q16822" t="s">
        <v>18024</v>
      </c>
      <c r="R16822" t="s">
        <v>31024</v>
      </c>
      <c r="S16822" t="s">
        <v>19197</v>
      </c>
      <c r="T16822" t="s">
        <v>19197</v>
      </c>
      <c r="U16822" t="s">
        <v>19197</v>
      </c>
    </row>
    <row r="16823" spans="17:21">
      <c r="Q16823" t="s">
        <v>18025</v>
      </c>
      <c r="R16823" t="s">
        <v>31025</v>
      </c>
      <c r="S16823" t="s">
        <v>19197</v>
      </c>
      <c r="T16823" t="s">
        <v>19197</v>
      </c>
      <c r="U16823" t="s">
        <v>19197</v>
      </c>
    </row>
    <row r="16824" spans="17:21">
      <c r="Q16824" t="s">
        <v>18026</v>
      </c>
      <c r="R16824" t="s">
        <v>31026</v>
      </c>
      <c r="S16824" t="s">
        <v>19197</v>
      </c>
      <c r="T16824" t="s">
        <v>19197</v>
      </c>
      <c r="U16824" t="s">
        <v>19197</v>
      </c>
    </row>
    <row r="16825" spans="17:21">
      <c r="Q16825" t="s">
        <v>18027</v>
      </c>
      <c r="R16825" t="s">
        <v>31027</v>
      </c>
      <c r="S16825" t="s">
        <v>31508</v>
      </c>
      <c r="T16825" t="s">
        <v>31586</v>
      </c>
      <c r="U16825" t="s">
        <v>31673</v>
      </c>
    </row>
    <row r="16826" spans="17:21">
      <c r="Q16826" t="s">
        <v>18028</v>
      </c>
      <c r="R16826" t="s">
        <v>18714</v>
      </c>
      <c r="S16826" t="s">
        <v>31508</v>
      </c>
      <c r="T16826" t="s">
        <v>31586</v>
      </c>
      <c r="U16826" t="s">
        <v>31642</v>
      </c>
    </row>
    <row r="16827" spans="17:21">
      <c r="Q16827" t="s">
        <v>18029</v>
      </c>
      <c r="R16827" t="s">
        <v>18693</v>
      </c>
      <c r="S16827" t="s">
        <v>19197</v>
      </c>
      <c r="T16827" t="s">
        <v>19197</v>
      </c>
      <c r="U16827" t="s">
        <v>19197</v>
      </c>
    </row>
    <row r="16828" spans="17:21">
      <c r="Q16828" t="s">
        <v>18030</v>
      </c>
      <c r="R16828" t="s">
        <v>31028</v>
      </c>
      <c r="S16828" t="s">
        <v>31508</v>
      </c>
      <c r="T16828" t="s">
        <v>31586</v>
      </c>
      <c r="U16828" t="s">
        <v>31673</v>
      </c>
    </row>
    <row r="16829" spans="17:21">
      <c r="Q16829" t="s">
        <v>18031</v>
      </c>
      <c r="R16829" t="s">
        <v>18714</v>
      </c>
      <c r="S16829" t="s">
        <v>31508</v>
      </c>
      <c r="T16829" t="s">
        <v>31609</v>
      </c>
      <c r="U16829" t="s">
        <v>31642</v>
      </c>
    </row>
    <row r="16830" spans="17:21">
      <c r="Q16830" t="s">
        <v>18032</v>
      </c>
      <c r="R16830" t="s">
        <v>31029</v>
      </c>
      <c r="S16830" t="s">
        <v>19197</v>
      </c>
      <c r="T16830" t="s">
        <v>19197</v>
      </c>
      <c r="U16830" t="s">
        <v>19197</v>
      </c>
    </row>
    <row r="16831" spans="17:21">
      <c r="Q16831" t="s">
        <v>18033</v>
      </c>
      <c r="R16831" t="s">
        <v>31030</v>
      </c>
      <c r="S16831" t="s">
        <v>31508</v>
      </c>
      <c r="T16831" t="s">
        <v>31586</v>
      </c>
      <c r="U16831" t="s">
        <v>31673</v>
      </c>
    </row>
    <row r="16832" spans="17:21">
      <c r="Q16832" t="s">
        <v>18034</v>
      </c>
      <c r="R16832" t="s">
        <v>18714</v>
      </c>
      <c r="S16832" t="s">
        <v>19197</v>
      </c>
      <c r="T16832" t="s">
        <v>19197</v>
      </c>
      <c r="U16832" t="s">
        <v>31642</v>
      </c>
    </row>
    <row r="16833" spans="17:21">
      <c r="Q16833" t="s">
        <v>18035</v>
      </c>
      <c r="R16833" t="s">
        <v>31031</v>
      </c>
      <c r="S16833" t="s">
        <v>31508</v>
      </c>
      <c r="T16833" t="s">
        <v>19197</v>
      </c>
      <c r="U16833" t="s">
        <v>31920</v>
      </c>
    </row>
    <row r="16834" spans="17:21">
      <c r="Q16834" t="s">
        <v>18036</v>
      </c>
      <c r="R16834" t="s">
        <v>21111</v>
      </c>
      <c r="S16834" t="s">
        <v>31508</v>
      </c>
      <c r="T16834" t="s">
        <v>31635</v>
      </c>
      <c r="U16834" t="s">
        <v>31920</v>
      </c>
    </row>
    <row r="16835" spans="17:21">
      <c r="Q16835" t="s">
        <v>18037</v>
      </c>
      <c r="R16835" t="s">
        <v>18687</v>
      </c>
      <c r="S16835" t="s">
        <v>31508</v>
      </c>
      <c r="T16835" t="s">
        <v>31609</v>
      </c>
      <c r="U16835" t="s">
        <v>31642</v>
      </c>
    </row>
    <row r="16836" spans="17:21">
      <c r="Q16836" t="s">
        <v>18038</v>
      </c>
      <c r="R16836" t="s">
        <v>31032</v>
      </c>
      <c r="S16836" t="s">
        <v>19197</v>
      </c>
      <c r="T16836" t="s">
        <v>19197</v>
      </c>
      <c r="U16836" t="s">
        <v>19197</v>
      </c>
    </row>
    <row r="16837" spans="17:21">
      <c r="Q16837" t="s">
        <v>18039</v>
      </c>
      <c r="R16837" t="s">
        <v>31033</v>
      </c>
      <c r="S16837" t="s">
        <v>19197</v>
      </c>
      <c r="T16837" t="s">
        <v>19197</v>
      </c>
      <c r="U16837" t="s">
        <v>19197</v>
      </c>
    </row>
    <row r="16838" spans="17:21">
      <c r="Q16838" t="s">
        <v>18040</v>
      </c>
      <c r="R16838" t="s">
        <v>31034</v>
      </c>
      <c r="S16838" t="s">
        <v>31508</v>
      </c>
      <c r="T16838" t="s">
        <v>31609</v>
      </c>
      <c r="U16838" t="s">
        <v>31646</v>
      </c>
    </row>
    <row r="16839" spans="17:21">
      <c r="Q16839" t="s">
        <v>18041</v>
      </c>
      <c r="R16839" t="s">
        <v>31035</v>
      </c>
      <c r="S16839" t="s">
        <v>31508</v>
      </c>
      <c r="T16839" t="s">
        <v>31609</v>
      </c>
      <c r="U16839" t="s">
        <v>31646</v>
      </c>
    </row>
    <row r="16840" spans="17:21">
      <c r="Q16840" t="s">
        <v>18042</v>
      </c>
      <c r="R16840" t="s">
        <v>31036</v>
      </c>
      <c r="S16840" t="s">
        <v>31508</v>
      </c>
      <c r="T16840" t="s">
        <v>31609</v>
      </c>
      <c r="U16840" t="s">
        <v>31646</v>
      </c>
    </row>
    <row r="16841" spans="17:21">
      <c r="Q16841" t="s">
        <v>18043</v>
      </c>
      <c r="R16841" t="s">
        <v>31037</v>
      </c>
      <c r="S16841" t="s">
        <v>31508</v>
      </c>
      <c r="T16841" t="s">
        <v>31609</v>
      </c>
      <c r="U16841" t="s">
        <v>31646</v>
      </c>
    </row>
    <row r="16842" spans="17:21">
      <c r="Q16842" t="s">
        <v>18044</v>
      </c>
      <c r="R16842" t="s">
        <v>31038</v>
      </c>
      <c r="S16842" t="s">
        <v>31508</v>
      </c>
      <c r="T16842" t="s">
        <v>31609</v>
      </c>
      <c r="U16842" t="s">
        <v>31646</v>
      </c>
    </row>
    <row r="16843" spans="17:21">
      <c r="Q16843" t="s">
        <v>18045</v>
      </c>
      <c r="R16843" t="s">
        <v>18703</v>
      </c>
      <c r="S16843" t="s">
        <v>31508</v>
      </c>
      <c r="T16843" t="s">
        <v>31609</v>
      </c>
      <c r="U16843" t="s">
        <v>31646</v>
      </c>
    </row>
    <row r="16844" spans="17:21">
      <c r="Q16844" t="s">
        <v>18046</v>
      </c>
      <c r="R16844" t="s">
        <v>31039</v>
      </c>
      <c r="S16844" t="s">
        <v>19197</v>
      </c>
      <c r="T16844" t="s">
        <v>19197</v>
      </c>
      <c r="U16844" t="s">
        <v>19197</v>
      </c>
    </row>
    <row r="16845" spans="17:21">
      <c r="Q16845" t="s">
        <v>18047</v>
      </c>
      <c r="R16845" t="s">
        <v>31034</v>
      </c>
      <c r="S16845" t="s">
        <v>31508</v>
      </c>
      <c r="T16845" t="s">
        <v>19197</v>
      </c>
      <c r="U16845" t="s">
        <v>31646</v>
      </c>
    </row>
    <row r="16846" spans="17:21">
      <c r="Q16846" t="s">
        <v>18048</v>
      </c>
      <c r="R16846" t="s">
        <v>31035</v>
      </c>
      <c r="S16846" t="s">
        <v>31508</v>
      </c>
      <c r="T16846" t="s">
        <v>19197</v>
      </c>
      <c r="U16846" t="s">
        <v>31646</v>
      </c>
    </row>
    <row r="16847" spans="17:21">
      <c r="Q16847" t="s">
        <v>18049</v>
      </c>
      <c r="R16847" t="s">
        <v>31036</v>
      </c>
      <c r="S16847" t="s">
        <v>31508</v>
      </c>
      <c r="T16847" t="s">
        <v>19197</v>
      </c>
      <c r="U16847" t="s">
        <v>31646</v>
      </c>
    </row>
    <row r="16848" spans="17:21">
      <c r="Q16848" t="s">
        <v>18050</v>
      </c>
      <c r="R16848" t="s">
        <v>31037</v>
      </c>
      <c r="S16848" t="s">
        <v>31508</v>
      </c>
      <c r="T16848" t="s">
        <v>19197</v>
      </c>
      <c r="U16848" t="s">
        <v>31646</v>
      </c>
    </row>
    <row r="16849" spans="17:21">
      <c r="Q16849" t="s">
        <v>18051</v>
      </c>
      <c r="R16849" t="s">
        <v>31038</v>
      </c>
      <c r="S16849" t="s">
        <v>31508</v>
      </c>
      <c r="T16849" t="s">
        <v>19197</v>
      </c>
      <c r="U16849" t="s">
        <v>31646</v>
      </c>
    </row>
    <row r="16850" spans="17:21">
      <c r="Q16850" t="s">
        <v>18052</v>
      </c>
      <c r="R16850" t="s">
        <v>18703</v>
      </c>
      <c r="S16850" t="s">
        <v>31508</v>
      </c>
      <c r="T16850" t="s">
        <v>19197</v>
      </c>
      <c r="U16850" t="s">
        <v>31646</v>
      </c>
    </row>
    <row r="16851" spans="17:21">
      <c r="Q16851" t="s">
        <v>18053</v>
      </c>
      <c r="R16851" t="s">
        <v>31040</v>
      </c>
      <c r="S16851" t="s">
        <v>19197</v>
      </c>
      <c r="T16851" t="s">
        <v>19197</v>
      </c>
      <c r="U16851" t="s">
        <v>19197</v>
      </c>
    </row>
    <row r="16852" spans="17:21">
      <c r="Q16852" t="s">
        <v>18054</v>
      </c>
      <c r="R16852" t="s">
        <v>31041</v>
      </c>
      <c r="S16852" t="s">
        <v>31512</v>
      </c>
      <c r="T16852" t="s">
        <v>19197</v>
      </c>
      <c r="U16852" t="s">
        <v>31695</v>
      </c>
    </row>
    <row r="16853" spans="17:21">
      <c r="Q16853" t="s">
        <v>18055</v>
      </c>
      <c r="R16853" t="s">
        <v>31042</v>
      </c>
      <c r="S16853" t="s">
        <v>31512</v>
      </c>
      <c r="T16853" t="s">
        <v>19197</v>
      </c>
      <c r="U16853" t="s">
        <v>31695</v>
      </c>
    </row>
    <row r="16854" spans="17:21">
      <c r="Q16854" t="s">
        <v>18056</v>
      </c>
      <c r="R16854" t="s">
        <v>31043</v>
      </c>
      <c r="S16854" t="s">
        <v>19197</v>
      </c>
      <c r="T16854" t="s">
        <v>19197</v>
      </c>
      <c r="U16854" t="s">
        <v>19197</v>
      </c>
    </row>
    <row r="16855" spans="17:21">
      <c r="Q16855" t="s">
        <v>18057</v>
      </c>
      <c r="R16855" t="s">
        <v>31044</v>
      </c>
      <c r="S16855" t="s">
        <v>31512</v>
      </c>
      <c r="T16855" t="s">
        <v>19197</v>
      </c>
      <c r="U16855" t="s">
        <v>31666</v>
      </c>
    </row>
    <row r="16856" spans="17:21">
      <c r="Q16856" t="s">
        <v>18058</v>
      </c>
      <c r="R16856" t="s">
        <v>20712</v>
      </c>
      <c r="S16856" t="s">
        <v>31512</v>
      </c>
      <c r="T16856" t="s">
        <v>19197</v>
      </c>
      <c r="U16856" t="s">
        <v>31666</v>
      </c>
    </row>
    <row r="16857" spans="17:21">
      <c r="Q16857" t="s">
        <v>18059</v>
      </c>
      <c r="R16857" t="s">
        <v>31045</v>
      </c>
      <c r="S16857" t="s">
        <v>19197</v>
      </c>
      <c r="T16857" t="s">
        <v>19197</v>
      </c>
      <c r="U16857" t="s">
        <v>19197</v>
      </c>
    </row>
    <row r="16858" spans="17:21">
      <c r="Q16858" t="s">
        <v>18060</v>
      </c>
      <c r="R16858" t="s">
        <v>31044</v>
      </c>
      <c r="S16858" t="s">
        <v>31512</v>
      </c>
      <c r="T16858" t="s">
        <v>19197</v>
      </c>
      <c r="U16858" t="s">
        <v>31666</v>
      </c>
    </row>
    <row r="16859" spans="17:21">
      <c r="Q16859" t="s">
        <v>18061</v>
      </c>
      <c r="R16859" t="s">
        <v>20712</v>
      </c>
      <c r="S16859" t="s">
        <v>31512</v>
      </c>
      <c r="T16859" t="s">
        <v>19197</v>
      </c>
      <c r="U16859" t="s">
        <v>31666</v>
      </c>
    </row>
    <row r="16860" spans="17:21">
      <c r="Q16860" t="s">
        <v>18062</v>
      </c>
      <c r="R16860" t="s">
        <v>31046</v>
      </c>
      <c r="S16860" t="s">
        <v>19197</v>
      </c>
      <c r="T16860" t="s">
        <v>19197</v>
      </c>
      <c r="U16860" t="s">
        <v>19197</v>
      </c>
    </row>
    <row r="16861" spans="17:21">
      <c r="Q16861" t="s">
        <v>18063</v>
      </c>
      <c r="R16861" t="s">
        <v>31047</v>
      </c>
      <c r="S16861" t="s">
        <v>31508</v>
      </c>
      <c r="T16861" t="s">
        <v>19197</v>
      </c>
      <c r="U16861" t="s">
        <v>31652</v>
      </c>
    </row>
    <row r="16862" spans="17:21">
      <c r="Q16862" t="s">
        <v>18064</v>
      </c>
      <c r="R16862" t="s">
        <v>31048</v>
      </c>
      <c r="S16862" t="s">
        <v>31508</v>
      </c>
      <c r="T16862" t="s">
        <v>19197</v>
      </c>
      <c r="U16862" t="s">
        <v>31652</v>
      </c>
    </row>
    <row r="16863" spans="17:21">
      <c r="Q16863" t="s">
        <v>18065</v>
      </c>
      <c r="R16863" t="s">
        <v>18693</v>
      </c>
      <c r="S16863" t="s">
        <v>19197</v>
      </c>
      <c r="T16863" t="s">
        <v>19197</v>
      </c>
      <c r="U16863" t="s">
        <v>19197</v>
      </c>
    </row>
    <row r="16864" spans="17:21">
      <c r="Q16864" t="s">
        <v>18066</v>
      </c>
      <c r="R16864" t="s">
        <v>31049</v>
      </c>
      <c r="S16864" t="s">
        <v>31508</v>
      </c>
      <c r="T16864" t="s">
        <v>19197</v>
      </c>
      <c r="U16864" t="s">
        <v>31646</v>
      </c>
    </row>
    <row r="16865" spans="17:21">
      <c r="Q16865" t="s">
        <v>18067</v>
      </c>
      <c r="R16865" t="s">
        <v>31050</v>
      </c>
      <c r="S16865" t="s">
        <v>31508</v>
      </c>
      <c r="T16865" t="s">
        <v>19197</v>
      </c>
      <c r="U16865" t="s">
        <v>31646</v>
      </c>
    </row>
    <row r="16866" spans="17:21">
      <c r="Q16866" t="s">
        <v>18068</v>
      </c>
      <c r="R16866" t="s">
        <v>31051</v>
      </c>
      <c r="S16866" t="s">
        <v>31508</v>
      </c>
      <c r="T16866" t="s">
        <v>19197</v>
      </c>
      <c r="U16866" t="s">
        <v>31646</v>
      </c>
    </row>
    <row r="16867" spans="17:21">
      <c r="Q16867" t="s">
        <v>18069</v>
      </c>
      <c r="R16867" t="s">
        <v>31052</v>
      </c>
      <c r="S16867" t="s">
        <v>19197</v>
      </c>
      <c r="T16867" t="s">
        <v>19197</v>
      </c>
      <c r="U16867" t="s">
        <v>19197</v>
      </c>
    </row>
    <row r="16868" spans="17:21">
      <c r="Q16868" t="s">
        <v>18070</v>
      </c>
      <c r="R16868" t="s">
        <v>31053</v>
      </c>
      <c r="S16868" t="s">
        <v>19197</v>
      </c>
      <c r="T16868" t="s">
        <v>19197</v>
      </c>
      <c r="U16868" t="s">
        <v>19197</v>
      </c>
    </row>
    <row r="16869" spans="17:21">
      <c r="Q16869" t="s">
        <v>18071</v>
      </c>
      <c r="R16869" t="s">
        <v>31054</v>
      </c>
      <c r="S16869" t="s">
        <v>31512</v>
      </c>
      <c r="T16869" t="s">
        <v>19197</v>
      </c>
      <c r="U16869" t="s">
        <v>31646</v>
      </c>
    </row>
    <row r="16870" spans="17:21">
      <c r="Q16870" t="s">
        <v>18072</v>
      </c>
      <c r="R16870" t="s">
        <v>31055</v>
      </c>
      <c r="S16870" t="s">
        <v>31512</v>
      </c>
      <c r="T16870" t="s">
        <v>19197</v>
      </c>
      <c r="U16870" t="s">
        <v>31646</v>
      </c>
    </row>
    <row r="16871" spans="17:21">
      <c r="Q16871" t="s">
        <v>18073</v>
      </c>
      <c r="R16871" t="s">
        <v>31056</v>
      </c>
      <c r="S16871" t="s">
        <v>31512</v>
      </c>
      <c r="T16871" t="s">
        <v>19197</v>
      </c>
      <c r="U16871" t="s">
        <v>31646</v>
      </c>
    </row>
    <row r="16872" spans="17:21">
      <c r="Q16872" t="s">
        <v>18074</v>
      </c>
      <c r="R16872" t="s">
        <v>31057</v>
      </c>
      <c r="S16872" t="s">
        <v>31512</v>
      </c>
      <c r="T16872" t="s">
        <v>19197</v>
      </c>
      <c r="U16872" t="s">
        <v>31646</v>
      </c>
    </row>
    <row r="16873" spans="17:21">
      <c r="Q16873" t="s">
        <v>18075</v>
      </c>
      <c r="R16873" t="s">
        <v>18703</v>
      </c>
      <c r="S16873" t="s">
        <v>31512</v>
      </c>
      <c r="T16873" t="s">
        <v>19197</v>
      </c>
      <c r="U16873" t="s">
        <v>31638</v>
      </c>
    </row>
    <row r="16874" spans="17:21">
      <c r="Q16874" t="s">
        <v>18076</v>
      </c>
      <c r="R16874" t="s">
        <v>18693</v>
      </c>
      <c r="S16874" t="s">
        <v>31512</v>
      </c>
      <c r="T16874" t="s">
        <v>19197</v>
      </c>
      <c r="U16874" t="s">
        <v>31638</v>
      </c>
    </row>
    <row r="16875" spans="17:21">
      <c r="Q16875" t="s">
        <v>18077</v>
      </c>
      <c r="R16875" t="s">
        <v>31058</v>
      </c>
      <c r="S16875" t="s">
        <v>19197</v>
      </c>
      <c r="T16875" t="s">
        <v>19197</v>
      </c>
      <c r="U16875" t="s">
        <v>19197</v>
      </c>
    </row>
    <row r="16876" spans="17:21">
      <c r="Q16876" t="s">
        <v>18078</v>
      </c>
      <c r="R16876" t="s">
        <v>31053</v>
      </c>
      <c r="S16876" t="s">
        <v>19197</v>
      </c>
      <c r="T16876" t="s">
        <v>19197</v>
      </c>
      <c r="U16876" t="s">
        <v>19197</v>
      </c>
    </row>
    <row r="16877" spans="17:21">
      <c r="Q16877" t="s">
        <v>18079</v>
      </c>
      <c r="R16877" t="s">
        <v>31059</v>
      </c>
      <c r="S16877" t="s">
        <v>31512</v>
      </c>
      <c r="T16877" t="s">
        <v>19197</v>
      </c>
      <c r="U16877" t="s">
        <v>31638</v>
      </c>
    </row>
    <row r="16878" spans="17:21">
      <c r="Q16878" t="s">
        <v>18080</v>
      </c>
      <c r="R16878" t="s">
        <v>31060</v>
      </c>
      <c r="S16878" t="s">
        <v>31512</v>
      </c>
      <c r="T16878" t="s">
        <v>19197</v>
      </c>
      <c r="U16878" t="s">
        <v>31695</v>
      </c>
    </row>
    <row r="16879" spans="17:21">
      <c r="Q16879" t="s">
        <v>18081</v>
      </c>
      <c r="R16879" t="s">
        <v>18734</v>
      </c>
      <c r="S16879" t="s">
        <v>31512</v>
      </c>
      <c r="T16879" t="s">
        <v>19197</v>
      </c>
      <c r="U16879" t="s">
        <v>31638</v>
      </c>
    </row>
    <row r="16880" spans="17:21">
      <c r="Q16880" t="s">
        <v>18082</v>
      </c>
      <c r="R16880" t="s">
        <v>18693</v>
      </c>
      <c r="S16880" t="s">
        <v>19197</v>
      </c>
      <c r="T16880" t="s">
        <v>19197</v>
      </c>
      <c r="U16880" t="s">
        <v>19197</v>
      </c>
    </row>
    <row r="16881" spans="17:21">
      <c r="Q16881" t="s">
        <v>18083</v>
      </c>
      <c r="R16881" t="s">
        <v>31059</v>
      </c>
      <c r="S16881" t="s">
        <v>31512</v>
      </c>
      <c r="T16881" t="s">
        <v>19197</v>
      </c>
      <c r="U16881" t="s">
        <v>31638</v>
      </c>
    </row>
    <row r="16882" spans="17:21">
      <c r="Q16882" t="s">
        <v>18084</v>
      </c>
      <c r="R16882" t="s">
        <v>31060</v>
      </c>
      <c r="S16882" t="s">
        <v>31512</v>
      </c>
      <c r="T16882" t="s">
        <v>19197</v>
      </c>
      <c r="U16882" t="s">
        <v>31695</v>
      </c>
    </row>
    <row r="16883" spans="17:21">
      <c r="Q16883" t="s">
        <v>18085</v>
      </c>
      <c r="R16883" t="s">
        <v>18734</v>
      </c>
      <c r="S16883" t="s">
        <v>31512</v>
      </c>
      <c r="T16883" t="s">
        <v>19197</v>
      </c>
      <c r="U16883" t="s">
        <v>31638</v>
      </c>
    </row>
    <row r="16884" spans="17:21">
      <c r="Q16884" t="s">
        <v>18086</v>
      </c>
      <c r="R16884" t="s">
        <v>31061</v>
      </c>
      <c r="S16884" t="s">
        <v>19197</v>
      </c>
      <c r="T16884" t="s">
        <v>19197</v>
      </c>
      <c r="U16884" t="s">
        <v>19197</v>
      </c>
    </row>
    <row r="16885" spans="17:21">
      <c r="Q16885" t="s">
        <v>18087</v>
      </c>
      <c r="R16885" t="s">
        <v>31062</v>
      </c>
      <c r="S16885" t="s">
        <v>19197</v>
      </c>
      <c r="T16885" t="s">
        <v>19197</v>
      </c>
      <c r="U16885" t="s">
        <v>19197</v>
      </c>
    </row>
    <row r="16886" spans="17:21">
      <c r="Q16886" t="s">
        <v>18088</v>
      </c>
      <c r="R16886" t="s">
        <v>31063</v>
      </c>
      <c r="S16886" t="s">
        <v>31512</v>
      </c>
      <c r="T16886" t="s">
        <v>19197</v>
      </c>
      <c r="U16886" t="s">
        <v>31638</v>
      </c>
    </row>
    <row r="16887" spans="17:21">
      <c r="Q16887" t="s">
        <v>18089</v>
      </c>
      <c r="R16887" t="s">
        <v>31064</v>
      </c>
      <c r="S16887" t="s">
        <v>31512</v>
      </c>
      <c r="T16887" t="s">
        <v>19197</v>
      </c>
      <c r="U16887" t="s">
        <v>31695</v>
      </c>
    </row>
    <row r="16888" spans="17:21">
      <c r="Q16888" t="s">
        <v>18090</v>
      </c>
      <c r="R16888" t="s">
        <v>22874</v>
      </c>
      <c r="S16888" t="s">
        <v>31512</v>
      </c>
      <c r="T16888" t="s">
        <v>19197</v>
      </c>
      <c r="U16888" t="s">
        <v>31638</v>
      </c>
    </row>
    <row r="16889" spans="17:21">
      <c r="Q16889" t="s">
        <v>18091</v>
      </c>
      <c r="R16889" t="s">
        <v>31065</v>
      </c>
      <c r="S16889" t="s">
        <v>19197</v>
      </c>
      <c r="T16889" t="s">
        <v>19197</v>
      </c>
      <c r="U16889" t="s">
        <v>19197</v>
      </c>
    </row>
    <row r="16890" spans="17:21">
      <c r="Q16890" t="s">
        <v>18092</v>
      </c>
      <c r="R16890" t="s">
        <v>31066</v>
      </c>
      <c r="S16890" t="s">
        <v>31508</v>
      </c>
      <c r="T16890" t="s">
        <v>19197</v>
      </c>
      <c r="U16890" t="s">
        <v>31646</v>
      </c>
    </row>
    <row r="16891" spans="17:21">
      <c r="Q16891" t="s">
        <v>18093</v>
      </c>
      <c r="R16891" t="s">
        <v>31067</v>
      </c>
      <c r="S16891" t="s">
        <v>31508</v>
      </c>
      <c r="T16891" t="s">
        <v>19197</v>
      </c>
      <c r="U16891" t="s">
        <v>31646</v>
      </c>
    </row>
    <row r="16892" spans="17:21">
      <c r="Q16892" t="s">
        <v>18094</v>
      </c>
      <c r="R16892" t="s">
        <v>31068</v>
      </c>
      <c r="S16892" t="s">
        <v>31508</v>
      </c>
      <c r="T16892" t="s">
        <v>19197</v>
      </c>
      <c r="U16892" t="s">
        <v>31646</v>
      </c>
    </row>
    <row r="16893" spans="17:21">
      <c r="Q16893" t="s">
        <v>18095</v>
      </c>
      <c r="R16893" t="s">
        <v>18734</v>
      </c>
      <c r="S16893" t="s">
        <v>31508</v>
      </c>
      <c r="T16893" t="s">
        <v>19197</v>
      </c>
      <c r="U16893" t="s">
        <v>31638</v>
      </c>
    </row>
    <row r="16894" spans="17:21">
      <c r="Q16894" t="s">
        <v>18096</v>
      </c>
      <c r="R16894" t="s">
        <v>26284</v>
      </c>
      <c r="S16894" t="s">
        <v>19197</v>
      </c>
      <c r="T16894" t="s">
        <v>19197</v>
      </c>
      <c r="U16894" t="s">
        <v>19197</v>
      </c>
    </row>
    <row r="16895" spans="17:21">
      <c r="Q16895" t="s">
        <v>18097</v>
      </c>
      <c r="R16895" t="s">
        <v>31044</v>
      </c>
      <c r="S16895" t="s">
        <v>31512</v>
      </c>
      <c r="T16895" t="s">
        <v>19197</v>
      </c>
      <c r="U16895" t="s">
        <v>31666</v>
      </c>
    </row>
    <row r="16896" spans="17:21">
      <c r="Q16896" t="s">
        <v>18098</v>
      </c>
      <c r="R16896" t="s">
        <v>20712</v>
      </c>
      <c r="S16896" t="s">
        <v>31512</v>
      </c>
      <c r="T16896" t="s">
        <v>19197</v>
      </c>
      <c r="U16896" t="s">
        <v>31666</v>
      </c>
    </row>
    <row r="16897" spans="17:21">
      <c r="Q16897" t="s">
        <v>18099</v>
      </c>
      <c r="R16897" t="s">
        <v>31069</v>
      </c>
      <c r="S16897" t="s">
        <v>19197</v>
      </c>
      <c r="T16897" t="s">
        <v>19197</v>
      </c>
      <c r="U16897" t="s">
        <v>19197</v>
      </c>
    </row>
    <row r="16898" spans="17:21">
      <c r="Q16898" t="s">
        <v>18100</v>
      </c>
      <c r="R16898" t="s">
        <v>31070</v>
      </c>
      <c r="S16898" t="s">
        <v>19197</v>
      </c>
      <c r="T16898" t="s">
        <v>19197</v>
      </c>
      <c r="U16898" t="s">
        <v>19197</v>
      </c>
    </row>
    <row r="16899" spans="17:21">
      <c r="Q16899" t="s">
        <v>18101</v>
      </c>
      <c r="R16899" t="s">
        <v>31071</v>
      </c>
      <c r="S16899" t="s">
        <v>19197</v>
      </c>
      <c r="T16899" t="s">
        <v>19197</v>
      </c>
      <c r="U16899" t="s">
        <v>19197</v>
      </c>
    </row>
    <row r="16900" spans="17:21">
      <c r="Q16900" t="s">
        <v>18102</v>
      </c>
      <c r="R16900" t="s">
        <v>31072</v>
      </c>
      <c r="S16900" t="s">
        <v>31508</v>
      </c>
      <c r="T16900" t="s">
        <v>31538</v>
      </c>
      <c r="U16900" t="s">
        <v>31638</v>
      </c>
    </row>
    <row r="16901" spans="17:21">
      <c r="Q16901" t="s">
        <v>18103</v>
      </c>
      <c r="R16901" t="s">
        <v>31073</v>
      </c>
      <c r="S16901" t="s">
        <v>31508</v>
      </c>
      <c r="T16901" t="s">
        <v>31538</v>
      </c>
      <c r="U16901" t="s">
        <v>31638</v>
      </c>
    </row>
    <row r="16902" spans="17:21">
      <c r="Q16902" t="s">
        <v>18104</v>
      </c>
      <c r="R16902" t="s">
        <v>31074</v>
      </c>
      <c r="S16902" t="s">
        <v>31508</v>
      </c>
      <c r="T16902" t="s">
        <v>31538</v>
      </c>
      <c r="U16902" t="s">
        <v>31638</v>
      </c>
    </row>
    <row r="16903" spans="17:21">
      <c r="Q16903" t="s">
        <v>18105</v>
      </c>
      <c r="R16903" t="s">
        <v>31075</v>
      </c>
      <c r="S16903" t="s">
        <v>31508</v>
      </c>
      <c r="T16903" t="s">
        <v>31538</v>
      </c>
      <c r="U16903" t="s">
        <v>31638</v>
      </c>
    </row>
    <row r="16904" spans="17:21">
      <c r="Q16904" t="s">
        <v>18106</v>
      </c>
      <c r="R16904" t="s">
        <v>31076</v>
      </c>
      <c r="S16904" t="s">
        <v>31508</v>
      </c>
      <c r="T16904" t="s">
        <v>31538</v>
      </c>
      <c r="U16904" t="s">
        <v>31638</v>
      </c>
    </row>
    <row r="16905" spans="17:21">
      <c r="Q16905" t="s">
        <v>18107</v>
      </c>
      <c r="R16905" t="s">
        <v>31077</v>
      </c>
      <c r="S16905" t="s">
        <v>31508</v>
      </c>
      <c r="T16905" t="s">
        <v>31538</v>
      </c>
      <c r="U16905" t="s">
        <v>31638</v>
      </c>
    </row>
    <row r="16906" spans="17:21">
      <c r="Q16906" t="s">
        <v>18108</v>
      </c>
      <c r="R16906" t="s">
        <v>31078</v>
      </c>
      <c r="S16906" t="s">
        <v>31508</v>
      </c>
      <c r="T16906" t="s">
        <v>31538</v>
      </c>
      <c r="U16906" t="s">
        <v>31638</v>
      </c>
    </row>
    <row r="16907" spans="17:21">
      <c r="Q16907" t="s">
        <v>18109</v>
      </c>
      <c r="R16907" t="s">
        <v>18714</v>
      </c>
      <c r="S16907" t="s">
        <v>19197</v>
      </c>
      <c r="T16907" t="s">
        <v>19197</v>
      </c>
      <c r="U16907" t="s">
        <v>19197</v>
      </c>
    </row>
    <row r="16908" spans="17:21">
      <c r="Q16908" t="s">
        <v>18110</v>
      </c>
      <c r="R16908" t="s">
        <v>31079</v>
      </c>
      <c r="S16908" t="s">
        <v>31508</v>
      </c>
      <c r="T16908" t="s">
        <v>31538</v>
      </c>
      <c r="U16908" t="s">
        <v>31646</v>
      </c>
    </row>
    <row r="16909" spans="17:21">
      <c r="Q16909" t="s">
        <v>18111</v>
      </c>
      <c r="R16909" t="s">
        <v>31080</v>
      </c>
      <c r="S16909" t="s">
        <v>31508</v>
      </c>
      <c r="T16909" t="s">
        <v>31538</v>
      </c>
      <c r="U16909" t="s">
        <v>31646</v>
      </c>
    </row>
    <row r="16910" spans="17:21">
      <c r="Q16910" t="s">
        <v>18112</v>
      </c>
      <c r="R16910" t="s">
        <v>31081</v>
      </c>
      <c r="S16910" t="s">
        <v>31508</v>
      </c>
      <c r="T16910" t="s">
        <v>31538</v>
      </c>
      <c r="U16910" t="s">
        <v>31646</v>
      </c>
    </row>
    <row r="16911" spans="17:21">
      <c r="Q16911" t="s">
        <v>18113</v>
      </c>
      <c r="R16911" t="s">
        <v>31082</v>
      </c>
      <c r="S16911" t="s">
        <v>31508</v>
      </c>
      <c r="T16911" t="s">
        <v>31538</v>
      </c>
      <c r="U16911" t="s">
        <v>31646</v>
      </c>
    </row>
    <row r="16912" spans="17:21">
      <c r="Q16912" t="s">
        <v>18114</v>
      </c>
      <c r="R16912" t="s">
        <v>31083</v>
      </c>
      <c r="S16912" t="s">
        <v>31508</v>
      </c>
      <c r="T16912" t="s">
        <v>31538</v>
      </c>
      <c r="U16912" t="s">
        <v>31816</v>
      </c>
    </row>
    <row r="16913" spans="17:21">
      <c r="Q16913" t="s">
        <v>18115</v>
      </c>
      <c r="R16913" t="s">
        <v>18703</v>
      </c>
      <c r="S16913" t="s">
        <v>31508</v>
      </c>
      <c r="T16913" t="s">
        <v>31538</v>
      </c>
      <c r="U16913" t="s">
        <v>31816</v>
      </c>
    </row>
    <row r="16914" spans="17:21">
      <c r="Q16914" t="s">
        <v>18116</v>
      </c>
      <c r="R16914" t="s">
        <v>18687</v>
      </c>
      <c r="S16914" t="s">
        <v>19197</v>
      </c>
      <c r="T16914" t="s">
        <v>19197</v>
      </c>
      <c r="U16914" t="s">
        <v>19197</v>
      </c>
    </row>
    <row r="16915" spans="17:21">
      <c r="Q16915" t="s">
        <v>18117</v>
      </c>
      <c r="R16915" t="s">
        <v>31084</v>
      </c>
      <c r="S16915" t="s">
        <v>19197</v>
      </c>
      <c r="T16915" t="s">
        <v>19197</v>
      </c>
      <c r="U16915" t="s">
        <v>19197</v>
      </c>
    </row>
    <row r="16916" spans="17:21">
      <c r="Q16916" t="s">
        <v>18118</v>
      </c>
      <c r="R16916" t="s">
        <v>31085</v>
      </c>
      <c r="S16916" t="s">
        <v>31508</v>
      </c>
      <c r="T16916" t="s">
        <v>31538</v>
      </c>
      <c r="U16916" t="s">
        <v>31646</v>
      </c>
    </row>
    <row r="16917" spans="17:21">
      <c r="Q16917" t="s">
        <v>18119</v>
      </c>
      <c r="R16917" t="s">
        <v>31086</v>
      </c>
      <c r="S16917" t="s">
        <v>31508</v>
      </c>
      <c r="T16917" t="s">
        <v>31538</v>
      </c>
      <c r="U16917" t="s">
        <v>31646</v>
      </c>
    </row>
    <row r="16918" spans="17:21">
      <c r="Q16918" t="s">
        <v>18120</v>
      </c>
      <c r="R16918" t="s">
        <v>31087</v>
      </c>
      <c r="S16918" t="s">
        <v>31508</v>
      </c>
      <c r="T16918" t="s">
        <v>31538</v>
      </c>
      <c r="U16918" t="s">
        <v>31646</v>
      </c>
    </row>
    <row r="16919" spans="17:21">
      <c r="Q16919" t="s">
        <v>18121</v>
      </c>
      <c r="R16919" t="s">
        <v>31088</v>
      </c>
      <c r="S16919" t="s">
        <v>31508</v>
      </c>
      <c r="T16919" t="s">
        <v>31538</v>
      </c>
      <c r="U16919" t="s">
        <v>31646</v>
      </c>
    </row>
    <row r="16920" spans="17:21">
      <c r="Q16920" t="s">
        <v>18122</v>
      </c>
      <c r="R16920" t="s">
        <v>31089</v>
      </c>
      <c r="S16920" t="s">
        <v>31508</v>
      </c>
      <c r="T16920" t="s">
        <v>31538</v>
      </c>
      <c r="U16920" t="s">
        <v>31646</v>
      </c>
    </row>
    <row r="16921" spans="17:21">
      <c r="Q16921" t="s">
        <v>18123</v>
      </c>
      <c r="R16921" t="s">
        <v>31090</v>
      </c>
      <c r="S16921" t="s">
        <v>31508</v>
      </c>
      <c r="T16921" t="s">
        <v>31538</v>
      </c>
      <c r="U16921" t="s">
        <v>31646</v>
      </c>
    </row>
    <row r="16922" spans="17:21">
      <c r="Q16922" t="s">
        <v>18124</v>
      </c>
      <c r="R16922" t="s">
        <v>31091</v>
      </c>
      <c r="S16922" t="s">
        <v>31508</v>
      </c>
      <c r="T16922" t="s">
        <v>31538</v>
      </c>
      <c r="U16922" t="s">
        <v>31646</v>
      </c>
    </row>
    <row r="16923" spans="17:21">
      <c r="Q16923" t="s">
        <v>18125</v>
      </c>
      <c r="R16923" t="s">
        <v>31073</v>
      </c>
      <c r="S16923" t="s">
        <v>31508</v>
      </c>
      <c r="T16923" t="s">
        <v>31538</v>
      </c>
      <c r="U16923" t="s">
        <v>31646</v>
      </c>
    </row>
    <row r="16924" spans="17:21">
      <c r="Q16924" t="s">
        <v>18126</v>
      </c>
      <c r="R16924" t="s">
        <v>31074</v>
      </c>
      <c r="S16924" t="s">
        <v>31508</v>
      </c>
      <c r="T16924" t="s">
        <v>31538</v>
      </c>
      <c r="U16924" t="s">
        <v>31646</v>
      </c>
    </row>
    <row r="16925" spans="17:21">
      <c r="Q16925" t="s">
        <v>18127</v>
      </c>
      <c r="R16925" t="s">
        <v>31075</v>
      </c>
      <c r="S16925" t="s">
        <v>31508</v>
      </c>
      <c r="T16925" t="s">
        <v>31538</v>
      </c>
      <c r="U16925" t="s">
        <v>31646</v>
      </c>
    </row>
    <row r="16926" spans="17:21">
      <c r="Q16926" t="s">
        <v>18128</v>
      </c>
      <c r="R16926" t="s">
        <v>31092</v>
      </c>
      <c r="S16926" t="s">
        <v>31508</v>
      </c>
      <c r="T16926" t="s">
        <v>31538</v>
      </c>
      <c r="U16926" t="s">
        <v>31646</v>
      </c>
    </row>
    <row r="16927" spans="17:21">
      <c r="Q16927" t="s">
        <v>18129</v>
      </c>
      <c r="R16927" t="s">
        <v>31093</v>
      </c>
      <c r="S16927" t="s">
        <v>31508</v>
      </c>
      <c r="T16927" t="s">
        <v>31538</v>
      </c>
      <c r="U16927" t="s">
        <v>31921</v>
      </c>
    </row>
    <row r="16928" spans="17:21">
      <c r="Q16928" t="s">
        <v>18130</v>
      </c>
      <c r="R16928" t="s">
        <v>31094</v>
      </c>
      <c r="S16928" t="s">
        <v>31508</v>
      </c>
      <c r="T16928" t="s">
        <v>31538</v>
      </c>
      <c r="U16928" t="s">
        <v>31922</v>
      </c>
    </row>
    <row r="16929" spans="17:21">
      <c r="Q16929" t="s">
        <v>18131</v>
      </c>
      <c r="R16929" t="s">
        <v>31095</v>
      </c>
      <c r="S16929" t="s">
        <v>31508</v>
      </c>
      <c r="T16929" t="s">
        <v>31538</v>
      </c>
      <c r="U16929" t="s">
        <v>31816</v>
      </c>
    </row>
    <row r="16930" spans="17:21">
      <c r="Q16930" t="s">
        <v>18132</v>
      </c>
      <c r="R16930" t="s">
        <v>31096</v>
      </c>
      <c r="S16930" t="s">
        <v>31508</v>
      </c>
      <c r="T16930" t="s">
        <v>31538</v>
      </c>
      <c r="U16930" t="s">
        <v>31816</v>
      </c>
    </row>
    <row r="16931" spans="17:21">
      <c r="Q16931" t="s">
        <v>18133</v>
      </c>
      <c r="R16931" t="s">
        <v>31097</v>
      </c>
      <c r="S16931" t="s">
        <v>31508</v>
      </c>
      <c r="T16931" t="s">
        <v>31538</v>
      </c>
      <c r="U16931" t="s">
        <v>31816</v>
      </c>
    </row>
    <row r="16932" spans="17:21">
      <c r="Q16932" t="s">
        <v>18134</v>
      </c>
      <c r="R16932" t="s">
        <v>31098</v>
      </c>
      <c r="S16932" t="s">
        <v>31508</v>
      </c>
      <c r="T16932" t="s">
        <v>31538</v>
      </c>
      <c r="U16932" t="s">
        <v>31816</v>
      </c>
    </row>
    <row r="16933" spans="17:21">
      <c r="Q16933" t="s">
        <v>18135</v>
      </c>
      <c r="R16933" t="s">
        <v>18731</v>
      </c>
      <c r="S16933" t="s">
        <v>19197</v>
      </c>
      <c r="T16933" t="s">
        <v>19197</v>
      </c>
      <c r="U16933" t="s">
        <v>19197</v>
      </c>
    </row>
    <row r="16934" spans="17:21">
      <c r="Q16934" t="s">
        <v>18136</v>
      </c>
      <c r="R16934" t="s">
        <v>31099</v>
      </c>
      <c r="S16934" t="s">
        <v>31508</v>
      </c>
      <c r="T16934" t="s">
        <v>31538</v>
      </c>
      <c r="U16934" t="s">
        <v>31646</v>
      </c>
    </row>
    <row r="16935" spans="17:21">
      <c r="Q16935" t="s">
        <v>18137</v>
      </c>
      <c r="R16935" t="s">
        <v>31100</v>
      </c>
      <c r="S16935" t="s">
        <v>31508</v>
      </c>
      <c r="T16935" t="s">
        <v>31538</v>
      </c>
      <c r="U16935" t="s">
        <v>31646</v>
      </c>
    </row>
    <row r="16936" spans="17:21">
      <c r="Q16936" t="s">
        <v>18138</v>
      </c>
      <c r="R16936" t="s">
        <v>31073</v>
      </c>
      <c r="S16936" t="s">
        <v>31508</v>
      </c>
      <c r="T16936" t="s">
        <v>31538</v>
      </c>
      <c r="U16936" t="s">
        <v>31646</v>
      </c>
    </row>
    <row r="16937" spans="17:21">
      <c r="Q16937" t="s">
        <v>18139</v>
      </c>
      <c r="R16937" t="s">
        <v>31101</v>
      </c>
      <c r="S16937" t="s">
        <v>31508</v>
      </c>
      <c r="T16937" t="s">
        <v>31538</v>
      </c>
      <c r="U16937" t="s">
        <v>31646</v>
      </c>
    </row>
    <row r="16938" spans="17:21">
      <c r="Q16938" t="s">
        <v>18140</v>
      </c>
      <c r="R16938" t="s">
        <v>31102</v>
      </c>
      <c r="S16938" t="s">
        <v>31508</v>
      </c>
      <c r="T16938" t="s">
        <v>31538</v>
      </c>
      <c r="U16938" t="s">
        <v>31646</v>
      </c>
    </row>
    <row r="16939" spans="17:21">
      <c r="Q16939" t="s">
        <v>18141</v>
      </c>
      <c r="R16939" t="s">
        <v>31103</v>
      </c>
      <c r="S16939" t="s">
        <v>31508</v>
      </c>
      <c r="T16939" t="s">
        <v>31538</v>
      </c>
      <c r="U16939" t="s">
        <v>31646</v>
      </c>
    </row>
    <row r="16940" spans="17:21">
      <c r="Q16940" t="s">
        <v>18142</v>
      </c>
      <c r="R16940" t="s">
        <v>31104</v>
      </c>
      <c r="S16940" t="s">
        <v>31508</v>
      </c>
      <c r="T16940" t="s">
        <v>31538</v>
      </c>
      <c r="U16940" t="s">
        <v>31855</v>
      </c>
    </row>
    <row r="16941" spans="17:21">
      <c r="Q16941" t="s">
        <v>18143</v>
      </c>
      <c r="R16941" t="s">
        <v>18703</v>
      </c>
      <c r="S16941" t="s">
        <v>31508</v>
      </c>
      <c r="T16941" t="s">
        <v>31538</v>
      </c>
      <c r="U16941" t="s">
        <v>31638</v>
      </c>
    </row>
    <row r="16942" spans="17:21">
      <c r="Q16942" t="s">
        <v>18144</v>
      </c>
      <c r="R16942" t="s">
        <v>31105</v>
      </c>
      <c r="S16942" t="s">
        <v>19197</v>
      </c>
      <c r="T16942" t="s">
        <v>19197</v>
      </c>
      <c r="U16942" t="s">
        <v>19197</v>
      </c>
    </row>
    <row r="16943" spans="17:21">
      <c r="Q16943" t="s">
        <v>18145</v>
      </c>
      <c r="R16943" t="s">
        <v>31106</v>
      </c>
      <c r="S16943" t="s">
        <v>19197</v>
      </c>
      <c r="T16943" t="s">
        <v>19197</v>
      </c>
      <c r="U16943" t="s">
        <v>19197</v>
      </c>
    </row>
    <row r="16944" spans="17:21">
      <c r="Q16944" t="s">
        <v>18146</v>
      </c>
      <c r="R16944" t="s">
        <v>31107</v>
      </c>
      <c r="S16944" t="s">
        <v>31512</v>
      </c>
      <c r="T16944" t="s">
        <v>19197</v>
      </c>
      <c r="U16944" t="s">
        <v>31695</v>
      </c>
    </row>
    <row r="16945" spans="17:21">
      <c r="Q16945" t="s">
        <v>18147</v>
      </c>
      <c r="R16945" t="s">
        <v>31108</v>
      </c>
      <c r="S16945" t="s">
        <v>31512</v>
      </c>
      <c r="T16945" t="s">
        <v>19197</v>
      </c>
      <c r="U16945" t="s">
        <v>31923</v>
      </c>
    </row>
    <row r="16946" spans="17:21">
      <c r="Q16946" t="s">
        <v>18148</v>
      </c>
      <c r="R16946" t="s">
        <v>31109</v>
      </c>
      <c r="S16946" t="s">
        <v>31512</v>
      </c>
      <c r="T16946" t="s">
        <v>19197</v>
      </c>
      <c r="U16946" t="s">
        <v>31695</v>
      </c>
    </row>
    <row r="16947" spans="17:21">
      <c r="Q16947" t="s">
        <v>18149</v>
      </c>
      <c r="R16947" t="s">
        <v>18714</v>
      </c>
      <c r="S16947" t="s">
        <v>31512</v>
      </c>
      <c r="T16947" t="s">
        <v>19197</v>
      </c>
      <c r="U16947" t="s">
        <v>31638</v>
      </c>
    </row>
    <row r="16948" spans="17:21">
      <c r="Q16948" t="s">
        <v>18150</v>
      </c>
      <c r="R16948" t="s">
        <v>31110</v>
      </c>
      <c r="S16948" t="s">
        <v>19197</v>
      </c>
      <c r="T16948" t="s">
        <v>19197</v>
      </c>
      <c r="U16948" t="s">
        <v>19197</v>
      </c>
    </row>
    <row r="16949" spans="17:21">
      <c r="Q16949" t="s">
        <v>18151</v>
      </c>
      <c r="R16949" t="s">
        <v>31111</v>
      </c>
      <c r="S16949" t="s">
        <v>31512</v>
      </c>
      <c r="T16949" t="s">
        <v>19197</v>
      </c>
      <c r="U16949" t="s">
        <v>31695</v>
      </c>
    </row>
    <row r="16950" spans="17:21">
      <c r="Q16950" t="s">
        <v>18152</v>
      </c>
      <c r="R16950" t="s">
        <v>31112</v>
      </c>
      <c r="S16950" t="s">
        <v>31512</v>
      </c>
      <c r="T16950" t="s">
        <v>19197</v>
      </c>
      <c r="U16950" t="s">
        <v>31695</v>
      </c>
    </row>
    <row r="16951" spans="17:21">
      <c r="Q16951" t="s">
        <v>18153</v>
      </c>
      <c r="R16951" t="s">
        <v>31113</v>
      </c>
      <c r="S16951" t="s">
        <v>31512</v>
      </c>
      <c r="T16951" t="s">
        <v>19197</v>
      </c>
      <c r="U16951" t="s">
        <v>31638</v>
      </c>
    </row>
    <row r="16952" spans="17:21">
      <c r="Q16952" t="s">
        <v>18154</v>
      </c>
      <c r="R16952" t="s">
        <v>31114</v>
      </c>
      <c r="S16952" t="s">
        <v>31512</v>
      </c>
      <c r="T16952" t="s">
        <v>19197</v>
      </c>
      <c r="U16952" t="s">
        <v>31695</v>
      </c>
    </row>
    <row r="16953" spans="17:21">
      <c r="Q16953" t="s">
        <v>18155</v>
      </c>
      <c r="R16953" t="s">
        <v>31115</v>
      </c>
      <c r="S16953" t="s">
        <v>19197</v>
      </c>
      <c r="T16953" t="s">
        <v>19197</v>
      </c>
      <c r="U16953" t="s">
        <v>19197</v>
      </c>
    </row>
    <row r="16954" spans="17:21">
      <c r="Q16954" t="s">
        <v>18156</v>
      </c>
      <c r="R16954" t="s">
        <v>31116</v>
      </c>
      <c r="S16954" t="s">
        <v>31512</v>
      </c>
      <c r="T16954" t="s">
        <v>19197</v>
      </c>
      <c r="U16954" t="s">
        <v>31646</v>
      </c>
    </row>
    <row r="16955" spans="17:21">
      <c r="Q16955" t="s">
        <v>18157</v>
      </c>
      <c r="R16955" t="s">
        <v>31117</v>
      </c>
      <c r="S16955" t="s">
        <v>31512</v>
      </c>
      <c r="T16955" t="s">
        <v>19197</v>
      </c>
      <c r="U16955" t="s">
        <v>31646</v>
      </c>
    </row>
    <row r="16956" spans="17:21">
      <c r="Q16956" t="s">
        <v>18158</v>
      </c>
      <c r="R16956" t="s">
        <v>31118</v>
      </c>
      <c r="S16956" t="s">
        <v>31512</v>
      </c>
      <c r="T16956" t="s">
        <v>19197</v>
      </c>
      <c r="U16956" t="s">
        <v>31646</v>
      </c>
    </row>
    <row r="16957" spans="17:21">
      <c r="Q16957" t="s">
        <v>18159</v>
      </c>
      <c r="R16957" t="s">
        <v>18714</v>
      </c>
      <c r="S16957" t="s">
        <v>19197</v>
      </c>
      <c r="T16957" t="s">
        <v>19197</v>
      </c>
      <c r="U16957" t="s">
        <v>19197</v>
      </c>
    </row>
    <row r="16958" spans="17:21">
      <c r="Q16958" t="s">
        <v>18160</v>
      </c>
      <c r="R16958" t="s">
        <v>31119</v>
      </c>
      <c r="S16958" t="s">
        <v>31512</v>
      </c>
      <c r="T16958" t="s">
        <v>19197</v>
      </c>
      <c r="U16958" t="s">
        <v>31646</v>
      </c>
    </row>
    <row r="16959" spans="17:21">
      <c r="Q16959" t="s">
        <v>18161</v>
      </c>
      <c r="R16959" t="s">
        <v>31120</v>
      </c>
      <c r="S16959" t="s">
        <v>31512</v>
      </c>
      <c r="T16959" t="s">
        <v>19197</v>
      </c>
      <c r="U16959" t="s">
        <v>31646</v>
      </c>
    </row>
    <row r="16960" spans="17:21">
      <c r="Q16960" t="s">
        <v>18162</v>
      </c>
      <c r="R16960" t="s">
        <v>31121</v>
      </c>
      <c r="S16960" t="s">
        <v>31512</v>
      </c>
      <c r="T16960" t="s">
        <v>19197</v>
      </c>
      <c r="U16960" t="s">
        <v>31646</v>
      </c>
    </row>
    <row r="16961" spans="17:21">
      <c r="Q16961" t="s">
        <v>18163</v>
      </c>
      <c r="R16961" t="s">
        <v>31122</v>
      </c>
      <c r="S16961" t="s">
        <v>31512</v>
      </c>
      <c r="T16961" t="s">
        <v>19197</v>
      </c>
      <c r="U16961" t="s">
        <v>31646</v>
      </c>
    </row>
    <row r="16962" spans="17:21">
      <c r="Q16962" t="s">
        <v>18164</v>
      </c>
      <c r="R16962" t="s">
        <v>31123</v>
      </c>
      <c r="S16962" t="s">
        <v>31512</v>
      </c>
      <c r="T16962" t="s">
        <v>19197</v>
      </c>
      <c r="U16962" t="s">
        <v>31646</v>
      </c>
    </row>
    <row r="16963" spans="17:21">
      <c r="Q16963" t="s">
        <v>18165</v>
      </c>
      <c r="R16963" t="s">
        <v>31124</v>
      </c>
      <c r="S16963" t="s">
        <v>31512</v>
      </c>
      <c r="T16963" t="s">
        <v>19197</v>
      </c>
      <c r="U16963" t="s">
        <v>31646</v>
      </c>
    </row>
    <row r="16964" spans="17:21">
      <c r="Q16964" t="s">
        <v>18166</v>
      </c>
      <c r="R16964" t="s">
        <v>31125</v>
      </c>
      <c r="S16964" t="s">
        <v>31512</v>
      </c>
      <c r="T16964" t="s">
        <v>19197</v>
      </c>
      <c r="U16964" t="s">
        <v>31646</v>
      </c>
    </row>
    <row r="16965" spans="17:21">
      <c r="Q16965" t="s">
        <v>18167</v>
      </c>
      <c r="R16965" t="s">
        <v>31126</v>
      </c>
      <c r="S16965" t="s">
        <v>31512</v>
      </c>
      <c r="T16965" t="s">
        <v>19197</v>
      </c>
      <c r="U16965" t="s">
        <v>31646</v>
      </c>
    </row>
    <row r="16966" spans="17:21">
      <c r="Q16966" t="s">
        <v>18168</v>
      </c>
      <c r="R16966" t="s">
        <v>31127</v>
      </c>
      <c r="S16966" t="s">
        <v>31512</v>
      </c>
      <c r="T16966" t="s">
        <v>19197</v>
      </c>
      <c r="U16966" t="s">
        <v>31646</v>
      </c>
    </row>
    <row r="16967" spans="17:21">
      <c r="Q16967" t="s">
        <v>18169</v>
      </c>
      <c r="R16967" t="s">
        <v>31128</v>
      </c>
      <c r="S16967" t="s">
        <v>31512</v>
      </c>
      <c r="T16967" t="s">
        <v>19197</v>
      </c>
      <c r="U16967" t="s">
        <v>31646</v>
      </c>
    </row>
    <row r="16968" spans="17:21">
      <c r="Q16968" t="s">
        <v>18170</v>
      </c>
      <c r="R16968" t="s">
        <v>31129</v>
      </c>
      <c r="S16968" t="s">
        <v>31512</v>
      </c>
      <c r="T16968" t="s">
        <v>19197</v>
      </c>
      <c r="U16968" t="s">
        <v>31646</v>
      </c>
    </row>
    <row r="16969" spans="17:21">
      <c r="Q16969" t="s">
        <v>18171</v>
      </c>
      <c r="R16969" t="s">
        <v>21111</v>
      </c>
      <c r="S16969" t="s">
        <v>31512</v>
      </c>
      <c r="T16969" t="s">
        <v>19197</v>
      </c>
      <c r="U16969" t="s">
        <v>31924</v>
      </c>
    </row>
    <row r="16970" spans="17:21">
      <c r="Q16970" t="s">
        <v>18172</v>
      </c>
      <c r="R16970" t="s">
        <v>31130</v>
      </c>
      <c r="S16970" t="s">
        <v>19197</v>
      </c>
      <c r="T16970" t="s">
        <v>19197</v>
      </c>
      <c r="U16970" t="s">
        <v>19197</v>
      </c>
    </row>
    <row r="16971" spans="17:21">
      <c r="Q16971" t="s">
        <v>18173</v>
      </c>
      <c r="R16971" t="s">
        <v>31107</v>
      </c>
      <c r="S16971" t="s">
        <v>31512</v>
      </c>
      <c r="T16971" t="s">
        <v>19197</v>
      </c>
      <c r="U16971" t="s">
        <v>31695</v>
      </c>
    </row>
    <row r="16972" spans="17:21">
      <c r="Q16972" t="s">
        <v>18174</v>
      </c>
      <c r="R16972" t="s">
        <v>31131</v>
      </c>
      <c r="S16972" t="s">
        <v>31512</v>
      </c>
      <c r="T16972" t="s">
        <v>19197</v>
      </c>
      <c r="U16972" t="s">
        <v>31695</v>
      </c>
    </row>
    <row r="16973" spans="17:21">
      <c r="Q16973" t="s">
        <v>18175</v>
      </c>
      <c r="R16973" t="s">
        <v>31109</v>
      </c>
      <c r="S16973" t="s">
        <v>31512</v>
      </c>
      <c r="T16973" t="s">
        <v>19197</v>
      </c>
      <c r="U16973" t="s">
        <v>31695</v>
      </c>
    </row>
    <row r="16974" spans="17:21">
      <c r="Q16974" t="s">
        <v>18176</v>
      </c>
      <c r="R16974" t="s">
        <v>18714</v>
      </c>
      <c r="S16974" t="s">
        <v>31512</v>
      </c>
      <c r="T16974" t="s">
        <v>19197</v>
      </c>
      <c r="U16974" t="s">
        <v>31638</v>
      </c>
    </row>
    <row r="16975" spans="17:21">
      <c r="Q16975" t="s">
        <v>18177</v>
      </c>
      <c r="R16975" t="s">
        <v>31132</v>
      </c>
      <c r="S16975" t="s">
        <v>19197</v>
      </c>
      <c r="T16975" t="s">
        <v>19197</v>
      </c>
      <c r="U16975" t="s">
        <v>19197</v>
      </c>
    </row>
    <row r="16976" spans="17:21">
      <c r="Q16976" t="s">
        <v>18178</v>
      </c>
      <c r="R16976" t="s">
        <v>31133</v>
      </c>
      <c r="S16976" t="s">
        <v>31512</v>
      </c>
      <c r="T16976" t="s">
        <v>19197</v>
      </c>
      <c r="U16976" t="s">
        <v>31695</v>
      </c>
    </row>
    <row r="16977" spans="17:21">
      <c r="Q16977" t="s">
        <v>18179</v>
      </c>
      <c r="R16977" t="s">
        <v>31134</v>
      </c>
      <c r="S16977" t="s">
        <v>31519</v>
      </c>
      <c r="T16977" t="s">
        <v>19197</v>
      </c>
      <c r="U16977" t="s">
        <v>31695</v>
      </c>
    </row>
    <row r="16978" spans="17:21">
      <c r="Q16978" t="s">
        <v>18180</v>
      </c>
      <c r="R16978" t="s">
        <v>18714</v>
      </c>
      <c r="S16978" t="s">
        <v>31519</v>
      </c>
      <c r="T16978" t="s">
        <v>19197</v>
      </c>
      <c r="U16978" t="s">
        <v>31638</v>
      </c>
    </row>
    <row r="16979" spans="17:21">
      <c r="Q16979" t="s">
        <v>18181</v>
      </c>
      <c r="R16979" t="s">
        <v>31135</v>
      </c>
      <c r="S16979" t="s">
        <v>19197</v>
      </c>
      <c r="T16979" t="s">
        <v>19197</v>
      </c>
      <c r="U16979" t="s">
        <v>19197</v>
      </c>
    </row>
    <row r="16980" spans="17:21">
      <c r="Q16980" t="s">
        <v>18182</v>
      </c>
      <c r="R16980" t="s">
        <v>31136</v>
      </c>
      <c r="S16980" t="s">
        <v>31512</v>
      </c>
      <c r="T16980" t="s">
        <v>19197</v>
      </c>
      <c r="U16980" t="s">
        <v>31695</v>
      </c>
    </row>
    <row r="16981" spans="17:21">
      <c r="Q16981" t="s">
        <v>18183</v>
      </c>
      <c r="R16981" t="s">
        <v>31111</v>
      </c>
      <c r="S16981" t="s">
        <v>31512</v>
      </c>
      <c r="T16981" t="s">
        <v>19197</v>
      </c>
      <c r="U16981" t="s">
        <v>31695</v>
      </c>
    </row>
    <row r="16982" spans="17:21">
      <c r="Q16982" t="s">
        <v>18184</v>
      </c>
      <c r="R16982" t="s">
        <v>18714</v>
      </c>
      <c r="S16982" t="s">
        <v>19197</v>
      </c>
      <c r="T16982" t="s">
        <v>19197</v>
      </c>
      <c r="U16982" t="s">
        <v>19197</v>
      </c>
    </row>
    <row r="16983" spans="17:21">
      <c r="Q16983" t="s">
        <v>18185</v>
      </c>
      <c r="R16983" t="s">
        <v>31137</v>
      </c>
      <c r="S16983" t="s">
        <v>31512</v>
      </c>
      <c r="T16983" t="s">
        <v>19197</v>
      </c>
      <c r="U16983" t="s">
        <v>31646</v>
      </c>
    </row>
    <row r="16984" spans="17:21">
      <c r="Q16984" t="s">
        <v>18186</v>
      </c>
      <c r="R16984" t="s">
        <v>31138</v>
      </c>
      <c r="S16984" t="s">
        <v>31512</v>
      </c>
      <c r="T16984" t="s">
        <v>19197</v>
      </c>
      <c r="U16984" t="s">
        <v>31646</v>
      </c>
    </row>
    <row r="16985" spans="17:21">
      <c r="Q16985" t="s">
        <v>18187</v>
      </c>
      <c r="R16985" t="s">
        <v>31139</v>
      </c>
      <c r="S16985" t="s">
        <v>31512</v>
      </c>
      <c r="T16985" t="s">
        <v>19197</v>
      </c>
      <c r="U16985" t="s">
        <v>31646</v>
      </c>
    </row>
    <row r="16986" spans="17:21">
      <c r="Q16986" t="s">
        <v>18188</v>
      </c>
      <c r="R16986" t="s">
        <v>31140</v>
      </c>
      <c r="S16986" t="s">
        <v>31512</v>
      </c>
      <c r="T16986" t="s">
        <v>19197</v>
      </c>
      <c r="U16986" t="s">
        <v>31646</v>
      </c>
    </row>
    <row r="16987" spans="17:21">
      <c r="Q16987" t="s">
        <v>18189</v>
      </c>
      <c r="R16987" t="s">
        <v>31141</v>
      </c>
      <c r="S16987" t="s">
        <v>31512</v>
      </c>
      <c r="T16987" t="s">
        <v>19197</v>
      </c>
      <c r="U16987" t="s">
        <v>31646</v>
      </c>
    </row>
    <row r="16988" spans="17:21">
      <c r="Q16988" t="s">
        <v>18190</v>
      </c>
      <c r="R16988" t="s">
        <v>18703</v>
      </c>
      <c r="S16988" t="s">
        <v>31512</v>
      </c>
      <c r="T16988" t="s">
        <v>19197</v>
      </c>
      <c r="U16988" t="s">
        <v>31638</v>
      </c>
    </row>
    <row r="16989" spans="17:21">
      <c r="Q16989" t="s">
        <v>18191</v>
      </c>
      <c r="R16989" t="s">
        <v>31142</v>
      </c>
      <c r="S16989" t="s">
        <v>19197</v>
      </c>
      <c r="T16989" t="s">
        <v>19197</v>
      </c>
      <c r="U16989" t="s">
        <v>19197</v>
      </c>
    </row>
    <row r="16990" spans="17:21">
      <c r="Q16990" t="s">
        <v>18192</v>
      </c>
      <c r="R16990" t="s">
        <v>31113</v>
      </c>
      <c r="S16990" t="s">
        <v>31508</v>
      </c>
      <c r="T16990" t="s">
        <v>19197</v>
      </c>
      <c r="U16990" t="s">
        <v>31638</v>
      </c>
    </row>
    <row r="16991" spans="17:21">
      <c r="Q16991" t="s">
        <v>18193</v>
      </c>
      <c r="R16991" t="s">
        <v>31112</v>
      </c>
      <c r="S16991" t="s">
        <v>31512</v>
      </c>
      <c r="T16991" t="s">
        <v>19197</v>
      </c>
      <c r="U16991" t="s">
        <v>31695</v>
      </c>
    </row>
    <row r="16992" spans="17:21">
      <c r="Q16992" t="s">
        <v>18194</v>
      </c>
      <c r="R16992" t="s">
        <v>31143</v>
      </c>
      <c r="S16992" t="s">
        <v>31512</v>
      </c>
      <c r="T16992" t="s">
        <v>19197</v>
      </c>
      <c r="U16992" t="s">
        <v>31695</v>
      </c>
    </row>
    <row r="16993" spans="17:21">
      <c r="Q16993" t="s">
        <v>18195</v>
      </c>
      <c r="R16993" t="s">
        <v>31144</v>
      </c>
      <c r="S16993" t="s">
        <v>31512</v>
      </c>
      <c r="T16993" t="s">
        <v>19197</v>
      </c>
      <c r="U16993" t="s">
        <v>31695</v>
      </c>
    </row>
    <row r="16994" spans="17:21">
      <c r="Q16994" t="s">
        <v>18196</v>
      </c>
      <c r="R16994" t="s">
        <v>18714</v>
      </c>
      <c r="S16994" t="s">
        <v>31512</v>
      </c>
      <c r="T16994" t="s">
        <v>19197</v>
      </c>
      <c r="U16994" t="s">
        <v>31638</v>
      </c>
    </row>
    <row r="16995" spans="17:21">
      <c r="Q16995" t="s">
        <v>18197</v>
      </c>
      <c r="R16995" t="s">
        <v>31145</v>
      </c>
      <c r="S16995" t="s">
        <v>31512</v>
      </c>
      <c r="T16995" t="s">
        <v>19197</v>
      </c>
      <c r="U16995" t="s">
        <v>31638</v>
      </c>
    </row>
    <row r="16996" spans="17:21">
      <c r="Q16996" t="s">
        <v>18198</v>
      </c>
      <c r="R16996" t="s">
        <v>31146</v>
      </c>
      <c r="S16996" t="s">
        <v>19197</v>
      </c>
      <c r="T16996" t="s">
        <v>19197</v>
      </c>
      <c r="U16996" t="s">
        <v>19197</v>
      </c>
    </row>
    <row r="16997" spans="17:21">
      <c r="Q16997" t="s">
        <v>18199</v>
      </c>
      <c r="R16997" t="s">
        <v>31047</v>
      </c>
      <c r="S16997" t="s">
        <v>31508</v>
      </c>
      <c r="T16997" t="s">
        <v>19197</v>
      </c>
      <c r="U16997" t="s">
        <v>31652</v>
      </c>
    </row>
    <row r="16998" spans="17:21">
      <c r="Q16998" t="s">
        <v>18200</v>
      </c>
      <c r="R16998" t="s">
        <v>31048</v>
      </c>
      <c r="S16998" t="s">
        <v>31508</v>
      </c>
      <c r="T16998" t="s">
        <v>19197</v>
      </c>
      <c r="U16998" t="s">
        <v>31652</v>
      </c>
    </row>
    <row r="16999" spans="17:21">
      <c r="Q16999" t="s">
        <v>18201</v>
      </c>
      <c r="R16999" t="s">
        <v>18693</v>
      </c>
      <c r="S16999" t="s">
        <v>19197</v>
      </c>
      <c r="T16999" t="s">
        <v>19197</v>
      </c>
      <c r="U16999" t="s">
        <v>19197</v>
      </c>
    </row>
    <row r="17000" spans="17:21">
      <c r="Q17000" t="s">
        <v>18202</v>
      </c>
      <c r="R17000" t="s">
        <v>31049</v>
      </c>
      <c r="S17000" t="s">
        <v>31508</v>
      </c>
      <c r="T17000" t="s">
        <v>19197</v>
      </c>
      <c r="U17000" t="s">
        <v>31646</v>
      </c>
    </row>
    <row r="17001" spans="17:21">
      <c r="Q17001" t="s">
        <v>18203</v>
      </c>
      <c r="R17001" t="s">
        <v>31050</v>
      </c>
      <c r="S17001" t="s">
        <v>31508</v>
      </c>
      <c r="T17001" t="s">
        <v>19197</v>
      </c>
      <c r="U17001" t="s">
        <v>31646</v>
      </c>
    </row>
    <row r="17002" spans="17:21">
      <c r="Q17002" t="s">
        <v>18204</v>
      </c>
      <c r="R17002" t="s">
        <v>31051</v>
      </c>
      <c r="S17002" t="s">
        <v>31508</v>
      </c>
      <c r="T17002" t="s">
        <v>19197</v>
      </c>
      <c r="U17002" t="s">
        <v>31646</v>
      </c>
    </row>
    <row r="17003" spans="17:21">
      <c r="Q17003" t="s">
        <v>18205</v>
      </c>
      <c r="R17003" t="s">
        <v>18703</v>
      </c>
      <c r="S17003" t="s">
        <v>31508</v>
      </c>
      <c r="T17003" t="s">
        <v>19197</v>
      </c>
      <c r="U17003" t="s">
        <v>31925</v>
      </c>
    </row>
    <row r="17004" spans="17:21">
      <c r="Q17004" t="s">
        <v>18206</v>
      </c>
      <c r="R17004" t="s">
        <v>26284</v>
      </c>
      <c r="S17004" t="s">
        <v>19197</v>
      </c>
      <c r="T17004" t="s">
        <v>19197</v>
      </c>
      <c r="U17004" t="s">
        <v>19197</v>
      </c>
    </row>
    <row r="17005" spans="17:21">
      <c r="Q17005" t="s">
        <v>18207</v>
      </c>
      <c r="R17005" t="s">
        <v>31044</v>
      </c>
      <c r="S17005" t="s">
        <v>31512</v>
      </c>
      <c r="T17005" t="s">
        <v>19197</v>
      </c>
      <c r="U17005" t="s">
        <v>31666</v>
      </c>
    </row>
    <row r="17006" spans="17:21">
      <c r="Q17006" t="s">
        <v>18208</v>
      </c>
      <c r="R17006" t="s">
        <v>18693</v>
      </c>
      <c r="S17006" t="s">
        <v>31512</v>
      </c>
      <c r="T17006" t="s">
        <v>19197</v>
      </c>
      <c r="U17006" t="s">
        <v>31666</v>
      </c>
    </row>
    <row r="17007" spans="17:21">
      <c r="Q17007" t="s">
        <v>18209</v>
      </c>
      <c r="R17007" t="s">
        <v>31147</v>
      </c>
      <c r="S17007" t="s">
        <v>19197</v>
      </c>
      <c r="T17007" t="s">
        <v>19197</v>
      </c>
      <c r="U17007" t="s">
        <v>19197</v>
      </c>
    </row>
    <row r="17008" spans="17:21">
      <c r="Q17008" t="s">
        <v>18210</v>
      </c>
      <c r="R17008" t="s">
        <v>31148</v>
      </c>
      <c r="S17008" t="s">
        <v>31512</v>
      </c>
      <c r="T17008" t="s">
        <v>19197</v>
      </c>
      <c r="U17008" t="s">
        <v>31695</v>
      </c>
    </row>
    <row r="17009" spans="17:21">
      <c r="Q17009" t="s">
        <v>18211</v>
      </c>
      <c r="R17009" t="s">
        <v>31149</v>
      </c>
      <c r="S17009" t="s">
        <v>19197</v>
      </c>
      <c r="T17009" t="s">
        <v>19197</v>
      </c>
      <c r="U17009" t="s">
        <v>19197</v>
      </c>
    </row>
    <row r="17010" spans="17:21">
      <c r="Q17010" t="s">
        <v>18212</v>
      </c>
      <c r="R17010" t="s">
        <v>31150</v>
      </c>
      <c r="S17010" t="s">
        <v>19197</v>
      </c>
      <c r="T17010" t="s">
        <v>19197</v>
      </c>
      <c r="U17010" t="s">
        <v>19197</v>
      </c>
    </row>
    <row r="17011" spans="17:21">
      <c r="Q17011" t="s">
        <v>18213</v>
      </c>
      <c r="R17011" t="s">
        <v>31151</v>
      </c>
      <c r="S17011" t="s">
        <v>31512</v>
      </c>
      <c r="T17011" t="s">
        <v>19197</v>
      </c>
      <c r="U17011" t="s">
        <v>31638</v>
      </c>
    </row>
    <row r="17012" spans="17:21">
      <c r="Q17012" t="s">
        <v>18214</v>
      </c>
      <c r="R17012" t="s">
        <v>18714</v>
      </c>
      <c r="S17012" t="s">
        <v>31512</v>
      </c>
      <c r="T17012" t="s">
        <v>19197</v>
      </c>
      <c r="U17012" t="s">
        <v>31638</v>
      </c>
    </row>
    <row r="17013" spans="17:21">
      <c r="Q17013" t="s">
        <v>18215</v>
      </c>
      <c r="R17013" t="s">
        <v>26623</v>
      </c>
      <c r="S17013" t="s">
        <v>19197</v>
      </c>
      <c r="T17013" t="s">
        <v>19197</v>
      </c>
      <c r="U17013" t="s">
        <v>19197</v>
      </c>
    </row>
    <row r="17014" spans="17:21">
      <c r="Q17014" t="s">
        <v>18216</v>
      </c>
      <c r="R17014" t="s">
        <v>31151</v>
      </c>
      <c r="S17014" t="s">
        <v>31512</v>
      </c>
      <c r="T17014" t="s">
        <v>19197</v>
      </c>
      <c r="U17014" t="s">
        <v>31638</v>
      </c>
    </row>
    <row r="17015" spans="17:21">
      <c r="Q17015" t="s">
        <v>18217</v>
      </c>
      <c r="R17015" t="s">
        <v>18714</v>
      </c>
      <c r="S17015" t="s">
        <v>31512</v>
      </c>
      <c r="T17015" t="s">
        <v>19197</v>
      </c>
      <c r="U17015" t="s">
        <v>31638</v>
      </c>
    </row>
    <row r="17016" spans="17:21">
      <c r="Q17016" t="s">
        <v>18218</v>
      </c>
      <c r="R17016" t="s">
        <v>31152</v>
      </c>
      <c r="S17016" t="s">
        <v>19197</v>
      </c>
      <c r="T17016" t="s">
        <v>19197</v>
      </c>
      <c r="U17016" t="s">
        <v>19197</v>
      </c>
    </row>
    <row r="17017" spans="17:21">
      <c r="Q17017" t="s">
        <v>18219</v>
      </c>
      <c r="R17017" t="s">
        <v>31153</v>
      </c>
      <c r="S17017" t="s">
        <v>31512</v>
      </c>
      <c r="T17017" t="s">
        <v>19197</v>
      </c>
      <c r="U17017" t="s">
        <v>31646</v>
      </c>
    </row>
    <row r="17018" spans="17:21">
      <c r="Q17018" t="s">
        <v>18220</v>
      </c>
      <c r="R17018" t="s">
        <v>31154</v>
      </c>
      <c r="S17018" t="s">
        <v>31512</v>
      </c>
      <c r="T17018" t="s">
        <v>19197</v>
      </c>
      <c r="U17018" t="s">
        <v>31646</v>
      </c>
    </row>
    <row r="17019" spans="17:21">
      <c r="Q17019" t="s">
        <v>18221</v>
      </c>
      <c r="R17019" t="s">
        <v>31155</v>
      </c>
      <c r="S17019" t="s">
        <v>31516</v>
      </c>
      <c r="T17019" t="s">
        <v>19197</v>
      </c>
      <c r="U17019" t="s">
        <v>31666</v>
      </c>
    </row>
    <row r="17020" spans="17:21">
      <c r="Q17020" t="s">
        <v>18222</v>
      </c>
      <c r="R17020" t="s">
        <v>18687</v>
      </c>
      <c r="S17020" t="s">
        <v>19197</v>
      </c>
      <c r="T17020" t="s">
        <v>19197</v>
      </c>
      <c r="U17020" t="s">
        <v>19197</v>
      </c>
    </row>
    <row r="17021" spans="17:21">
      <c r="Q17021" t="s">
        <v>18223</v>
      </c>
      <c r="R17021" t="s">
        <v>31156</v>
      </c>
      <c r="S17021" t="s">
        <v>31516</v>
      </c>
      <c r="T17021" t="s">
        <v>19197</v>
      </c>
      <c r="U17021" t="s">
        <v>31695</v>
      </c>
    </row>
    <row r="17022" spans="17:21">
      <c r="Q17022" t="s">
        <v>18224</v>
      </c>
      <c r="R17022" t="s">
        <v>31157</v>
      </c>
      <c r="S17022" t="s">
        <v>19197</v>
      </c>
      <c r="T17022" t="s">
        <v>19197</v>
      </c>
      <c r="U17022" t="s">
        <v>31695</v>
      </c>
    </row>
    <row r="17023" spans="17:21">
      <c r="Q17023" t="s">
        <v>18225</v>
      </c>
      <c r="R17023" t="s">
        <v>31158</v>
      </c>
      <c r="S17023" t="s">
        <v>31516</v>
      </c>
      <c r="T17023" t="s">
        <v>31538</v>
      </c>
      <c r="U17023" t="s">
        <v>31926</v>
      </c>
    </row>
    <row r="17024" spans="17:21">
      <c r="Q17024" t="s">
        <v>18226</v>
      </c>
      <c r="R17024" t="s">
        <v>31159</v>
      </c>
      <c r="S17024" t="s">
        <v>31516</v>
      </c>
      <c r="T17024" t="s">
        <v>19197</v>
      </c>
      <c r="U17024" t="s">
        <v>31927</v>
      </c>
    </row>
    <row r="17025" spans="17:21">
      <c r="Q17025" t="s">
        <v>18227</v>
      </c>
      <c r="R17025" t="s">
        <v>31160</v>
      </c>
      <c r="S17025" t="s">
        <v>19197</v>
      </c>
      <c r="T17025" t="s">
        <v>19197</v>
      </c>
      <c r="U17025" t="s">
        <v>19197</v>
      </c>
    </row>
    <row r="17026" spans="17:21">
      <c r="Q17026" t="s">
        <v>18228</v>
      </c>
      <c r="R17026" t="s">
        <v>31161</v>
      </c>
      <c r="S17026" t="s">
        <v>31516</v>
      </c>
      <c r="T17026" t="s">
        <v>19197</v>
      </c>
      <c r="U17026" t="s">
        <v>31646</v>
      </c>
    </row>
    <row r="17027" spans="17:21">
      <c r="Q17027" t="s">
        <v>18229</v>
      </c>
      <c r="R17027" t="s">
        <v>31162</v>
      </c>
      <c r="S17027" t="s">
        <v>31516</v>
      </c>
      <c r="T17027" t="s">
        <v>19197</v>
      </c>
      <c r="U17027" t="s">
        <v>31646</v>
      </c>
    </row>
    <row r="17028" spans="17:21">
      <c r="Q17028" t="s">
        <v>18230</v>
      </c>
      <c r="R17028" t="s">
        <v>31163</v>
      </c>
      <c r="S17028" t="s">
        <v>31512</v>
      </c>
      <c r="T17028" t="s">
        <v>19197</v>
      </c>
      <c r="U17028" t="s">
        <v>31695</v>
      </c>
    </row>
    <row r="17029" spans="17:21">
      <c r="Q17029" t="s">
        <v>18231</v>
      </c>
      <c r="R17029" t="s">
        <v>18714</v>
      </c>
      <c r="S17029" t="s">
        <v>31516</v>
      </c>
      <c r="T17029" t="s">
        <v>19197</v>
      </c>
      <c r="U17029" t="s">
        <v>31638</v>
      </c>
    </row>
    <row r="17030" spans="17:21">
      <c r="Q17030" t="s">
        <v>18232</v>
      </c>
      <c r="R17030" t="s">
        <v>31164</v>
      </c>
      <c r="S17030" t="s">
        <v>19197</v>
      </c>
      <c r="T17030" t="s">
        <v>19197</v>
      </c>
      <c r="U17030" t="s">
        <v>19197</v>
      </c>
    </row>
    <row r="17031" spans="17:21">
      <c r="Q17031" t="s">
        <v>18233</v>
      </c>
      <c r="R17031" t="s">
        <v>31165</v>
      </c>
      <c r="S17031" t="s">
        <v>19197</v>
      </c>
      <c r="T17031" t="s">
        <v>19197</v>
      </c>
      <c r="U17031" t="s">
        <v>19197</v>
      </c>
    </row>
    <row r="17032" spans="17:21">
      <c r="Q17032" t="s">
        <v>18234</v>
      </c>
      <c r="R17032" t="s">
        <v>31166</v>
      </c>
      <c r="S17032" t="s">
        <v>31508</v>
      </c>
      <c r="T17032" t="s">
        <v>19197</v>
      </c>
      <c r="U17032" t="s">
        <v>31666</v>
      </c>
    </row>
    <row r="17033" spans="17:21">
      <c r="Q17033" t="s">
        <v>18235</v>
      </c>
      <c r="R17033" t="s">
        <v>20712</v>
      </c>
      <c r="S17033" t="s">
        <v>31508</v>
      </c>
      <c r="T17033" t="s">
        <v>19197</v>
      </c>
      <c r="U17033" t="s">
        <v>31666</v>
      </c>
    </row>
    <row r="17034" spans="17:21">
      <c r="Q17034" t="s">
        <v>18236</v>
      </c>
      <c r="R17034" t="s">
        <v>31167</v>
      </c>
      <c r="S17034" t="s">
        <v>19197</v>
      </c>
      <c r="T17034" t="s">
        <v>19197</v>
      </c>
      <c r="U17034" t="s">
        <v>19197</v>
      </c>
    </row>
    <row r="17035" spans="17:21">
      <c r="Q17035" t="s">
        <v>18237</v>
      </c>
      <c r="R17035" t="s">
        <v>31166</v>
      </c>
      <c r="S17035" t="s">
        <v>31508</v>
      </c>
      <c r="T17035" t="s">
        <v>19197</v>
      </c>
      <c r="U17035" t="s">
        <v>31666</v>
      </c>
    </row>
    <row r="17036" spans="17:21">
      <c r="Q17036" t="s">
        <v>18238</v>
      </c>
      <c r="R17036" t="s">
        <v>20712</v>
      </c>
      <c r="S17036" t="s">
        <v>31508</v>
      </c>
      <c r="T17036" t="s">
        <v>19197</v>
      </c>
      <c r="U17036" t="s">
        <v>31666</v>
      </c>
    </row>
    <row r="17037" spans="17:21">
      <c r="Q17037" t="s">
        <v>18239</v>
      </c>
      <c r="R17037" t="s">
        <v>31168</v>
      </c>
      <c r="S17037" t="s">
        <v>19197</v>
      </c>
      <c r="T17037" t="s">
        <v>19197</v>
      </c>
      <c r="U17037" t="s">
        <v>19197</v>
      </c>
    </row>
    <row r="17038" spans="17:21">
      <c r="Q17038" t="s">
        <v>18240</v>
      </c>
      <c r="R17038" t="s">
        <v>31166</v>
      </c>
      <c r="S17038" t="s">
        <v>31508</v>
      </c>
      <c r="T17038" t="s">
        <v>19197</v>
      </c>
      <c r="U17038" t="s">
        <v>31666</v>
      </c>
    </row>
    <row r="17039" spans="17:21">
      <c r="Q17039" t="s">
        <v>18241</v>
      </c>
      <c r="R17039" t="s">
        <v>20712</v>
      </c>
      <c r="S17039" t="s">
        <v>31508</v>
      </c>
      <c r="T17039" t="s">
        <v>19197</v>
      </c>
      <c r="U17039" t="s">
        <v>31666</v>
      </c>
    </row>
    <row r="17040" spans="17:21">
      <c r="Q17040" t="s">
        <v>18242</v>
      </c>
      <c r="R17040" t="s">
        <v>31169</v>
      </c>
      <c r="S17040" t="s">
        <v>19197</v>
      </c>
      <c r="T17040" t="s">
        <v>19197</v>
      </c>
      <c r="U17040" t="s">
        <v>19197</v>
      </c>
    </row>
    <row r="17041" spans="17:21">
      <c r="Q17041" t="s">
        <v>18243</v>
      </c>
      <c r="R17041" t="s">
        <v>31170</v>
      </c>
      <c r="S17041" t="s">
        <v>31508</v>
      </c>
      <c r="T17041" t="s">
        <v>19197</v>
      </c>
      <c r="U17041" t="s">
        <v>31666</v>
      </c>
    </row>
    <row r="17042" spans="17:21">
      <c r="Q17042" t="s">
        <v>18244</v>
      </c>
      <c r="R17042" t="s">
        <v>31171</v>
      </c>
      <c r="S17042" t="s">
        <v>31508</v>
      </c>
      <c r="T17042" t="s">
        <v>19197</v>
      </c>
      <c r="U17042" t="s">
        <v>31666</v>
      </c>
    </row>
    <row r="17043" spans="17:21">
      <c r="Q17043" t="s">
        <v>18245</v>
      </c>
      <c r="R17043" t="s">
        <v>24014</v>
      </c>
      <c r="S17043" t="s">
        <v>19197</v>
      </c>
      <c r="T17043" t="s">
        <v>19197</v>
      </c>
      <c r="U17043" t="s">
        <v>19197</v>
      </c>
    </row>
    <row r="17044" spans="17:21">
      <c r="Q17044" t="s">
        <v>18246</v>
      </c>
      <c r="R17044" t="s">
        <v>31172</v>
      </c>
      <c r="S17044" t="s">
        <v>31512</v>
      </c>
      <c r="T17044" t="s">
        <v>19197</v>
      </c>
      <c r="U17044" t="s">
        <v>31666</v>
      </c>
    </row>
    <row r="17045" spans="17:21">
      <c r="Q17045" t="s">
        <v>18247</v>
      </c>
      <c r="R17045" t="s">
        <v>31173</v>
      </c>
      <c r="S17045" t="s">
        <v>31508</v>
      </c>
      <c r="T17045" t="s">
        <v>19197</v>
      </c>
      <c r="U17045" t="s">
        <v>31666</v>
      </c>
    </row>
    <row r="17046" spans="17:21">
      <c r="Q17046" t="s">
        <v>18248</v>
      </c>
      <c r="R17046" t="s">
        <v>18714</v>
      </c>
      <c r="S17046" t="s">
        <v>31508</v>
      </c>
      <c r="T17046" t="s">
        <v>19197</v>
      </c>
      <c r="U17046" t="s">
        <v>31666</v>
      </c>
    </row>
    <row r="17047" spans="17:21">
      <c r="Q17047" t="s">
        <v>18249</v>
      </c>
      <c r="R17047" t="s">
        <v>31174</v>
      </c>
      <c r="S17047" t="s">
        <v>31508</v>
      </c>
      <c r="T17047" t="s">
        <v>19197</v>
      </c>
      <c r="U17047" t="s">
        <v>31666</v>
      </c>
    </row>
    <row r="17048" spans="17:21">
      <c r="Q17048" t="s">
        <v>18250</v>
      </c>
      <c r="R17048" t="s">
        <v>31175</v>
      </c>
      <c r="S17048" t="s">
        <v>19197</v>
      </c>
      <c r="T17048" t="s">
        <v>19197</v>
      </c>
      <c r="U17048" t="s">
        <v>19197</v>
      </c>
    </row>
    <row r="17049" spans="17:21">
      <c r="Q17049" t="s">
        <v>18251</v>
      </c>
      <c r="R17049" t="s">
        <v>31166</v>
      </c>
      <c r="S17049" t="s">
        <v>31508</v>
      </c>
      <c r="T17049" t="s">
        <v>19197</v>
      </c>
      <c r="U17049" t="s">
        <v>31666</v>
      </c>
    </row>
    <row r="17050" spans="17:21">
      <c r="Q17050" t="s">
        <v>18252</v>
      </c>
      <c r="R17050" t="s">
        <v>18693</v>
      </c>
      <c r="S17050" t="s">
        <v>31508</v>
      </c>
      <c r="T17050" t="s">
        <v>19197</v>
      </c>
      <c r="U17050" t="s">
        <v>31666</v>
      </c>
    </row>
    <row r="17051" spans="17:21">
      <c r="Q17051" t="s">
        <v>18253</v>
      </c>
      <c r="R17051" t="s">
        <v>28316</v>
      </c>
      <c r="S17051" t="s">
        <v>19197</v>
      </c>
      <c r="T17051" t="s">
        <v>19197</v>
      </c>
      <c r="U17051" t="s">
        <v>19197</v>
      </c>
    </row>
    <row r="17052" spans="17:21">
      <c r="Q17052" t="s">
        <v>18254</v>
      </c>
      <c r="R17052" t="s">
        <v>31176</v>
      </c>
      <c r="S17052" t="s">
        <v>31508</v>
      </c>
      <c r="T17052" t="s">
        <v>19197</v>
      </c>
      <c r="U17052" t="s">
        <v>31638</v>
      </c>
    </row>
    <row r="17053" spans="17:21">
      <c r="Q17053" t="s">
        <v>18255</v>
      </c>
      <c r="R17053" t="s">
        <v>30478</v>
      </c>
      <c r="S17053" t="s">
        <v>31512</v>
      </c>
      <c r="T17053" t="s">
        <v>19197</v>
      </c>
      <c r="U17053" t="s">
        <v>31668</v>
      </c>
    </row>
    <row r="17054" spans="17:21">
      <c r="Q17054" t="s">
        <v>18256</v>
      </c>
      <c r="R17054" t="s">
        <v>18693</v>
      </c>
      <c r="S17054" t="s">
        <v>19197</v>
      </c>
      <c r="T17054" t="s">
        <v>19197</v>
      </c>
      <c r="U17054" t="s">
        <v>19197</v>
      </c>
    </row>
    <row r="17055" spans="17:21">
      <c r="Q17055" t="s">
        <v>18257</v>
      </c>
      <c r="R17055" t="s">
        <v>31177</v>
      </c>
      <c r="S17055" t="s">
        <v>31508</v>
      </c>
      <c r="T17055" t="s">
        <v>19197</v>
      </c>
      <c r="U17055" t="s">
        <v>31646</v>
      </c>
    </row>
    <row r="17056" spans="17:21">
      <c r="Q17056" t="s">
        <v>18258</v>
      </c>
      <c r="R17056" t="s">
        <v>31178</v>
      </c>
      <c r="S17056" t="s">
        <v>31508</v>
      </c>
      <c r="T17056" t="s">
        <v>19197</v>
      </c>
      <c r="U17056" t="s">
        <v>31646</v>
      </c>
    </row>
    <row r="17057" spans="17:21">
      <c r="Q17057" t="s">
        <v>18259</v>
      </c>
      <c r="R17057" t="s">
        <v>31179</v>
      </c>
      <c r="S17057" t="s">
        <v>31508</v>
      </c>
      <c r="T17057" t="s">
        <v>19197</v>
      </c>
      <c r="U17057" t="s">
        <v>31646</v>
      </c>
    </row>
    <row r="17058" spans="17:21">
      <c r="Q17058" t="s">
        <v>18260</v>
      </c>
      <c r="R17058" t="s">
        <v>31180</v>
      </c>
      <c r="S17058" t="s">
        <v>31508</v>
      </c>
      <c r="T17058" t="s">
        <v>19197</v>
      </c>
      <c r="U17058" t="s">
        <v>31646</v>
      </c>
    </row>
    <row r="17059" spans="17:21">
      <c r="Q17059" t="s">
        <v>18261</v>
      </c>
      <c r="R17059" t="s">
        <v>31181</v>
      </c>
      <c r="S17059" t="s">
        <v>31508</v>
      </c>
      <c r="T17059" t="s">
        <v>19197</v>
      </c>
      <c r="U17059" t="s">
        <v>31646</v>
      </c>
    </row>
    <row r="17060" spans="17:21">
      <c r="Q17060" t="s">
        <v>18262</v>
      </c>
      <c r="R17060" t="s">
        <v>31182</v>
      </c>
      <c r="S17060" t="s">
        <v>31508</v>
      </c>
      <c r="T17060" t="s">
        <v>19197</v>
      </c>
      <c r="U17060" t="s">
        <v>31646</v>
      </c>
    </row>
    <row r="17061" spans="17:21">
      <c r="Q17061" t="s">
        <v>18263</v>
      </c>
      <c r="R17061" t="s">
        <v>31183</v>
      </c>
      <c r="S17061" t="s">
        <v>31508</v>
      </c>
      <c r="T17061" t="s">
        <v>19197</v>
      </c>
      <c r="U17061" t="s">
        <v>31646</v>
      </c>
    </row>
    <row r="17062" spans="17:21">
      <c r="Q17062" t="s">
        <v>18264</v>
      </c>
      <c r="R17062" t="s">
        <v>31184</v>
      </c>
      <c r="S17062" t="s">
        <v>31508</v>
      </c>
      <c r="T17062" t="s">
        <v>19197</v>
      </c>
      <c r="U17062" t="s">
        <v>31646</v>
      </c>
    </row>
    <row r="17063" spans="17:21">
      <c r="Q17063" t="s">
        <v>18265</v>
      </c>
      <c r="R17063" t="s">
        <v>31185</v>
      </c>
      <c r="S17063" t="s">
        <v>31508</v>
      </c>
      <c r="T17063" t="s">
        <v>19197</v>
      </c>
      <c r="U17063" t="s">
        <v>31646</v>
      </c>
    </row>
    <row r="17064" spans="17:21">
      <c r="Q17064" t="s">
        <v>18266</v>
      </c>
      <c r="R17064" t="s">
        <v>31186</v>
      </c>
      <c r="S17064" t="s">
        <v>31508</v>
      </c>
      <c r="T17064" t="s">
        <v>19197</v>
      </c>
      <c r="U17064" t="s">
        <v>31646</v>
      </c>
    </row>
    <row r="17065" spans="17:21">
      <c r="Q17065" t="s">
        <v>18267</v>
      </c>
      <c r="R17065" t="s">
        <v>31187</v>
      </c>
      <c r="S17065" t="s">
        <v>31508</v>
      </c>
      <c r="T17065" t="s">
        <v>19197</v>
      </c>
      <c r="U17065" t="s">
        <v>31646</v>
      </c>
    </row>
    <row r="17066" spans="17:21">
      <c r="Q17066" t="s">
        <v>18268</v>
      </c>
      <c r="R17066" t="s">
        <v>31188</v>
      </c>
      <c r="S17066" t="s">
        <v>31508</v>
      </c>
      <c r="T17066" t="s">
        <v>19197</v>
      </c>
      <c r="U17066" t="s">
        <v>31646</v>
      </c>
    </row>
    <row r="17067" spans="17:21">
      <c r="Q17067" t="s">
        <v>18269</v>
      </c>
      <c r="R17067" t="s">
        <v>31189</v>
      </c>
      <c r="S17067" t="s">
        <v>31508</v>
      </c>
      <c r="T17067" t="s">
        <v>19197</v>
      </c>
      <c r="U17067" t="s">
        <v>31646</v>
      </c>
    </row>
    <row r="17068" spans="17:21">
      <c r="Q17068" t="s">
        <v>18270</v>
      </c>
      <c r="R17068" t="s">
        <v>31190</v>
      </c>
      <c r="S17068" t="s">
        <v>31508</v>
      </c>
      <c r="T17068" t="s">
        <v>19197</v>
      </c>
      <c r="U17068" t="s">
        <v>31646</v>
      </c>
    </row>
    <row r="17069" spans="17:21">
      <c r="Q17069" t="s">
        <v>18271</v>
      </c>
      <c r="R17069" t="s">
        <v>31191</v>
      </c>
      <c r="S17069" t="s">
        <v>31508</v>
      </c>
      <c r="T17069" t="s">
        <v>19197</v>
      </c>
      <c r="U17069" t="s">
        <v>31646</v>
      </c>
    </row>
    <row r="17070" spans="17:21">
      <c r="Q17070" t="s">
        <v>18272</v>
      </c>
      <c r="R17070" t="s">
        <v>31192</v>
      </c>
      <c r="S17070" t="s">
        <v>31508</v>
      </c>
      <c r="T17070" t="s">
        <v>19197</v>
      </c>
      <c r="U17070" t="s">
        <v>31646</v>
      </c>
    </row>
    <row r="17071" spans="17:21">
      <c r="Q17071" t="s">
        <v>18273</v>
      </c>
      <c r="R17071" t="s">
        <v>31193</v>
      </c>
      <c r="S17071" t="s">
        <v>31508</v>
      </c>
      <c r="T17071" t="s">
        <v>19197</v>
      </c>
      <c r="U17071" t="s">
        <v>31646</v>
      </c>
    </row>
    <row r="17072" spans="17:21">
      <c r="Q17072" t="s">
        <v>18274</v>
      </c>
      <c r="R17072" t="s">
        <v>31194</v>
      </c>
      <c r="S17072" t="s">
        <v>31508</v>
      </c>
      <c r="T17072" t="s">
        <v>19197</v>
      </c>
      <c r="U17072" t="s">
        <v>31646</v>
      </c>
    </row>
    <row r="17073" spans="17:21">
      <c r="Q17073" t="s">
        <v>18275</v>
      </c>
      <c r="R17073" t="s">
        <v>20058</v>
      </c>
      <c r="S17073" t="s">
        <v>31508</v>
      </c>
      <c r="T17073" t="s">
        <v>19197</v>
      </c>
      <c r="U17073" t="s">
        <v>31638</v>
      </c>
    </row>
    <row r="17074" spans="17:21">
      <c r="Q17074" t="s">
        <v>18276</v>
      </c>
      <c r="R17074" t="s">
        <v>31195</v>
      </c>
      <c r="S17074" t="s">
        <v>19197</v>
      </c>
      <c r="T17074" t="s">
        <v>19197</v>
      </c>
      <c r="U17074" t="s">
        <v>19197</v>
      </c>
    </row>
    <row r="17075" spans="17:21">
      <c r="Q17075" t="s">
        <v>18277</v>
      </c>
      <c r="R17075" t="s">
        <v>31196</v>
      </c>
      <c r="S17075" t="s">
        <v>19197</v>
      </c>
      <c r="T17075" t="s">
        <v>19197</v>
      </c>
      <c r="U17075" t="s">
        <v>19197</v>
      </c>
    </row>
    <row r="17076" spans="17:21">
      <c r="Q17076" t="s">
        <v>18278</v>
      </c>
      <c r="R17076" t="s">
        <v>31197</v>
      </c>
      <c r="S17076" t="s">
        <v>31508</v>
      </c>
      <c r="T17076" t="s">
        <v>19197</v>
      </c>
      <c r="U17076" t="s">
        <v>31652</v>
      </c>
    </row>
    <row r="17077" spans="17:21">
      <c r="Q17077" t="s">
        <v>18279</v>
      </c>
      <c r="R17077" t="s">
        <v>31198</v>
      </c>
      <c r="S17077" t="s">
        <v>31508</v>
      </c>
      <c r="T17077" t="s">
        <v>19197</v>
      </c>
      <c r="U17077" t="s">
        <v>31652</v>
      </c>
    </row>
    <row r="17078" spans="17:21">
      <c r="Q17078" t="s">
        <v>18280</v>
      </c>
      <c r="R17078" t="s">
        <v>31199</v>
      </c>
      <c r="S17078" t="s">
        <v>31508</v>
      </c>
      <c r="T17078" t="s">
        <v>19197</v>
      </c>
      <c r="U17078" t="s">
        <v>31652</v>
      </c>
    </row>
    <row r="17079" spans="17:21">
      <c r="Q17079" t="s">
        <v>18281</v>
      </c>
      <c r="R17079" t="s">
        <v>31200</v>
      </c>
      <c r="S17079" t="s">
        <v>31508</v>
      </c>
      <c r="T17079" t="s">
        <v>19197</v>
      </c>
      <c r="U17079" t="s">
        <v>31652</v>
      </c>
    </row>
    <row r="17080" spans="17:21">
      <c r="Q17080" t="s">
        <v>18282</v>
      </c>
      <c r="R17080" t="s">
        <v>18734</v>
      </c>
      <c r="S17080" t="s">
        <v>31508</v>
      </c>
      <c r="T17080" t="s">
        <v>19197</v>
      </c>
      <c r="U17080" t="s">
        <v>31652</v>
      </c>
    </row>
    <row r="17081" spans="17:21">
      <c r="Q17081" t="s">
        <v>18283</v>
      </c>
      <c r="R17081" t="s">
        <v>31201</v>
      </c>
      <c r="S17081" t="s">
        <v>31508</v>
      </c>
      <c r="T17081" t="s">
        <v>19197</v>
      </c>
      <c r="U17081" t="s">
        <v>31666</v>
      </c>
    </row>
    <row r="17082" spans="17:21">
      <c r="Q17082" t="s">
        <v>18284</v>
      </c>
      <c r="R17082" t="s">
        <v>31202</v>
      </c>
      <c r="S17082" t="s">
        <v>19197</v>
      </c>
      <c r="T17082" t="s">
        <v>19197</v>
      </c>
      <c r="U17082" t="s">
        <v>19197</v>
      </c>
    </row>
    <row r="17083" spans="17:21">
      <c r="Q17083" t="s">
        <v>18285</v>
      </c>
      <c r="R17083" t="s">
        <v>31203</v>
      </c>
      <c r="S17083" t="s">
        <v>19197</v>
      </c>
      <c r="T17083" t="s">
        <v>19197</v>
      </c>
      <c r="U17083" t="s">
        <v>19197</v>
      </c>
    </row>
    <row r="17084" spans="17:21">
      <c r="Q17084" t="s">
        <v>18286</v>
      </c>
      <c r="R17084" t="s">
        <v>31204</v>
      </c>
      <c r="S17084" t="s">
        <v>31510</v>
      </c>
      <c r="T17084" t="s">
        <v>19197</v>
      </c>
      <c r="U17084" t="s">
        <v>31672</v>
      </c>
    </row>
    <row r="17085" spans="17:21">
      <c r="Q17085" t="s">
        <v>18287</v>
      </c>
      <c r="R17085" t="s">
        <v>31205</v>
      </c>
      <c r="S17085" t="s">
        <v>31508</v>
      </c>
      <c r="T17085" t="s">
        <v>19197</v>
      </c>
      <c r="U17085" t="s">
        <v>31652</v>
      </c>
    </row>
    <row r="17086" spans="17:21">
      <c r="Q17086" t="s">
        <v>18288</v>
      </c>
      <c r="R17086" t="s">
        <v>31206</v>
      </c>
      <c r="S17086" t="s">
        <v>31508</v>
      </c>
      <c r="T17086" t="s">
        <v>19197</v>
      </c>
      <c r="U17086" t="s">
        <v>31652</v>
      </c>
    </row>
    <row r="17087" spans="17:21">
      <c r="Q17087" t="s">
        <v>18289</v>
      </c>
      <c r="R17087" t="s">
        <v>31207</v>
      </c>
      <c r="S17087" t="s">
        <v>31508</v>
      </c>
      <c r="T17087" t="s">
        <v>19197</v>
      </c>
      <c r="U17087" t="s">
        <v>31652</v>
      </c>
    </row>
    <row r="17088" spans="17:21">
      <c r="Q17088" t="s">
        <v>18290</v>
      </c>
      <c r="R17088" t="s">
        <v>18899</v>
      </c>
      <c r="S17088" t="s">
        <v>31508</v>
      </c>
      <c r="T17088" t="s">
        <v>19197</v>
      </c>
      <c r="U17088" t="s">
        <v>31652</v>
      </c>
    </row>
    <row r="17089" spans="17:21">
      <c r="Q17089" t="s">
        <v>18291</v>
      </c>
      <c r="R17089" t="s">
        <v>31208</v>
      </c>
      <c r="S17089" t="s">
        <v>19197</v>
      </c>
      <c r="T17089" t="s">
        <v>19197</v>
      </c>
      <c r="U17089" t="s">
        <v>19197</v>
      </c>
    </row>
    <row r="17090" spans="17:21">
      <c r="Q17090" t="s">
        <v>18292</v>
      </c>
      <c r="R17090" t="s">
        <v>31204</v>
      </c>
      <c r="S17090" t="s">
        <v>31508</v>
      </c>
      <c r="T17090" t="s">
        <v>19197</v>
      </c>
      <c r="U17090" t="s">
        <v>31652</v>
      </c>
    </row>
    <row r="17091" spans="17:21">
      <c r="Q17091" t="s">
        <v>18293</v>
      </c>
      <c r="R17091" t="s">
        <v>31205</v>
      </c>
      <c r="S17091" t="s">
        <v>31508</v>
      </c>
      <c r="T17091" t="s">
        <v>19197</v>
      </c>
      <c r="U17091" t="s">
        <v>31652</v>
      </c>
    </row>
    <row r="17092" spans="17:21">
      <c r="Q17092" t="s">
        <v>18294</v>
      </c>
      <c r="R17092" t="s">
        <v>31206</v>
      </c>
      <c r="S17092" t="s">
        <v>31514</v>
      </c>
      <c r="T17092" t="s">
        <v>19197</v>
      </c>
      <c r="U17092" t="s">
        <v>31672</v>
      </c>
    </row>
    <row r="17093" spans="17:21">
      <c r="Q17093" t="s">
        <v>18295</v>
      </c>
      <c r="R17093" t="s">
        <v>31207</v>
      </c>
      <c r="S17093" t="s">
        <v>31514</v>
      </c>
      <c r="T17093" t="s">
        <v>19197</v>
      </c>
      <c r="U17093" t="s">
        <v>31672</v>
      </c>
    </row>
    <row r="17094" spans="17:21">
      <c r="Q17094" t="s">
        <v>18296</v>
      </c>
      <c r="R17094" t="s">
        <v>18899</v>
      </c>
      <c r="S17094" t="s">
        <v>31508</v>
      </c>
      <c r="T17094" t="s">
        <v>19197</v>
      </c>
      <c r="U17094" t="s">
        <v>31652</v>
      </c>
    </row>
    <row r="17095" spans="17:21">
      <c r="Q17095" t="s">
        <v>18297</v>
      </c>
      <c r="R17095" t="s">
        <v>31209</v>
      </c>
      <c r="S17095" t="s">
        <v>19197</v>
      </c>
      <c r="T17095" t="s">
        <v>19197</v>
      </c>
      <c r="U17095" t="s">
        <v>19197</v>
      </c>
    </row>
    <row r="17096" spans="17:21">
      <c r="Q17096" t="s">
        <v>18298</v>
      </c>
      <c r="R17096" t="s">
        <v>31204</v>
      </c>
      <c r="S17096" t="s">
        <v>31512</v>
      </c>
      <c r="T17096" t="s">
        <v>19197</v>
      </c>
      <c r="U17096" t="s">
        <v>31672</v>
      </c>
    </row>
    <row r="17097" spans="17:21">
      <c r="Q17097" t="s">
        <v>18299</v>
      </c>
      <c r="R17097" t="s">
        <v>31205</v>
      </c>
      <c r="S17097" t="s">
        <v>31510</v>
      </c>
      <c r="T17097" t="s">
        <v>19197</v>
      </c>
      <c r="U17097" t="s">
        <v>31672</v>
      </c>
    </row>
    <row r="17098" spans="17:21">
      <c r="Q17098" t="s">
        <v>18300</v>
      </c>
      <c r="R17098" t="s">
        <v>31206</v>
      </c>
      <c r="S17098" t="s">
        <v>31510</v>
      </c>
      <c r="T17098" t="s">
        <v>19197</v>
      </c>
      <c r="U17098" t="s">
        <v>31672</v>
      </c>
    </row>
    <row r="17099" spans="17:21">
      <c r="Q17099" t="s">
        <v>18301</v>
      </c>
      <c r="R17099" t="s">
        <v>31207</v>
      </c>
      <c r="S17099" t="s">
        <v>31510</v>
      </c>
      <c r="T17099" t="s">
        <v>19197</v>
      </c>
      <c r="U17099" t="s">
        <v>31672</v>
      </c>
    </row>
    <row r="17100" spans="17:21">
      <c r="Q17100" t="s">
        <v>18302</v>
      </c>
      <c r="R17100" t="s">
        <v>18899</v>
      </c>
      <c r="S17100" t="s">
        <v>31510</v>
      </c>
      <c r="T17100" t="s">
        <v>19197</v>
      </c>
      <c r="U17100" t="s">
        <v>31672</v>
      </c>
    </row>
    <row r="17101" spans="17:21">
      <c r="Q17101" t="s">
        <v>18303</v>
      </c>
      <c r="R17101" t="s">
        <v>31210</v>
      </c>
      <c r="S17101" t="s">
        <v>19197</v>
      </c>
      <c r="T17101" t="s">
        <v>19197</v>
      </c>
      <c r="U17101" t="s">
        <v>19197</v>
      </c>
    </row>
    <row r="17102" spans="17:21">
      <c r="Q17102" t="s">
        <v>18304</v>
      </c>
      <c r="R17102" t="s">
        <v>31204</v>
      </c>
      <c r="S17102" t="s">
        <v>31508</v>
      </c>
      <c r="T17102" t="s">
        <v>19197</v>
      </c>
      <c r="U17102" t="s">
        <v>31652</v>
      </c>
    </row>
    <row r="17103" spans="17:21">
      <c r="Q17103" t="s">
        <v>18305</v>
      </c>
      <c r="R17103" t="s">
        <v>31205</v>
      </c>
      <c r="S17103" t="s">
        <v>31508</v>
      </c>
      <c r="T17103" t="s">
        <v>19197</v>
      </c>
      <c r="U17103" t="s">
        <v>31652</v>
      </c>
    </row>
    <row r="17104" spans="17:21">
      <c r="Q17104" t="s">
        <v>18306</v>
      </c>
      <c r="R17104" t="s">
        <v>31206</v>
      </c>
      <c r="S17104" t="s">
        <v>31508</v>
      </c>
      <c r="T17104" t="s">
        <v>19197</v>
      </c>
      <c r="U17104" t="s">
        <v>31652</v>
      </c>
    </row>
    <row r="17105" spans="17:21">
      <c r="Q17105" t="s">
        <v>18307</v>
      </c>
      <c r="R17105" t="s">
        <v>31207</v>
      </c>
      <c r="S17105" t="s">
        <v>31508</v>
      </c>
      <c r="T17105" t="s">
        <v>19197</v>
      </c>
      <c r="U17105" t="s">
        <v>31652</v>
      </c>
    </row>
    <row r="17106" spans="17:21">
      <c r="Q17106" t="s">
        <v>18308</v>
      </c>
      <c r="R17106" t="s">
        <v>18899</v>
      </c>
      <c r="S17106" t="s">
        <v>31508</v>
      </c>
      <c r="T17106" t="s">
        <v>19197</v>
      </c>
      <c r="U17106" t="s">
        <v>31652</v>
      </c>
    </row>
    <row r="17107" spans="17:21">
      <c r="Q17107" t="s">
        <v>18309</v>
      </c>
      <c r="R17107" t="s">
        <v>26668</v>
      </c>
      <c r="S17107" t="s">
        <v>31508</v>
      </c>
      <c r="T17107" t="s">
        <v>19197</v>
      </c>
      <c r="U17107" t="s">
        <v>31652</v>
      </c>
    </row>
    <row r="17108" spans="17:21">
      <c r="Q17108" t="s">
        <v>18310</v>
      </c>
      <c r="R17108" t="s">
        <v>31211</v>
      </c>
      <c r="S17108" t="s">
        <v>19197</v>
      </c>
      <c r="T17108" t="s">
        <v>19197</v>
      </c>
      <c r="U17108" t="s">
        <v>19197</v>
      </c>
    </row>
    <row r="17109" spans="17:21">
      <c r="Q17109" t="s">
        <v>18311</v>
      </c>
      <c r="R17109" t="s">
        <v>31212</v>
      </c>
      <c r="S17109" t="s">
        <v>19197</v>
      </c>
      <c r="T17109" t="s">
        <v>19197</v>
      </c>
      <c r="U17109" t="s">
        <v>19197</v>
      </c>
    </row>
    <row r="17110" spans="17:21">
      <c r="Q17110" t="s">
        <v>18312</v>
      </c>
      <c r="R17110" t="s">
        <v>31213</v>
      </c>
      <c r="S17110" t="s">
        <v>31508</v>
      </c>
      <c r="T17110" t="s">
        <v>19197</v>
      </c>
      <c r="U17110" t="s">
        <v>31646</v>
      </c>
    </row>
    <row r="17111" spans="17:21">
      <c r="Q17111" t="s">
        <v>18313</v>
      </c>
      <c r="R17111" t="s">
        <v>31214</v>
      </c>
      <c r="S17111" t="s">
        <v>31508</v>
      </c>
      <c r="T17111" t="s">
        <v>19197</v>
      </c>
      <c r="U17111" t="s">
        <v>31646</v>
      </c>
    </row>
    <row r="17112" spans="17:21">
      <c r="Q17112" t="s">
        <v>18314</v>
      </c>
      <c r="R17112" t="s">
        <v>31215</v>
      </c>
      <c r="S17112" t="s">
        <v>31508</v>
      </c>
      <c r="T17112" t="s">
        <v>19197</v>
      </c>
      <c r="U17112" t="s">
        <v>31646</v>
      </c>
    </row>
    <row r="17113" spans="17:21">
      <c r="Q17113" t="s">
        <v>18315</v>
      </c>
      <c r="R17113" t="s">
        <v>31214</v>
      </c>
      <c r="S17113" t="s">
        <v>31508</v>
      </c>
      <c r="T17113" t="s">
        <v>19197</v>
      </c>
      <c r="U17113" t="s">
        <v>31688</v>
      </c>
    </row>
    <row r="17114" spans="17:21">
      <c r="Q17114" t="s">
        <v>18316</v>
      </c>
      <c r="R17114" t="s">
        <v>31216</v>
      </c>
      <c r="S17114" t="s">
        <v>31508</v>
      </c>
      <c r="T17114" t="s">
        <v>19197</v>
      </c>
      <c r="U17114" t="s">
        <v>31646</v>
      </c>
    </row>
    <row r="17115" spans="17:21">
      <c r="Q17115" t="s">
        <v>18317</v>
      </c>
      <c r="R17115" t="s">
        <v>31217</v>
      </c>
      <c r="S17115" t="s">
        <v>31508</v>
      </c>
      <c r="T17115" t="s">
        <v>19197</v>
      </c>
      <c r="U17115" t="s">
        <v>31648</v>
      </c>
    </row>
    <row r="17116" spans="17:21">
      <c r="Q17116" t="s">
        <v>18318</v>
      </c>
      <c r="R17116" t="s">
        <v>31218</v>
      </c>
      <c r="S17116" t="s">
        <v>31508</v>
      </c>
      <c r="T17116" t="s">
        <v>19197</v>
      </c>
      <c r="U17116" t="s">
        <v>31648</v>
      </c>
    </row>
    <row r="17117" spans="17:21">
      <c r="Q17117" t="s">
        <v>18319</v>
      </c>
      <c r="R17117" t="s">
        <v>31219</v>
      </c>
      <c r="S17117" t="s">
        <v>19197</v>
      </c>
      <c r="T17117" t="s">
        <v>19197</v>
      </c>
      <c r="U17117" t="s">
        <v>31772</v>
      </c>
    </row>
    <row r="17118" spans="17:21">
      <c r="Q17118" t="s">
        <v>18320</v>
      </c>
      <c r="R17118" t="s">
        <v>31220</v>
      </c>
      <c r="S17118" t="s">
        <v>31508</v>
      </c>
      <c r="T17118" t="s">
        <v>19197</v>
      </c>
      <c r="U17118" t="s">
        <v>31928</v>
      </c>
    </row>
    <row r="17119" spans="17:21">
      <c r="Q17119" t="s">
        <v>18321</v>
      </c>
      <c r="R17119" t="s">
        <v>31221</v>
      </c>
      <c r="S17119" t="s">
        <v>31508</v>
      </c>
      <c r="T17119" t="s">
        <v>31632</v>
      </c>
      <c r="U17119" t="s">
        <v>31928</v>
      </c>
    </row>
    <row r="17120" spans="17:21">
      <c r="Q17120" t="s">
        <v>18322</v>
      </c>
      <c r="R17120" t="s">
        <v>18731</v>
      </c>
      <c r="S17120" t="s">
        <v>19197</v>
      </c>
      <c r="T17120" t="s">
        <v>19197</v>
      </c>
      <c r="U17120" t="s">
        <v>19197</v>
      </c>
    </row>
    <row r="17121" spans="17:21">
      <c r="Q17121" t="s">
        <v>18323</v>
      </c>
      <c r="R17121" t="s">
        <v>31222</v>
      </c>
      <c r="S17121" t="s">
        <v>31512</v>
      </c>
      <c r="T17121" t="s">
        <v>19197</v>
      </c>
      <c r="U17121" t="s">
        <v>31668</v>
      </c>
    </row>
    <row r="17122" spans="17:21">
      <c r="Q17122" t="s">
        <v>18324</v>
      </c>
      <c r="R17122" t="s">
        <v>31223</v>
      </c>
      <c r="S17122" t="s">
        <v>31512</v>
      </c>
      <c r="T17122" t="s">
        <v>19197</v>
      </c>
      <c r="U17122" t="s">
        <v>31668</v>
      </c>
    </row>
    <row r="17123" spans="17:21">
      <c r="Q17123" t="s">
        <v>18325</v>
      </c>
      <c r="R17123" t="s">
        <v>31224</v>
      </c>
      <c r="S17123" t="s">
        <v>19197</v>
      </c>
      <c r="T17123" t="s">
        <v>19197</v>
      </c>
      <c r="U17123" t="s">
        <v>19197</v>
      </c>
    </row>
    <row r="17124" spans="17:21">
      <c r="Q17124" t="s">
        <v>18326</v>
      </c>
      <c r="R17124" t="s">
        <v>31225</v>
      </c>
      <c r="S17124" t="s">
        <v>19197</v>
      </c>
      <c r="T17124" t="s">
        <v>19197</v>
      </c>
      <c r="U17124" t="s">
        <v>19197</v>
      </c>
    </row>
    <row r="17125" spans="17:21">
      <c r="Q17125" t="s">
        <v>18327</v>
      </c>
      <c r="R17125" t="s">
        <v>31226</v>
      </c>
      <c r="S17125" t="s">
        <v>19197</v>
      </c>
      <c r="T17125" t="s">
        <v>19197</v>
      </c>
      <c r="U17125" t="s">
        <v>19197</v>
      </c>
    </row>
    <row r="17126" spans="17:21">
      <c r="Q17126" t="s">
        <v>18328</v>
      </c>
      <c r="R17126" t="s">
        <v>31227</v>
      </c>
      <c r="S17126" t="s">
        <v>31508</v>
      </c>
      <c r="T17126" t="s">
        <v>19197</v>
      </c>
      <c r="U17126" t="s">
        <v>31646</v>
      </c>
    </row>
    <row r="17127" spans="17:21">
      <c r="Q17127" t="s">
        <v>18329</v>
      </c>
      <c r="R17127" t="s">
        <v>31228</v>
      </c>
      <c r="S17127" t="s">
        <v>31508</v>
      </c>
      <c r="T17127" t="s">
        <v>19197</v>
      </c>
      <c r="U17127" t="s">
        <v>31646</v>
      </c>
    </row>
    <row r="17128" spans="17:21">
      <c r="Q17128" t="s">
        <v>18330</v>
      </c>
      <c r="R17128" t="s">
        <v>31229</v>
      </c>
      <c r="S17128" t="s">
        <v>31508</v>
      </c>
      <c r="T17128" t="s">
        <v>19197</v>
      </c>
      <c r="U17128" t="s">
        <v>31646</v>
      </c>
    </row>
    <row r="17129" spans="17:21">
      <c r="Q17129" t="s">
        <v>18331</v>
      </c>
      <c r="R17129" t="s">
        <v>31230</v>
      </c>
      <c r="S17129" t="s">
        <v>19197</v>
      </c>
      <c r="T17129" t="s">
        <v>19197</v>
      </c>
      <c r="U17129" t="s">
        <v>19197</v>
      </c>
    </row>
    <row r="17130" spans="17:21">
      <c r="Q17130" t="s">
        <v>18332</v>
      </c>
      <c r="R17130" t="s">
        <v>31231</v>
      </c>
      <c r="S17130" t="s">
        <v>31508</v>
      </c>
      <c r="T17130" t="s">
        <v>19197</v>
      </c>
      <c r="U17130" t="s">
        <v>31646</v>
      </c>
    </row>
    <row r="17131" spans="17:21">
      <c r="Q17131" t="s">
        <v>18333</v>
      </c>
      <c r="R17131" t="s">
        <v>31232</v>
      </c>
      <c r="S17131" t="s">
        <v>31508</v>
      </c>
      <c r="T17131" t="s">
        <v>19197</v>
      </c>
      <c r="U17131" t="s">
        <v>31646</v>
      </c>
    </row>
    <row r="17132" spans="17:21">
      <c r="Q17132" t="s">
        <v>18334</v>
      </c>
      <c r="R17132" t="s">
        <v>31233</v>
      </c>
      <c r="S17132" t="s">
        <v>31508</v>
      </c>
      <c r="T17132" t="s">
        <v>19197</v>
      </c>
      <c r="U17132" t="s">
        <v>31646</v>
      </c>
    </row>
    <row r="17133" spans="17:21">
      <c r="Q17133" t="s">
        <v>18335</v>
      </c>
      <c r="R17133" t="s">
        <v>31234</v>
      </c>
      <c r="S17133" t="s">
        <v>31508</v>
      </c>
      <c r="T17133" t="s">
        <v>19197</v>
      </c>
      <c r="U17133" t="s">
        <v>31673</v>
      </c>
    </row>
    <row r="17134" spans="17:21">
      <c r="Q17134" t="s">
        <v>18336</v>
      </c>
      <c r="R17134" t="s">
        <v>31235</v>
      </c>
      <c r="S17134" t="s">
        <v>19197</v>
      </c>
      <c r="T17134" t="s">
        <v>19197</v>
      </c>
      <c r="U17134" t="s">
        <v>19197</v>
      </c>
    </row>
    <row r="17135" spans="17:21">
      <c r="Q17135" t="s">
        <v>18337</v>
      </c>
      <c r="R17135" t="s">
        <v>31236</v>
      </c>
      <c r="S17135" t="s">
        <v>31508</v>
      </c>
      <c r="T17135" t="s">
        <v>19197</v>
      </c>
      <c r="U17135" t="s">
        <v>31646</v>
      </c>
    </row>
    <row r="17136" spans="17:21">
      <c r="Q17136" t="s">
        <v>18338</v>
      </c>
      <c r="R17136" t="s">
        <v>31237</v>
      </c>
      <c r="S17136" t="s">
        <v>31508</v>
      </c>
      <c r="T17136" t="s">
        <v>19197</v>
      </c>
      <c r="U17136" t="s">
        <v>31646</v>
      </c>
    </row>
    <row r="17137" spans="17:21">
      <c r="Q17137" t="s">
        <v>18339</v>
      </c>
      <c r="R17137" t="s">
        <v>31238</v>
      </c>
      <c r="S17137" t="s">
        <v>19197</v>
      </c>
      <c r="T17137" t="s">
        <v>19197</v>
      </c>
      <c r="U17137" t="s">
        <v>31752</v>
      </c>
    </row>
    <row r="17138" spans="17:21">
      <c r="Q17138" t="s">
        <v>18340</v>
      </c>
      <c r="R17138" t="s">
        <v>31239</v>
      </c>
      <c r="S17138" t="s">
        <v>31508</v>
      </c>
      <c r="T17138" t="s">
        <v>19197</v>
      </c>
      <c r="U17138" t="s">
        <v>31885</v>
      </c>
    </row>
    <row r="17139" spans="17:21">
      <c r="Q17139" t="s">
        <v>18341</v>
      </c>
      <c r="R17139" t="s">
        <v>31240</v>
      </c>
      <c r="S17139" t="s">
        <v>31508</v>
      </c>
      <c r="T17139" t="s">
        <v>19197</v>
      </c>
      <c r="U17139" t="s">
        <v>31885</v>
      </c>
    </row>
    <row r="17140" spans="17:21">
      <c r="Q17140" t="s">
        <v>18342</v>
      </c>
      <c r="R17140" t="s">
        <v>31241</v>
      </c>
      <c r="S17140" t="s">
        <v>31508</v>
      </c>
      <c r="T17140" t="s">
        <v>19197</v>
      </c>
      <c r="U17140" t="s">
        <v>31885</v>
      </c>
    </row>
    <row r="17141" spans="17:21">
      <c r="Q17141" t="s">
        <v>18343</v>
      </c>
      <c r="R17141" t="s">
        <v>18687</v>
      </c>
      <c r="S17141" t="s">
        <v>19197</v>
      </c>
      <c r="T17141" t="s">
        <v>19197</v>
      </c>
      <c r="U17141" t="s">
        <v>19197</v>
      </c>
    </row>
    <row r="17142" spans="17:21">
      <c r="Q17142" t="s">
        <v>18344</v>
      </c>
      <c r="R17142" t="s">
        <v>31242</v>
      </c>
      <c r="S17142" t="s">
        <v>31508</v>
      </c>
      <c r="T17142" t="s">
        <v>19197</v>
      </c>
      <c r="U17142" t="s">
        <v>31646</v>
      </c>
    </row>
    <row r="17143" spans="17:21">
      <c r="Q17143" t="s">
        <v>18345</v>
      </c>
      <c r="R17143" t="s">
        <v>31243</v>
      </c>
      <c r="S17143" t="s">
        <v>31508</v>
      </c>
      <c r="T17143" t="s">
        <v>19197</v>
      </c>
      <c r="U17143" t="s">
        <v>31646</v>
      </c>
    </row>
    <row r="17144" spans="17:21">
      <c r="Q17144" t="s">
        <v>18346</v>
      </c>
      <c r="R17144" t="s">
        <v>31244</v>
      </c>
      <c r="S17144" t="s">
        <v>31508</v>
      </c>
      <c r="T17144" t="s">
        <v>19197</v>
      </c>
      <c r="U17144" t="s">
        <v>31646</v>
      </c>
    </row>
    <row r="17145" spans="17:21">
      <c r="Q17145" t="s">
        <v>18347</v>
      </c>
      <c r="R17145" t="s">
        <v>31245</v>
      </c>
      <c r="S17145" t="s">
        <v>31508</v>
      </c>
      <c r="T17145" t="s">
        <v>19197</v>
      </c>
      <c r="U17145" t="s">
        <v>31646</v>
      </c>
    </row>
    <row r="17146" spans="17:21">
      <c r="Q17146" t="s">
        <v>18348</v>
      </c>
      <c r="R17146" t="s">
        <v>31246</v>
      </c>
      <c r="S17146" t="s">
        <v>31508</v>
      </c>
      <c r="T17146" t="s">
        <v>19197</v>
      </c>
      <c r="U17146" t="s">
        <v>31646</v>
      </c>
    </row>
    <row r="17147" spans="17:21">
      <c r="Q17147" t="s">
        <v>18349</v>
      </c>
      <c r="R17147" t="s">
        <v>31247</v>
      </c>
      <c r="S17147" t="s">
        <v>31508</v>
      </c>
      <c r="T17147" t="s">
        <v>19197</v>
      </c>
      <c r="U17147" t="s">
        <v>31646</v>
      </c>
    </row>
    <row r="17148" spans="17:21">
      <c r="Q17148" t="s">
        <v>18350</v>
      </c>
      <c r="R17148" t="s">
        <v>31248</v>
      </c>
      <c r="S17148" t="s">
        <v>31508</v>
      </c>
      <c r="T17148" t="s">
        <v>19197</v>
      </c>
      <c r="U17148" t="s">
        <v>31646</v>
      </c>
    </row>
    <row r="17149" spans="17:21">
      <c r="Q17149" t="s">
        <v>18351</v>
      </c>
      <c r="R17149" t="s">
        <v>31223</v>
      </c>
      <c r="S17149" t="s">
        <v>31508</v>
      </c>
      <c r="T17149" t="s">
        <v>19197</v>
      </c>
      <c r="U17149" t="s">
        <v>31646</v>
      </c>
    </row>
    <row r="17150" spans="17:21">
      <c r="Q17150" t="s">
        <v>18352</v>
      </c>
      <c r="R17150" t="s">
        <v>31249</v>
      </c>
      <c r="S17150" t="s">
        <v>19197</v>
      </c>
      <c r="T17150" t="s">
        <v>19197</v>
      </c>
      <c r="U17150" t="s">
        <v>19197</v>
      </c>
    </row>
    <row r="17151" spans="17:21">
      <c r="Q17151" t="s">
        <v>18353</v>
      </c>
      <c r="R17151" t="s">
        <v>31250</v>
      </c>
      <c r="S17151" t="s">
        <v>31508</v>
      </c>
      <c r="T17151" t="s">
        <v>19197</v>
      </c>
      <c r="U17151" t="s">
        <v>31867</v>
      </c>
    </row>
    <row r="17152" spans="17:21">
      <c r="Q17152" t="s">
        <v>18354</v>
      </c>
      <c r="R17152" t="s">
        <v>18687</v>
      </c>
      <c r="S17152" t="s">
        <v>19197</v>
      </c>
      <c r="T17152" t="s">
        <v>19197</v>
      </c>
      <c r="U17152" t="s">
        <v>19197</v>
      </c>
    </row>
    <row r="17153" spans="17:21">
      <c r="Q17153" t="s">
        <v>18355</v>
      </c>
      <c r="R17153" t="s">
        <v>31251</v>
      </c>
      <c r="S17153" t="s">
        <v>31508</v>
      </c>
      <c r="T17153" t="s">
        <v>19197</v>
      </c>
      <c r="U17153" t="s">
        <v>31646</v>
      </c>
    </row>
    <row r="17154" spans="17:21">
      <c r="Q17154" t="s">
        <v>18356</v>
      </c>
      <c r="R17154" t="s">
        <v>31252</v>
      </c>
      <c r="S17154" t="s">
        <v>31508</v>
      </c>
      <c r="T17154" t="s">
        <v>19197</v>
      </c>
      <c r="U17154" t="s">
        <v>31646</v>
      </c>
    </row>
    <row r="17155" spans="17:21">
      <c r="Q17155" t="s">
        <v>18357</v>
      </c>
      <c r="R17155" t="s">
        <v>31253</v>
      </c>
      <c r="S17155" t="s">
        <v>31508</v>
      </c>
      <c r="T17155" t="s">
        <v>19197</v>
      </c>
      <c r="U17155" t="s">
        <v>31646</v>
      </c>
    </row>
    <row r="17156" spans="17:21">
      <c r="Q17156" t="s">
        <v>18358</v>
      </c>
      <c r="R17156" t="s">
        <v>30090</v>
      </c>
      <c r="S17156" t="s">
        <v>31508</v>
      </c>
      <c r="T17156" t="s">
        <v>19197</v>
      </c>
      <c r="U17156" t="s">
        <v>31646</v>
      </c>
    </row>
    <row r="17157" spans="17:21">
      <c r="Q17157" t="s">
        <v>18359</v>
      </c>
      <c r="R17157" t="s">
        <v>31254</v>
      </c>
      <c r="S17157" t="s">
        <v>19197</v>
      </c>
      <c r="T17157" t="s">
        <v>19197</v>
      </c>
      <c r="U17157" t="s">
        <v>19197</v>
      </c>
    </row>
    <row r="17158" spans="17:21">
      <c r="Q17158" t="s">
        <v>18360</v>
      </c>
      <c r="R17158" t="s">
        <v>31255</v>
      </c>
      <c r="S17158" t="s">
        <v>19197</v>
      </c>
      <c r="T17158" t="s">
        <v>19197</v>
      </c>
      <c r="U17158" t="s">
        <v>19197</v>
      </c>
    </row>
    <row r="17159" spans="17:21">
      <c r="Q17159" t="s">
        <v>18361</v>
      </c>
      <c r="R17159" t="s">
        <v>31256</v>
      </c>
      <c r="S17159" t="s">
        <v>31508</v>
      </c>
      <c r="T17159" t="s">
        <v>19197</v>
      </c>
      <c r="U17159" t="s">
        <v>31673</v>
      </c>
    </row>
    <row r="17160" spans="17:21">
      <c r="Q17160" t="s">
        <v>18362</v>
      </c>
      <c r="R17160" t="s">
        <v>31257</v>
      </c>
      <c r="S17160" t="s">
        <v>31508</v>
      </c>
      <c r="T17160" t="s">
        <v>19197</v>
      </c>
      <c r="U17160" t="s">
        <v>31673</v>
      </c>
    </row>
    <row r="17161" spans="17:21">
      <c r="Q17161" t="s">
        <v>18363</v>
      </c>
      <c r="R17161" t="s">
        <v>18693</v>
      </c>
      <c r="S17161" t="s">
        <v>31508</v>
      </c>
      <c r="T17161" t="s">
        <v>19197</v>
      </c>
      <c r="U17161" t="s">
        <v>31673</v>
      </c>
    </row>
    <row r="17162" spans="17:21">
      <c r="Q17162" t="s">
        <v>18364</v>
      </c>
      <c r="R17162" t="s">
        <v>31258</v>
      </c>
      <c r="S17162" t="s">
        <v>19197</v>
      </c>
      <c r="T17162" t="s">
        <v>19197</v>
      </c>
      <c r="U17162" t="s">
        <v>19197</v>
      </c>
    </row>
    <row r="17163" spans="17:21">
      <c r="Q17163" t="s">
        <v>18365</v>
      </c>
      <c r="R17163" t="s">
        <v>31259</v>
      </c>
      <c r="S17163" t="s">
        <v>31508</v>
      </c>
      <c r="T17163" t="s">
        <v>19197</v>
      </c>
      <c r="U17163" t="s">
        <v>31673</v>
      </c>
    </row>
    <row r="17164" spans="17:21">
      <c r="Q17164" t="s">
        <v>18366</v>
      </c>
      <c r="R17164" t="s">
        <v>18693</v>
      </c>
      <c r="S17164" t="s">
        <v>31508</v>
      </c>
      <c r="T17164" t="s">
        <v>19197</v>
      </c>
      <c r="U17164" t="s">
        <v>31673</v>
      </c>
    </row>
    <row r="17165" spans="17:21">
      <c r="Q17165" t="s">
        <v>18367</v>
      </c>
      <c r="R17165" t="s">
        <v>31260</v>
      </c>
      <c r="S17165" t="s">
        <v>19197</v>
      </c>
      <c r="T17165" t="s">
        <v>19197</v>
      </c>
      <c r="U17165" t="s">
        <v>19197</v>
      </c>
    </row>
    <row r="17166" spans="17:21">
      <c r="Q17166" t="s">
        <v>18368</v>
      </c>
      <c r="R17166" t="s">
        <v>31261</v>
      </c>
      <c r="S17166" t="s">
        <v>31508</v>
      </c>
      <c r="T17166" t="s">
        <v>19197</v>
      </c>
      <c r="U17166" t="s">
        <v>31673</v>
      </c>
    </row>
    <row r="17167" spans="17:21">
      <c r="Q17167" t="s">
        <v>18369</v>
      </c>
      <c r="R17167" t="s">
        <v>31262</v>
      </c>
      <c r="S17167" t="s">
        <v>31508</v>
      </c>
      <c r="T17167" t="s">
        <v>19197</v>
      </c>
      <c r="U17167" t="s">
        <v>31673</v>
      </c>
    </row>
    <row r="17168" spans="17:21">
      <c r="Q17168" t="s">
        <v>18370</v>
      </c>
      <c r="R17168" t="s">
        <v>18693</v>
      </c>
      <c r="S17168" t="s">
        <v>31508</v>
      </c>
      <c r="T17168" t="s">
        <v>19197</v>
      </c>
      <c r="U17168" t="s">
        <v>31673</v>
      </c>
    </row>
    <row r="17169" spans="17:21">
      <c r="Q17169" t="s">
        <v>18371</v>
      </c>
      <c r="R17169" t="s">
        <v>31263</v>
      </c>
      <c r="S17169" t="s">
        <v>19197</v>
      </c>
      <c r="T17169" t="s">
        <v>19197</v>
      </c>
      <c r="U17169" t="s">
        <v>19197</v>
      </c>
    </row>
    <row r="17170" spans="17:21">
      <c r="Q17170" t="s">
        <v>18372</v>
      </c>
      <c r="R17170" t="s">
        <v>31264</v>
      </c>
      <c r="S17170" t="s">
        <v>31508</v>
      </c>
      <c r="T17170" t="s">
        <v>19197</v>
      </c>
      <c r="U17170" t="s">
        <v>31646</v>
      </c>
    </row>
    <row r="17171" spans="17:21">
      <c r="Q17171" t="s">
        <v>18373</v>
      </c>
      <c r="R17171" t="s">
        <v>31265</v>
      </c>
      <c r="S17171" t="s">
        <v>31508</v>
      </c>
      <c r="T17171" t="s">
        <v>19197</v>
      </c>
      <c r="U17171" t="s">
        <v>31646</v>
      </c>
    </row>
    <row r="17172" spans="17:21">
      <c r="Q17172" t="s">
        <v>18374</v>
      </c>
      <c r="R17172" t="s">
        <v>31266</v>
      </c>
      <c r="S17172" t="s">
        <v>31508</v>
      </c>
      <c r="T17172" t="s">
        <v>19197</v>
      </c>
      <c r="U17172" t="s">
        <v>31646</v>
      </c>
    </row>
    <row r="17173" spans="17:21">
      <c r="Q17173" t="s">
        <v>18375</v>
      </c>
      <c r="R17173" t="s">
        <v>31267</v>
      </c>
      <c r="S17173" t="s">
        <v>31508</v>
      </c>
      <c r="T17173" t="s">
        <v>19197</v>
      </c>
      <c r="U17173" t="s">
        <v>31646</v>
      </c>
    </row>
    <row r="17174" spans="17:21">
      <c r="Q17174" t="s">
        <v>18376</v>
      </c>
      <c r="R17174" t="s">
        <v>31268</v>
      </c>
      <c r="S17174" t="s">
        <v>31508</v>
      </c>
      <c r="T17174" t="s">
        <v>19197</v>
      </c>
      <c r="U17174" t="s">
        <v>31646</v>
      </c>
    </row>
    <row r="17175" spans="17:21">
      <c r="Q17175" t="s">
        <v>18377</v>
      </c>
      <c r="R17175" t="s">
        <v>31269</v>
      </c>
      <c r="S17175" t="s">
        <v>19197</v>
      </c>
      <c r="T17175" t="s">
        <v>19197</v>
      </c>
      <c r="U17175" t="s">
        <v>19197</v>
      </c>
    </row>
    <row r="17176" spans="17:21">
      <c r="Q17176" t="s">
        <v>18378</v>
      </c>
      <c r="R17176" t="s">
        <v>31270</v>
      </c>
      <c r="S17176" t="s">
        <v>31508</v>
      </c>
      <c r="T17176" t="s">
        <v>19197</v>
      </c>
      <c r="U17176" t="s">
        <v>31673</v>
      </c>
    </row>
    <row r="17177" spans="17:21">
      <c r="Q17177" t="s">
        <v>18379</v>
      </c>
      <c r="R17177" t="s">
        <v>18693</v>
      </c>
      <c r="S17177" t="s">
        <v>31508</v>
      </c>
      <c r="T17177" t="s">
        <v>19197</v>
      </c>
      <c r="U17177" t="s">
        <v>31673</v>
      </c>
    </row>
    <row r="17178" spans="17:21">
      <c r="Q17178" t="s">
        <v>18380</v>
      </c>
      <c r="R17178" t="s">
        <v>31271</v>
      </c>
      <c r="S17178" t="s">
        <v>19197</v>
      </c>
      <c r="T17178" t="s">
        <v>19197</v>
      </c>
      <c r="U17178" t="s">
        <v>19197</v>
      </c>
    </row>
    <row r="17179" spans="17:21">
      <c r="Q17179" t="s">
        <v>18381</v>
      </c>
      <c r="R17179" t="s">
        <v>31272</v>
      </c>
      <c r="S17179" t="s">
        <v>31508</v>
      </c>
      <c r="T17179" t="s">
        <v>19197</v>
      </c>
      <c r="U17179" t="s">
        <v>31673</v>
      </c>
    </row>
    <row r="17180" spans="17:21">
      <c r="Q17180" t="s">
        <v>18382</v>
      </c>
      <c r="R17180" t="s">
        <v>31273</v>
      </c>
      <c r="S17180" t="s">
        <v>19197</v>
      </c>
      <c r="T17180" t="s">
        <v>19197</v>
      </c>
      <c r="U17180" t="s">
        <v>19197</v>
      </c>
    </row>
    <row r="17181" spans="17:21">
      <c r="Q17181" t="s">
        <v>18383</v>
      </c>
      <c r="R17181" t="s">
        <v>31274</v>
      </c>
      <c r="S17181" t="s">
        <v>31508</v>
      </c>
      <c r="T17181" t="s">
        <v>19197</v>
      </c>
      <c r="U17181" t="s">
        <v>31646</v>
      </c>
    </row>
    <row r="17182" spans="17:21">
      <c r="Q17182" t="s">
        <v>18384</v>
      </c>
      <c r="R17182" t="s">
        <v>31275</v>
      </c>
      <c r="S17182" t="s">
        <v>31508</v>
      </c>
      <c r="T17182" t="s">
        <v>19197</v>
      </c>
      <c r="U17182" t="s">
        <v>31646</v>
      </c>
    </row>
    <row r="17183" spans="17:21">
      <c r="Q17183" t="s">
        <v>18385</v>
      </c>
      <c r="R17183" t="s">
        <v>31276</v>
      </c>
      <c r="S17183" t="s">
        <v>31508</v>
      </c>
      <c r="T17183" t="s">
        <v>19197</v>
      </c>
      <c r="U17183" t="s">
        <v>31646</v>
      </c>
    </row>
    <row r="17184" spans="17:21">
      <c r="Q17184" t="s">
        <v>18386</v>
      </c>
      <c r="R17184" t="s">
        <v>31277</v>
      </c>
      <c r="S17184" t="s">
        <v>31508</v>
      </c>
      <c r="T17184" t="s">
        <v>19197</v>
      </c>
      <c r="U17184" t="s">
        <v>31646</v>
      </c>
    </row>
    <row r="17185" spans="17:21">
      <c r="Q17185" t="s">
        <v>18387</v>
      </c>
      <c r="R17185" t="s">
        <v>18693</v>
      </c>
      <c r="S17185" t="s">
        <v>31508</v>
      </c>
      <c r="T17185" t="s">
        <v>19197</v>
      </c>
      <c r="U17185" t="s">
        <v>31673</v>
      </c>
    </row>
    <row r="17186" spans="17:21">
      <c r="Q17186" t="s">
        <v>18388</v>
      </c>
      <c r="R17186" t="s">
        <v>31278</v>
      </c>
      <c r="S17186" t="s">
        <v>19197</v>
      </c>
      <c r="T17186" t="s">
        <v>19197</v>
      </c>
      <c r="U17186" t="s">
        <v>19197</v>
      </c>
    </row>
    <row r="17187" spans="17:21">
      <c r="Q17187" t="s">
        <v>18389</v>
      </c>
      <c r="R17187" t="s">
        <v>31279</v>
      </c>
      <c r="S17187" t="s">
        <v>31508</v>
      </c>
      <c r="T17187" t="s">
        <v>19197</v>
      </c>
      <c r="U17187" t="s">
        <v>31646</v>
      </c>
    </row>
    <row r="17188" spans="17:21">
      <c r="Q17188" t="s">
        <v>18390</v>
      </c>
      <c r="R17188" t="s">
        <v>31280</v>
      </c>
      <c r="S17188" t="s">
        <v>31508</v>
      </c>
      <c r="T17188" t="s">
        <v>19197</v>
      </c>
      <c r="U17188" t="s">
        <v>31646</v>
      </c>
    </row>
    <row r="17189" spans="17:21">
      <c r="Q17189" t="s">
        <v>18391</v>
      </c>
      <c r="R17189" t="s">
        <v>31281</v>
      </c>
      <c r="S17189" t="s">
        <v>31508</v>
      </c>
      <c r="T17189" t="s">
        <v>19197</v>
      </c>
      <c r="U17189" t="s">
        <v>31646</v>
      </c>
    </row>
    <row r="17190" spans="17:21">
      <c r="Q17190" t="s">
        <v>18392</v>
      </c>
      <c r="R17190" t="s">
        <v>31282</v>
      </c>
      <c r="S17190" t="s">
        <v>31508</v>
      </c>
      <c r="T17190" t="s">
        <v>19197</v>
      </c>
      <c r="U17190" t="s">
        <v>31646</v>
      </c>
    </row>
    <row r="17191" spans="17:21">
      <c r="Q17191" t="s">
        <v>18393</v>
      </c>
      <c r="R17191" t="s">
        <v>18706</v>
      </c>
      <c r="S17191" t="s">
        <v>19197</v>
      </c>
      <c r="T17191" t="s">
        <v>19197</v>
      </c>
      <c r="U17191" t="s">
        <v>19197</v>
      </c>
    </row>
    <row r="17192" spans="17:21">
      <c r="Q17192" t="s">
        <v>18394</v>
      </c>
      <c r="R17192" t="s">
        <v>31283</v>
      </c>
      <c r="S17192" t="s">
        <v>19197</v>
      </c>
      <c r="T17192" t="s">
        <v>19197</v>
      </c>
      <c r="U17192" t="s">
        <v>19197</v>
      </c>
    </row>
    <row r="17193" spans="17:21">
      <c r="Q17193" t="s">
        <v>18395</v>
      </c>
      <c r="R17193" t="s">
        <v>31284</v>
      </c>
      <c r="S17193" t="s">
        <v>31508</v>
      </c>
      <c r="T17193" t="s">
        <v>19197</v>
      </c>
      <c r="U17193" t="s">
        <v>31646</v>
      </c>
    </row>
    <row r="17194" spans="17:21">
      <c r="Q17194" t="s">
        <v>18396</v>
      </c>
      <c r="R17194" t="s">
        <v>31285</v>
      </c>
      <c r="S17194" t="s">
        <v>31508</v>
      </c>
      <c r="T17194" t="s">
        <v>19197</v>
      </c>
      <c r="U17194" t="s">
        <v>31646</v>
      </c>
    </row>
    <row r="17195" spans="17:21">
      <c r="Q17195" t="s">
        <v>18397</v>
      </c>
      <c r="R17195" t="s">
        <v>31286</v>
      </c>
      <c r="S17195" t="s">
        <v>31508</v>
      </c>
      <c r="T17195" t="s">
        <v>19197</v>
      </c>
      <c r="U17195" t="s">
        <v>31646</v>
      </c>
    </row>
    <row r="17196" spans="17:21">
      <c r="Q17196" t="s">
        <v>18398</v>
      </c>
      <c r="R17196" t="s">
        <v>31287</v>
      </c>
      <c r="S17196" t="s">
        <v>31508</v>
      </c>
      <c r="T17196" t="s">
        <v>19197</v>
      </c>
      <c r="U17196" t="s">
        <v>31646</v>
      </c>
    </row>
    <row r="17197" spans="17:21">
      <c r="Q17197" t="s">
        <v>18399</v>
      </c>
      <c r="R17197" t="s">
        <v>31288</v>
      </c>
      <c r="S17197" t="s">
        <v>31508</v>
      </c>
      <c r="T17197" t="s">
        <v>19197</v>
      </c>
      <c r="U17197" t="s">
        <v>31646</v>
      </c>
    </row>
    <row r="17198" spans="17:21">
      <c r="Q17198" t="s">
        <v>18400</v>
      </c>
      <c r="R17198" t="s">
        <v>31289</v>
      </c>
      <c r="S17198" t="s">
        <v>31508</v>
      </c>
      <c r="T17198" t="s">
        <v>19197</v>
      </c>
      <c r="U17198" t="s">
        <v>31646</v>
      </c>
    </row>
    <row r="17199" spans="17:21">
      <c r="Q17199" t="s">
        <v>18401</v>
      </c>
      <c r="R17199" t="s">
        <v>31290</v>
      </c>
      <c r="S17199" t="s">
        <v>31508</v>
      </c>
      <c r="T17199" t="s">
        <v>19197</v>
      </c>
      <c r="U17199" t="s">
        <v>31646</v>
      </c>
    </row>
    <row r="17200" spans="17:21">
      <c r="Q17200" t="s">
        <v>18402</v>
      </c>
      <c r="R17200" t="s">
        <v>31291</v>
      </c>
      <c r="S17200" t="s">
        <v>31508</v>
      </c>
      <c r="T17200" t="s">
        <v>19197</v>
      </c>
      <c r="U17200" t="s">
        <v>31646</v>
      </c>
    </row>
    <row r="17201" spans="17:21">
      <c r="Q17201" t="s">
        <v>18403</v>
      </c>
      <c r="R17201" t="s">
        <v>31292</v>
      </c>
      <c r="S17201" t="s">
        <v>31508</v>
      </c>
      <c r="T17201" t="s">
        <v>19197</v>
      </c>
      <c r="U17201" t="s">
        <v>31646</v>
      </c>
    </row>
    <row r="17202" spans="17:21">
      <c r="Q17202" t="s">
        <v>18404</v>
      </c>
      <c r="R17202" t="s">
        <v>31293</v>
      </c>
      <c r="S17202" t="s">
        <v>31508</v>
      </c>
      <c r="T17202" t="s">
        <v>19197</v>
      </c>
      <c r="U17202" t="s">
        <v>31646</v>
      </c>
    </row>
    <row r="17203" spans="17:21">
      <c r="Q17203" t="s">
        <v>18405</v>
      </c>
      <c r="R17203" t="s">
        <v>31294</v>
      </c>
      <c r="S17203" t="s">
        <v>31508</v>
      </c>
      <c r="T17203" t="s">
        <v>19197</v>
      </c>
      <c r="U17203" t="s">
        <v>31646</v>
      </c>
    </row>
    <row r="17204" spans="17:21">
      <c r="Q17204" t="s">
        <v>18406</v>
      </c>
      <c r="R17204" t="s">
        <v>31295</v>
      </c>
      <c r="S17204" t="s">
        <v>31508</v>
      </c>
      <c r="T17204" t="s">
        <v>19197</v>
      </c>
      <c r="U17204" t="s">
        <v>31646</v>
      </c>
    </row>
    <row r="17205" spans="17:21">
      <c r="Q17205" t="s">
        <v>18407</v>
      </c>
      <c r="R17205" t="s">
        <v>31296</v>
      </c>
      <c r="S17205" t="s">
        <v>31508</v>
      </c>
      <c r="T17205" t="s">
        <v>19197</v>
      </c>
      <c r="U17205" t="s">
        <v>31646</v>
      </c>
    </row>
    <row r="17206" spans="17:21">
      <c r="Q17206" t="s">
        <v>18408</v>
      </c>
      <c r="R17206" t="s">
        <v>31297</v>
      </c>
      <c r="S17206" t="s">
        <v>31508</v>
      </c>
      <c r="T17206" t="s">
        <v>19197</v>
      </c>
      <c r="U17206" t="s">
        <v>31646</v>
      </c>
    </row>
    <row r="17207" spans="17:21">
      <c r="Q17207" t="s">
        <v>18409</v>
      </c>
      <c r="R17207" t="s">
        <v>31298</v>
      </c>
      <c r="S17207" t="s">
        <v>31508</v>
      </c>
      <c r="T17207" t="s">
        <v>19197</v>
      </c>
      <c r="U17207" t="s">
        <v>31646</v>
      </c>
    </row>
    <row r="17208" spans="17:21">
      <c r="Q17208" t="s">
        <v>18410</v>
      </c>
      <c r="R17208" t="s">
        <v>31299</v>
      </c>
      <c r="S17208" t="s">
        <v>31508</v>
      </c>
      <c r="T17208" t="s">
        <v>19197</v>
      </c>
      <c r="U17208" t="s">
        <v>31646</v>
      </c>
    </row>
    <row r="17209" spans="17:21">
      <c r="Q17209" t="s">
        <v>18411</v>
      </c>
      <c r="R17209" t="s">
        <v>31300</v>
      </c>
      <c r="S17209" t="s">
        <v>31508</v>
      </c>
      <c r="T17209" t="s">
        <v>19197</v>
      </c>
      <c r="U17209" t="s">
        <v>31646</v>
      </c>
    </row>
    <row r="17210" spans="17:21">
      <c r="Q17210" t="s">
        <v>18412</v>
      </c>
      <c r="R17210" t="s">
        <v>18693</v>
      </c>
      <c r="S17210" t="s">
        <v>19197</v>
      </c>
      <c r="T17210" t="s">
        <v>19197</v>
      </c>
      <c r="U17210" t="s">
        <v>31673</v>
      </c>
    </row>
    <row r="17211" spans="17:21">
      <c r="Q17211" t="s">
        <v>18413</v>
      </c>
      <c r="R17211" t="s">
        <v>31301</v>
      </c>
      <c r="S17211" t="s">
        <v>31508</v>
      </c>
      <c r="T17211" t="s">
        <v>19197</v>
      </c>
      <c r="U17211" t="s">
        <v>31790</v>
      </c>
    </row>
    <row r="17212" spans="17:21">
      <c r="Q17212" t="s">
        <v>18414</v>
      </c>
      <c r="R17212" t="s">
        <v>18714</v>
      </c>
      <c r="S17212" t="s">
        <v>31508</v>
      </c>
      <c r="T17212" t="s">
        <v>19197</v>
      </c>
      <c r="U17212" t="s">
        <v>31790</v>
      </c>
    </row>
    <row r="17213" spans="17:21">
      <c r="Q17213" t="s">
        <v>18415</v>
      </c>
      <c r="R17213" t="s">
        <v>31302</v>
      </c>
      <c r="S17213" t="s">
        <v>19197</v>
      </c>
      <c r="T17213" t="s">
        <v>19197</v>
      </c>
      <c r="U17213" t="s">
        <v>19197</v>
      </c>
    </row>
    <row r="17214" spans="17:21">
      <c r="Q17214" t="s">
        <v>18416</v>
      </c>
      <c r="R17214" t="s">
        <v>31303</v>
      </c>
      <c r="S17214" t="s">
        <v>31508</v>
      </c>
      <c r="T17214" t="s">
        <v>19197</v>
      </c>
      <c r="U17214" t="s">
        <v>31673</v>
      </c>
    </row>
    <row r="17215" spans="17:21">
      <c r="Q17215" t="s">
        <v>18417</v>
      </c>
      <c r="R17215" t="s">
        <v>31304</v>
      </c>
      <c r="S17215" t="s">
        <v>31508</v>
      </c>
      <c r="T17215" t="s">
        <v>19197</v>
      </c>
      <c r="U17215" t="s">
        <v>31673</v>
      </c>
    </row>
    <row r="17216" spans="17:21">
      <c r="Q17216" t="s">
        <v>18418</v>
      </c>
      <c r="R17216" t="s">
        <v>31305</v>
      </c>
      <c r="S17216" t="s">
        <v>31508</v>
      </c>
      <c r="T17216" t="s">
        <v>19197</v>
      </c>
      <c r="U17216" t="s">
        <v>31673</v>
      </c>
    </row>
    <row r="17217" spans="17:21">
      <c r="Q17217" t="s">
        <v>18419</v>
      </c>
      <c r="R17217" t="s">
        <v>18687</v>
      </c>
      <c r="S17217" t="s">
        <v>31508</v>
      </c>
      <c r="T17217" t="s">
        <v>19197</v>
      </c>
      <c r="U17217" t="s">
        <v>31673</v>
      </c>
    </row>
    <row r="17218" spans="17:21">
      <c r="Q17218" t="s">
        <v>18420</v>
      </c>
      <c r="R17218" t="s">
        <v>31306</v>
      </c>
      <c r="S17218" t="s">
        <v>19197</v>
      </c>
      <c r="T17218" t="s">
        <v>19197</v>
      </c>
      <c r="U17218" t="s">
        <v>19197</v>
      </c>
    </row>
    <row r="17219" spans="17:21">
      <c r="Q17219" t="s">
        <v>18421</v>
      </c>
      <c r="R17219" t="s">
        <v>31307</v>
      </c>
      <c r="S17219" t="s">
        <v>31508</v>
      </c>
      <c r="T17219" t="s">
        <v>19197</v>
      </c>
      <c r="U17219" t="s">
        <v>31673</v>
      </c>
    </row>
    <row r="17220" spans="17:21">
      <c r="Q17220" t="s">
        <v>18422</v>
      </c>
      <c r="R17220" t="s">
        <v>31308</v>
      </c>
      <c r="S17220" t="s">
        <v>19197</v>
      </c>
      <c r="T17220" t="s">
        <v>19197</v>
      </c>
      <c r="U17220" t="s">
        <v>19197</v>
      </c>
    </row>
    <row r="17221" spans="17:21">
      <c r="Q17221" t="s">
        <v>18423</v>
      </c>
      <c r="R17221" t="s">
        <v>31309</v>
      </c>
      <c r="S17221" t="s">
        <v>31512</v>
      </c>
      <c r="T17221" t="s">
        <v>19197</v>
      </c>
      <c r="U17221" t="s">
        <v>31666</v>
      </c>
    </row>
    <row r="17222" spans="17:21">
      <c r="Q17222" t="s">
        <v>18424</v>
      </c>
      <c r="R17222" t="s">
        <v>31310</v>
      </c>
      <c r="S17222" t="s">
        <v>31512</v>
      </c>
      <c r="T17222" t="s">
        <v>19197</v>
      </c>
      <c r="U17222" t="s">
        <v>31666</v>
      </c>
    </row>
    <row r="17223" spans="17:21">
      <c r="Q17223" t="s">
        <v>18425</v>
      </c>
      <c r="R17223" t="s">
        <v>31311</v>
      </c>
      <c r="S17223" t="s">
        <v>31508</v>
      </c>
      <c r="T17223" t="s">
        <v>19197</v>
      </c>
      <c r="U17223" t="s">
        <v>31666</v>
      </c>
    </row>
    <row r="17224" spans="17:21">
      <c r="Q17224" t="s">
        <v>18426</v>
      </c>
      <c r="R17224" t="s">
        <v>31312</v>
      </c>
      <c r="S17224" t="s">
        <v>31508</v>
      </c>
      <c r="T17224" t="s">
        <v>19197</v>
      </c>
      <c r="U17224" t="s">
        <v>31666</v>
      </c>
    </row>
    <row r="17225" spans="17:21">
      <c r="Q17225" t="s">
        <v>18427</v>
      </c>
      <c r="R17225" t="s">
        <v>31313</v>
      </c>
      <c r="S17225" t="s">
        <v>31508</v>
      </c>
      <c r="T17225" t="s">
        <v>19197</v>
      </c>
      <c r="U17225" t="s">
        <v>31666</v>
      </c>
    </row>
    <row r="17226" spans="17:21">
      <c r="Q17226" t="s">
        <v>18428</v>
      </c>
      <c r="R17226" t="s">
        <v>31314</v>
      </c>
      <c r="S17226" t="s">
        <v>31508</v>
      </c>
      <c r="T17226" t="s">
        <v>19197</v>
      </c>
      <c r="U17226" t="s">
        <v>31666</v>
      </c>
    </row>
    <row r="17227" spans="17:21">
      <c r="Q17227" t="s">
        <v>18429</v>
      </c>
      <c r="R17227" t="s">
        <v>20712</v>
      </c>
      <c r="S17227" t="s">
        <v>31508</v>
      </c>
      <c r="T17227" t="s">
        <v>19197</v>
      </c>
      <c r="U17227" t="s">
        <v>31666</v>
      </c>
    </row>
    <row r="17228" spans="17:21">
      <c r="Q17228" t="s">
        <v>18430</v>
      </c>
      <c r="R17228" t="s">
        <v>31315</v>
      </c>
      <c r="S17228" t="s">
        <v>31508</v>
      </c>
      <c r="T17228" t="s">
        <v>19197</v>
      </c>
      <c r="U17228" t="s">
        <v>31666</v>
      </c>
    </row>
    <row r="17229" spans="17:21">
      <c r="Q17229" t="s">
        <v>18431</v>
      </c>
      <c r="R17229" t="s">
        <v>31316</v>
      </c>
      <c r="S17229" t="s">
        <v>31508</v>
      </c>
      <c r="T17229" t="s">
        <v>19197</v>
      </c>
      <c r="U17229" t="s">
        <v>31666</v>
      </c>
    </row>
    <row r="17230" spans="17:21">
      <c r="Q17230" t="s">
        <v>18432</v>
      </c>
      <c r="R17230" t="s">
        <v>31317</v>
      </c>
      <c r="S17230" t="s">
        <v>19197</v>
      </c>
      <c r="T17230" t="s">
        <v>19197</v>
      </c>
      <c r="U17230" t="s">
        <v>19197</v>
      </c>
    </row>
    <row r="17231" spans="17:21">
      <c r="Q17231" t="s">
        <v>18433</v>
      </c>
      <c r="R17231" t="s">
        <v>31318</v>
      </c>
      <c r="S17231" t="s">
        <v>31508</v>
      </c>
      <c r="T17231" t="s">
        <v>31535</v>
      </c>
      <c r="U17231" t="s">
        <v>31673</v>
      </c>
    </row>
    <row r="17232" spans="17:21">
      <c r="Q17232" t="s">
        <v>18434</v>
      </c>
      <c r="R17232" t="s">
        <v>18687</v>
      </c>
      <c r="S17232" t="s">
        <v>31508</v>
      </c>
      <c r="T17232" t="s">
        <v>31535</v>
      </c>
      <c r="U17232" t="s">
        <v>31673</v>
      </c>
    </row>
    <row r="17233" spans="17:21">
      <c r="Q17233" t="s">
        <v>18435</v>
      </c>
      <c r="R17233" t="s">
        <v>31319</v>
      </c>
      <c r="S17233" t="s">
        <v>19197</v>
      </c>
      <c r="T17233" t="s">
        <v>19197</v>
      </c>
      <c r="U17233" t="s">
        <v>19197</v>
      </c>
    </row>
    <row r="17234" spans="17:21">
      <c r="Q17234" t="s">
        <v>18436</v>
      </c>
      <c r="R17234" t="s">
        <v>31320</v>
      </c>
      <c r="S17234" t="s">
        <v>31508</v>
      </c>
      <c r="T17234" t="s">
        <v>19197</v>
      </c>
      <c r="U17234" t="s">
        <v>31673</v>
      </c>
    </row>
    <row r="17235" spans="17:21">
      <c r="Q17235" t="s">
        <v>18437</v>
      </c>
      <c r="R17235" t="s">
        <v>31321</v>
      </c>
      <c r="S17235" t="s">
        <v>31508</v>
      </c>
      <c r="T17235" t="s">
        <v>19197</v>
      </c>
      <c r="U17235" t="s">
        <v>31673</v>
      </c>
    </row>
    <row r="17236" spans="17:21">
      <c r="Q17236" t="s">
        <v>18438</v>
      </c>
      <c r="R17236" t="s">
        <v>31322</v>
      </c>
      <c r="S17236" t="s">
        <v>19197</v>
      </c>
      <c r="T17236" t="s">
        <v>19197</v>
      </c>
      <c r="U17236" t="s">
        <v>19197</v>
      </c>
    </row>
    <row r="17237" spans="17:21">
      <c r="Q17237" t="s">
        <v>18439</v>
      </c>
      <c r="R17237" t="s">
        <v>31323</v>
      </c>
      <c r="S17237" t="s">
        <v>31508</v>
      </c>
      <c r="T17237" t="s">
        <v>19197</v>
      </c>
      <c r="U17237" t="s">
        <v>31646</v>
      </c>
    </row>
    <row r="17238" spans="17:21">
      <c r="Q17238" t="s">
        <v>18440</v>
      </c>
      <c r="R17238" t="s">
        <v>31324</v>
      </c>
      <c r="S17238" t="s">
        <v>31508</v>
      </c>
      <c r="T17238" t="s">
        <v>19197</v>
      </c>
      <c r="U17238" t="s">
        <v>31646</v>
      </c>
    </row>
    <row r="17239" spans="17:21">
      <c r="Q17239" t="s">
        <v>18441</v>
      </c>
      <c r="R17239" t="s">
        <v>31325</v>
      </c>
      <c r="S17239" t="s">
        <v>31508</v>
      </c>
      <c r="T17239" t="s">
        <v>19197</v>
      </c>
      <c r="U17239" t="s">
        <v>31673</v>
      </c>
    </row>
    <row r="17240" spans="17:21">
      <c r="Q17240" t="s">
        <v>18442</v>
      </c>
      <c r="R17240" t="s">
        <v>31326</v>
      </c>
      <c r="S17240" t="s">
        <v>31508</v>
      </c>
      <c r="T17240" t="s">
        <v>19197</v>
      </c>
      <c r="U17240" t="s">
        <v>31673</v>
      </c>
    </row>
    <row r="17241" spans="17:21">
      <c r="Q17241" t="s">
        <v>18443</v>
      </c>
      <c r="R17241" t="s">
        <v>18714</v>
      </c>
      <c r="S17241" t="s">
        <v>31508</v>
      </c>
      <c r="T17241" t="s">
        <v>19197</v>
      </c>
      <c r="U17241" t="s">
        <v>31673</v>
      </c>
    </row>
    <row r="17242" spans="17:21">
      <c r="Q17242" t="s">
        <v>18444</v>
      </c>
      <c r="R17242" t="s">
        <v>31327</v>
      </c>
      <c r="S17242" t="s">
        <v>19197</v>
      </c>
      <c r="T17242" t="s">
        <v>19197</v>
      </c>
      <c r="U17242" t="s">
        <v>19197</v>
      </c>
    </row>
    <row r="17243" spans="17:21">
      <c r="Q17243" t="s">
        <v>18445</v>
      </c>
      <c r="R17243" t="s">
        <v>31328</v>
      </c>
      <c r="S17243" t="s">
        <v>31514</v>
      </c>
      <c r="T17243" t="s">
        <v>19197</v>
      </c>
      <c r="U17243" t="s">
        <v>31673</v>
      </c>
    </row>
    <row r="17244" spans="17:21">
      <c r="Q17244" t="s">
        <v>18446</v>
      </c>
      <c r="R17244" t="s">
        <v>31329</v>
      </c>
      <c r="S17244" t="s">
        <v>19197</v>
      </c>
      <c r="T17244" t="s">
        <v>19197</v>
      </c>
      <c r="U17244" t="s">
        <v>19197</v>
      </c>
    </row>
    <row r="17245" spans="17:21">
      <c r="Q17245" t="s">
        <v>18447</v>
      </c>
      <c r="R17245" t="s">
        <v>31330</v>
      </c>
      <c r="S17245" t="s">
        <v>31512</v>
      </c>
      <c r="T17245" t="s">
        <v>31538</v>
      </c>
      <c r="U17245" t="s">
        <v>31668</v>
      </c>
    </row>
    <row r="17246" spans="17:21">
      <c r="Q17246" t="s">
        <v>18448</v>
      </c>
      <c r="R17246" t="s">
        <v>18693</v>
      </c>
      <c r="S17246" t="s">
        <v>19197</v>
      </c>
      <c r="T17246" t="s">
        <v>19197</v>
      </c>
      <c r="U17246" t="s">
        <v>19197</v>
      </c>
    </row>
    <row r="17247" spans="17:21">
      <c r="Q17247" t="s">
        <v>18449</v>
      </c>
      <c r="R17247" t="s">
        <v>31331</v>
      </c>
      <c r="S17247" t="s">
        <v>31508</v>
      </c>
      <c r="T17247" t="s">
        <v>19197</v>
      </c>
      <c r="U17247" t="s">
        <v>31673</v>
      </c>
    </row>
    <row r="17248" spans="17:21">
      <c r="Q17248" t="s">
        <v>18450</v>
      </c>
      <c r="R17248" t="s">
        <v>31332</v>
      </c>
      <c r="S17248" t="s">
        <v>31508</v>
      </c>
      <c r="T17248" t="s">
        <v>19197</v>
      </c>
      <c r="U17248" t="s">
        <v>31673</v>
      </c>
    </row>
    <row r="17249" spans="17:21">
      <c r="Q17249" t="s">
        <v>18451</v>
      </c>
      <c r="R17249" t="s">
        <v>18714</v>
      </c>
      <c r="S17249" t="s">
        <v>31508</v>
      </c>
      <c r="T17249" t="s">
        <v>19197</v>
      </c>
      <c r="U17249" t="s">
        <v>31673</v>
      </c>
    </row>
    <row r="17250" spans="17:21">
      <c r="Q17250" t="s">
        <v>18452</v>
      </c>
      <c r="R17250" t="s">
        <v>31333</v>
      </c>
      <c r="S17250" t="s">
        <v>31508</v>
      </c>
      <c r="T17250" t="s">
        <v>19197</v>
      </c>
      <c r="U17250" t="s">
        <v>31638</v>
      </c>
    </row>
    <row r="17251" spans="17:21">
      <c r="Q17251" t="s">
        <v>18453</v>
      </c>
      <c r="R17251" t="s">
        <v>31334</v>
      </c>
      <c r="S17251" t="s">
        <v>19197</v>
      </c>
      <c r="T17251" t="s">
        <v>19197</v>
      </c>
      <c r="U17251" t="s">
        <v>19197</v>
      </c>
    </row>
    <row r="17252" spans="17:21">
      <c r="Q17252" t="s">
        <v>18454</v>
      </c>
      <c r="R17252" t="s">
        <v>31335</v>
      </c>
      <c r="S17252" t="s">
        <v>31512</v>
      </c>
      <c r="T17252" t="s">
        <v>19197</v>
      </c>
      <c r="U17252" t="s">
        <v>31668</v>
      </c>
    </row>
    <row r="17253" spans="17:21">
      <c r="Q17253" t="s">
        <v>18455</v>
      </c>
      <c r="R17253" t="s">
        <v>31336</v>
      </c>
      <c r="S17253" t="s">
        <v>31512</v>
      </c>
      <c r="T17253" t="s">
        <v>19197</v>
      </c>
      <c r="U17253" t="s">
        <v>31668</v>
      </c>
    </row>
    <row r="17254" spans="17:21">
      <c r="Q17254" t="s">
        <v>18456</v>
      </c>
      <c r="R17254" t="s">
        <v>31337</v>
      </c>
      <c r="S17254" t="s">
        <v>31512</v>
      </c>
      <c r="T17254" t="s">
        <v>19197</v>
      </c>
      <c r="U17254" t="s">
        <v>31668</v>
      </c>
    </row>
    <row r="17255" spans="17:21">
      <c r="Q17255" t="s">
        <v>18457</v>
      </c>
      <c r="R17255" t="s">
        <v>31338</v>
      </c>
      <c r="S17255" t="s">
        <v>31512</v>
      </c>
      <c r="T17255" t="s">
        <v>19197</v>
      </c>
      <c r="U17255" t="s">
        <v>31668</v>
      </c>
    </row>
    <row r="17256" spans="17:21">
      <c r="Q17256" t="s">
        <v>18458</v>
      </c>
      <c r="R17256" t="s">
        <v>31339</v>
      </c>
      <c r="S17256" t="s">
        <v>31508</v>
      </c>
      <c r="T17256" t="s">
        <v>19197</v>
      </c>
      <c r="U17256" t="s">
        <v>31638</v>
      </c>
    </row>
    <row r="17257" spans="17:21">
      <c r="Q17257" t="s">
        <v>18459</v>
      </c>
      <c r="R17257" t="s">
        <v>31340</v>
      </c>
      <c r="S17257" t="s">
        <v>19197</v>
      </c>
      <c r="T17257" t="s">
        <v>19197</v>
      </c>
      <c r="U17257" t="s">
        <v>19197</v>
      </c>
    </row>
    <row r="17258" spans="17:21">
      <c r="Q17258" t="s">
        <v>18460</v>
      </c>
      <c r="R17258" t="s">
        <v>31341</v>
      </c>
      <c r="S17258" t="s">
        <v>31508</v>
      </c>
      <c r="T17258" t="s">
        <v>19197</v>
      </c>
      <c r="U17258" t="s">
        <v>31638</v>
      </c>
    </row>
    <row r="17259" spans="17:21">
      <c r="Q17259" t="s">
        <v>18461</v>
      </c>
      <c r="R17259" t="s">
        <v>31342</v>
      </c>
      <c r="S17259" t="s">
        <v>31508</v>
      </c>
      <c r="T17259" t="s">
        <v>19197</v>
      </c>
      <c r="U17259" t="s">
        <v>31638</v>
      </c>
    </row>
    <row r="17260" spans="17:21">
      <c r="Q17260" t="s">
        <v>18462</v>
      </c>
      <c r="R17260" t="s">
        <v>31343</v>
      </c>
      <c r="S17260" t="s">
        <v>31508</v>
      </c>
      <c r="T17260" t="s">
        <v>19197</v>
      </c>
      <c r="U17260" t="s">
        <v>31638</v>
      </c>
    </row>
    <row r="17261" spans="17:21">
      <c r="Q17261" t="s">
        <v>18463</v>
      </c>
      <c r="R17261" t="s">
        <v>31344</v>
      </c>
      <c r="S17261" t="s">
        <v>31508</v>
      </c>
      <c r="T17261" t="s">
        <v>19197</v>
      </c>
      <c r="U17261" t="s">
        <v>31642</v>
      </c>
    </row>
    <row r="17262" spans="17:21">
      <c r="Q17262" t="s">
        <v>18464</v>
      </c>
      <c r="R17262" t="s">
        <v>18714</v>
      </c>
      <c r="S17262" t="s">
        <v>31508</v>
      </c>
      <c r="T17262" t="s">
        <v>19197</v>
      </c>
      <c r="U17262" t="s">
        <v>31638</v>
      </c>
    </row>
    <row r="17263" spans="17:21">
      <c r="Q17263" t="s">
        <v>18465</v>
      </c>
      <c r="R17263" t="s">
        <v>31345</v>
      </c>
      <c r="S17263" t="s">
        <v>19197</v>
      </c>
      <c r="T17263" t="s">
        <v>19197</v>
      </c>
      <c r="U17263" t="s">
        <v>19197</v>
      </c>
    </row>
    <row r="17264" spans="17:21">
      <c r="Q17264" t="s">
        <v>18466</v>
      </c>
      <c r="R17264" t="s">
        <v>31346</v>
      </c>
      <c r="S17264" t="s">
        <v>31508</v>
      </c>
      <c r="T17264" t="s">
        <v>19197</v>
      </c>
      <c r="U17264" t="s">
        <v>31646</v>
      </c>
    </row>
    <row r="17265" spans="17:21">
      <c r="Q17265" t="s">
        <v>18467</v>
      </c>
      <c r="R17265" t="s">
        <v>31347</v>
      </c>
      <c r="S17265" t="s">
        <v>31508</v>
      </c>
      <c r="T17265" t="s">
        <v>19197</v>
      </c>
      <c r="U17265" t="s">
        <v>31646</v>
      </c>
    </row>
    <row r="17266" spans="17:21">
      <c r="Q17266" t="s">
        <v>18468</v>
      </c>
      <c r="R17266" t="s">
        <v>31348</v>
      </c>
      <c r="S17266" t="s">
        <v>31508</v>
      </c>
      <c r="T17266" t="s">
        <v>19197</v>
      </c>
      <c r="U17266" t="s">
        <v>31646</v>
      </c>
    </row>
    <row r="17267" spans="17:21">
      <c r="Q17267" t="s">
        <v>18469</v>
      </c>
      <c r="R17267" t="s">
        <v>31349</v>
      </c>
      <c r="S17267" t="s">
        <v>31508</v>
      </c>
      <c r="T17267" t="s">
        <v>19197</v>
      </c>
      <c r="U17267" t="s">
        <v>31646</v>
      </c>
    </row>
    <row r="17268" spans="17:21">
      <c r="Q17268" t="s">
        <v>18470</v>
      </c>
      <c r="R17268" t="s">
        <v>31350</v>
      </c>
      <c r="S17268" t="s">
        <v>19197</v>
      </c>
      <c r="T17268" t="s">
        <v>19197</v>
      </c>
      <c r="U17268" t="s">
        <v>19197</v>
      </c>
    </row>
    <row r="17269" spans="17:21">
      <c r="Q17269" t="s">
        <v>18471</v>
      </c>
      <c r="R17269" t="s">
        <v>31351</v>
      </c>
      <c r="S17269" t="s">
        <v>31508</v>
      </c>
      <c r="T17269" t="s">
        <v>19197</v>
      </c>
      <c r="U17269" t="s">
        <v>31646</v>
      </c>
    </row>
    <row r="17270" spans="17:21">
      <c r="Q17270" t="s">
        <v>18472</v>
      </c>
      <c r="R17270" t="s">
        <v>31352</v>
      </c>
      <c r="S17270" t="s">
        <v>31508</v>
      </c>
      <c r="T17270" t="s">
        <v>19197</v>
      </c>
      <c r="U17270" t="s">
        <v>31646</v>
      </c>
    </row>
    <row r="17271" spans="17:21">
      <c r="Q17271" t="s">
        <v>18473</v>
      </c>
      <c r="R17271" t="s">
        <v>31353</v>
      </c>
      <c r="S17271" t="s">
        <v>31508</v>
      </c>
      <c r="T17271" t="s">
        <v>19197</v>
      </c>
      <c r="U17271" t="s">
        <v>31646</v>
      </c>
    </row>
    <row r="17272" spans="17:21">
      <c r="Q17272" t="s">
        <v>18474</v>
      </c>
      <c r="R17272" t="s">
        <v>31354</v>
      </c>
      <c r="S17272" t="s">
        <v>31508</v>
      </c>
      <c r="T17272" t="s">
        <v>19197</v>
      </c>
      <c r="U17272" t="s">
        <v>31646</v>
      </c>
    </row>
    <row r="17273" spans="17:21">
      <c r="Q17273" t="s">
        <v>18475</v>
      </c>
      <c r="R17273" t="s">
        <v>31355</v>
      </c>
      <c r="S17273" t="s">
        <v>19197</v>
      </c>
      <c r="T17273" t="s">
        <v>19197</v>
      </c>
      <c r="U17273" t="s">
        <v>19197</v>
      </c>
    </row>
    <row r="17274" spans="17:21">
      <c r="Q17274" t="s">
        <v>18476</v>
      </c>
      <c r="R17274" t="s">
        <v>31356</v>
      </c>
      <c r="S17274" t="s">
        <v>19197</v>
      </c>
      <c r="T17274" t="s">
        <v>19197</v>
      </c>
      <c r="U17274" t="s">
        <v>19197</v>
      </c>
    </row>
    <row r="17275" spans="17:21">
      <c r="Q17275" t="s">
        <v>18477</v>
      </c>
      <c r="R17275" t="s">
        <v>31357</v>
      </c>
      <c r="S17275" t="s">
        <v>31508</v>
      </c>
      <c r="T17275" t="s">
        <v>19197</v>
      </c>
      <c r="U17275" t="s">
        <v>31646</v>
      </c>
    </row>
    <row r="17276" spans="17:21">
      <c r="Q17276" t="s">
        <v>18478</v>
      </c>
      <c r="R17276" t="s">
        <v>31358</v>
      </c>
      <c r="S17276" t="s">
        <v>31508</v>
      </c>
      <c r="T17276" t="s">
        <v>19197</v>
      </c>
      <c r="U17276" t="s">
        <v>31646</v>
      </c>
    </row>
    <row r="17277" spans="17:21">
      <c r="Q17277" t="s">
        <v>18479</v>
      </c>
      <c r="R17277" t="s">
        <v>31359</v>
      </c>
      <c r="S17277" t="s">
        <v>31508</v>
      </c>
      <c r="T17277" t="s">
        <v>19197</v>
      </c>
      <c r="U17277" t="s">
        <v>31646</v>
      </c>
    </row>
    <row r="17278" spans="17:21">
      <c r="Q17278" t="s">
        <v>18480</v>
      </c>
      <c r="R17278" t="s">
        <v>31360</v>
      </c>
      <c r="S17278" t="s">
        <v>31508</v>
      </c>
      <c r="T17278" t="s">
        <v>19197</v>
      </c>
      <c r="U17278" t="s">
        <v>31646</v>
      </c>
    </row>
    <row r="17279" spans="17:21">
      <c r="Q17279" t="s">
        <v>18481</v>
      </c>
      <c r="R17279" t="s">
        <v>31359</v>
      </c>
      <c r="S17279" t="s">
        <v>31508</v>
      </c>
      <c r="T17279" t="s">
        <v>19197</v>
      </c>
      <c r="U17279" t="s">
        <v>31646</v>
      </c>
    </row>
    <row r="17280" spans="17:21">
      <c r="Q17280" t="s">
        <v>18482</v>
      </c>
      <c r="R17280" t="s">
        <v>31361</v>
      </c>
      <c r="S17280" t="s">
        <v>31508</v>
      </c>
      <c r="T17280" t="s">
        <v>19197</v>
      </c>
      <c r="U17280" t="s">
        <v>31646</v>
      </c>
    </row>
    <row r="17281" spans="17:21">
      <c r="Q17281" t="s">
        <v>18483</v>
      </c>
      <c r="R17281" t="s">
        <v>31362</v>
      </c>
      <c r="S17281" t="s">
        <v>31508</v>
      </c>
      <c r="T17281" t="s">
        <v>19197</v>
      </c>
      <c r="U17281" t="s">
        <v>31638</v>
      </c>
    </row>
    <row r="17282" spans="17:21">
      <c r="Q17282" t="s">
        <v>18484</v>
      </c>
      <c r="R17282" t="s">
        <v>31363</v>
      </c>
      <c r="S17282" t="s">
        <v>19197</v>
      </c>
      <c r="T17282" t="s">
        <v>19197</v>
      </c>
      <c r="U17282" t="s">
        <v>19197</v>
      </c>
    </row>
    <row r="17283" spans="17:21">
      <c r="Q17283" t="s">
        <v>18485</v>
      </c>
      <c r="R17283" t="s">
        <v>31364</v>
      </c>
      <c r="S17283" t="s">
        <v>31514</v>
      </c>
      <c r="T17283" t="s">
        <v>19197</v>
      </c>
      <c r="U17283" t="s">
        <v>31673</v>
      </c>
    </row>
    <row r="17284" spans="17:21">
      <c r="Q17284" t="s">
        <v>18486</v>
      </c>
      <c r="R17284" t="s">
        <v>31365</v>
      </c>
      <c r="S17284" t="s">
        <v>31508</v>
      </c>
      <c r="T17284" t="s">
        <v>19197</v>
      </c>
      <c r="U17284" t="s">
        <v>31673</v>
      </c>
    </row>
    <row r="17285" spans="17:21">
      <c r="Q17285" t="s">
        <v>18487</v>
      </c>
      <c r="R17285" t="s">
        <v>18693</v>
      </c>
      <c r="S17285" t="s">
        <v>31508</v>
      </c>
      <c r="T17285" t="s">
        <v>19197</v>
      </c>
      <c r="U17285" t="s">
        <v>31673</v>
      </c>
    </row>
    <row r="17286" spans="17:21">
      <c r="Q17286" t="s">
        <v>18488</v>
      </c>
      <c r="R17286" t="s">
        <v>31366</v>
      </c>
      <c r="S17286" t="s">
        <v>31508</v>
      </c>
      <c r="T17286" t="s">
        <v>19197</v>
      </c>
      <c r="U17286" t="s">
        <v>31638</v>
      </c>
    </row>
    <row r="17287" spans="17:21">
      <c r="Q17287" t="s">
        <v>18489</v>
      </c>
      <c r="R17287" t="s">
        <v>31367</v>
      </c>
      <c r="S17287" t="s">
        <v>19197</v>
      </c>
      <c r="T17287" t="s">
        <v>19197</v>
      </c>
      <c r="U17287" t="s">
        <v>19197</v>
      </c>
    </row>
    <row r="17288" spans="17:21">
      <c r="Q17288" t="s">
        <v>18490</v>
      </c>
      <c r="R17288" t="s">
        <v>31368</v>
      </c>
      <c r="S17288" t="s">
        <v>19197</v>
      </c>
      <c r="T17288" t="s">
        <v>19197</v>
      </c>
      <c r="U17288" t="s">
        <v>19197</v>
      </c>
    </row>
    <row r="17289" spans="17:21">
      <c r="Q17289" t="s">
        <v>18491</v>
      </c>
      <c r="R17289" t="s">
        <v>31369</v>
      </c>
      <c r="S17289" t="s">
        <v>31508</v>
      </c>
      <c r="T17289" t="s">
        <v>19197</v>
      </c>
      <c r="U17289" t="s">
        <v>31673</v>
      </c>
    </row>
    <row r="17290" spans="17:21">
      <c r="Q17290" t="s">
        <v>18492</v>
      </c>
      <c r="R17290" t="s">
        <v>18693</v>
      </c>
      <c r="S17290" t="s">
        <v>31508</v>
      </c>
      <c r="T17290" t="s">
        <v>19197</v>
      </c>
      <c r="U17290" t="s">
        <v>31673</v>
      </c>
    </row>
    <row r="17291" spans="17:21">
      <c r="Q17291" t="s">
        <v>18493</v>
      </c>
      <c r="R17291" t="s">
        <v>26284</v>
      </c>
      <c r="S17291" t="s">
        <v>31508</v>
      </c>
      <c r="T17291" t="s">
        <v>19197</v>
      </c>
      <c r="U17291" t="s">
        <v>31673</v>
      </c>
    </row>
    <row r="17292" spans="17:21">
      <c r="Q17292" t="s">
        <v>18494</v>
      </c>
      <c r="R17292" t="s">
        <v>31370</v>
      </c>
      <c r="S17292" t="s">
        <v>19197</v>
      </c>
      <c r="T17292" t="s">
        <v>19197</v>
      </c>
      <c r="U17292" t="s">
        <v>19197</v>
      </c>
    </row>
    <row r="17293" spans="17:21">
      <c r="Q17293" t="s">
        <v>18495</v>
      </c>
      <c r="R17293" t="s">
        <v>31371</v>
      </c>
      <c r="S17293" t="s">
        <v>31508</v>
      </c>
      <c r="T17293" t="s">
        <v>19197</v>
      </c>
      <c r="U17293" t="s">
        <v>31673</v>
      </c>
    </row>
    <row r="17294" spans="17:21">
      <c r="Q17294" t="s">
        <v>18496</v>
      </c>
      <c r="R17294" t="s">
        <v>31372</v>
      </c>
      <c r="S17294" t="s">
        <v>31508</v>
      </c>
      <c r="T17294" t="s">
        <v>19197</v>
      </c>
      <c r="U17294" t="s">
        <v>31673</v>
      </c>
    </row>
    <row r="17295" spans="17:21">
      <c r="Q17295" t="s">
        <v>18497</v>
      </c>
      <c r="R17295" t="s">
        <v>31373</v>
      </c>
      <c r="S17295" t="s">
        <v>31508</v>
      </c>
      <c r="T17295" t="s">
        <v>19197</v>
      </c>
      <c r="U17295" t="s">
        <v>31752</v>
      </c>
    </row>
    <row r="17296" spans="17:21">
      <c r="Q17296" t="s">
        <v>18498</v>
      </c>
      <c r="R17296" t="s">
        <v>31374</v>
      </c>
      <c r="S17296" t="s">
        <v>31508</v>
      </c>
      <c r="T17296" t="s">
        <v>19197</v>
      </c>
      <c r="U17296" t="s">
        <v>31673</v>
      </c>
    </row>
    <row r="17297" spans="17:21">
      <c r="Q17297" t="s">
        <v>18499</v>
      </c>
      <c r="R17297" t="s">
        <v>31375</v>
      </c>
      <c r="S17297" t="s">
        <v>31508</v>
      </c>
      <c r="T17297" t="s">
        <v>19197</v>
      </c>
      <c r="U17297" t="s">
        <v>31673</v>
      </c>
    </row>
    <row r="17298" spans="17:21">
      <c r="Q17298" t="s">
        <v>18500</v>
      </c>
      <c r="R17298" t="s">
        <v>31376</v>
      </c>
      <c r="S17298" t="s">
        <v>31508</v>
      </c>
      <c r="T17298" t="s">
        <v>19197</v>
      </c>
      <c r="U17298" t="s">
        <v>31673</v>
      </c>
    </row>
    <row r="17299" spans="17:21">
      <c r="Q17299" t="s">
        <v>18501</v>
      </c>
      <c r="R17299" t="s">
        <v>18706</v>
      </c>
      <c r="S17299" t="s">
        <v>19197</v>
      </c>
      <c r="T17299" t="s">
        <v>19197</v>
      </c>
      <c r="U17299" t="s">
        <v>19197</v>
      </c>
    </row>
    <row r="17300" spans="17:21">
      <c r="Q17300" t="s">
        <v>18502</v>
      </c>
      <c r="R17300" t="s">
        <v>31377</v>
      </c>
      <c r="S17300" t="s">
        <v>31508</v>
      </c>
      <c r="T17300" t="s">
        <v>19197</v>
      </c>
      <c r="U17300" t="s">
        <v>31673</v>
      </c>
    </row>
    <row r="17301" spans="17:21">
      <c r="Q17301" t="s">
        <v>18503</v>
      </c>
      <c r="R17301" t="s">
        <v>18693</v>
      </c>
      <c r="S17301" t="s">
        <v>19197</v>
      </c>
      <c r="T17301" t="s">
        <v>19197</v>
      </c>
      <c r="U17301" t="s">
        <v>19197</v>
      </c>
    </row>
    <row r="17302" spans="17:21">
      <c r="Q17302" t="s">
        <v>18504</v>
      </c>
      <c r="R17302" t="s">
        <v>31378</v>
      </c>
      <c r="S17302" t="s">
        <v>31508</v>
      </c>
      <c r="T17302" t="s">
        <v>19197</v>
      </c>
      <c r="U17302" t="s">
        <v>31646</v>
      </c>
    </row>
    <row r="17303" spans="17:21">
      <c r="Q17303" t="s">
        <v>18505</v>
      </c>
      <c r="R17303" t="s">
        <v>31379</v>
      </c>
      <c r="S17303" t="s">
        <v>31508</v>
      </c>
      <c r="T17303" t="s">
        <v>19197</v>
      </c>
      <c r="U17303" t="s">
        <v>31646</v>
      </c>
    </row>
    <row r="17304" spans="17:21">
      <c r="Q17304" t="s">
        <v>18506</v>
      </c>
      <c r="R17304" t="s">
        <v>31380</v>
      </c>
      <c r="S17304" t="s">
        <v>31508</v>
      </c>
      <c r="T17304" t="s">
        <v>19197</v>
      </c>
      <c r="U17304" t="s">
        <v>31646</v>
      </c>
    </row>
    <row r="17305" spans="17:21">
      <c r="Q17305" t="s">
        <v>18507</v>
      </c>
      <c r="R17305" t="s">
        <v>31381</v>
      </c>
      <c r="S17305" t="s">
        <v>31508</v>
      </c>
      <c r="T17305" t="s">
        <v>19197</v>
      </c>
      <c r="U17305" t="s">
        <v>31646</v>
      </c>
    </row>
    <row r="17306" spans="17:21">
      <c r="Q17306" t="s">
        <v>18508</v>
      </c>
      <c r="R17306" t="s">
        <v>31382</v>
      </c>
      <c r="S17306" t="s">
        <v>31508</v>
      </c>
      <c r="T17306" t="s">
        <v>19197</v>
      </c>
      <c r="U17306" t="s">
        <v>31646</v>
      </c>
    </row>
    <row r="17307" spans="17:21">
      <c r="Q17307" t="s">
        <v>18509</v>
      </c>
      <c r="R17307" t="s">
        <v>31383</v>
      </c>
      <c r="S17307" t="s">
        <v>31508</v>
      </c>
      <c r="T17307" t="s">
        <v>19197</v>
      </c>
      <c r="U17307" t="s">
        <v>31646</v>
      </c>
    </row>
    <row r="17308" spans="17:21">
      <c r="Q17308" t="s">
        <v>18510</v>
      </c>
      <c r="R17308" t="s">
        <v>18703</v>
      </c>
      <c r="S17308" t="s">
        <v>31508</v>
      </c>
      <c r="T17308" t="s">
        <v>19197</v>
      </c>
      <c r="U17308" t="s">
        <v>31646</v>
      </c>
    </row>
    <row r="17309" spans="17:21">
      <c r="Q17309" t="s">
        <v>18511</v>
      </c>
      <c r="R17309" t="s">
        <v>31384</v>
      </c>
      <c r="S17309" t="s">
        <v>19197</v>
      </c>
      <c r="T17309" t="s">
        <v>19197</v>
      </c>
      <c r="U17309" t="s">
        <v>19197</v>
      </c>
    </row>
    <row r="17310" spans="17:21">
      <c r="Q17310" t="s">
        <v>18512</v>
      </c>
      <c r="R17310" t="s">
        <v>31385</v>
      </c>
      <c r="S17310" t="s">
        <v>19197</v>
      </c>
      <c r="T17310" t="s">
        <v>19197</v>
      </c>
      <c r="U17310" t="s">
        <v>19197</v>
      </c>
    </row>
    <row r="17311" spans="17:21">
      <c r="Q17311" t="s">
        <v>18513</v>
      </c>
      <c r="R17311" t="s">
        <v>31386</v>
      </c>
      <c r="S17311" t="s">
        <v>31508</v>
      </c>
      <c r="T17311" t="s">
        <v>19197</v>
      </c>
      <c r="U17311" t="s">
        <v>31673</v>
      </c>
    </row>
    <row r="17312" spans="17:21">
      <c r="Q17312" t="s">
        <v>18514</v>
      </c>
      <c r="R17312" t="s">
        <v>18687</v>
      </c>
      <c r="S17312" t="s">
        <v>19197</v>
      </c>
      <c r="T17312" t="s">
        <v>19197</v>
      </c>
      <c r="U17312" t="s">
        <v>19197</v>
      </c>
    </row>
    <row r="17313" spans="17:21">
      <c r="Q17313" t="s">
        <v>18515</v>
      </c>
      <c r="R17313" t="s">
        <v>31387</v>
      </c>
      <c r="S17313" t="s">
        <v>31508</v>
      </c>
      <c r="T17313" t="s">
        <v>19197</v>
      </c>
      <c r="U17313" t="s">
        <v>31673</v>
      </c>
    </row>
    <row r="17314" spans="17:21">
      <c r="Q17314" t="s">
        <v>18516</v>
      </c>
      <c r="R17314" t="s">
        <v>31388</v>
      </c>
      <c r="S17314" t="s">
        <v>31508</v>
      </c>
      <c r="T17314" t="s">
        <v>19197</v>
      </c>
      <c r="U17314" t="s">
        <v>31673</v>
      </c>
    </row>
    <row r="17315" spans="17:21">
      <c r="Q17315" t="s">
        <v>18517</v>
      </c>
      <c r="R17315" t="s">
        <v>31389</v>
      </c>
      <c r="S17315" t="s">
        <v>31508</v>
      </c>
      <c r="T17315" t="s">
        <v>19197</v>
      </c>
      <c r="U17315" t="s">
        <v>31673</v>
      </c>
    </row>
    <row r="17316" spans="17:21">
      <c r="Q17316" t="s">
        <v>18518</v>
      </c>
      <c r="R17316" t="s">
        <v>31390</v>
      </c>
      <c r="S17316" t="s">
        <v>31514</v>
      </c>
      <c r="T17316" t="s">
        <v>19197</v>
      </c>
      <c r="U17316" t="s">
        <v>31673</v>
      </c>
    </row>
    <row r="17317" spans="17:21">
      <c r="Q17317" t="s">
        <v>18519</v>
      </c>
      <c r="R17317" t="s">
        <v>31391</v>
      </c>
      <c r="S17317" t="s">
        <v>31508</v>
      </c>
      <c r="T17317" t="s">
        <v>19197</v>
      </c>
      <c r="U17317" t="s">
        <v>31673</v>
      </c>
    </row>
    <row r="17318" spans="17:21">
      <c r="Q17318" t="s">
        <v>18520</v>
      </c>
      <c r="R17318" t="s">
        <v>18734</v>
      </c>
      <c r="S17318" t="s">
        <v>31508</v>
      </c>
      <c r="T17318" t="s">
        <v>19197</v>
      </c>
      <c r="U17318" t="s">
        <v>31673</v>
      </c>
    </row>
    <row r="17319" spans="17:21">
      <c r="Q17319" t="s">
        <v>18521</v>
      </c>
      <c r="R17319" t="s">
        <v>31392</v>
      </c>
      <c r="S17319" t="s">
        <v>19197</v>
      </c>
      <c r="T17319" t="s">
        <v>19197</v>
      </c>
      <c r="U17319" t="s">
        <v>19197</v>
      </c>
    </row>
    <row r="17320" spans="17:21">
      <c r="Q17320" t="s">
        <v>18522</v>
      </c>
      <c r="R17320" t="s">
        <v>31393</v>
      </c>
      <c r="S17320" t="s">
        <v>19197</v>
      </c>
      <c r="T17320" t="s">
        <v>19197</v>
      </c>
      <c r="U17320" t="s">
        <v>19197</v>
      </c>
    </row>
    <row r="17321" spans="17:21">
      <c r="Q17321" t="s">
        <v>18523</v>
      </c>
      <c r="R17321" t="s">
        <v>31394</v>
      </c>
      <c r="S17321" t="s">
        <v>31512</v>
      </c>
      <c r="T17321" t="s">
        <v>19197</v>
      </c>
      <c r="U17321" t="s">
        <v>31668</v>
      </c>
    </row>
    <row r="17322" spans="17:21">
      <c r="Q17322" t="s">
        <v>18524</v>
      </c>
      <c r="R17322" t="s">
        <v>31395</v>
      </c>
      <c r="S17322" t="s">
        <v>31512</v>
      </c>
      <c r="T17322" t="s">
        <v>19197</v>
      </c>
      <c r="U17322" t="s">
        <v>31668</v>
      </c>
    </row>
    <row r="17323" spans="17:21">
      <c r="Q17323" t="s">
        <v>18525</v>
      </c>
      <c r="R17323" t="s">
        <v>31396</v>
      </c>
      <c r="S17323" t="s">
        <v>31512</v>
      </c>
      <c r="T17323" t="s">
        <v>19197</v>
      </c>
      <c r="U17323" t="s">
        <v>31668</v>
      </c>
    </row>
    <row r="17324" spans="17:21">
      <c r="Q17324" t="s">
        <v>18526</v>
      </c>
      <c r="R17324" t="s">
        <v>31397</v>
      </c>
      <c r="S17324" t="s">
        <v>31512</v>
      </c>
      <c r="T17324" t="s">
        <v>19197</v>
      </c>
      <c r="U17324" t="s">
        <v>31668</v>
      </c>
    </row>
    <row r="17325" spans="17:21">
      <c r="Q17325" t="s">
        <v>18527</v>
      </c>
      <c r="R17325" t="s">
        <v>18734</v>
      </c>
      <c r="S17325" t="s">
        <v>19197</v>
      </c>
      <c r="T17325" t="s">
        <v>19197</v>
      </c>
      <c r="U17325" t="s">
        <v>19197</v>
      </c>
    </row>
    <row r="17326" spans="17:21">
      <c r="Q17326" t="s">
        <v>18528</v>
      </c>
      <c r="R17326" t="s">
        <v>31398</v>
      </c>
      <c r="S17326" t="s">
        <v>31508</v>
      </c>
      <c r="T17326" t="s">
        <v>19197</v>
      </c>
      <c r="U17326" t="s">
        <v>31646</v>
      </c>
    </row>
    <row r="17327" spans="17:21">
      <c r="Q17327" t="s">
        <v>18529</v>
      </c>
      <c r="R17327" t="s">
        <v>31399</v>
      </c>
      <c r="S17327" t="s">
        <v>31508</v>
      </c>
      <c r="T17327" t="s">
        <v>19197</v>
      </c>
      <c r="U17327" t="s">
        <v>31646</v>
      </c>
    </row>
    <row r="17328" spans="17:21">
      <c r="Q17328" t="s">
        <v>18530</v>
      </c>
      <c r="R17328" t="s">
        <v>31400</v>
      </c>
      <c r="S17328" t="s">
        <v>31508</v>
      </c>
      <c r="T17328" t="s">
        <v>19197</v>
      </c>
      <c r="U17328" t="s">
        <v>31646</v>
      </c>
    </row>
    <row r="17329" spans="17:21">
      <c r="Q17329" t="s">
        <v>18531</v>
      </c>
      <c r="R17329" t="s">
        <v>31401</v>
      </c>
      <c r="S17329" t="s">
        <v>31508</v>
      </c>
      <c r="T17329" t="s">
        <v>19197</v>
      </c>
      <c r="U17329" t="s">
        <v>31646</v>
      </c>
    </row>
    <row r="17330" spans="17:21">
      <c r="Q17330" t="s">
        <v>18532</v>
      </c>
      <c r="R17330" t="s">
        <v>31402</v>
      </c>
      <c r="S17330" t="s">
        <v>19197</v>
      </c>
      <c r="T17330" t="s">
        <v>19197</v>
      </c>
      <c r="U17330" t="s">
        <v>19197</v>
      </c>
    </row>
    <row r="17331" spans="17:21">
      <c r="Q17331" t="s">
        <v>18533</v>
      </c>
      <c r="R17331" t="s">
        <v>31403</v>
      </c>
      <c r="S17331" t="s">
        <v>31508</v>
      </c>
      <c r="T17331" t="s">
        <v>19197</v>
      </c>
      <c r="U17331" t="s">
        <v>31646</v>
      </c>
    </row>
    <row r="17332" spans="17:21">
      <c r="Q17332" t="s">
        <v>18534</v>
      </c>
      <c r="R17332" t="s">
        <v>31404</v>
      </c>
      <c r="S17332" t="s">
        <v>31508</v>
      </c>
      <c r="T17332" t="s">
        <v>19197</v>
      </c>
      <c r="U17332" t="s">
        <v>31646</v>
      </c>
    </row>
    <row r="17333" spans="17:21">
      <c r="Q17333" t="s">
        <v>18535</v>
      </c>
      <c r="R17333" t="s">
        <v>31405</v>
      </c>
      <c r="S17333" t="s">
        <v>31508</v>
      </c>
      <c r="T17333" t="s">
        <v>19197</v>
      </c>
      <c r="U17333" t="s">
        <v>31646</v>
      </c>
    </row>
    <row r="17334" spans="17:21">
      <c r="Q17334" t="s">
        <v>18536</v>
      </c>
      <c r="R17334" t="s">
        <v>31406</v>
      </c>
      <c r="S17334" t="s">
        <v>19197</v>
      </c>
      <c r="T17334" t="s">
        <v>19197</v>
      </c>
      <c r="U17334" t="s">
        <v>19197</v>
      </c>
    </row>
    <row r="17335" spans="17:21">
      <c r="Q17335" t="s">
        <v>18537</v>
      </c>
      <c r="R17335" t="s">
        <v>31407</v>
      </c>
      <c r="S17335" t="s">
        <v>19197</v>
      </c>
      <c r="T17335" t="s">
        <v>19197</v>
      </c>
      <c r="U17335" t="s">
        <v>19197</v>
      </c>
    </row>
    <row r="17336" spans="17:21">
      <c r="Q17336" t="s">
        <v>18538</v>
      </c>
      <c r="R17336" t="s">
        <v>31408</v>
      </c>
      <c r="S17336" t="s">
        <v>31508</v>
      </c>
      <c r="T17336" t="s">
        <v>19197</v>
      </c>
      <c r="U17336" t="s">
        <v>31646</v>
      </c>
    </row>
    <row r="17337" spans="17:21">
      <c r="Q17337" t="s">
        <v>18539</v>
      </c>
      <c r="R17337" t="s">
        <v>31409</v>
      </c>
      <c r="S17337" t="s">
        <v>31508</v>
      </c>
      <c r="T17337" t="s">
        <v>19197</v>
      </c>
      <c r="U17337" t="s">
        <v>31646</v>
      </c>
    </row>
    <row r="17338" spans="17:21">
      <c r="Q17338" t="s">
        <v>18540</v>
      </c>
      <c r="R17338" t="s">
        <v>31410</v>
      </c>
      <c r="S17338" t="s">
        <v>31508</v>
      </c>
      <c r="T17338" t="s">
        <v>19197</v>
      </c>
      <c r="U17338" t="s">
        <v>31646</v>
      </c>
    </row>
    <row r="17339" spans="17:21">
      <c r="Q17339" t="s">
        <v>18541</v>
      </c>
      <c r="R17339" t="s">
        <v>31411</v>
      </c>
      <c r="S17339" t="s">
        <v>31508</v>
      </c>
      <c r="T17339" t="s">
        <v>19197</v>
      </c>
      <c r="U17339" t="s">
        <v>31646</v>
      </c>
    </row>
    <row r="17340" spans="17:21">
      <c r="Q17340" t="s">
        <v>18542</v>
      </c>
      <c r="R17340" t="s">
        <v>31412</v>
      </c>
      <c r="S17340" t="s">
        <v>31508</v>
      </c>
      <c r="T17340" t="s">
        <v>19197</v>
      </c>
      <c r="U17340" t="s">
        <v>31646</v>
      </c>
    </row>
    <row r="17341" spans="17:21">
      <c r="Q17341" t="s">
        <v>18543</v>
      </c>
      <c r="R17341" t="s">
        <v>31413</v>
      </c>
      <c r="S17341" t="s">
        <v>31508</v>
      </c>
      <c r="T17341" t="s">
        <v>19197</v>
      </c>
      <c r="U17341" t="s">
        <v>31646</v>
      </c>
    </row>
    <row r="17342" spans="17:21">
      <c r="Q17342" t="s">
        <v>18544</v>
      </c>
      <c r="R17342" t="s">
        <v>31414</v>
      </c>
      <c r="S17342" t="s">
        <v>31508</v>
      </c>
      <c r="T17342" t="s">
        <v>19197</v>
      </c>
      <c r="U17342" t="s">
        <v>31646</v>
      </c>
    </row>
    <row r="17343" spans="17:21">
      <c r="Q17343" t="s">
        <v>18545</v>
      </c>
      <c r="R17343" t="s">
        <v>31415</v>
      </c>
      <c r="S17343" t="s">
        <v>31508</v>
      </c>
      <c r="T17343" t="s">
        <v>19197</v>
      </c>
      <c r="U17343" t="s">
        <v>31646</v>
      </c>
    </row>
    <row r="17344" spans="17:21">
      <c r="Q17344" t="s">
        <v>18546</v>
      </c>
      <c r="R17344" t="s">
        <v>31416</v>
      </c>
      <c r="S17344" t="s">
        <v>31508</v>
      </c>
      <c r="T17344" t="s">
        <v>19197</v>
      </c>
      <c r="U17344" t="s">
        <v>31646</v>
      </c>
    </row>
    <row r="17345" spans="17:21">
      <c r="Q17345" t="s">
        <v>18547</v>
      </c>
      <c r="R17345" t="s">
        <v>31413</v>
      </c>
      <c r="S17345" t="s">
        <v>31508</v>
      </c>
      <c r="T17345" t="s">
        <v>19197</v>
      </c>
      <c r="U17345" t="s">
        <v>31646</v>
      </c>
    </row>
    <row r="17346" spans="17:21">
      <c r="Q17346" t="s">
        <v>18548</v>
      </c>
      <c r="R17346" t="s">
        <v>31417</v>
      </c>
      <c r="S17346" t="s">
        <v>31508</v>
      </c>
      <c r="T17346" t="s">
        <v>19197</v>
      </c>
      <c r="U17346" t="s">
        <v>31646</v>
      </c>
    </row>
    <row r="17347" spans="17:21">
      <c r="Q17347" t="s">
        <v>18549</v>
      </c>
      <c r="R17347" t="s">
        <v>31418</v>
      </c>
      <c r="S17347" t="s">
        <v>31508</v>
      </c>
      <c r="T17347" t="s">
        <v>19197</v>
      </c>
      <c r="U17347" t="s">
        <v>31673</v>
      </c>
    </row>
    <row r="17348" spans="17:21">
      <c r="Q17348" t="s">
        <v>18550</v>
      </c>
      <c r="R17348" t="s">
        <v>31419</v>
      </c>
      <c r="S17348" t="s">
        <v>19197</v>
      </c>
      <c r="T17348" t="s">
        <v>19197</v>
      </c>
      <c r="U17348" t="s">
        <v>19197</v>
      </c>
    </row>
    <row r="17349" spans="17:21">
      <c r="Q17349" t="s">
        <v>18551</v>
      </c>
      <c r="R17349" t="s">
        <v>31420</v>
      </c>
      <c r="S17349" t="s">
        <v>31508</v>
      </c>
      <c r="T17349" t="s">
        <v>19197</v>
      </c>
      <c r="U17349" t="s">
        <v>31673</v>
      </c>
    </row>
    <row r="17350" spans="17:21">
      <c r="Q17350" t="s">
        <v>18552</v>
      </c>
      <c r="R17350" t="s">
        <v>31421</v>
      </c>
      <c r="S17350" t="s">
        <v>31508</v>
      </c>
      <c r="T17350" t="s">
        <v>19197</v>
      </c>
      <c r="U17350" t="s">
        <v>31673</v>
      </c>
    </row>
    <row r="17351" spans="17:21">
      <c r="Q17351" t="s">
        <v>18553</v>
      </c>
      <c r="R17351" t="s">
        <v>31422</v>
      </c>
      <c r="S17351" t="s">
        <v>19197</v>
      </c>
      <c r="T17351" t="s">
        <v>19197</v>
      </c>
      <c r="U17351" t="s">
        <v>19197</v>
      </c>
    </row>
    <row r="17352" spans="17:21">
      <c r="Q17352" t="s">
        <v>18554</v>
      </c>
      <c r="R17352" t="s">
        <v>31423</v>
      </c>
      <c r="S17352" t="s">
        <v>31508</v>
      </c>
      <c r="T17352" t="s">
        <v>19197</v>
      </c>
      <c r="U17352" t="s">
        <v>31646</v>
      </c>
    </row>
    <row r="17353" spans="17:21">
      <c r="Q17353" t="s">
        <v>18555</v>
      </c>
      <c r="R17353" t="s">
        <v>31424</v>
      </c>
      <c r="S17353" t="s">
        <v>31508</v>
      </c>
      <c r="T17353" t="s">
        <v>19197</v>
      </c>
      <c r="U17353" t="s">
        <v>31646</v>
      </c>
    </row>
    <row r="17354" spans="17:21">
      <c r="Q17354" t="s">
        <v>18556</v>
      </c>
      <c r="R17354" t="s">
        <v>31425</v>
      </c>
      <c r="S17354" t="s">
        <v>31508</v>
      </c>
      <c r="T17354" t="s">
        <v>19197</v>
      </c>
      <c r="U17354" t="s">
        <v>31646</v>
      </c>
    </row>
    <row r="17355" spans="17:21">
      <c r="Q17355" t="s">
        <v>18557</v>
      </c>
      <c r="R17355" t="s">
        <v>31426</v>
      </c>
      <c r="S17355" t="s">
        <v>31508</v>
      </c>
      <c r="T17355" t="s">
        <v>19197</v>
      </c>
      <c r="U17355" t="s">
        <v>31646</v>
      </c>
    </row>
    <row r="17356" spans="17:21">
      <c r="Q17356" t="s">
        <v>18558</v>
      </c>
      <c r="R17356" t="s">
        <v>26284</v>
      </c>
      <c r="S17356" t="s">
        <v>31508</v>
      </c>
      <c r="T17356" t="s">
        <v>19197</v>
      </c>
      <c r="U17356" t="s">
        <v>31673</v>
      </c>
    </row>
    <row r="17357" spans="17:21">
      <c r="Q17357" t="s">
        <v>18559</v>
      </c>
      <c r="R17357" t="s">
        <v>31427</v>
      </c>
      <c r="S17357" t="s">
        <v>19197</v>
      </c>
      <c r="T17357" t="s">
        <v>19197</v>
      </c>
      <c r="U17357" t="s">
        <v>19197</v>
      </c>
    </row>
    <row r="17358" spans="17:21">
      <c r="Q17358" t="s">
        <v>18560</v>
      </c>
      <c r="R17358" t="s">
        <v>31428</v>
      </c>
      <c r="S17358" t="s">
        <v>31508</v>
      </c>
      <c r="T17358" t="s">
        <v>19197</v>
      </c>
      <c r="U17358" t="s">
        <v>31648</v>
      </c>
    </row>
    <row r="17359" spans="17:21">
      <c r="Q17359" t="s">
        <v>18561</v>
      </c>
      <c r="R17359" t="s">
        <v>31429</v>
      </c>
      <c r="S17359" t="s">
        <v>19197</v>
      </c>
      <c r="T17359" t="s">
        <v>19197</v>
      </c>
      <c r="U17359" t="s">
        <v>19197</v>
      </c>
    </row>
    <row r="17360" spans="17:21">
      <c r="Q17360" t="s">
        <v>18562</v>
      </c>
      <c r="R17360" t="s">
        <v>31430</v>
      </c>
      <c r="S17360" t="s">
        <v>31508</v>
      </c>
      <c r="T17360" t="s">
        <v>19197</v>
      </c>
      <c r="U17360" t="s">
        <v>31646</v>
      </c>
    </row>
    <row r="17361" spans="17:21">
      <c r="Q17361" t="s">
        <v>18563</v>
      </c>
      <c r="R17361" t="s">
        <v>31431</v>
      </c>
      <c r="S17361" t="s">
        <v>31508</v>
      </c>
      <c r="T17361" t="s">
        <v>19197</v>
      </c>
      <c r="U17361" t="s">
        <v>31646</v>
      </c>
    </row>
    <row r="17362" spans="17:21">
      <c r="Q17362" t="s">
        <v>18564</v>
      </c>
      <c r="R17362" t="s">
        <v>31432</v>
      </c>
      <c r="S17362" t="s">
        <v>31508</v>
      </c>
      <c r="T17362" t="s">
        <v>19197</v>
      </c>
      <c r="U17362" t="s">
        <v>31646</v>
      </c>
    </row>
    <row r="17363" spans="17:21">
      <c r="Q17363" t="s">
        <v>18565</v>
      </c>
      <c r="R17363" t="s">
        <v>31432</v>
      </c>
      <c r="S17363" t="s">
        <v>31508</v>
      </c>
      <c r="T17363" t="s">
        <v>19197</v>
      </c>
      <c r="U17363" t="s">
        <v>31646</v>
      </c>
    </row>
    <row r="17364" spans="17:21">
      <c r="Q17364" t="s">
        <v>18566</v>
      </c>
      <c r="R17364" t="s">
        <v>31433</v>
      </c>
      <c r="S17364" t="s">
        <v>31508</v>
      </c>
      <c r="T17364" t="s">
        <v>19197</v>
      </c>
      <c r="U17364" t="s">
        <v>31646</v>
      </c>
    </row>
    <row r="17365" spans="17:21">
      <c r="Q17365" t="s">
        <v>18567</v>
      </c>
      <c r="R17365" t="s">
        <v>31433</v>
      </c>
      <c r="S17365" t="s">
        <v>31508</v>
      </c>
      <c r="T17365" t="s">
        <v>19197</v>
      </c>
      <c r="U17365" t="s">
        <v>31646</v>
      </c>
    </row>
    <row r="17366" spans="17:21">
      <c r="Q17366" t="s">
        <v>18568</v>
      </c>
      <c r="R17366" t="s">
        <v>18703</v>
      </c>
      <c r="S17366" t="s">
        <v>31508</v>
      </c>
      <c r="T17366" t="s">
        <v>19197</v>
      </c>
      <c r="U17366" t="s">
        <v>31646</v>
      </c>
    </row>
    <row r="17367" spans="17:21">
      <c r="Q17367" t="s">
        <v>18569</v>
      </c>
      <c r="R17367" t="s">
        <v>18985</v>
      </c>
      <c r="S17367" t="s">
        <v>19197</v>
      </c>
      <c r="T17367" t="s">
        <v>19197</v>
      </c>
      <c r="U17367" t="s">
        <v>19197</v>
      </c>
    </row>
    <row r="17368" spans="17:21">
      <c r="Q17368" t="s">
        <v>18570</v>
      </c>
      <c r="R17368" t="s">
        <v>31434</v>
      </c>
      <c r="S17368" t="s">
        <v>31508</v>
      </c>
      <c r="T17368" t="s">
        <v>19197</v>
      </c>
      <c r="U17368" t="s">
        <v>31646</v>
      </c>
    </row>
    <row r="17369" spans="17:21">
      <c r="Q17369" t="s">
        <v>18571</v>
      </c>
      <c r="R17369" t="s">
        <v>31434</v>
      </c>
      <c r="S17369" t="s">
        <v>31508</v>
      </c>
      <c r="T17369" t="s">
        <v>19197</v>
      </c>
      <c r="U17369" t="s">
        <v>31646</v>
      </c>
    </row>
    <row r="17370" spans="17:21">
      <c r="Q17370" t="s">
        <v>18572</v>
      </c>
      <c r="R17370" t="s">
        <v>31435</v>
      </c>
      <c r="S17370" t="s">
        <v>31508</v>
      </c>
      <c r="T17370" t="s">
        <v>19197</v>
      </c>
      <c r="U17370" t="s">
        <v>31646</v>
      </c>
    </row>
    <row r="17371" spans="17:21">
      <c r="Q17371" t="s">
        <v>18573</v>
      </c>
      <c r="R17371" t="s">
        <v>18703</v>
      </c>
      <c r="S17371" t="s">
        <v>31508</v>
      </c>
      <c r="T17371" t="s">
        <v>19197</v>
      </c>
      <c r="U17371" t="s">
        <v>31646</v>
      </c>
    </row>
    <row r="17372" spans="17:21">
      <c r="Q17372" t="s">
        <v>18574</v>
      </c>
      <c r="R17372" t="s">
        <v>31436</v>
      </c>
      <c r="S17372" t="s">
        <v>19197</v>
      </c>
      <c r="T17372" t="s">
        <v>19197</v>
      </c>
      <c r="U17372" t="s">
        <v>19197</v>
      </c>
    </row>
    <row r="17373" spans="17:21">
      <c r="Q17373" t="s">
        <v>18575</v>
      </c>
      <c r="R17373" t="s">
        <v>31437</v>
      </c>
      <c r="S17373" t="s">
        <v>19197</v>
      </c>
      <c r="T17373" t="s">
        <v>19197</v>
      </c>
      <c r="U17373" t="s">
        <v>19197</v>
      </c>
    </row>
    <row r="17374" spans="17:21">
      <c r="Q17374" t="s">
        <v>18576</v>
      </c>
      <c r="R17374" t="s">
        <v>31438</v>
      </c>
      <c r="S17374" t="s">
        <v>19197</v>
      </c>
      <c r="T17374" t="s">
        <v>19197</v>
      </c>
      <c r="U17374" t="s">
        <v>19197</v>
      </c>
    </row>
    <row r="17375" spans="17:21">
      <c r="Q17375" t="s">
        <v>18577</v>
      </c>
      <c r="R17375" t="s">
        <v>31439</v>
      </c>
      <c r="S17375" t="s">
        <v>31508</v>
      </c>
      <c r="T17375" t="s">
        <v>19197</v>
      </c>
      <c r="U17375" t="s">
        <v>31646</v>
      </c>
    </row>
    <row r="17376" spans="17:21">
      <c r="Q17376" t="s">
        <v>18578</v>
      </c>
      <c r="R17376" t="s">
        <v>31440</v>
      </c>
      <c r="S17376" t="s">
        <v>31508</v>
      </c>
      <c r="T17376" t="s">
        <v>19197</v>
      </c>
      <c r="U17376" t="s">
        <v>31646</v>
      </c>
    </row>
    <row r="17377" spans="17:21">
      <c r="Q17377" t="s">
        <v>18579</v>
      </c>
      <c r="R17377" t="s">
        <v>31441</v>
      </c>
      <c r="S17377" t="s">
        <v>31508</v>
      </c>
      <c r="T17377" t="s">
        <v>19197</v>
      </c>
      <c r="U17377" t="s">
        <v>31646</v>
      </c>
    </row>
    <row r="17378" spans="17:21">
      <c r="Q17378" t="s">
        <v>18580</v>
      </c>
      <c r="R17378" t="s">
        <v>31442</v>
      </c>
      <c r="S17378" t="s">
        <v>31508</v>
      </c>
      <c r="T17378" t="s">
        <v>19197</v>
      </c>
      <c r="U17378" t="s">
        <v>31646</v>
      </c>
    </row>
    <row r="17379" spans="17:21">
      <c r="Q17379" t="s">
        <v>18581</v>
      </c>
      <c r="R17379" t="s">
        <v>31443</v>
      </c>
      <c r="S17379" t="s">
        <v>31508</v>
      </c>
      <c r="T17379" t="s">
        <v>19197</v>
      </c>
      <c r="U17379" t="s">
        <v>31646</v>
      </c>
    </row>
    <row r="17380" spans="17:21">
      <c r="Q17380" t="s">
        <v>18582</v>
      </c>
      <c r="R17380" t="s">
        <v>31444</v>
      </c>
      <c r="S17380" t="s">
        <v>31508</v>
      </c>
      <c r="T17380" t="s">
        <v>19197</v>
      </c>
      <c r="U17380" t="s">
        <v>31646</v>
      </c>
    </row>
    <row r="17381" spans="17:21">
      <c r="Q17381" t="s">
        <v>18583</v>
      </c>
      <c r="R17381" t="s">
        <v>18693</v>
      </c>
      <c r="S17381" t="s">
        <v>31508</v>
      </c>
      <c r="T17381" t="s">
        <v>19197</v>
      </c>
      <c r="U17381" t="s">
        <v>31673</v>
      </c>
    </row>
    <row r="17382" spans="17:21">
      <c r="Q17382" t="s">
        <v>18584</v>
      </c>
      <c r="R17382" t="s">
        <v>18687</v>
      </c>
      <c r="S17382" t="s">
        <v>19197</v>
      </c>
      <c r="T17382" t="s">
        <v>19197</v>
      </c>
      <c r="U17382" t="s">
        <v>19197</v>
      </c>
    </row>
    <row r="17383" spans="17:21">
      <c r="Q17383" t="s">
        <v>18585</v>
      </c>
      <c r="R17383" t="s">
        <v>31445</v>
      </c>
      <c r="S17383" t="s">
        <v>31508</v>
      </c>
      <c r="T17383" t="s">
        <v>19197</v>
      </c>
      <c r="U17383" t="s">
        <v>31646</v>
      </c>
    </row>
    <row r="17384" spans="17:21">
      <c r="Q17384" t="s">
        <v>18586</v>
      </c>
      <c r="R17384" t="s">
        <v>31446</v>
      </c>
      <c r="S17384" t="s">
        <v>31508</v>
      </c>
      <c r="T17384" t="s">
        <v>19197</v>
      </c>
      <c r="U17384" t="s">
        <v>31646</v>
      </c>
    </row>
    <row r="17385" spans="17:21">
      <c r="Q17385" t="s">
        <v>18587</v>
      </c>
      <c r="R17385" t="s">
        <v>20058</v>
      </c>
      <c r="S17385" t="s">
        <v>31508</v>
      </c>
      <c r="T17385" t="s">
        <v>19197</v>
      </c>
      <c r="U17385" t="s">
        <v>31638</v>
      </c>
    </row>
    <row r="17386" spans="17:21">
      <c r="Q17386" t="s">
        <v>18588</v>
      </c>
      <c r="R17386" t="s">
        <v>31447</v>
      </c>
      <c r="S17386" t="s">
        <v>19197</v>
      </c>
      <c r="T17386" t="s">
        <v>19197</v>
      </c>
      <c r="U17386" t="s">
        <v>19197</v>
      </c>
    </row>
    <row r="17387" spans="17:21">
      <c r="Q17387" t="s">
        <v>18589</v>
      </c>
      <c r="R17387" t="s">
        <v>31448</v>
      </c>
      <c r="S17387" t="s">
        <v>19197</v>
      </c>
      <c r="T17387" t="s">
        <v>19197</v>
      </c>
      <c r="U17387" t="s">
        <v>19197</v>
      </c>
    </row>
    <row r="17388" spans="17:21">
      <c r="Q17388" t="s">
        <v>18590</v>
      </c>
      <c r="R17388" t="s">
        <v>31449</v>
      </c>
      <c r="S17388" t="s">
        <v>31508</v>
      </c>
      <c r="T17388" t="s">
        <v>19197</v>
      </c>
      <c r="U17388" t="s">
        <v>31646</v>
      </c>
    </row>
    <row r="17389" spans="17:21">
      <c r="Q17389" t="s">
        <v>18591</v>
      </c>
      <c r="R17389" t="s">
        <v>31450</v>
      </c>
      <c r="S17389" t="s">
        <v>31508</v>
      </c>
      <c r="T17389" t="s">
        <v>19197</v>
      </c>
      <c r="U17389" t="s">
        <v>31646</v>
      </c>
    </row>
    <row r="17390" spans="17:21">
      <c r="Q17390" t="s">
        <v>18592</v>
      </c>
      <c r="R17390" t="s">
        <v>31451</v>
      </c>
      <c r="S17390" t="s">
        <v>31508</v>
      </c>
      <c r="T17390" t="s">
        <v>19197</v>
      </c>
      <c r="U17390" t="s">
        <v>31646</v>
      </c>
    </row>
    <row r="17391" spans="17:21">
      <c r="Q17391" t="s">
        <v>18593</v>
      </c>
      <c r="R17391" t="s">
        <v>31452</v>
      </c>
      <c r="S17391" t="s">
        <v>19197</v>
      </c>
      <c r="T17391" t="s">
        <v>19197</v>
      </c>
      <c r="U17391" t="s">
        <v>19197</v>
      </c>
    </row>
    <row r="17392" spans="17:21">
      <c r="Q17392" t="s">
        <v>18594</v>
      </c>
      <c r="R17392" t="s">
        <v>31453</v>
      </c>
      <c r="S17392" t="s">
        <v>31508</v>
      </c>
      <c r="T17392" t="s">
        <v>19197</v>
      </c>
      <c r="U17392" t="s">
        <v>31646</v>
      </c>
    </row>
    <row r="17393" spans="17:21">
      <c r="Q17393" t="s">
        <v>18595</v>
      </c>
      <c r="R17393" t="s">
        <v>31454</v>
      </c>
      <c r="S17393" t="s">
        <v>31508</v>
      </c>
      <c r="T17393" t="s">
        <v>19197</v>
      </c>
      <c r="U17393" t="s">
        <v>31646</v>
      </c>
    </row>
    <row r="17394" spans="17:21">
      <c r="Q17394" t="s">
        <v>18596</v>
      </c>
      <c r="R17394" t="s">
        <v>31455</v>
      </c>
      <c r="S17394" t="s">
        <v>19197</v>
      </c>
      <c r="T17394" t="s">
        <v>19197</v>
      </c>
      <c r="U17394" t="s">
        <v>19197</v>
      </c>
    </row>
    <row r="17395" spans="17:21">
      <c r="Q17395" t="s">
        <v>18597</v>
      </c>
      <c r="R17395" t="s">
        <v>31456</v>
      </c>
      <c r="S17395" t="s">
        <v>31508</v>
      </c>
      <c r="T17395" t="s">
        <v>19197</v>
      </c>
      <c r="U17395" t="s">
        <v>31673</v>
      </c>
    </row>
    <row r="17396" spans="17:21">
      <c r="Q17396" t="s">
        <v>18598</v>
      </c>
      <c r="R17396" t="s">
        <v>18734</v>
      </c>
      <c r="S17396" t="s">
        <v>31508</v>
      </c>
      <c r="T17396" t="s">
        <v>19197</v>
      </c>
      <c r="U17396" t="s">
        <v>31673</v>
      </c>
    </row>
    <row r="17397" spans="17:21">
      <c r="Q17397" t="s">
        <v>18599</v>
      </c>
      <c r="R17397" t="s">
        <v>31457</v>
      </c>
      <c r="S17397" t="s">
        <v>19197</v>
      </c>
      <c r="T17397" t="s">
        <v>19197</v>
      </c>
      <c r="U17397" t="s">
        <v>19197</v>
      </c>
    </row>
    <row r="17398" spans="17:21">
      <c r="Q17398" t="s">
        <v>18600</v>
      </c>
      <c r="R17398" t="s">
        <v>31458</v>
      </c>
      <c r="S17398" t="s">
        <v>31508</v>
      </c>
      <c r="T17398" t="s">
        <v>19197</v>
      </c>
      <c r="U17398" t="s">
        <v>31646</v>
      </c>
    </row>
    <row r="17399" spans="17:21">
      <c r="Q17399" t="s">
        <v>18601</v>
      </c>
      <c r="R17399" t="s">
        <v>31459</v>
      </c>
      <c r="S17399" t="s">
        <v>31508</v>
      </c>
      <c r="T17399" t="s">
        <v>19197</v>
      </c>
      <c r="U17399" t="s">
        <v>31646</v>
      </c>
    </row>
    <row r="17400" spans="17:21">
      <c r="Q17400" t="s">
        <v>18602</v>
      </c>
      <c r="R17400" t="s">
        <v>31460</v>
      </c>
      <c r="S17400" t="s">
        <v>31508</v>
      </c>
      <c r="T17400" t="s">
        <v>19197</v>
      </c>
      <c r="U17400" t="s">
        <v>31646</v>
      </c>
    </row>
    <row r="17401" spans="17:21">
      <c r="Q17401" t="s">
        <v>18603</v>
      </c>
      <c r="R17401" t="s">
        <v>31460</v>
      </c>
      <c r="S17401" t="s">
        <v>31508</v>
      </c>
      <c r="T17401" t="s">
        <v>19197</v>
      </c>
      <c r="U17401" t="s">
        <v>31646</v>
      </c>
    </row>
    <row r="17402" spans="17:21">
      <c r="Q17402" t="s">
        <v>18604</v>
      </c>
      <c r="R17402" t="s">
        <v>31461</v>
      </c>
      <c r="S17402" t="s">
        <v>31508</v>
      </c>
      <c r="T17402" t="s">
        <v>19197</v>
      </c>
      <c r="U17402" t="s">
        <v>31646</v>
      </c>
    </row>
    <row r="17403" spans="17:21">
      <c r="Q17403" t="s">
        <v>18605</v>
      </c>
      <c r="R17403" t="s">
        <v>31462</v>
      </c>
      <c r="S17403" t="s">
        <v>19197</v>
      </c>
      <c r="T17403" t="s">
        <v>19197</v>
      </c>
      <c r="U17403" t="s">
        <v>19197</v>
      </c>
    </row>
    <row r="17404" spans="17:21">
      <c r="Q17404" t="s">
        <v>18606</v>
      </c>
      <c r="R17404" t="s">
        <v>31463</v>
      </c>
      <c r="S17404" t="s">
        <v>31512</v>
      </c>
      <c r="T17404" t="s">
        <v>19197</v>
      </c>
      <c r="U17404" t="s">
        <v>31645</v>
      </c>
    </row>
    <row r="17405" spans="17:21">
      <c r="Q17405" t="s">
        <v>18607</v>
      </c>
      <c r="R17405" t="s">
        <v>31464</v>
      </c>
      <c r="S17405" t="s">
        <v>31512</v>
      </c>
      <c r="T17405" t="s">
        <v>19197</v>
      </c>
      <c r="U17405" t="s">
        <v>31645</v>
      </c>
    </row>
    <row r="17406" spans="17:21">
      <c r="Q17406" t="s">
        <v>18608</v>
      </c>
      <c r="R17406" t="s">
        <v>31465</v>
      </c>
      <c r="S17406" t="s">
        <v>31508</v>
      </c>
      <c r="T17406" t="s">
        <v>31538</v>
      </c>
      <c r="U17406" t="s">
        <v>31752</v>
      </c>
    </row>
    <row r="17407" spans="17:21">
      <c r="Q17407" t="s">
        <v>18609</v>
      </c>
      <c r="R17407" t="s">
        <v>31466</v>
      </c>
      <c r="S17407" t="s">
        <v>31508</v>
      </c>
      <c r="T17407" t="s">
        <v>31538</v>
      </c>
      <c r="U17407" t="s">
        <v>31752</v>
      </c>
    </row>
    <row r="17408" spans="17:21">
      <c r="Q17408" t="s">
        <v>18610</v>
      </c>
      <c r="R17408" t="s">
        <v>31467</v>
      </c>
      <c r="S17408" t="s">
        <v>31508</v>
      </c>
      <c r="T17408" t="s">
        <v>31538</v>
      </c>
      <c r="U17408" t="s">
        <v>31752</v>
      </c>
    </row>
    <row r="17409" spans="17:21">
      <c r="Q17409" t="s">
        <v>18611</v>
      </c>
      <c r="R17409" t="s">
        <v>18671</v>
      </c>
      <c r="S17409" t="s">
        <v>31508</v>
      </c>
      <c r="T17409" t="s">
        <v>31538</v>
      </c>
      <c r="U17409" t="s">
        <v>31638</v>
      </c>
    </row>
    <row r="17410" spans="17:21">
      <c r="Q17410" t="s">
        <v>18612</v>
      </c>
      <c r="R17410" t="s">
        <v>31468</v>
      </c>
      <c r="S17410" t="s">
        <v>19197</v>
      </c>
      <c r="T17410" t="s">
        <v>19197</v>
      </c>
      <c r="U17410" t="s">
        <v>19197</v>
      </c>
    </row>
    <row r="17411" spans="17:21">
      <c r="Q17411" t="s">
        <v>18613</v>
      </c>
      <c r="R17411" t="s">
        <v>31469</v>
      </c>
      <c r="S17411" t="s">
        <v>31508</v>
      </c>
      <c r="T17411" t="s">
        <v>19197</v>
      </c>
      <c r="U17411" t="s">
        <v>31652</v>
      </c>
    </row>
    <row r="17412" spans="17:21">
      <c r="Q17412" t="s">
        <v>18614</v>
      </c>
      <c r="R17412" t="s">
        <v>18734</v>
      </c>
      <c r="S17412" t="s">
        <v>31508</v>
      </c>
      <c r="T17412" t="s">
        <v>19197</v>
      </c>
      <c r="U17412" t="s">
        <v>31652</v>
      </c>
    </row>
    <row r="17413" spans="17:21">
      <c r="Q17413" t="s">
        <v>18615</v>
      </c>
      <c r="R17413" t="s">
        <v>31470</v>
      </c>
      <c r="S17413" t="s">
        <v>19197</v>
      </c>
      <c r="T17413" t="s">
        <v>19197</v>
      </c>
      <c r="U17413" t="s">
        <v>19197</v>
      </c>
    </row>
    <row r="17414" spans="17:21">
      <c r="Q17414" t="s">
        <v>18616</v>
      </c>
      <c r="R17414" t="s">
        <v>31471</v>
      </c>
      <c r="S17414" t="s">
        <v>19197</v>
      </c>
      <c r="T17414" t="s">
        <v>19197</v>
      </c>
      <c r="U17414" t="s">
        <v>19197</v>
      </c>
    </row>
    <row r="17415" spans="17:21">
      <c r="Q17415" t="s">
        <v>18617</v>
      </c>
      <c r="R17415" t="s">
        <v>31472</v>
      </c>
      <c r="S17415" t="s">
        <v>31508</v>
      </c>
      <c r="T17415" t="s">
        <v>31636</v>
      </c>
      <c r="U17415" t="s">
        <v>31666</v>
      </c>
    </row>
    <row r="17416" spans="17:21">
      <c r="Q17416" t="s">
        <v>18618</v>
      </c>
      <c r="R17416" t="s">
        <v>31473</v>
      </c>
      <c r="S17416" t="s">
        <v>31508</v>
      </c>
      <c r="T17416" t="s">
        <v>31636</v>
      </c>
      <c r="U17416" t="s">
        <v>31666</v>
      </c>
    </row>
    <row r="17417" spans="17:21">
      <c r="Q17417" t="s">
        <v>18619</v>
      </c>
      <c r="R17417" t="s">
        <v>20712</v>
      </c>
      <c r="S17417" t="s">
        <v>31508</v>
      </c>
      <c r="T17417" t="s">
        <v>31636</v>
      </c>
      <c r="U17417" t="s">
        <v>31666</v>
      </c>
    </row>
    <row r="17418" spans="17:21">
      <c r="Q17418" t="s">
        <v>18620</v>
      </c>
      <c r="R17418" t="s">
        <v>18687</v>
      </c>
      <c r="S17418" t="s">
        <v>19197</v>
      </c>
      <c r="T17418" t="s">
        <v>19197</v>
      </c>
      <c r="U17418" t="s">
        <v>19197</v>
      </c>
    </row>
    <row r="17419" spans="17:21">
      <c r="Q17419" t="s">
        <v>18621</v>
      </c>
      <c r="R17419" t="s">
        <v>31472</v>
      </c>
      <c r="S17419" t="s">
        <v>31508</v>
      </c>
      <c r="T17419" t="s">
        <v>31636</v>
      </c>
      <c r="U17419" t="s">
        <v>31666</v>
      </c>
    </row>
    <row r="17420" spans="17:21">
      <c r="Q17420" t="s">
        <v>18622</v>
      </c>
      <c r="R17420" t="s">
        <v>31473</v>
      </c>
      <c r="S17420" t="s">
        <v>31508</v>
      </c>
      <c r="T17420" t="s">
        <v>31636</v>
      </c>
      <c r="U17420" t="s">
        <v>31666</v>
      </c>
    </row>
    <row r="17421" spans="17:21">
      <c r="Q17421" t="s">
        <v>18623</v>
      </c>
      <c r="R17421" t="s">
        <v>20712</v>
      </c>
      <c r="S17421" t="s">
        <v>31508</v>
      </c>
      <c r="T17421" t="s">
        <v>31636</v>
      </c>
      <c r="U17421" t="s">
        <v>31666</v>
      </c>
    </row>
    <row r="17422" spans="17:21">
      <c r="Q17422" t="s">
        <v>18624</v>
      </c>
      <c r="R17422" t="s">
        <v>31474</v>
      </c>
      <c r="S17422" t="s">
        <v>19197</v>
      </c>
      <c r="T17422" t="s">
        <v>19197</v>
      </c>
      <c r="U17422" t="s">
        <v>19197</v>
      </c>
    </row>
    <row r="17423" spans="17:21">
      <c r="Q17423" t="s">
        <v>18625</v>
      </c>
      <c r="R17423" t="s">
        <v>31475</v>
      </c>
      <c r="S17423" t="s">
        <v>31508</v>
      </c>
      <c r="T17423" t="s">
        <v>31636</v>
      </c>
      <c r="U17423" t="s">
        <v>31666</v>
      </c>
    </row>
    <row r="17424" spans="17:21">
      <c r="Q17424" t="s">
        <v>18626</v>
      </c>
      <c r="R17424" t="s">
        <v>31476</v>
      </c>
      <c r="S17424" t="s">
        <v>31508</v>
      </c>
      <c r="T17424" t="s">
        <v>19197</v>
      </c>
      <c r="U17424" t="s">
        <v>31666</v>
      </c>
    </row>
    <row r="17425" spans="17:21">
      <c r="Q17425" t="s">
        <v>18627</v>
      </c>
      <c r="R17425" t="s">
        <v>31477</v>
      </c>
      <c r="S17425" t="s">
        <v>19197</v>
      </c>
      <c r="T17425" t="s">
        <v>19197</v>
      </c>
      <c r="U17425" t="s">
        <v>19197</v>
      </c>
    </row>
    <row r="17426" spans="17:21">
      <c r="Q17426" t="s">
        <v>18628</v>
      </c>
      <c r="R17426" t="s">
        <v>31475</v>
      </c>
      <c r="S17426" t="s">
        <v>31508</v>
      </c>
      <c r="T17426" t="s">
        <v>31636</v>
      </c>
      <c r="U17426" t="s">
        <v>31666</v>
      </c>
    </row>
    <row r="17427" spans="17:21">
      <c r="Q17427" t="s">
        <v>18629</v>
      </c>
      <c r="R17427" t="s">
        <v>31476</v>
      </c>
      <c r="S17427" t="s">
        <v>31508</v>
      </c>
      <c r="T17427" t="s">
        <v>19197</v>
      </c>
      <c r="U17427" t="s">
        <v>31666</v>
      </c>
    </row>
    <row r="17428" spans="17:21">
      <c r="Q17428" t="s">
        <v>18630</v>
      </c>
      <c r="R17428" t="s">
        <v>31478</v>
      </c>
      <c r="S17428" t="s">
        <v>19197</v>
      </c>
      <c r="T17428" t="s">
        <v>19197</v>
      </c>
      <c r="U17428" t="s">
        <v>19197</v>
      </c>
    </row>
    <row r="17429" spans="17:21">
      <c r="Q17429" t="s">
        <v>18631</v>
      </c>
      <c r="R17429" t="s">
        <v>31479</v>
      </c>
      <c r="S17429" t="s">
        <v>31508</v>
      </c>
      <c r="T17429" t="s">
        <v>19197</v>
      </c>
      <c r="U17429" t="s">
        <v>31646</v>
      </c>
    </row>
    <row r="17430" spans="17:21">
      <c r="Q17430" t="s">
        <v>18632</v>
      </c>
      <c r="R17430" t="s">
        <v>31480</v>
      </c>
      <c r="S17430" t="s">
        <v>31508</v>
      </c>
      <c r="T17430" t="s">
        <v>19197</v>
      </c>
      <c r="U17430" t="s">
        <v>31646</v>
      </c>
    </row>
    <row r="17431" spans="17:21">
      <c r="Q17431" t="s">
        <v>18633</v>
      </c>
      <c r="R17431" t="s">
        <v>31481</v>
      </c>
      <c r="S17431" t="s">
        <v>31508</v>
      </c>
      <c r="T17431" t="s">
        <v>19197</v>
      </c>
      <c r="U17431" t="s">
        <v>31646</v>
      </c>
    </row>
    <row r="17432" spans="17:21">
      <c r="Q17432" t="s">
        <v>18634</v>
      </c>
      <c r="R17432" t="s">
        <v>31480</v>
      </c>
      <c r="S17432" t="s">
        <v>31508</v>
      </c>
      <c r="T17432" t="s">
        <v>19197</v>
      </c>
      <c r="U17432" t="s">
        <v>31646</v>
      </c>
    </row>
    <row r="17433" spans="17:21">
      <c r="Q17433" t="s">
        <v>18635</v>
      </c>
      <c r="R17433" t="s">
        <v>18703</v>
      </c>
      <c r="S17433" t="s">
        <v>31508</v>
      </c>
      <c r="T17433" t="s">
        <v>19197</v>
      </c>
      <c r="U17433" t="s">
        <v>31646</v>
      </c>
    </row>
    <row r="17434" spans="17:21">
      <c r="Q17434" t="s">
        <v>18636</v>
      </c>
      <c r="R17434" t="s">
        <v>31482</v>
      </c>
      <c r="S17434" t="s">
        <v>19197</v>
      </c>
      <c r="T17434" t="s">
        <v>19197</v>
      </c>
      <c r="U17434" t="s">
        <v>19197</v>
      </c>
    </row>
    <row r="17435" spans="17:21">
      <c r="Q17435" t="s">
        <v>18637</v>
      </c>
      <c r="R17435" t="s">
        <v>31483</v>
      </c>
      <c r="S17435" t="s">
        <v>31508</v>
      </c>
      <c r="T17435" t="s">
        <v>31636</v>
      </c>
      <c r="U17435" t="s">
        <v>31666</v>
      </c>
    </row>
    <row r="17436" spans="17:21">
      <c r="Q17436" t="s">
        <v>18638</v>
      </c>
      <c r="R17436" t="s">
        <v>31484</v>
      </c>
      <c r="S17436" t="s">
        <v>19197</v>
      </c>
      <c r="T17436" t="s">
        <v>19197</v>
      </c>
      <c r="U17436" t="s">
        <v>19197</v>
      </c>
    </row>
    <row r="17437" spans="17:21">
      <c r="Q17437" t="s">
        <v>18639</v>
      </c>
      <c r="R17437" t="s">
        <v>31485</v>
      </c>
      <c r="S17437" t="s">
        <v>31508</v>
      </c>
      <c r="T17437" t="s">
        <v>31610</v>
      </c>
      <c r="U17437" t="s">
        <v>31666</v>
      </c>
    </row>
    <row r="17438" spans="17:21">
      <c r="Q17438" t="s">
        <v>18640</v>
      </c>
      <c r="R17438" t="s">
        <v>31486</v>
      </c>
      <c r="S17438" t="s">
        <v>31508</v>
      </c>
      <c r="T17438" t="s">
        <v>31636</v>
      </c>
      <c r="U17438" t="s">
        <v>31666</v>
      </c>
    </row>
    <row r="17439" spans="17:21">
      <c r="Q17439" t="s">
        <v>18641</v>
      </c>
      <c r="R17439" t="s">
        <v>24014</v>
      </c>
      <c r="S17439" t="s">
        <v>19197</v>
      </c>
      <c r="T17439" t="s">
        <v>19197</v>
      </c>
      <c r="U17439" t="s">
        <v>19197</v>
      </c>
    </row>
    <row r="17440" spans="17:21">
      <c r="Q17440" t="s">
        <v>18642</v>
      </c>
      <c r="R17440" t="s">
        <v>31487</v>
      </c>
      <c r="S17440" t="s">
        <v>31508</v>
      </c>
      <c r="T17440" t="s">
        <v>31636</v>
      </c>
      <c r="U17440" t="s">
        <v>31666</v>
      </c>
    </row>
    <row r="17441" spans="17:21">
      <c r="Q17441" t="s">
        <v>18643</v>
      </c>
      <c r="R17441" t="s">
        <v>18734</v>
      </c>
      <c r="S17441" t="s">
        <v>31508</v>
      </c>
      <c r="T17441" t="s">
        <v>19197</v>
      </c>
      <c r="U17441" t="s">
        <v>31666</v>
      </c>
    </row>
    <row r="17442" spans="17:21">
      <c r="Q17442" t="s">
        <v>18644</v>
      </c>
      <c r="R17442" t="s">
        <v>31488</v>
      </c>
      <c r="S17442" t="s">
        <v>19197</v>
      </c>
      <c r="T17442" t="s">
        <v>19197</v>
      </c>
      <c r="U17442" t="s">
        <v>19197</v>
      </c>
    </row>
    <row r="17443" spans="17:21">
      <c r="Q17443" t="s">
        <v>18645</v>
      </c>
      <c r="R17443" t="s">
        <v>31489</v>
      </c>
      <c r="S17443" t="s">
        <v>31508</v>
      </c>
      <c r="T17443" t="s">
        <v>31636</v>
      </c>
      <c r="U17443" t="s">
        <v>31666</v>
      </c>
    </row>
    <row r="17444" spans="17:21">
      <c r="Q17444" t="s">
        <v>18646</v>
      </c>
      <c r="R17444" t="s">
        <v>20712</v>
      </c>
      <c r="S17444" t="s">
        <v>31508</v>
      </c>
      <c r="T17444" t="s">
        <v>19197</v>
      </c>
      <c r="U17444" t="s">
        <v>31666</v>
      </c>
    </row>
    <row r="17445" spans="17:21">
      <c r="Q17445" t="s">
        <v>18647</v>
      </c>
      <c r="R17445" t="s">
        <v>31490</v>
      </c>
      <c r="S17445" t="s">
        <v>19197</v>
      </c>
      <c r="T17445" t="s">
        <v>19197</v>
      </c>
      <c r="U17445" t="s">
        <v>19197</v>
      </c>
    </row>
    <row r="17446" spans="17:21">
      <c r="Q17446" t="s">
        <v>18648</v>
      </c>
      <c r="R17446" t="s">
        <v>31491</v>
      </c>
      <c r="S17446" t="s">
        <v>31508</v>
      </c>
      <c r="T17446" t="s">
        <v>31636</v>
      </c>
      <c r="U17446" t="s">
        <v>31666</v>
      </c>
    </row>
    <row r="17447" spans="17:21">
      <c r="Q17447" t="s">
        <v>18649</v>
      </c>
      <c r="R17447" t="s">
        <v>31476</v>
      </c>
      <c r="S17447" t="s">
        <v>19197</v>
      </c>
      <c r="T17447" t="s">
        <v>19197</v>
      </c>
      <c r="U17447" t="s">
        <v>19197</v>
      </c>
    </row>
    <row r="17448" spans="17:21">
      <c r="Q17448" t="s">
        <v>18650</v>
      </c>
      <c r="R17448" t="s">
        <v>31492</v>
      </c>
      <c r="S17448" t="s">
        <v>31512</v>
      </c>
      <c r="T17448" t="s">
        <v>31636</v>
      </c>
      <c r="U17448" t="s">
        <v>31666</v>
      </c>
    </row>
    <row r="17449" spans="17:21">
      <c r="Q17449" t="s">
        <v>18651</v>
      </c>
      <c r="R17449" t="s">
        <v>31493</v>
      </c>
      <c r="S17449" t="s">
        <v>31508</v>
      </c>
      <c r="T17449" t="s">
        <v>31636</v>
      </c>
      <c r="U17449" t="s">
        <v>31666</v>
      </c>
    </row>
    <row r="17450" spans="17:21">
      <c r="Q17450" t="s">
        <v>18652</v>
      </c>
      <c r="R17450" t="s">
        <v>31494</v>
      </c>
      <c r="S17450" t="s">
        <v>31508</v>
      </c>
      <c r="T17450" t="s">
        <v>31636</v>
      </c>
      <c r="U17450" t="s">
        <v>31666</v>
      </c>
    </row>
    <row r="17451" spans="17:21">
      <c r="Q17451" t="s">
        <v>18653</v>
      </c>
      <c r="R17451" t="s">
        <v>18714</v>
      </c>
      <c r="S17451" t="s">
        <v>31508</v>
      </c>
      <c r="T17451" t="s">
        <v>31636</v>
      </c>
      <c r="U17451" t="s">
        <v>31666</v>
      </c>
    </row>
    <row r="17452" spans="17:21">
      <c r="Q17452" t="s">
        <v>18654</v>
      </c>
      <c r="R17452" t="s">
        <v>31495</v>
      </c>
      <c r="S17452" t="s">
        <v>19197</v>
      </c>
      <c r="T17452" t="s">
        <v>19197</v>
      </c>
      <c r="U17452" t="s">
        <v>19197</v>
      </c>
    </row>
    <row r="17453" spans="17:21">
      <c r="Q17453" t="s">
        <v>18655</v>
      </c>
      <c r="R17453" t="s">
        <v>31496</v>
      </c>
      <c r="S17453" t="s">
        <v>31506</v>
      </c>
      <c r="T17453" t="s">
        <v>19197</v>
      </c>
      <c r="U17453" t="s">
        <v>31646</v>
      </c>
    </row>
    <row r="17454" spans="17:21">
      <c r="Q17454" t="s">
        <v>18656</v>
      </c>
      <c r="R17454" t="s">
        <v>31497</v>
      </c>
      <c r="S17454" t="s">
        <v>31506</v>
      </c>
      <c r="T17454" t="s">
        <v>19197</v>
      </c>
      <c r="U17454" t="s">
        <v>31646</v>
      </c>
    </row>
    <row r="17455" spans="17:21">
      <c r="Q17455" t="s">
        <v>18657</v>
      </c>
      <c r="R17455" t="s">
        <v>31498</v>
      </c>
      <c r="S17455" t="s">
        <v>31506</v>
      </c>
      <c r="T17455" t="s">
        <v>19197</v>
      </c>
      <c r="U17455" t="s">
        <v>31854</v>
      </c>
    </row>
    <row r="17456" spans="17:21">
      <c r="Q17456" t="s">
        <v>18658</v>
      </c>
      <c r="R17456" t="s">
        <v>31499</v>
      </c>
      <c r="S17456" t="s">
        <v>31508</v>
      </c>
      <c r="T17456" t="s">
        <v>19197</v>
      </c>
      <c r="U17456" t="s">
        <v>31680</v>
      </c>
    </row>
    <row r="17457" spans="17:21">
      <c r="Q17457" t="s">
        <v>18659</v>
      </c>
      <c r="R17457" t="s">
        <v>31500</v>
      </c>
      <c r="S17457" t="s">
        <v>19197</v>
      </c>
      <c r="T17457" t="s">
        <v>19197</v>
      </c>
      <c r="U17457" t="s">
        <v>19197</v>
      </c>
    </row>
    <row r="17458" spans="17:21">
      <c r="Q17458" t="s">
        <v>18660</v>
      </c>
      <c r="R17458" t="s">
        <v>31501</v>
      </c>
      <c r="S17458" t="s">
        <v>19197</v>
      </c>
      <c r="T17458" t="s">
        <v>19197</v>
      </c>
      <c r="U17458" t="s">
        <v>31648</v>
      </c>
    </row>
    <row r="17459" spans="17:21">
      <c r="Q17459" t="s">
        <v>18661</v>
      </c>
      <c r="R17459" t="s">
        <v>31502</v>
      </c>
      <c r="S17459" t="s">
        <v>31506</v>
      </c>
      <c r="T17459" t="s">
        <v>19197</v>
      </c>
      <c r="U17459" t="s">
        <v>31929</v>
      </c>
    </row>
    <row r="17460" spans="17:21">
      <c r="Q17460" t="s">
        <v>18662</v>
      </c>
      <c r="R17460" t="s">
        <v>31503</v>
      </c>
      <c r="S17460" t="s">
        <v>31506</v>
      </c>
      <c r="T17460" t="s">
        <v>19197</v>
      </c>
      <c r="U17460" t="s">
        <v>31929</v>
      </c>
    </row>
    <row r="17461" spans="17:21">
      <c r="Q17461" t="s">
        <v>18663</v>
      </c>
      <c r="R17461" t="s">
        <v>31504</v>
      </c>
      <c r="S17461" t="s">
        <v>31506</v>
      </c>
      <c r="T17461" t="s">
        <v>19197</v>
      </c>
      <c r="U17461" t="s">
        <v>31929</v>
      </c>
    </row>
    <row r="17462" spans="17:21">
      <c r="Q17462" t="s">
        <v>18664</v>
      </c>
      <c r="R17462" t="s">
        <v>31505</v>
      </c>
      <c r="S17462" t="s">
        <v>31506</v>
      </c>
      <c r="T17462" t="s">
        <v>19197</v>
      </c>
      <c r="U17462" t="s">
        <v>31648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8FD23-D6C3-4E86-AFB5-E94CEE976591}">
  <dimension ref="A1:K37"/>
  <sheetViews>
    <sheetView topLeftCell="A13" workbookViewId="0">
      <selection activeCell="B35" sqref="B35"/>
    </sheetView>
  </sheetViews>
  <sheetFormatPr defaultRowHeight="15"/>
  <cols>
    <col min="1" max="1" width="23.28515625" bestFit="1" customWidth="1"/>
    <col min="2" max="2" width="25.5703125" bestFit="1" customWidth="1"/>
  </cols>
  <sheetData>
    <row r="1" spans="1:11">
      <c r="A1" t="s">
        <v>31934</v>
      </c>
      <c r="C1" t="str">
        <f>Calculator!I9</f>
        <v>COURIER</v>
      </c>
    </row>
    <row r="3" spans="1:11">
      <c r="A3" t="s">
        <v>1187</v>
      </c>
      <c r="B3" s="44">
        <v>0.05</v>
      </c>
      <c r="F3" s="94" t="s">
        <v>32249</v>
      </c>
      <c r="G3" s="94"/>
      <c r="H3" s="94"/>
      <c r="I3" s="94"/>
      <c r="J3" s="94"/>
      <c r="K3" s="94"/>
    </row>
    <row r="4" spans="1:11">
      <c r="F4" s="94"/>
      <c r="G4" s="94"/>
      <c r="H4" s="94"/>
      <c r="I4" s="94"/>
      <c r="J4" s="94"/>
      <c r="K4" s="94"/>
    </row>
    <row r="5" spans="1:11">
      <c r="A5" t="s">
        <v>1184</v>
      </c>
      <c r="B5" s="49">
        <f>IF(Input!C11*Qatar!B14&gt;Qatar!B13,Qatar!B13,IF(Input!C11*Qatar!B14&lt;Qatar!B12,Qatar!B12,Input!C11*Qatar!B14))</f>
        <v>165.65540799999999</v>
      </c>
      <c r="F5" s="94"/>
      <c r="G5" s="94"/>
      <c r="H5" s="94"/>
      <c r="I5" s="94"/>
      <c r="J5" s="94"/>
      <c r="K5" s="94"/>
    </row>
    <row r="6" spans="1:11">
      <c r="A6" t="s">
        <v>1185</v>
      </c>
      <c r="B6" s="49">
        <v>25</v>
      </c>
      <c r="F6" s="94"/>
      <c r="G6" s="94"/>
      <c r="H6" s="94"/>
      <c r="I6" s="94"/>
      <c r="J6" s="94"/>
      <c r="K6" s="94"/>
    </row>
    <row r="7" spans="1:11">
      <c r="A7" t="s">
        <v>1186</v>
      </c>
      <c r="B7" s="49">
        <f>SUM(Input!C11*Qatar!B3)</f>
        <v>2391.1</v>
      </c>
      <c r="F7" s="94"/>
      <c r="G7" s="94"/>
      <c r="H7" s="94"/>
      <c r="I7" s="94"/>
      <c r="J7" s="94"/>
      <c r="K7" s="94"/>
    </row>
    <row r="8" spans="1:11">
      <c r="A8" t="s">
        <v>32201</v>
      </c>
      <c r="B8" s="49">
        <f>SUM(B37/B35)</f>
        <v>538.1596847724569</v>
      </c>
      <c r="F8" s="94"/>
      <c r="G8" s="94"/>
      <c r="H8" s="94"/>
      <c r="I8" s="94"/>
      <c r="J8" s="94"/>
      <c r="K8" s="94"/>
    </row>
    <row r="9" spans="1:11">
      <c r="A9" t="s">
        <v>1194</v>
      </c>
      <c r="B9" s="49">
        <f>SUM(B5+B6+B8)</f>
        <v>728.81509277245686</v>
      </c>
      <c r="F9" s="94"/>
      <c r="G9" s="94"/>
      <c r="H9" s="94"/>
      <c r="I9" s="94"/>
      <c r="J9" s="94"/>
      <c r="K9" s="94"/>
    </row>
    <row r="10" spans="1:11">
      <c r="F10" s="94"/>
      <c r="G10" s="94"/>
      <c r="H10" s="94"/>
      <c r="I10" s="94"/>
      <c r="J10" s="94"/>
      <c r="K10" s="94"/>
    </row>
    <row r="11" spans="1:11">
      <c r="A11" t="s">
        <v>1188</v>
      </c>
      <c r="F11" s="94"/>
      <c r="G11" s="94"/>
      <c r="H11" s="94"/>
      <c r="I11" s="94"/>
      <c r="J11" s="94"/>
      <c r="K11" s="94"/>
    </row>
    <row r="12" spans="1:11">
      <c r="A12" t="s">
        <v>1189</v>
      </c>
      <c r="B12">
        <v>27.75</v>
      </c>
      <c r="F12" s="94"/>
      <c r="G12" s="94"/>
      <c r="H12" s="94"/>
      <c r="I12" s="94"/>
      <c r="J12" s="94"/>
      <c r="K12" s="94"/>
    </row>
    <row r="13" spans="1:11">
      <c r="A13" t="s">
        <v>1190</v>
      </c>
      <c r="B13">
        <v>538.4</v>
      </c>
      <c r="F13" s="94"/>
      <c r="G13" s="94"/>
      <c r="H13" s="94"/>
      <c r="I13" s="94"/>
      <c r="J13" s="94"/>
      <c r="K13" s="94"/>
    </row>
    <row r="14" spans="1:11">
      <c r="A14" t="s">
        <v>1191</v>
      </c>
      <c r="B14">
        <v>3.4640000000000001E-3</v>
      </c>
      <c r="F14" s="94"/>
      <c r="G14" s="94"/>
      <c r="H14" s="94"/>
      <c r="I14" s="94"/>
      <c r="J14" s="94"/>
      <c r="K14" s="94"/>
    </row>
    <row r="15" spans="1:11">
      <c r="F15" s="94"/>
      <c r="G15" s="94"/>
      <c r="H15" s="94"/>
      <c r="I15" s="94"/>
      <c r="J15" s="94"/>
      <c r="K15" s="94"/>
    </row>
    <row r="16" spans="1:11">
      <c r="A16" t="s">
        <v>32238</v>
      </c>
      <c r="B16" t="s">
        <v>32239</v>
      </c>
      <c r="F16" s="94"/>
      <c r="G16" s="94"/>
      <c r="H16" s="94"/>
      <c r="I16" s="94"/>
      <c r="J16" s="94"/>
      <c r="K16" s="94"/>
    </row>
    <row r="17" spans="1:11">
      <c r="A17" t="s">
        <v>32240</v>
      </c>
      <c r="B17" t="s">
        <v>32242</v>
      </c>
      <c r="F17" s="94"/>
      <c r="G17" s="94"/>
      <c r="H17" s="94"/>
      <c r="I17" s="94"/>
      <c r="J17" s="94"/>
      <c r="K17" s="94"/>
    </row>
    <row r="18" spans="1:11">
      <c r="F18" s="94"/>
      <c r="G18" s="94"/>
      <c r="H18" s="94"/>
      <c r="I18" s="94"/>
      <c r="J18" s="94"/>
      <c r="K18" s="94"/>
    </row>
    <row r="19" spans="1:11">
      <c r="A19" t="s">
        <v>32241</v>
      </c>
      <c r="B19" s="49">
        <f>IF(C1="COURIER",B9,IF(C1="AIR",B16,IF(C1="SEA",B17,)))</f>
        <v>728.81509277245686</v>
      </c>
      <c r="F19" s="94"/>
      <c r="G19" s="94"/>
      <c r="H19" s="94"/>
      <c r="I19" s="94"/>
      <c r="J19" s="94"/>
      <c r="K19" s="94"/>
    </row>
    <row r="20" spans="1:11">
      <c r="A20" t="s">
        <v>32243</v>
      </c>
      <c r="B20" s="49">
        <f>B7</f>
        <v>2391.1</v>
      </c>
      <c r="F20" s="94"/>
      <c r="G20" s="94"/>
      <c r="H20" s="94"/>
      <c r="I20" s="94"/>
      <c r="J20" s="94"/>
      <c r="K20" s="94"/>
    </row>
    <row r="21" spans="1:11">
      <c r="F21" s="94"/>
      <c r="G21" s="94"/>
      <c r="H21" s="94"/>
      <c r="I21" s="94"/>
      <c r="J21" s="94"/>
      <c r="K21" s="94"/>
    </row>
    <row r="22" spans="1:11">
      <c r="F22" s="94"/>
      <c r="G22" s="94"/>
      <c r="H22" s="94"/>
      <c r="I22" s="94"/>
      <c r="J22" s="94"/>
      <c r="K22" s="94"/>
    </row>
    <row r="23" spans="1:11">
      <c r="A23" t="s">
        <v>32205</v>
      </c>
    </row>
    <row r="24" spans="1:11" ht="27" customHeight="1">
      <c r="A24" s="73"/>
      <c r="B24" s="95" t="s">
        <v>32208</v>
      </c>
      <c r="C24" s="95" t="s">
        <v>32209</v>
      </c>
      <c r="D24" s="79"/>
      <c r="E24" s="79"/>
      <c r="F24" s="81"/>
    </row>
    <row r="25" spans="1:11">
      <c r="A25" s="74" t="s">
        <v>32206</v>
      </c>
      <c r="B25" s="96"/>
      <c r="C25" s="96"/>
      <c r="D25" s="72"/>
      <c r="E25" s="72"/>
      <c r="F25" s="81"/>
    </row>
    <row r="26" spans="1:11">
      <c r="A26" s="75" t="s">
        <v>32207</v>
      </c>
      <c r="B26" s="97"/>
      <c r="C26" s="96"/>
      <c r="D26" s="72"/>
      <c r="E26" s="72"/>
      <c r="F26" s="81"/>
    </row>
    <row r="27" spans="1:11">
      <c r="A27" s="76" t="s">
        <v>32210</v>
      </c>
      <c r="B27" s="76" t="s">
        <v>32211</v>
      </c>
      <c r="C27" s="97"/>
      <c r="D27" s="76" t="s">
        <v>32178</v>
      </c>
      <c r="E27" s="78" t="s">
        <v>32212</v>
      </c>
      <c r="F27" s="82" t="s">
        <v>32221</v>
      </c>
    </row>
    <row r="28" spans="1:11">
      <c r="A28" s="76">
        <v>1</v>
      </c>
      <c r="B28" s="77">
        <v>15000</v>
      </c>
      <c r="C28" s="76">
        <v>150</v>
      </c>
      <c r="D28" s="76">
        <v>500</v>
      </c>
      <c r="E28" s="78">
        <v>650</v>
      </c>
      <c r="F28" s="81" t="s">
        <v>32215</v>
      </c>
    </row>
    <row r="29" spans="1:11">
      <c r="A29" s="77">
        <v>15001</v>
      </c>
      <c r="B29" s="77">
        <v>100000</v>
      </c>
      <c r="C29" s="76">
        <v>150</v>
      </c>
      <c r="D29" s="77">
        <v>1000</v>
      </c>
      <c r="E29" s="80">
        <v>1150</v>
      </c>
      <c r="F29" s="81" t="s">
        <v>32216</v>
      </c>
    </row>
    <row r="30" spans="1:11">
      <c r="A30" s="77">
        <v>100001</v>
      </c>
      <c r="B30" s="77">
        <v>250000</v>
      </c>
      <c r="C30" s="76">
        <v>150</v>
      </c>
      <c r="D30" s="77">
        <v>2500</v>
      </c>
      <c r="E30" s="80">
        <v>2650</v>
      </c>
      <c r="F30" s="81" t="s">
        <v>32217</v>
      </c>
    </row>
    <row r="31" spans="1:11">
      <c r="A31" s="77">
        <v>250001</v>
      </c>
      <c r="B31" s="77">
        <v>1000000</v>
      </c>
      <c r="C31" s="76">
        <v>150</v>
      </c>
      <c r="D31" s="77">
        <v>5000</v>
      </c>
      <c r="E31" s="80">
        <v>5150</v>
      </c>
      <c r="F31" s="81" t="s">
        <v>32218</v>
      </c>
    </row>
    <row r="32" spans="1:11" ht="42.75">
      <c r="A32" s="98" t="s">
        <v>32213</v>
      </c>
      <c r="B32" s="99"/>
      <c r="C32" s="76">
        <v>150</v>
      </c>
      <c r="D32" s="76" t="s">
        <v>32214</v>
      </c>
      <c r="E32" s="78"/>
      <c r="F32" s="81" t="s">
        <v>32219</v>
      </c>
    </row>
    <row r="34" spans="1:3">
      <c r="A34" t="s">
        <v>32220</v>
      </c>
      <c r="B34" s="49">
        <f>Input!C11</f>
        <v>47822</v>
      </c>
      <c r="C34" t="str">
        <f>VLOOKUP(Calculator!I6,QATARUSER,3,0)</f>
        <v>British Pound</v>
      </c>
    </row>
    <row r="35" spans="1:3">
      <c r="A35" t="s">
        <v>32236</v>
      </c>
      <c r="B35">
        <f>VLOOKUP(C34,xrates,3,0)</f>
        <v>4.9241890000000001</v>
      </c>
    </row>
    <row r="36" spans="1:3">
      <c r="A36" t="s">
        <v>32237</v>
      </c>
      <c r="B36" s="49">
        <f>SUM(B34*B35)</f>
        <v>235484.56635800001</v>
      </c>
    </row>
    <row r="37" spans="1:3">
      <c r="B37" s="83">
        <f>IF(B36&lt;15000,E28,IF(B36&lt;100000,E29,IF(B36&lt;250000,E30,IF(B36&lt;1000000,E31,IF(B36*0.6%&gt;1000000,B36*0.6%,B36*0.6%)))))</f>
        <v>2650</v>
      </c>
    </row>
  </sheetData>
  <mergeCells count="4">
    <mergeCell ref="B24:B26"/>
    <mergeCell ref="C24:C27"/>
    <mergeCell ref="A32:B32"/>
    <mergeCell ref="F3:K2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DA40D-9ECB-4B61-8E83-7670B7262C45}">
  <dimension ref="A1:C11"/>
  <sheetViews>
    <sheetView workbookViewId="0">
      <selection sqref="A1:C11"/>
    </sheetView>
  </sheetViews>
  <sheetFormatPr defaultRowHeight="15"/>
  <cols>
    <col min="1" max="1" width="16.5703125" bestFit="1" customWidth="1"/>
    <col min="2" max="2" width="11.140625" bestFit="1" customWidth="1"/>
    <col min="3" max="3" width="14.85546875" bestFit="1" customWidth="1"/>
  </cols>
  <sheetData>
    <row r="1" spans="1:3">
      <c r="A1" t="s">
        <v>32223</v>
      </c>
      <c r="B1" t="s">
        <v>32224</v>
      </c>
      <c r="C1" t="s">
        <v>32225</v>
      </c>
    </row>
    <row r="2" spans="1:3">
      <c r="A2" t="s">
        <v>32226</v>
      </c>
      <c r="B2">
        <v>0.274725</v>
      </c>
      <c r="C2">
        <v>3.64</v>
      </c>
    </row>
    <row r="3" spans="1:3">
      <c r="A3" t="s">
        <v>32227</v>
      </c>
      <c r="B3">
        <v>0.23285</v>
      </c>
      <c r="C3">
        <v>4.2946049999999998</v>
      </c>
    </row>
    <row r="4" spans="1:3">
      <c r="A4" t="s">
        <v>32228</v>
      </c>
      <c r="B4">
        <v>0.20307900000000001</v>
      </c>
      <c r="C4">
        <v>4.9241890000000001</v>
      </c>
    </row>
    <row r="5" spans="1:3">
      <c r="A5" t="s">
        <v>32229</v>
      </c>
      <c r="B5">
        <v>24.977608</v>
      </c>
      <c r="C5">
        <v>4.0036000000000002E-2</v>
      </c>
    </row>
    <row r="6" spans="1:3">
      <c r="A6" t="s">
        <v>32230</v>
      </c>
      <c r="B6">
        <v>0.38589400000000001</v>
      </c>
      <c r="C6">
        <v>2.5913819999999999</v>
      </c>
    </row>
    <row r="7" spans="1:3">
      <c r="A7" t="s">
        <v>32231</v>
      </c>
      <c r="B7">
        <v>0.37573899999999999</v>
      </c>
      <c r="C7">
        <v>2.6614209999999998</v>
      </c>
    </row>
    <row r="8" spans="1:3">
      <c r="A8" t="s">
        <v>32232</v>
      </c>
      <c r="B8">
        <v>0.34716799999999998</v>
      </c>
      <c r="C8">
        <v>2.8804500000000002</v>
      </c>
    </row>
    <row r="9" spans="1:3">
      <c r="A9" t="s">
        <v>32233</v>
      </c>
      <c r="B9">
        <v>0.21262</v>
      </c>
      <c r="C9">
        <v>4.7032319999999999</v>
      </c>
    </row>
    <row r="10" spans="1:3">
      <c r="A10" t="s">
        <v>32234</v>
      </c>
      <c r="B10">
        <v>1.0676699999999999</v>
      </c>
      <c r="C10">
        <v>0.93661899999999998</v>
      </c>
    </row>
    <row r="11" spans="1:3">
      <c r="A11" t="s">
        <v>32235</v>
      </c>
      <c r="B11">
        <v>42.876061</v>
      </c>
      <c r="C11">
        <v>2.3323E-2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0978C3B-DD35-4643-B649-2E4D68991F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16</vt:i4>
      </vt:variant>
    </vt:vector>
  </HeadingPairs>
  <TitlesOfParts>
    <vt:vector size="25" baseType="lpstr">
      <vt:lpstr>Input</vt:lpstr>
      <vt:lpstr>Users</vt:lpstr>
      <vt:lpstr>Calculator</vt:lpstr>
      <vt:lpstr>South Africa</vt:lpstr>
      <vt:lpstr>Singapore</vt:lpstr>
      <vt:lpstr>Australia</vt:lpstr>
      <vt:lpstr>Saudi Arabia</vt:lpstr>
      <vt:lpstr>Qatar</vt:lpstr>
      <vt:lpstr>Qatari Riyal Exchange Rates Tab</vt:lpstr>
      <vt:lpstr>AUSNAVIAZONES</vt:lpstr>
      <vt:lpstr>AUSTNTRATES</vt:lpstr>
      <vt:lpstr>currlist</vt:lpstr>
      <vt:lpstr>CustomerList</vt:lpstr>
      <vt:lpstr>CustomerListSA</vt:lpstr>
      <vt:lpstr>DataList</vt:lpstr>
      <vt:lpstr>EMAILS</vt:lpstr>
      <vt:lpstr>Input!Print_Area</vt:lpstr>
      <vt:lpstr>QATARUSER</vt:lpstr>
      <vt:lpstr>S76RATES</vt:lpstr>
      <vt:lpstr>SAHSCODE</vt:lpstr>
      <vt:lpstr>Shipping</vt:lpstr>
      <vt:lpstr>TNTRATES</vt:lpstr>
      <vt:lpstr>TNTZONES</vt:lpstr>
      <vt:lpstr>Users</vt:lpstr>
      <vt:lpstr>xrates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Powell</dc:creator>
  <cp:lastModifiedBy>James Powell</cp:lastModifiedBy>
  <dcterms:created xsi:type="dcterms:W3CDTF">2022-08-19T14:05:25Z</dcterms:created>
  <dcterms:modified xsi:type="dcterms:W3CDTF">2026-02-26T10:00:53Z</dcterms:modified>
</cp:coreProperties>
</file>