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liekeverweij/Projects/etdataset/source_analyses/nl/2015/3_primary_production/"/>
    </mc:Choice>
  </mc:AlternateContent>
  <xr:revisionPtr revIDLastSave="0" documentId="13_ncr:1_{19E976FA-D439-C44B-8D27-6A0030DB76B3}" xr6:coauthVersionLast="41" xr6:coauthVersionMax="41" xr10:uidLastSave="{00000000-0000-0000-0000-000000000000}"/>
  <bookViews>
    <workbookView xWindow="25580" yWindow="460" windowWidth="25600" windowHeight="26940" tabRatio="500" activeTab="2" xr2:uid="{00000000-000D-0000-FFFF-FFFF00000000}"/>
  </bookViews>
  <sheets>
    <sheet name="Wood" sheetId="1" r:id="rId1"/>
    <sheet name="CBS Tabel" sheetId="2" r:id="rId2"/>
    <sheet name="CBS Toelichting" sheetId="3" r:id="rId3"/>
  </sheets>
  <definedNames>
    <definedName name="_xlnm.Print_Area" localSheetId="1">'CBS Tabel'!$A$1:$D$40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D15" i="1" l="1"/>
  <c r="C6" i="1"/>
  <c r="C8" i="1"/>
  <c r="C11" i="1"/>
</calcChain>
</file>

<file path=xl/sharedStrings.xml><?xml version="1.0" encoding="utf-8"?>
<sst xmlns="http://schemas.openxmlformats.org/spreadsheetml/2006/main" count="94" uniqueCount="70">
  <si>
    <t>General</t>
  </si>
  <si>
    <t>Country</t>
  </si>
  <si>
    <t>NL</t>
  </si>
  <si>
    <t>Wood biomass</t>
  </si>
  <si>
    <t>Roundwood equivalent</t>
  </si>
  <si>
    <t>Mtoe</t>
  </si>
  <si>
    <t>Mm3</t>
  </si>
  <si>
    <t>toe</t>
  </si>
  <si>
    <t>GJ</t>
  </si>
  <si>
    <t>References</t>
  </si>
  <si>
    <t>Energy (TJ)</t>
  </si>
  <si>
    <t>Source</t>
  </si>
  <si>
    <t>Value</t>
  </si>
  <si>
    <t>Unit</t>
  </si>
  <si>
    <t>Densitiy (oven-dry tonnes per m3 of solid wood products) for temperate species</t>
  </si>
  <si>
    <t>MJ/kg</t>
  </si>
  <si>
    <t>tonne/m3</t>
  </si>
  <si>
    <t>Heating value of oven-dried wood</t>
  </si>
  <si>
    <t>GJ/m3</t>
  </si>
  <si>
    <t>[1]</t>
  </si>
  <si>
    <t>[2]</t>
  </si>
  <si>
    <t>[3]</t>
  </si>
  <si>
    <t>-</t>
  </si>
  <si>
    <t>[4]</t>
  </si>
  <si>
    <t>Wood source analysis</t>
  </si>
  <si>
    <t>Energy content (calculated)</t>
  </si>
  <si>
    <t>Volume fuelwood (1000 m3)</t>
  </si>
  <si>
    <t>Volume fuelwood (m3)</t>
  </si>
  <si>
    <t>[1] Eurostat (2011) Forestry in the EU and the world - a statistical portrait (http://refman.et-model.com/publications/1877)</t>
  </si>
  <si>
    <t>[3] OECD/IEA (2005) Energy statistics manual (http://refman.et-model.com/publications/1094)</t>
  </si>
  <si>
    <t>[2] IEA (2014) Unit Converter (http://www.iea.org/statistics/resources/unitconverter/)</t>
  </si>
  <si>
    <t>[4] Eurostat (2017) Roundwood, fuelwood and other basic products (for_basic) http://appsso.eurostat.ec.europa.eu/nui/submitViewTableAction.do)</t>
  </si>
  <si>
    <t>Balans vaste biomassa voor energie, 2013-2017</t>
  </si>
  <si>
    <t>TJ</t>
  </si>
  <si>
    <t>Binnenlandse productie</t>
  </si>
  <si>
    <t xml:space="preserve">   Totaal</t>
  </si>
  <si>
    <t xml:space="preserve">   Houtpellets</t>
  </si>
  <si>
    <t xml:space="preserve">   Afvalhout</t>
  </si>
  <si>
    <t xml:space="preserve">   Hout chips en schoon resthout</t>
  </si>
  <si>
    <t xml:space="preserve">   Vers hout blokken</t>
  </si>
  <si>
    <t xml:space="preserve">   Restproducten uit primaire landbouw</t>
  </si>
  <si>
    <t xml:space="preserve">   Restproducten uit agro-industrie</t>
  </si>
  <si>
    <t xml:space="preserve">   Overige niet-houtige biomassa</t>
  </si>
  <si>
    <t>Import</t>
  </si>
  <si>
    <t xml:space="preserve">   Overig</t>
  </si>
  <si>
    <t xml:space="preserve"> </t>
  </si>
  <si>
    <t>Export</t>
  </si>
  <si>
    <t xml:space="preserve">   Overig (niet houtachtig)</t>
  </si>
  <si>
    <t>Binnenlands verbruik</t>
  </si>
  <si>
    <t xml:space="preserve">      wv. voor opwekking elektriciteit</t>
  </si>
  <si>
    <t xml:space="preserve">      wv.  bij huishoudens</t>
  </si>
  <si>
    <t xml:space="preserve">   Vers hout blokken (huishoudens)</t>
  </si>
  <si>
    <t>Bron: CBS.</t>
  </si>
  <si>
    <t>Toelichting bij de tabel</t>
  </si>
  <si>
    <t xml:space="preserve">Deze tabel bevat informatie over de productie, verbruik en internationale handel van verschillende soorten vaste biomassa voor energie. </t>
  </si>
  <si>
    <r>
      <t xml:space="preserve">De volgende vormen van biomassa vallen </t>
    </r>
    <r>
      <rPr>
        <i/>
        <sz val="11"/>
        <color indexed="8"/>
        <rFont val="Calibri"/>
        <family val="2"/>
      </rPr>
      <t>niet</t>
    </r>
    <r>
      <rPr>
        <sz val="12"/>
        <color theme="1"/>
        <rFont val="Calibri"/>
        <family val="2"/>
        <scheme val="minor"/>
      </rPr>
      <t xml:space="preserve"> onder vaste biomassa: biomassa voor productie van biogas en biomassa die is verbrand in afvalverbrandingsinstallaties.</t>
    </r>
  </si>
  <si>
    <t>Hout-chips zijn gesnipperde stukjes hout, bijvoorbeeld vrijkomend bij snoeiwerkzaamheden.</t>
  </si>
  <si>
    <t>Schoon resthout is resthout dat vrijkomt bij de verwerking van hout binnen de houtverwerkende industrie, bijvoorbeeld bij rondhoutzagerijen of in de timmer- of meubelindustrie. Dit wordt ook wel A-hout genoemd.</t>
  </si>
  <si>
    <t>Afvalhout is hout dat eerder gebruikt is voor andere doeleinden, bijvoorbeeld meubels of in constructies van gebouwen. Dit wordt ook wel B-hout genoemd.</t>
  </si>
  <si>
    <t>Voorbeelden van overige niet houtige biomassa zijn papierslib en RDF (Refuse Derived Fuel).</t>
  </si>
  <si>
    <t>Houtpellets zijn brokjes samengeperst hout welke als brandstof worden gebruikt.</t>
  </si>
  <si>
    <t xml:space="preserve">Import betreft import van biomassa gebruikt in Nederland. </t>
  </si>
  <si>
    <t>Export betreft biomassa die geschikt is gemaakt voor energiedoeleinden in Nederland (bv door inzameling/scheiding of bewerking tot pellets) waarna het de grens over is gegaan met als doel toepassing voor energie.</t>
  </si>
  <si>
    <t>Doorvoer van biomassa zit niet in de import en export cijfers.</t>
  </si>
  <si>
    <t>De gegevens zijn afkomstig uit de volgende bronnen:</t>
  </si>
  <si>
    <t xml:space="preserve">   </t>
  </si>
  <si>
    <t>- data verzameld voor de rapportages duurzaamheid vaste biomassa van RVO</t>
  </si>
  <si>
    <t>- Probos (productie en export van hout pellets)</t>
  </si>
  <si>
    <t>- Rijkswaterstaat Leefomgeving voor de export van biomassa</t>
  </si>
  <si>
    <t>De gegevens zijn geïntegreerd met elkaar en met andere data uit de CBS statistiek  Hernieuwbare Energie.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</si>
</sst>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#\ ##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4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3" fontId="1" fillId="0" borderId="1" xfId="0" applyNumberFormat="1" applyFont="1" applyBorder="1"/>
    <xf numFmtId="0" fontId="0" fillId="0" borderId="1" xfId="0" applyFont="1" applyBorder="1"/>
    <xf numFmtId="1" fontId="0" fillId="0" borderId="1" xfId="0" quotePrefix="1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horizontal="left" vertical="center"/>
    </xf>
    <xf numFmtId="0" fontId="6" fillId="0" borderId="0" xfId="0" applyFont="1"/>
    <xf numFmtId="0" fontId="8" fillId="0" borderId="0" xfId="31" applyFont="1"/>
    <xf numFmtId="0" fontId="7" fillId="0" borderId="0" xfId="31"/>
    <xf numFmtId="0" fontId="8" fillId="0" borderId="0" xfId="31" quotePrefix="1" applyFont="1" applyAlignment="1">
      <alignment horizontal="fill" vertical="center"/>
    </xf>
    <xf numFmtId="0" fontId="7" fillId="0" borderId="0" xfId="31" applyAlignment="1">
      <alignment horizontal="fill" vertical="center"/>
    </xf>
    <xf numFmtId="0" fontId="7" fillId="0" borderId="0" xfId="31" quotePrefix="1" applyAlignment="1">
      <alignment horizontal="fill"/>
    </xf>
    <xf numFmtId="1" fontId="7" fillId="0" borderId="0" xfId="31" quotePrefix="1" applyNumberFormat="1"/>
    <xf numFmtId="1" fontId="7" fillId="0" borderId="0" xfId="31" applyNumberFormat="1"/>
    <xf numFmtId="0" fontId="8" fillId="0" borderId="0" xfId="31" quotePrefix="1" applyFont="1" applyAlignment="1">
      <alignment horizontal="center"/>
    </xf>
    <xf numFmtId="0" fontId="9" fillId="0" borderId="0" xfId="31" applyFont="1"/>
    <xf numFmtId="165" fontId="10" fillId="0" borderId="0" xfId="31" applyNumberFormat="1" applyFont="1"/>
    <xf numFmtId="0" fontId="7" fillId="0" borderId="0" xfId="31" quotePrefix="1"/>
    <xf numFmtId="165" fontId="10" fillId="2" borderId="0" xfId="31" applyNumberFormat="1" applyFont="1" applyFill="1"/>
    <xf numFmtId="1" fontId="7" fillId="2" borderId="0" xfId="31" quotePrefix="1" applyNumberFormat="1" applyFill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31" xr:uid="{77707278-1118-B242-BC51-A850D936165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24</xdr:row>
      <xdr:rowOff>177800</xdr:rowOff>
    </xdr:from>
    <xdr:to>
      <xdr:col>13</xdr:col>
      <xdr:colOff>558800</xdr:colOff>
      <xdr:row>50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5930900"/>
          <a:ext cx="12039600" cy="511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3"/>
  <sheetViews>
    <sheetView workbookViewId="0">
      <selection activeCell="C6" sqref="C6"/>
    </sheetView>
  </sheetViews>
  <sheetFormatPr baseColWidth="10" defaultRowHeight="16" x14ac:dyDescent="0.2"/>
  <cols>
    <col min="1" max="1" width="3.83203125" style="3" customWidth="1"/>
    <col min="2" max="2" width="30.83203125" style="3" customWidth="1"/>
    <col min="3" max="3" width="11.33203125" style="4" bestFit="1" customWidth="1"/>
    <col min="4" max="4" width="10.83203125" style="5"/>
    <col min="5" max="6" width="10.83203125" style="3"/>
    <col min="7" max="7" width="11.1640625" style="3" bestFit="1" customWidth="1"/>
    <col min="8" max="16384" width="10.83203125" style="3"/>
  </cols>
  <sheetData>
    <row r="2" spans="2:5" ht="21" x14ac:dyDescent="0.25">
      <c r="B2" s="7" t="s">
        <v>24</v>
      </c>
    </row>
    <row r="4" spans="2:5" x14ac:dyDescent="0.2">
      <c r="B4" s="8" t="s">
        <v>0</v>
      </c>
      <c r="C4" s="9" t="s">
        <v>12</v>
      </c>
      <c r="D4" s="10" t="s">
        <v>13</v>
      </c>
      <c r="E4" s="8" t="s">
        <v>11</v>
      </c>
    </row>
    <row r="5" spans="2:5" x14ac:dyDescent="0.2">
      <c r="B5" s="18" t="s">
        <v>3</v>
      </c>
      <c r="C5" s="19">
        <v>27</v>
      </c>
      <c r="D5" s="20" t="s">
        <v>5</v>
      </c>
      <c r="E5" s="21" t="s">
        <v>19</v>
      </c>
    </row>
    <row r="6" spans="2:5" x14ac:dyDescent="0.2">
      <c r="B6" s="18" t="s">
        <v>4</v>
      </c>
      <c r="C6" s="19">
        <f>(108+149)/2</f>
        <v>128.5</v>
      </c>
      <c r="D6" s="20" t="s">
        <v>6</v>
      </c>
      <c r="E6" s="21" t="s">
        <v>19</v>
      </c>
    </row>
    <row r="7" spans="2:5" x14ac:dyDescent="0.2">
      <c r="B7" s="18" t="s">
        <v>7</v>
      </c>
      <c r="C7" s="22">
        <v>41.868000000000002</v>
      </c>
      <c r="D7" s="22" t="s">
        <v>8</v>
      </c>
      <c r="E7" s="23" t="s">
        <v>20</v>
      </c>
    </row>
    <row r="8" spans="2:5" x14ac:dyDescent="0.2">
      <c r="B8" s="24" t="s">
        <v>25</v>
      </c>
      <c r="C8" s="25">
        <f>(C5*1000000)*(C7)/(C6*1000000)</f>
        <v>8.7971673151750966</v>
      </c>
      <c r="D8" s="26" t="s">
        <v>18</v>
      </c>
      <c r="E8" s="27" t="s">
        <v>22</v>
      </c>
    </row>
    <row r="9" spans="2:5" ht="48" x14ac:dyDescent="0.2">
      <c r="B9" s="18" t="s">
        <v>14</v>
      </c>
      <c r="C9" s="22">
        <v>0.45</v>
      </c>
      <c r="D9" s="20" t="s">
        <v>16</v>
      </c>
      <c r="E9" s="21" t="s">
        <v>19</v>
      </c>
    </row>
    <row r="10" spans="2:5" x14ac:dyDescent="0.2">
      <c r="B10" s="18" t="s">
        <v>17</v>
      </c>
      <c r="C10" s="22">
        <v>18</v>
      </c>
      <c r="D10" s="20" t="s">
        <v>15</v>
      </c>
      <c r="E10" s="21" t="s">
        <v>21</v>
      </c>
    </row>
    <row r="11" spans="2:5" x14ac:dyDescent="0.2">
      <c r="B11" s="24" t="s">
        <v>25</v>
      </c>
      <c r="C11" s="28">
        <f>(C9*1000)*(C10/1000)</f>
        <v>8.1</v>
      </c>
      <c r="D11" s="26" t="s">
        <v>18</v>
      </c>
      <c r="E11" s="29" t="s">
        <v>22</v>
      </c>
    </row>
    <row r="12" spans="2:5" x14ac:dyDescent="0.2">
      <c r="E12" s="6"/>
    </row>
    <row r="14" spans="2:5" ht="48" x14ac:dyDescent="0.2">
      <c r="B14" s="15" t="s">
        <v>1</v>
      </c>
      <c r="C14" s="16" t="s">
        <v>26</v>
      </c>
      <c r="D14" s="16" t="s">
        <v>27</v>
      </c>
      <c r="E14" s="17" t="s">
        <v>10</v>
      </c>
    </row>
    <row r="15" spans="2:5" x14ac:dyDescent="0.2">
      <c r="B15" s="3" t="s">
        <v>2</v>
      </c>
      <c r="C15" s="30">
        <v>689.79</v>
      </c>
      <c r="D15" s="5">
        <f>C15*1000</f>
        <v>689790</v>
      </c>
      <c r="E15" s="2">
        <f>D15*$C$8/1000</f>
        <v>6068.1980423346304</v>
      </c>
    </row>
    <row r="16" spans="2:5" x14ac:dyDescent="0.2">
      <c r="B16" s="11" t="s">
        <v>11</v>
      </c>
      <c r="C16" s="12" t="s">
        <v>23</v>
      </c>
      <c r="D16" s="13" t="s">
        <v>22</v>
      </c>
      <c r="E16" s="14" t="s">
        <v>22</v>
      </c>
    </row>
    <row r="19" spans="2:2" x14ac:dyDescent="0.2">
      <c r="B19" s="1" t="s">
        <v>9</v>
      </c>
    </row>
    <row r="20" spans="2:2" x14ac:dyDescent="0.2">
      <c r="B20" s="3" t="s">
        <v>28</v>
      </c>
    </row>
    <row r="21" spans="2:2" x14ac:dyDescent="0.2">
      <c r="B21" s="3" t="s">
        <v>30</v>
      </c>
    </row>
    <row r="22" spans="2:2" x14ac:dyDescent="0.2">
      <c r="B22" s="3" t="s">
        <v>29</v>
      </c>
    </row>
    <row r="23" spans="2:2" x14ac:dyDescent="0.2">
      <c r="B23" s="3" t="s">
        <v>31</v>
      </c>
    </row>
  </sheetData>
  <pageMargins left="0.75" right="0.75" top="1" bottom="1" header="0.5" footer="0.5"/>
  <pageSetup paperSize="9" orientation="portrait" horizontalDpi="4294967292" verticalDpi="4294967292"/>
  <ignoredErrors>
    <ignoredError sqref="E12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DB2C-6ACB-9141-83F1-DEC76017F198}">
  <sheetPr>
    <pageSetUpPr fitToPage="1"/>
  </sheetPr>
  <dimension ref="A1:F40"/>
  <sheetViews>
    <sheetView workbookViewId="0">
      <selection activeCell="D30" sqref="D30"/>
    </sheetView>
  </sheetViews>
  <sheetFormatPr baseColWidth="10" defaultRowHeight="15" x14ac:dyDescent="0.2"/>
  <cols>
    <col min="1" max="1" width="57" style="32" customWidth="1"/>
    <col min="2" max="256" width="8.83203125" style="32" customWidth="1"/>
    <col min="257" max="257" width="57" style="32" customWidth="1"/>
    <col min="258" max="512" width="8.83203125" style="32" customWidth="1"/>
    <col min="513" max="513" width="57" style="32" customWidth="1"/>
    <col min="514" max="768" width="8.83203125" style="32" customWidth="1"/>
    <col min="769" max="769" width="57" style="32" customWidth="1"/>
    <col min="770" max="1024" width="8.83203125" style="32" customWidth="1"/>
    <col min="1025" max="1025" width="57" style="32" customWidth="1"/>
    <col min="1026" max="1280" width="8.83203125" style="32" customWidth="1"/>
    <col min="1281" max="1281" width="57" style="32" customWidth="1"/>
    <col min="1282" max="1536" width="8.83203125" style="32" customWidth="1"/>
    <col min="1537" max="1537" width="57" style="32" customWidth="1"/>
    <col min="1538" max="1792" width="8.83203125" style="32" customWidth="1"/>
    <col min="1793" max="1793" width="57" style="32" customWidth="1"/>
    <col min="1794" max="2048" width="8.83203125" style="32" customWidth="1"/>
    <col min="2049" max="2049" width="57" style="32" customWidth="1"/>
    <col min="2050" max="2304" width="8.83203125" style="32" customWidth="1"/>
    <col min="2305" max="2305" width="57" style="32" customWidth="1"/>
    <col min="2306" max="2560" width="8.83203125" style="32" customWidth="1"/>
    <col min="2561" max="2561" width="57" style="32" customWidth="1"/>
    <col min="2562" max="2816" width="8.83203125" style="32" customWidth="1"/>
    <col min="2817" max="2817" width="57" style="32" customWidth="1"/>
    <col min="2818" max="3072" width="8.83203125" style="32" customWidth="1"/>
    <col min="3073" max="3073" width="57" style="32" customWidth="1"/>
    <col min="3074" max="3328" width="8.83203125" style="32" customWidth="1"/>
    <col min="3329" max="3329" width="57" style="32" customWidth="1"/>
    <col min="3330" max="3584" width="8.83203125" style="32" customWidth="1"/>
    <col min="3585" max="3585" width="57" style="32" customWidth="1"/>
    <col min="3586" max="3840" width="8.83203125" style="32" customWidth="1"/>
    <col min="3841" max="3841" width="57" style="32" customWidth="1"/>
    <col min="3842" max="4096" width="8.83203125" style="32" customWidth="1"/>
    <col min="4097" max="4097" width="57" style="32" customWidth="1"/>
    <col min="4098" max="4352" width="8.83203125" style="32" customWidth="1"/>
    <col min="4353" max="4353" width="57" style="32" customWidth="1"/>
    <col min="4354" max="4608" width="8.83203125" style="32" customWidth="1"/>
    <col min="4609" max="4609" width="57" style="32" customWidth="1"/>
    <col min="4610" max="4864" width="8.83203125" style="32" customWidth="1"/>
    <col min="4865" max="4865" width="57" style="32" customWidth="1"/>
    <col min="4866" max="5120" width="8.83203125" style="32" customWidth="1"/>
    <col min="5121" max="5121" width="57" style="32" customWidth="1"/>
    <col min="5122" max="5376" width="8.83203125" style="32" customWidth="1"/>
    <col min="5377" max="5377" width="57" style="32" customWidth="1"/>
    <col min="5378" max="5632" width="8.83203125" style="32" customWidth="1"/>
    <col min="5633" max="5633" width="57" style="32" customWidth="1"/>
    <col min="5634" max="5888" width="8.83203125" style="32" customWidth="1"/>
    <col min="5889" max="5889" width="57" style="32" customWidth="1"/>
    <col min="5890" max="6144" width="8.83203125" style="32" customWidth="1"/>
    <col min="6145" max="6145" width="57" style="32" customWidth="1"/>
    <col min="6146" max="6400" width="8.83203125" style="32" customWidth="1"/>
    <col min="6401" max="6401" width="57" style="32" customWidth="1"/>
    <col min="6402" max="6656" width="8.83203125" style="32" customWidth="1"/>
    <col min="6657" max="6657" width="57" style="32" customWidth="1"/>
    <col min="6658" max="6912" width="8.83203125" style="32" customWidth="1"/>
    <col min="6913" max="6913" width="57" style="32" customWidth="1"/>
    <col min="6914" max="7168" width="8.83203125" style="32" customWidth="1"/>
    <col min="7169" max="7169" width="57" style="32" customWidth="1"/>
    <col min="7170" max="7424" width="8.83203125" style="32" customWidth="1"/>
    <col min="7425" max="7425" width="57" style="32" customWidth="1"/>
    <col min="7426" max="7680" width="8.83203125" style="32" customWidth="1"/>
    <col min="7681" max="7681" width="57" style="32" customWidth="1"/>
    <col min="7682" max="7936" width="8.83203125" style="32" customWidth="1"/>
    <col min="7937" max="7937" width="57" style="32" customWidth="1"/>
    <col min="7938" max="8192" width="8.83203125" style="32" customWidth="1"/>
    <col min="8193" max="8193" width="57" style="32" customWidth="1"/>
    <col min="8194" max="8448" width="8.83203125" style="32" customWidth="1"/>
    <col min="8449" max="8449" width="57" style="32" customWidth="1"/>
    <col min="8450" max="8704" width="8.83203125" style="32" customWidth="1"/>
    <col min="8705" max="8705" width="57" style="32" customWidth="1"/>
    <col min="8706" max="8960" width="8.83203125" style="32" customWidth="1"/>
    <col min="8961" max="8961" width="57" style="32" customWidth="1"/>
    <col min="8962" max="9216" width="8.83203125" style="32" customWidth="1"/>
    <col min="9217" max="9217" width="57" style="32" customWidth="1"/>
    <col min="9218" max="9472" width="8.83203125" style="32" customWidth="1"/>
    <col min="9473" max="9473" width="57" style="32" customWidth="1"/>
    <col min="9474" max="9728" width="8.83203125" style="32" customWidth="1"/>
    <col min="9729" max="9729" width="57" style="32" customWidth="1"/>
    <col min="9730" max="9984" width="8.83203125" style="32" customWidth="1"/>
    <col min="9985" max="9985" width="57" style="32" customWidth="1"/>
    <col min="9986" max="10240" width="8.83203125" style="32" customWidth="1"/>
    <col min="10241" max="10241" width="57" style="32" customWidth="1"/>
    <col min="10242" max="10496" width="8.83203125" style="32" customWidth="1"/>
    <col min="10497" max="10497" width="57" style="32" customWidth="1"/>
    <col min="10498" max="10752" width="8.83203125" style="32" customWidth="1"/>
    <col min="10753" max="10753" width="57" style="32" customWidth="1"/>
    <col min="10754" max="11008" width="8.83203125" style="32" customWidth="1"/>
    <col min="11009" max="11009" width="57" style="32" customWidth="1"/>
    <col min="11010" max="11264" width="8.83203125" style="32" customWidth="1"/>
    <col min="11265" max="11265" width="57" style="32" customWidth="1"/>
    <col min="11266" max="11520" width="8.83203125" style="32" customWidth="1"/>
    <col min="11521" max="11521" width="57" style="32" customWidth="1"/>
    <col min="11522" max="11776" width="8.83203125" style="32" customWidth="1"/>
    <col min="11777" max="11777" width="57" style="32" customWidth="1"/>
    <col min="11778" max="12032" width="8.83203125" style="32" customWidth="1"/>
    <col min="12033" max="12033" width="57" style="32" customWidth="1"/>
    <col min="12034" max="12288" width="8.83203125" style="32" customWidth="1"/>
    <col min="12289" max="12289" width="57" style="32" customWidth="1"/>
    <col min="12290" max="12544" width="8.83203125" style="32" customWidth="1"/>
    <col min="12545" max="12545" width="57" style="32" customWidth="1"/>
    <col min="12546" max="12800" width="8.83203125" style="32" customWidth="1"/>
    <col min="12801" max="12801" width="57" style="32" customWidth="1"/>
    <col min="12802" max="13056" width="8.83203125" style="32" customWidth="1"/>
    <col min="13057" max="13057" width="57" style="32" customWidth="1"/>
    <col min="13058" max="13312" width="8.83203125" style="32" customWidth="1"/>
    <col min="13313" max="13313" width="57" style="32" customWidth="1"/>
    <col min="13314" max="13568" width="8.83203125" style="32" customWidth="1"/>
    <col min="13569" max="13569" width="57" style="32" customWidth="1"/>
    <col min="13570" max="13824" width="8.83203125" style="32" customWidth="1"/>
    <col min="13825" max="13825" width="57" style="32" customWidth="1"/>
    <col min="13826" max="14080" width="8.83203125" style="32" customWidth="1"/>
    <col min="14081" max="14081" width="57" style="32" customWidth="1"/>
    <col min="14082" max="14336" width="8.83203125" style="32" customWidth="1"/>
    <col min="14337" max="14337" width="57" style="32" customWidth="1"/>
    <col min="14338" max="14592" width="8.83203125" style="32" customWidth="1"/>
    <col min="14593" max="14593" width="57" style="32" customWidth="1"/>
    <col min="14594" max="14848" width="8.83203125" style="32" customWidth="1"/>
    <col min="14849" max="14849" width="57" style="32" customWidth="1"/>
    <col min="14850" max="15104" width="8.83203125" style="32" customWidth="1"/>
    <col min="15105" max="15105" width="57" style="32" customWidth="1"/>
    <col min="15106" max="15360" width="8.83203125" style="32" customWidth="1"/>
    <col min="15361" max="15361" width="57" style="32" customWidth="1"/>
    <col min="15362" max="15616" width="8.83203125" style="32" customWidth="1"/>
    <col min="15617" max="15617" width="57" style="32" customWidth="1"/>
    <col min="15618" max="15872" width="8.83203125" style="32" customWidth="1"/>
    <col min="15873" max="15873" width="57" style="32" customWidth="1"/>
    <col min="15874" max="16128" width="8.83203125" style="32" customWidth="1"/>
    <col min="16129" max="16129" width="57" style="32" customWidth="1"/>
    <col min="16130" max="16384" width="8.83203125" style="32" customWidth="1"/>
  </cols>
  <sheetData>
    <row r="1" spans="1:6" x14ac:dyDescent="0.2">
      <c r="A1" s="31" t="s">
        <v>32</v>
      </c>
    </row>
    <row r="2" spans="1:6" x14ac:dyDescent="0.2">
      <c r="A2" s="33" t="s">
        <v>22</v>
      </c>
      <c r="B2" s="34"/>
      <c r="C2" s="34"/>
      <c r="D2" s="34"/>
      <c r="E2" s="34"/>
      <c r="F2" s="34"/>
    </row>
    <row r="3" spans="1:6" x14ac:dyDescent="0.2">
      <c r="A3" s="35"/>
      <c r="B3" s="36">
        <v>2013</v>
      </c>
      <c r="C3" s="36">
        <v>2014</v>
      </c>
      <c r="D3" s="43">
        <v>2015</v>
      </c>
      <c r="E3" s="37">
        <v>2016</v>
      </c>
      <c r="F3" s="32">
        <v>2017</v>
      </c>
    </row>
    <row r="4" spans="1:6" x14ac:dyDescent="0.2">
      <c r="A4" s="33" t="s">
        <v>22</v>
      </c>
      <c r="B4" s="34"/>
      <c r="C4" s="34"/>
      <c r="D4" s="34"/>
      <c r="E4" s="34"/>
      <c r="F4" s="34"/>
    </row>
    <row r="5" spans="1:6" x14ac:dyDescent="0.2">
      <c r="A5" s="35"/>
      <c r="B5" s="38" t="s">
        <v>33</v>
      </c>
      <c r="C5" s="35"/>
      <c r="D5" s="35"/>
    </row>
    <row r="6" spans="1:6" x14ac:dyDescent="0.2">
      <c r="A6" s="39" t="s">
        <v>34</v>
      </c>
    </row>
    <row r="7" spans="1:6" x14ac:dyDescent="0.2">
      <c r="A7" s="32" t="s">
        <v>35</v>
      </c>
      <c r="B7" s="40">
        <v>50311</v>
      </c>
      <c r="C7" s="40">
        <v>53945</v>
      </c>
      <c r="D7" s="42">
        <v>56797</v>
      </c>
      <c r="E7" s="40">
        <v>56710</v>
      </c>
      <c r="F7" s="40">
        <v>60029</v>
      </c>
    </row>
    <row r="8" spans="1:6" x14ac:dyDescent="0.2">
      <c r="A8" s="32" t="s">
        <v>36</v>
      </c>
      <c r="B8" s="40">
        <v>3836</v>
      </c>
      <c r="C8" s="40">
        <v>4830</v>
      </c>
      <c r="D8" s="42">
        <v>4655</v>
      </c>
      <c r="E8" s="40">
        <v>4471</v>
      </c>
      <c r="F8" s="40">
        <v>4253</v>
      </c>
    </row>
    <row r="9" spans="1:6" x14ac:dyDescent="0.2">
      <c r="A9" s="32" t="s">
        <v>37</v>
      </c>
      <c r="B9" s="40">
        <v>13203.213842314664</v>
      </c>
      <c r="C9" s="40">
        <v>14811.133883333334</v>
      </c>
      <c r="D9" s="42">
        <v>15059.693242832687</v>
      </c>
      <c r="E9" s="40">
        <v>16461.884727504366</v>
      </c>
      <c r="F9" s="40">
        <v>16060.106943010334</v>
      </c>
    </row>
    <row r="10" spans="1:6" x14ac:dyDescent="0.2">
      <c r="A10" s="32" t="s">
        <v>38</v>
      </c>
      <c r="B10" s="40">
        <v>5576.8661765720162</v>
      </c>
      <c r="C10" s="40">
        <v>6141.6535288711693</v>
      </c>
      <c r="D10" s="42">
        <v>7382.5057565694988</v>
      </c>
      <c r="E10" s="40">
        <v>7297.0986274671232</v>
      </c>
      <c r="F10" s="40">
        <v>7394.3909815586958</v>
      </c>
    </row>
    <row r="11" spans="1:6" x14ac:dyDescent="0.2">
      <c r="A11" s="32" t="s">
        <v>39</v>
      </c>
      <c r="B11" s="40">
        <v>14700.183333333334</v>
      </c>
      <c r="C11" s="40">
        <v>15092.180666666667</v>
      </c>
      <c r="D11" s="42">
        <v>15307.026666666668</v>
      </c>
      <c r="E11" s="40">
        <v>15638.549333333334</v>
      </c>
      <c r="F11" s="40">
        <v>15995.640000000001</v>
      </c>
    </row>
    <row r="12" spans="1:6" x14ac:dyDescent="0.2">
      <c r="A12" s="32" t="s">
        <v>40</v>
      </c>
      <c r="B12" s="40">
        <v>3204.4594399999996</v>
      </c>
      <c r="C12" s="40">
        <v>3045.3690000000001</v>
      </c>
      <c r="D12" s="42">
        <v>3103.0000000000005</v>
      </c>
      <c r="E12" s="40">
        <v>3314.8350380469374</v>
      </c>
      <c r="F12" s="40">
        <v>2840.7997163999994</v>
      </c>
    </row>
    <row r="13" spans="1:6" x14ac:dyDescent="0.2">
      <c r="A13" s="32" t="s">
        <v>41</v>
      </c>
      <c r="B13" s="40">
        <v>3399.072978499998</v>
      </c>
      <c r="C13" s="40">
        <v>3202.1271800000004</v>
      </c>
      <c r="D13" s="42">
        <v>4181.2114999999994</v>
      </c>
      <c r="E13" s="40">
        <v>3337.0451363651532</v>
      </c>
      <c r="F13" s="40">
        <v>3195.7055695999993</v>
      </c>
    </row>
    <row r="14" spans="1:6" x14ac:dyDescent="0.2">
      <c r="A14" s="32" t="s">
        <v>42</v>
      </c>
      <c r="B14" s="40">
        <v>6390.4142515877029</v>
      </c>
      <c r="C14" s="40">
        <v>6822.2033124355185</v>
      </c>
      <c r="D14" s="42">
        <v>7108.8110494749499</v>
      </c>
      <c r="E14" s="40">
        <v>6190.1050522832975</v>
      </c>
      <c r="F14" s="40">
        <v>10289.424133843153</v>
      </c>
    </row>
    <row r="15" spans="1:6" x14ac:dyDescent="0.2">
      <c r="B15" s="40"/>
      <c r="C15" s="40"/>
      <c r="D15" s="42"/>
      <c r="E15" s="40"/>
      <c r="F15" s="40"/>
    </row>
    <row r="16" spans="1:6" x14ac:dyDescent="0.2">
      <c r="A16" s="39" t="s">
        <v>43</v>
      </c>
      <c r="B16" s="40"/>
      <c r="C16" s="40"/>
      <c r="D16" s="42"/>
      <c r="E16" s="40"/>
      <c r="F16" s="40"/>
    </row>
    <row r="17" spans="1:6" x14ac:dyDescent="0.2">
      <c r="A17" s="32" t="s">
        <v>35</v>
      </c>
      <c r="B17" s="40">
        <v>12976</v>
      </c>
      <c r="C17" s="40">
        <v>5759</v>
      </c>
      <c r="D17" s="42">
        <v>3750</v>
      </c>
      <c r="E17" s="40">
        <v>4190</v>
      </c>
      <c r="F17" s="40">
        <v>3112</v>
      </c>
    </row>
    <row r="18" spans="1:6" x14ac:dyDescent="0.2">
      <c r="A18" s="32" t="s">
        <v>36</v>
      </c>
      <c r="B18" s="40">
        <v>10705.893550000001</v>
      </c>
      <c r="C18" s="40">
        <v>3131.2779049999999</v>
      </c>
      <c r="D18" s="42">
        <v>0</v>
      </c>
      <c r="E18" s="40">
        <v>0</v>
      </c>
      <c r="F18" s="40">
        <v>0</v>
      </c>
    </row>
    <row r="19" spans="1:6" x14ac:dyDescent="0.2">
      <c r="A19" s="32" t="s">
        <v>37</v>
      </c>
      <c r="B19" s="40">
        <v>2199.94437075</v>
      </c>
      <c r="C19" s="40">
        <v>2458.4625000000001</v>
      </c>
      <c r="D19" s="42">
        <v>3420.0375000000004</v>
      </c>
      <c r="E19" s="40">
        <v>3770.45</v>
      </c>
      <c r="F19" s="40">
        <v>1912.7000000000003</v>
      </c>
    </row>
    <row r="20" spans="1:6" x14ac:dyDescent="0.2">
      <c r="A20" s="32" t="s">
        <v>44</v>
      </c>
      <c r="B20" s="40">
        <v>70.162079249999351</v>
      </c>
      <c r="C20" s="40">
        <v>169.25959499999999</v>
      </c>
      <c r="D20" s="42">
        <v>329.96249999999964</v>
      </c>
      <c r="E20" s="40">
        <v>419.55000000000018</v>
      </c>
      <c r="F20" s="40">
        <v>1199.2999999999997</v>
      </c>
    </row>
    <row r="21" spans="1:6" x14ac:dyDescent="0.2">
      <c r="A21" s="32" t="s">
        <v>45</v>
      </c>
      <c r="B21" s="40"/>
      <c r="C21" s="40"/>
      <c r="D21" s="42"/>
      <c r="E21" s="40"/>
      <c r="F21" s="40"/>
    </row>
    <row r="22" spans="1:6" x14ac:dyDescent="0.2">
      <c r="A22" s="39" t="s">
        <v>46</v>
      </c>
      <c r="B22" s="40"/>
      <c r="C22" s="40"/>
      <c r="D22" s="42"/>
      <c r="E22" s="40"/>
      <c r="F22" s="40"/>
    </row>
    <row r="23" spans="1:6" x14ac:dyDescent="0.2">
      <c r="A23" s="32" t="s">
        <v>35</v>
      </c>
      <c r="B23" s="40">
        <v>10674</v>
      </c>
      <c r="C23" s="40">
        <v>11672</v>
      </c>
      <c r="D23" s="42">
        <v>11194</v>
      </c>
      <c r="E23" s="40">
        <v>10277</v>
      </c>
      <c r="F23" s="40">
        <v>10226</v>
      </c>
    </row>
    <row r="24" spans="1:6" x14ac:dyDescent="0.2">
      <c r="A24" s="32" t="s">
        <v>36</v>
      </c>
      <c r="B24" s="40">
        <v>2397</v>
      </c>
      <c r="C24" s="40">
        <v>3463.7750000000001</v>
      </c>
      <c r="D24" s="42">
        <v>3211.95</v>
      </c>
      <c r="E24" s="40">
        <v>2772.1750000000002</v>
      </c>
      <c r="F24" s="40">
        <v>2721.6</v>
      </c>
    </row>
    <row r="25" spans="1:6" x14ac:dyDescent="0.2">
      <c r="A25" s="32" t="s">
        <v>37</v>
      </c>
      <c r="B25" s="40">
        <v>5865.356214647999</v>
      </c>
      <c r="C25" s="40">
        <v>5865</v>
      </c>
      <c r="D25" s="42">
        <v>5458.9629094993543</v>
      </c>
      <c r="E25" s="40">
        <v>5564.2589430103371</v>
      </c>
      <c r="F25" s="40">
        <v>5564.2589430103371</v>
      </c>
    </row>
    <row r="26" spans="1:6" x14ac:dyDescent="0.2">
      <c r="A26" s="32" t="s">
        <v>47</v>
      </c>
      <c r="B26" s="40">
        <v>2411.7492897768047</v>
      </c>
      <c r="C26" s="40">
        <v>2342.9503121355187</v>
      </c>
      <c r="D26" s="42">
        <v>2523.3027383638382</v>
      </c>
      <c r="E26" s="40">
        <v>1940.6143067395433</v>
      </c>
      <c r="F26" s="40">
        <v>1940.6143067395433</v>
      </c>
    </row>
    <row r="27" spans="1:6" x14ac:dyDescent="0.2">
      <c r="B27" s="40"/>
      <c r="C27" s="40"/>
      <c r="D27" s="42"/>
      <c r="E27" s="40"/>
      <c r="F27" s="40"/>
    </row>
    <row r="28" spans="1:6" x14ac:dyDescent="0.2">
      <c r="A28" s="39" t="s">
        <v>48</v>
      </c>
      <c r="B28" s="40"/>
      <c r="C28" s="40"/>
      <c r="D28" s="42"/>
      <c r="E28" s="40"/>
      <c r="F28" s="40"/>
    </row>
    <row r="29" spans="1:6" x14ac:dyDescent="0.2">
      <c r="A29" s="32" t="s">
        <v>35</v>
      </c>
      <c r="B29" s="40">
        <v>52613</v>
      </c>
      <c r="C29" s="40">
        <v>48032</v>
      </c>
      <c r="D29" s="42">
        <v>49353</v>
      </c>
      <c r="E29" s="40">
        <v>50623</v>
      </c>
      <c r="F29" s="40">
        <v>52915</v>
      </c>
    </row>
    <row r="30" spans="1:6" x14ac:dyDescent="0.2">
      <c r="A30" s="32" t="s">
        <v>36</v>
      </c>
      <c r="B30" s="40">
        <v>12144.893550000001</v>
      </c>
      <c r="C30" s="40">
        <v>4497.5029049999994</v>
      </c>
      <c r="D30" s="42">
        <v>1443.0500000000002</v>
      </c>
      <c r="E30" s="40">
        <v>1698.8249999999998</v>
      </c>
      <c r="F30" s="40">
        <v>1531.4</v>
      </c>
    </row>
    <row r="31" spans="1:6" x14ac:dyDescent="0.2">
      <c r="A31" s="32" t="s">
        <v>37</v>
      </c>
      <c r="B31" s="40">
        <v>9537.801998416664</v>
      </c>
      <c r="C31" s="40">
        <v>11404.596383333334</v>
      </c>
      <c r="D31" s="42">
        <v>13020.767833333335</v>
      </c>
      <c r="E31" s="40">
        <v>14668.075784494031</v>
      </c>
      <c r="F31" s="40">
        <v>12408.547999999999</v>
      </c>
    </row>
    <row r="32" spans="1:6" x14ac:dyDescent="0.2">
      <c r="A32" s="32" t="s">
        <v>49</v>
      </c>
      <c r="B32" s="40">
        <v>6597.7653317499989</v>
      </c>
      <c r="C32" s="40">
        <v>8386.1602500000008</v>
      </c>
      <c r="D32" s="42">
        <v>9959.3624999999993</v>
      </c>
      <c r="E32" s="40">
        <v>11540.365917827363</v>
      </c>
      <c r="F32" s="40">
        <v>9209.4199999999983</v>
      </c>
    </row>
    <row r="33" spans="1:6" x14ac:dyDescent="0.2">
      <c r="A33" s="32" t="s">
        <v>50</v>
      </c>
      <c r="B33" s="40">
        <v>2940.0366666666669</v>
      </c>
      <c r="C33" s="40">
        <v>3018.4361333333331</v>
      </c>
      <c r="D33" s="42">
        <v>3061.4053333333331</v>
      </c>
      <c r="E33" s="40">
        <v>3127.7098666666666</v>
      </c>
      <c r="F33" s="40">
        <v>3199.1279999999997</v>
      </c>
    </row>
    <row r="34" spans="1:6" x14ac:dyDescent="0.2">
      <c r="A34" s="32" t="s">
        <v>38</v>
      </c>
      <c r="B34" s="40">
        <v>5647.348866572016</v>
      </c>
      <c r="C34" s="40">
        <v>6310.4305288711694</v>
      </c>
      <c r="D34" s="42">
        <v>7712.9252565694987</v>
      </c>
      <c r="E34" s="40">
        <v>7566.9921274671233</v>
      </c>
      <c r="F34" s="40">
        <v>7911.8709815586953</v>
      </c>
    </row>
    <row r="35" spans="1:6" x14ac:dyDescent="0.2">
      <c r="A35" s="32" t="s">
        <v>51</v>
      </c>
      <c r="B35" s="40">
        <v>14700.183333333334</v>
      </c>
      <c r="C35" s="40">
        <v>15092.180666666667</v>
      </c>
      <c r="D35" s="42">
        <v>15307.026666666668</v>
      </c>
      <c r="E35" s="40">
        <v>15638.549333333334</v>
      </c>
      <c r="F35" s="40">
        <v>15995.640000000001</v>
      </c>
    </row>
    <row r="36" spans="1:6" x14ac:dyDescent="0.2">
      <c r="A36" s="32" t="s">
        <v>40</v>
      </c>
      <c r="B36" s="40">
        <v>3204.4594399999996</v>
      </c>
      <c r="C36" s="40">
        <v>3045.3690000000001</v>
      </c>
      <c r="D36" s="42">
        <v>3103.0000000000005</v>
      </c>
      <c r="E36" s="40">
        <v>3314.8350380469374</v>
      </c>
      <c r="F36" s="40">
        <v>2840.7997163999994</v>
      </c>
    </row>
    <row r="37" spans="1:6" x14ac:dyDescent="0.2">
      <c r="A37" s="32" t="s">
        <v>41</v>
      </c>
      <c r="B37" s="40">
        <v>3399.072978499998</v>
      </c>
      <c r="C37" s="40">
        <v>3202.1271800000004</v>
      </c>
      <c r="D37" s="42">
        <v>4181.2114999999994</v>
      </c>
      <c r="E37" s="40">
        <v>3337.0451363651532</v>
      </c>
      <c r="F37" s="40">
        <v>3195.7055695999993</v>
      </c>
    </row>
    <row r="38" spans="1:6" x14ac:dyDescent="0.2">
      <c r="A38" s="32" t="s">
        <v>42</v>
      </c>
      <c r="B38" s="40">
        <v>3978.6649618108981</v>
      </c>
      <c r="C38" s="40">
        <v>4479.2530002999993</v>
      </c>
      <c r="D38" s="42">
        <v>4585.5083111111117</v>
      </c>
      <c r="E38" s="40">
        <v>4249.4907455437542</v>
      </c>
      <c r="F38" s="40">
        <v>8348.8098271036106</v>
      </c>
    </row>
    <row r="39" spans="1:6" x14ac:dyDescent="0.2">
      <c r="A39" s="33" t="s">
        <v>22</v>
      </c>
      <c r="B39" s="34"/>
      <c r="C39" s="34"/>
      <c r="D39" s="34"/>
      <c r="E39" s="34"/>
      <c r="F39" s="34"/>
    </row>
    <row r="40" spans="1:6" x14ac:dyDescent="0.2">
      <c r="A40" s="32" t="s">
        <v>52</v>
      </c>
    </row>
  </sheetData>
  <mergeCells count="3">
    <mergeCell ref="A2:F2"/>
    <mergeCell ref="A4:F4"/>
    <mergeCell ref="A39:F39"/>
  </mergeCells>
  <pageMargins left="0.25" right="0.25" top="0.75" bottom="0.75" header="0.3" footer="0.3"/>
  <pageSetup paperSize="9" scale="8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B2E0-822D-8B4A-81A7-D701A5F050A1}">
  <dimension ref="A1:B16"/>
  <sheetViews>
    <sheetView tabSelected="1" workbookViewId="0">
      <selection activeCell="I23" sqref="I23"/>
    </sheetView>
  </sheetViews>
  <sheetFormatPr baseColWidth="10" defaultRowHeight="15" x14ac:dyDescent="0.2"/>
  <cols>
    <col min="1" max="16384" width="8.83203125" style="32" customWidth="1"/>
  </cols>
  <sheetData>
    <row r="1" spans="1:2" x14ac:dyDescent="0.2">
      <c r="A1" s="31" t="s">
        <v>53</v>
      </c>
    </row>
    <row r="2" spans="1:2" x14ac:dyDescent="0.2">
      <c r="A2" s="32" t="s">
        <v>54</v>
      </c>
    </row>
    <row r="3" spans="1:2" ht="16" x14ac:dyDescent="0.2">
      <c r="A3" s="32" t="s">
        <v>55</v>
      </c>
    </row>
    <row r="4" spans="1:2" x14ac:dyDescent="0.2">
      <c r="A4" s="32" t="s">
        <v>56</v>
      </c>
    </row>
    <row r="5" spans="1:2" x14ac:dyDescent="0.2">
      <c r="A5" s="32" t="s">
        <v>57</v>
      </c>
    </row>
    <row r="6" spans="1:2" x14ac:dyDescent="0.2">
      <c r="A6" s="32" t="s">
        <v>58</v>
      </c>
    </row>
    <row r="7" spans="1:2" x14ac:dyDescent="0.2">
      <c r="A7" s="32" t="s">
        <v>59</v>
      </c>
    </row>
    <row r="8" spans="1:2" x14ac:dyDescent="0.2">
      <c r="A8" s="32" t="s">
        <v>60</v>
      </c>
    </row>
    <row r="9" spans="1:2" x14ac:dyDescent="0.2">
      <c r="A9" s="32" t="s">
        <v>61</v>
      </c>
    </row>
    <row r="10" spans="1:2" x14ac:dyDescent="0.2">
      <c r="A10" s="32" t="s">
        <v>62</v>
      </c>
    </row>
    <row r="11" spans="1:2" x14ac:dyDescent="0.2">
      <c r="A11" s="32" t="s">
        <v>63</v>
      </c>
    </row>
    <row r="12" spans="1:2" x14ac:dyDescent="0.2">
      <c r="A12" s="32" t="s">
        <v>64</v>
      </c>
    </row>
    <row r="13" spans="1:2" x14ac:dyDescent="0.2">
      <c r="A13" s="32" t="s">
        <v>65</v>
      </c>
      <c r="B13" s="41" t="s">
        <v>66</v>
      </c>
    </row>
    <row r="14" spans="1:2" x14ac:dyDescent="0.2">
      <c r="B14" s="41" t="s">
        <v>67</v>
      </c>
    </row>
    <row r="15" spans="1:2" x14ac:dyDescent="0.2">
      <c r="B15" s="41" t="s">
        <v>68</v>
      </c>
    </row>
    <row r="16" spans="1:2" x14ac:dyDescent="0.2">
      <c r="A16" s="32" t="s">
        <v>69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Wood</vt:lpstr>
      <vt:lpstr>CBS Tabel</vt:lpstr>
      <vt:lpstr>CBS Toelichting</vt:lpstr>
      <vt:lpstr>'CBS Tabel'!Print_Area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Marlieke Verweij</cp:lastModifiedBy>
  <dcterms:created xsi:type="dcterms:W3CDTF">2014-06-24T15:24:49Z</dcterms:created>
  <dcterms:modified xsi:type="dcterms:W3CDTF">2019-02-26T13:32:35Z</dcterms:modified>
</cp:coreProperties>
</file>