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autoCompressPictures="0"/>
  <mc:AlternateContent xmlns:mc="http://schemas.openxmlformats.org/markup-compatibility/2006">
    <mc:Choice Requires="x15">
      <x15ac:absPath xmlns:x15ac="http://schemas.microsoft.com/office/spreadsheetml/2010/11/ac" url="/Users/mathijsbijkerk/Projects/etdataset/source_analyses/nl/2019 (2015 copy)/4a_metal_industry/"/>
    </mc:Choice>
  </mc:AlternateContent>
  <xr:revisionPtr revIDLastSave="0" documentId="13_ncr:1_{FFDE54E5-C71D-8744-94BF-DDB2ADFBA725}" xr6:coauthVersionLast="47" xr6:coauthVersionMax="47" xr10:uidLastSave="{00000000-0000-0000-0000-000000000000}"/>
  <bookViews>
    <workbookView xWindow="0" yWindow="500" windowWidth="60160" windowHeight="32160" xr2:uid="{00000000-000D-0000-FFFF-FFFF00000000}"/>
  </bookViews>
  <sheets>
    <sheet name="Analysis - steel and aluminium" sheetId="15" r:id="rId1"/>
    <sheet name="Source - aluminium" sheetId="16" r:id="rId2"/>
  </sheets>
  <externalReferences>
    <externalReference r:id="rId3"/>
  </externalReferences>
  <definedNames>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1" i="15" l="1"/>
  <c r="D69" i="15"/>
  <c r="D65" i="15"/>
</calcChain>
</file>

<file path=xl/sharedStrings.xml><?xml version="1.0" encoding="utf-8"?>
<sst xmlns="http://schemas.openxmlformats.org/spreadsheetml/2006/main" count="142" uniqueCount="77">
  <si>
    <t>Steel production</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</si>
  <si>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</si>
  <si>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</si>
  <si>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</si>
  <si>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</si>
  <si>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Aluminium production</t>
  </si>
  <si>
    <t>Percentage of aluminium by electrolysis with current technology</t>
  </si>
  <si>
    <t>Percentage of aluminium by electrolysis with BAT technology</t>
  </si>
  <si>
    <t>Percentage of aluminium in a melting oven</t>
  </si>
  <si>
    <t>Percentage of aluminium by carbothermal reduction</t>
  </si>
  <si>
    <t>value [MT]</t>
  </si>
  <si>
    <t>source</t>
  </si>
  <si>
    <t>variable</t>
  </si>
  <si>
    <t>source screenshot</t>
  </si>
  <si>
    <t>value [%]</t>
  </si>
  <si>
    <t>Values used in metal industry analysis - Steel</t>
  </si>
  <si>
    <t>Values used in metal industry analysis - Aluminium</t>
  </si>
  <si>
    <t>TABLE 13</t>
  </si>
  <si>
    <r>
      <t>ALUMINUM, PRIMARY: WORLD PRODUCTION, BY COUNTRY OR LOCALITIES</t>
    </r>
    <r>
      <rPr>
        <vertAlign val="superscript"/>
        <sz val="8"/>
        <color theme="1"/>
        <rFont val="Times New Roman"/>
        <family val="1"/>
      </rPr>
      <t>1, 2</t>
    </r>
  </si>
  <si>
    <t xml:space="preserve">
                                                (Thousand metric tons)
                                            </t>
  </si>
  <si>
    <t>Country or locality</t>
  </si>
  <si>
    <t>Argentina</t>
  </si>
  <si>
    <t>Australia</t>
  </si>
  <si>
    <t>r</t>
  </si>
  <si>
    <t>Azerbaijan</t>
  </si>
  <si>
    <t>e</t>
  </si>
  <si>
    <t>Bahrain</t>
  </si>
  <si>
    <r>
      <t>Bosnia and Herzegovina</t>
    </r>
    <r>
      <rPr>
        <vertAlign val="superscript"/>
        <sz val="8"/>
        <color theme="1"/>
        <rFont val="Times New Roman"/>
        <family val="1"/>
      </rPr>
      <t>3</t>
    </r>
  </si>
  <si>
    <t>r, e</t>
  </si>
  <si>
    <t>Brazil</t>
  </si>
  <si>
    <r>
      <t>Cameroon</t>
    </r>
    <r>
      <rPr>
        <vertAlign val="superscript"/>
        <sz val="8"/>
        <color theme="1"/>
        <rFont val="Times New Roman"/>
        <family val="1"/>
      </rPr>
      <t>e</t>
    </r>
  </si>
  <si>
    <t>Canada</t>
  </si>
  <si>
    <t>China</t>
  </si>
  <si>
    <t>Egypt</t>
  </si>
  <si>
    <r>
      <t>France</t>
    </r>
    <r>
      <rPr>
        <vertAlign val="superscript"/>
        <sz val="8"/>
        <color theme="1"/>
        <rFont val="Times New Roman"/>
        <family val="1"/>
      </rPr>
      <t>e</t>
    </r>
  </si>
  <si>
    <t>Germany</t>
  </si>
  <si>
    <r>
      <t>Ghana</t>
    </r>
    <r>
      <rPr>
        <vertAlign val="superscript"/>
        <sz val="8"/>
        <color theme="1"/>
        <rFont val="Times New Roman"/>
        <family val="1"/>
      </rPr>
      <t>e</t>
    </r>
  </si>
  <si>
    <t>Greece</t>
  </si>
  <si>
    <t>Iceland</t>
  </si>
  <si>
    <t>India</t>
  </si>
  <si>
    <t>Indonesia</t>
  </si>
  <si>
    <t>Iran</t>
  </si>
  <si>
    <t>Kazakhstan</t>
  </si>
  <si>
    <r>
      <t>Malaysia</t>
    </r>
    <r>
      <rPr>
        <vertAlign val="superscript"/>
        <sz val="8"/>
        <color theme="1"/>
        <rFont val="Times New Roman"/>
        <family val="1"/>
      </rPr>
      <t>e</t>
    </r>
  </si>
  <si>
    <t>Montenegro</t>
  </si>
  <si>
    <t>Mozambique</t>
  </si>
  <si>
    <r>
      <t>Netherlands</t>
    </r>
    <r>
      <rPr>
        <vertAlign val="superscript"/>
        <sz val="8"/>
        <color theme="1"/>
        <rFont val="Times New Roman"/>
        <family val="1"/>
      </rPr>
      <t>e</t>
    </r>
  </si>
  <si>
    <t>New Zealand</t>
  </si>
  <si>
    <t>Norway</t>
  </si>
  <si>
    <t>Oman</t>
  </si>
  <si>
    <t>Qatar</t>
  </si>
  <si>
    <r>
      <t>Romania</t>
    </r>
    <r>
      <rPr>
        <vertAlign val="superscript"/>
        <sz val="8"/>
        <color theme="1"/>
        <rFont val="Times New Roman"/>
        <family val="1"/>
      </rPr>
      <t>4</t>
    </r>
  </si>
  <si>
    <t>Russia</t>
  </si>
  <si>
    <t>Saudi Arabia</t>
  </si>
  <si>
    <t>Slovakia</t>
  </si>
  <si>
    <r>
      <t>Slovenia</t>
    </r>
    <r>
      <rPr>
        <vertAlign val="superscript"/>
        <sz val="8"/>
        <color theme="1"/>
        <rFont val="Times New Roman"/>
        <family val="1"/>
      </rPr>
      <t>3</t>
    </r>
  </si>
  <si>
    <t>South Africa</t>
  </si>
  <si>
    <r>
      <t>Spain</t>
    </r>
    <r>
      <rPr>
        <vertAlign val="superscript"/>
        <sz val="8"/>
        <color theme="1"/>
        <rFont val="Times New Roman"/>
        <family val="1"/>
      </rPr>
      <t>e</t>
    </r>
  </si>
  <si>
    <t>Sweden</t>
  </si>
  <si>
    <t>Tajikistan</t>
  </si>
  <si>
    <t>Turkey</t>
  </si>
  <si>
    <t>United Arab Emirates</t>
  </si>
  <si>
    <t>United Kingdom</t>
  </si>
  <si>
    <t>United States</t>
  </si>
  <si>
    <t>Venezuela</t>
  </si>
  <si>
    <t>Total</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</si>
  <si>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</si>
  <si>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June 29, 2020. All data are reported unless otherwise noted.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</si>
  <si>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some nations conforming to the foregoing definition and others using different definitions. For those countries and (or) localities for which a different definition is given specifically in the source publication, the definition is provided in a footnote."</t>
    </r>
  </si>
  <si>
    <r>
      <t>3</t>
    </r>
    <r>
      <rPr>
        <sz val="8"/>
        <color theme="1"/>
        <rFont val="Times New Roman"/>
        <family val="1"/>
      </rPr>
      <t>Primary ingot plus secondary ingot.</t>
    </r>
  </si>
  <si>
    <r>
      <t>4</t>
    </r>
    <r>
      <rPr>
        <sz val="8"/>
        <color theme="1"/>
        <rFont val="Times New Roman"/>
        <family val="1"/>
      </rPr>
      <t>Primary unalloyed metal plus primary alloyed metal, thus including weight of alloying material.</t>
    </r>
  </si>
  <si>
    <t>Sheet "Source - aluminium", USGS Minerals Yearbook (2021), 2019 Annual Tables: https://www.usgs.gov/centers/nmic/aluminum-statistics-and-information</t>
  </si>
  <si>
    <t>souce screenshot</t>
  </si>
  <si>
    <t>Shares based on production capacity Aldel Delfzijl, PBL &amp; ECN (2019) - MIDDEN "Decarbonisation options for the Dutch aluminium industry": https://www.pbl.nl/sites/default/files/downloads/pbl-2019-decarbonisation-options-for-the-Dutch-aluminium-industry_3479.pdf</t>
  </si>
  <si>
    <t>Shares based on production capacity E-Max Kerkrade and Zalco Vlissingen, PBL &amp; ECN (2019) - MIDDEN "Decarbonisation options for the Dutch aluminium industry": https://www.pbl.nl/sites/default/files/downloads/pbl-2019-decarbonisation-options-for-the-Dutch-aluminium-industry_3479.pdf</t>
  </si>
  <si>
    <t>World Steel Association, Steel Statistical Yearbook 2020 concise version - Table 6 (continued): Crude Steel Production by Process: https://www.worldsteel.org/steel-by-topic/statistics/steel-statistical-yearbook.html</t>
  </si>
  <si>
    <t>World Steel Association, Steel Statistical Yearbook 2020 concise version - Table 1: Total Production of Crude Steel: https://www.worldsteel.org/steel-by-topic/statistics/steel-statistical-yearbook.html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</si>
</sst>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00"/>
  </numFmts>
  <fonts count="12"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8"/>
      <name val="Arial"/>
      <family val="2"/>
    </font>
    <font>
      <sz val="11"/>
      <color indexed="8"/>
      <name val="Calibri"/>
      <family val="2"/>
      <scheme val="minor"/>
    </font>
    <font>
      <u/>
      <sz val="11"/>
      <color theme="11"/>
      <name val="Calibri"/>
      <family val="2"/>
      <scheme val="minor"/>
    </font>
    <font>
      <b/>
      <sz val="11"/>
      <color indexed="8"/>
      <name val="Calibri"/>
      <family val="2"/>
      <scheme val="minor"/>
    </font>
    <font>
      <b/>
      <sz val="11"/>
      <color rgb="FF000000"/>
      <name val="Calibri"/>
      <family val="2"/>
      <scheme val="minor"/>
    </font>
    <font>
      <sz val="11"/>
      <color rgb="FF000000"/>
      <name val="Calibri"/>
      <family val="2"/>
      <scheme val="minor"/>
    </font>
    <font>
      <sz val="8"/>
      <color theme="1"/>
      <name val="Times New Roman"/>
      <family val="1"/>
    </font>
    <font>
      <vertAlign val="superscript"/>
      <sz val="8"/>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7">
    <border>
      <left/>
      <right/>
      <top/>
      <bottom/>
      <diagonal/>
    </border>
    <border>
      <left/>
      <right style="thin">
        <color auto="1"/>
      </right>
      <top/>
      <bottom/>
      <diagonal/>
    </border>
    <border>
      <left style="thin">
        <color auto="1"/>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s>
  <cellStyleXfs count="260">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 fillId="0" borderId="0"/>
    <xf numFmtId="164"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 fillId="0" borderId="0"/>
    <xf numFmtId="164" fontId="1" fillId="0" borderId="0" applyFont="0" applyFill="0" applyBorder="0" applyAlignment="0" applyProtection="0"/>
  </cellStyleXfs>
  <cellXfs count="51">
    <xf numFmtId="0" fontId="0" fillId="0" borderId="0" xfId="0"/>
    <xf numFmtId="0" fontId="0" fillId="2" borderId="0" xfId="0" applyFill="1"/>
    <xf numFmtId="0" fontId="7" fillId="2" borderId="4" xfId="0" applyFont="1" applyFill="1" applyBorder="1"/>
    <xf numFmtId="0" fontId="7" fillId="2" borderId="5" xfId="0" applyFont="1" applyFill="1" applyBorder="1"/>
    <xf numFmtId="0" fontId="0" fillId="2" borderId="6" xfId="0" applyFill="1" applyBorder="1"/>
    <xf numFmtId="0" fontId="0" fillId="2" borderId="7" xfId="0" applyFill="1" applyBorder="1"/>
    <xf numFmtId="0" fontId="0" fillId="2" borderId="4" xfId="0" applyFill="1" applyBorder="1"/>
    <xf numFmtId="0" fontId="0" fillId="2" borderId="2" xfId="0" applyFill="1" applyBorder="1"/>
    <xf numFmtId="0" fontId="0" fillId="2" borderId="0" xfId="0" applyFill="1" applyBorder="1"/>
    <xf numFmtId="0" fontId="0" fillId="2" borderId="1" xfId="0" applyFill="1" applyBorder="1"/>
    <xf numFmtId="0" fontId="0" fillId="2" borderId="8" xfId="0" applyFill="1" applyBorder="1"/>
    <xf numFmtId="0" fontId="0" fillId="2" borderId="3" xfId="0" applyFill="1" applyBorder="1"/>
    <xf numFmtId="0" fontId="0" fillId="2" borderId="9" xfId="0" applyFill="1" applyBorder="1"/>
    <xf numFmtId="0" fontId="0" fillId="2" borderId="4" xfId="0" applyFill="1" applyBorder="1" applyAlignment="1">
      <alignment horizontal="left"/>
    </xf>
    <xf numFmtId="10" fontId="0" fillId="2" borderId="4" xfId="0" applyNumberFormat="1" applyFill="1" applyBorder="1"/>
    <xf numFmtId="0" fontId="8" fillId="3" borderId="4" xfId="0" applyFont="1" applyFill="1" applyBorder="1"/>
    <xf numFmtId="0" fontId="8" fillId="3" borderId="10" xfId="0" applyFont="1" applyFill="1" applyBorder="1"/>
    <xf numFmtId="0" fontId="9" fillId="3" borderId="11" xfId="0" applyFont="1" applyFill="1" applyBorder="1"/>
    <xf numFmtId="0" fontId="7" fillId="2" borderId="0" xfId="0" applyFont="1" applyFill="1" applyBorder="1"/>
    <xf numFmtId="0" fontId="7" fillId="2" borderId="12" xfId="0" applyFont="1" applyFill="1" applyBorder="1"/>
    <xf numFmtId="0" fontId="0" fillId="2" borderId="13" xfId="0" applyFill="1" applyBorder="1"/>
    <xf numFmtId="0" fontId="0" fillId="2" borderId="10" xfId="0" applyFill="1" applyBorder="1"/>
    <xf numFmtId="0" fontId="0" fillId="2" borderId="12" xfId="0" applyFill="1" applyBorder="1"/>
    <xf numFmtId="0" fontId="7" fillId="2" borderId="13" xfId="0" applyFont="1" applyFill="1" applyBorder="1"/>
    <xf numFmtId="0" fontId="0" fillId="0" borderId="4" xfId="0" applyFill="1" applyBorder="1" applyAlignment="1">
      <alignment wrapText="1"/>
    </xf>
    <xf numFmtId="0" fontId="10" fillId="0" borderId="0" xfId="258" applyFont="1" applyAlignment="1">
      <alignment vertical="center"/>
    </xf>
    <xf numFmtId="0" fontId="10" fillId="0" borderId="0" xfId="258" applyFont="1"/>
    <xf numFmtId="49" fontId="10" fillId="0" borderId="15" xfId="258" applyNumberFormat="1" applyFont="1" applyBorder="1" applyAlignment="1">
      <alignment horizontal="center" vertical="center"/>
    </xf>
    <xf numFmtId="49" fontId="10" fillId="0" borderId="15" xfId="258" applyNumberFormat="1" applyFont="1" applyBorder="1" applyAlignment="1">
      <alignment vertical="center"/>
    </xf>
    <xf numFmtId="49" fontId="10" fillId="0" borderId="15" xfId="259" applyNumberFormat="1" applyFont="1" applyBorder="1" applyAlignment="1">
      <alignment horizontal="right"/>
    </xf>
    <xf numFmtId="49" fontId="11" fillId="0" borderId="15" xfId="258" applyNumberFormat="1" applyFont="1" applyBorder="1" applyAlignment="1">
      <alignment horizontal="left" vertical="center"/>
    </xf>
    <xf numFmtId="49" fontId="10" fillId="0" borderId="14" xfId="258" applyNumberFormat="1" applyFont="1" applyBorder="1" applyAlignment="1">
      <alignment horizontal="left" vertical="center"/>
    </xf>
    <xf numFmtId="49" fontId="11" fillId="0" borderId="0" xfId="258" applyNumberFormat="1" applyFont="1" applyAlignment="1">
      <alignment horizontal="left" vertical="center"/>
    </xf>
    <xf numFmtId="3" fontId="10" fillId="0" borderId="0" xfId="259" applyNumberFormat="1" applyFont="1" applyAlignment="1">
      <alignment horizontal="right"/>
    </xf>
    <xf numFmtId="49" fontId="10" fillId="0" borderId="15" xfId="258" applyNumberFormat="1" applyFont="1" applyBorder="1" applyAlignment="1">
      <alignment horizontal="left" vertical="center"/>
    </xf>
    <xf numFmtId="3" fontId="10" fillId="0" borderId="14" xfId="259" applyNumberFormat="1" applyFont="1" applyBorder="1" applyAlignment="1">
      <alignment horizontal="right"/>
    </xf>
    <xf numFmtId="49" fontId="11" fillId="0" borderId="14" xfId="258" applyNumberFormat="1" applyFont="1" applyBorder="1" applyAlignment="1">
      <alignment horizontal="left" vertical="center"/>
    </xf>
    <xf numFmtId="49" fontId="10" fillId="0" borderId="15" xfId="258" applyNumberFormat="1" applyFont="1" applyBorder="1" applyAlignment="1">
      <alignment horizontal="left" vertical="center" indent="1"/>
    </xf>
    <xf numFmtId="0" fontId="10" fillId="0" borderId="0" xfId="258" applyFont="1" applyAlignment="1">
      <alignment horizontal="left" vertical="center" wrapText="1"/>
    </xf>
    <xf numFmtId="0" fontId="10" fillId="0" borderId="0" xfId="258" applyFont="1" applyAlignment="1">
      <alignment horizontal="left" vertical="center"/>
    </xf>
    <xf numFmtId="165" fontId="10" fillId="0" borderId="0" xfId="259" applyNumberFormat="1" applyFont="1" applyAlignment="1">
      <alignment horizontal="right"/>
    </xf>
    <xf numFmtId="166" fontId="9" fillId="3" borderId="9" xfId="0" applyNumberFormat="1" applyFont="1" applyFill="1" applyBorder="1"/>
    <xf numFmtId="9" fontId="0" fillId="2" borderId="4" xfId="0" applyNumberFormat="1" applyFill="1" applyBorder="1"/>
    <xf numFmtId="0" fontId="0" fillId="2" borderId="4" xfId="0" applyFill="1" applyBorder="1" applyAlignment="1">
      <alignment wrapText="1"/>
    </xf>
    <xf numFmtId="49" fontId="11" fillId="0" borderId="0" xfId="258" applyNumberFormat="1" applyFont="1" applyAlignment="1">
      <alignment horizontal="left" vertical="center" wrapText="1"/>
    </xf>
    <xf numFmtId="49" fontId="10" fillId="0" borderId="0" xfId="258" applyNumberFormat="1" applyFont="1" applyAlignment="1">
      <alignment horizontal="left" vertical="center" wrapText="1"/>
    </xf>
    <xf numFmtId="49" fontId="11" fillId="0" borderId="0" xfId="258" applyNumberFormat="1" applyFont="1" applyAlignment="1">
      <alignment horizontal="left" vertical="center"/>
    </xf>
    <xf numFmtId="49" fontId="10" fillId="0" borderId="0" xfId="258" applyNumberFormat="1" applyFont="1" applyAlignment="1">
      <alignment horizontal="center" vertical="center"/>
    </xf>
    <xf numFmtId="49" fontId="10" fillId="0" borderId="0" xfId="258" applyNumberFormat="1" applyFont="1" applyAlignment="1">
      <alignment horizontal="right" vertical="center"/>
    </xf>
    <xf numFmtId="49" fontId="10" fillId="0" borderId="14" xfId="258" applyNumberFormat="1" applyFont="1" applyBorder="1" applyAlignment="1">
      <alignment horizontal="center" vertical="center"/>
    </xf>
    <xf numFmtId="49" fontId="11" fillId="0" borderId="16" xfId="258" applyNumberFormat="1" applyFont="1" applyBorder="1" applyAlignment="1">
      <alignment horizontal="left" vertical="center"/>
    </xf>
  </cellXfs>
  <cellStyles count="260">
    <cellStyle name="Comma 2" xfId="152" xr:uid="{00000000-0005-0000-0000-000000000000}"/>
    <cellStyle name="Comma 2 2" xfId="259" xr:uid="{F5AFD351-AFD1-BB47-AB8D-FA696E776D64}"/>
    <cellStyle name="Followed Hyperlink" xfId="1" builtinId="9" hidden="1"/>
    <cellStyle name="Followed Hyperlink" xfId="2" builtinId="9" hidden="1"/>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Header" xfId="250" xr:uid="{00000000-0005-0000-0000-0000FD000000}"/>
    <cellStyle name="Normal" xfId="0" builtinId="0"/>
    <cellStyle name="Normal 2" xfId="4" xr:uid="{00000000-0005-0000-0000-000000010000}"/>
    <cellStyle name="Normal 3" xfId="151" xr:uid="{00000000-0005-0000-0000-000001010000}"/>
    <cellStyle name="Normal 4" xfId="258" xr:uid="{2F9880B6-815D-CC42-A823-421E81781882}"/>
    <cellStyle name="Percent 2" xfId="223" xr:uid="{00000000-0005-0000-0000-00000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254000</xdr:colOff>
      <xdr:row>4</xdr:row>
      <xdr:rowOff>177800</xdr:rowOff>
    </xdr:from>
    <xdr:to>
      <xdr:col>15</xdr:col>
      <xdr:colOff>596900</xdr:colOff>
      <xdr:row>27</xdr:row>
      <xdr:rowOff>80385</xdr:rowOff>
    </xdr:to>
    <xdr:pic>
      <xdr:nvPicPr>
        <xdr:cNvPr id="2" name="Picture 1">
          <a:extLst>
            <a:ext uri="{FF2B5EF4-FFF2-40B4-BE49-F238E27FC236}">
              <a16:creationId xmlns:a16="http://schemas.microsoft.com/office/drawing/2014/main" id="{FEABF7D1-5AD5-3E43-A573-AE58190E8B5D}"/>
            </a:ext>
          </a:extLst>
        </xdr:cNvPr>
        <xdr:cNvPicPr>
          <a:picLocks noChangeAspect="1"/>
        </xdr:cNvPicPr>
      </xdr:nvPicPr>
      <xdr:blipFill>
        <a:blip xmlns:r="http://schemas.openxmlformats.org/officeDocument/2006/relationships" r:embed="rId1"/>
        <a:stretch>
          <a:fillRect/>
        </a:stretch>
      </xdr:blipFill>
      <xdr:spPr>
        <a:xfrm>
          <a:off x="12928600" y="939800"/>
          <a:ext cx="7772400" cy="4703185"/>
        </a:xfrm>
        <a:prstGeom prst="rect">
          <a:avLst/>
        </a:prstGeom>
      </xdr:spPr>
    </xdr:pic>
    <xdr:clientData/>
  </xdr:twoCellAnchor>
  <xdr:twoCellAnchor>
    <xdr:from>
      <xdr:col>14</xdr:col>
      <xdr:colOff>673100</xdr:colOff>
      <xdr:row>17</xdr:row>
      <xdr:rowOff>114300</xdr:rowOff>
    </xdr:from>
    <xdr:to>
      <xdr:col>15</xdr:col>
      <xdr:colOff>355600</xdr:colOff>
      <xdr:row>19</xdr:row>
      <xdr:rowOff>12700</xdr:rowOff>
    </xdr:to>
    <xdr:sp macro="" textlink="">
      <xdr:nvSpPr>
        <xdr:cNvPr id="3" name="Rectangle 2">
          <a:extLst>
            <a:ext uri="{FF2B5EF4-FFF2-40B4-BE49-F238E27FC236}">
              <a16:creationId xmlns:a16="http://schemas.microsoft.com/office/drawing/2014/main" id="{64F6DDF7-EC15-904D-BB76-1B23E9FAE871}"/>
            </a:ext>
          </a:extLst>
        </xdr:cNvPr>
        <xdr:cNvSpPr/>
      </xdr:nvSpPr>
      <xdr:spPr>
        <a:xfrm>
          <a:off x="19951700" y="3771900"/>
          <a:ext cx="508000" cy="279400"/>
        </a:xfrm>
        <a:prstGeom prst="rect">
          <a:avLst/>
        </a:prstGeom>
        <a:noFill/>
        <a:ln w="38100">
          <a:solidFill>
            <a:schemeClr val="accent2"/>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266700</xdr:colOff>
      <xdr:row>33</xdr:row>
      <xdr:rowOff>177800</xdr:rowOff>
    </xdr:from>
    <xdr:to>
      <xdr:col>15</xdr:col>
      <xdr:colOff>609600</xdr:colOff>
      <xdr:row>53</xdr:row>
      <xdr:rowOff>186871</xdr:rowOff>
    </xdr:to>
    <xdr:pic>
      <xdr:nvPicPr>
        <xdr:cNvPr id="4" name="Picture 3">
          <a:extLst>
            <a:ext uri="{FF2B5EF4-FFF2-40B4-BE49-F238E27FC236}">
              <a16:creationId xmlns:a16="http://schemas.microsoft.com/office/drawing/2014/main" id="{6D155B82-DADD-C34A-9D53-1BD17B9367FF}"/>
            </a:ext>
          </a:extLst>
        </xdr:cNvPr>
        <xdr:cNvPicPr>
          <a:picLocks noChangeAspect="1"/>
        </xdr:cNvPicPr>
      </xdr:nvPicPr>
      <xdr:blipFill>
        <a:blip xmlns:r="http://schemas.openxmlformats.org/officeDocument/2006/relationships" r:embed="rId2"/>
        <a:stretch>
          <a:fillRect/>
        </a:stretch>
      </xdr:blipFill>
      <xdr:spPr>
        <a:xfrm>
          <a:off x="12115800" y="6464300"/>
          <a:ext cx="7772400" cy="4441371"/>
        </a:xfrm>
        <a:prstGeom prst="rect">
          <a:avLst/>
        </a:prstGeom>
      </xdr:spPr>
    </xdr:pic>
    <xdr:clientData/>
  </xdr:twoCellAnchor>
  <xdr:twoCellAnchor>
    <xdr:from>
      <xdr:col>12</xdr:col>
      <xdr:colOff>330200</xdr:colOff>
      <xdr:row>44</xdr:row>
      <xdr:rowOff>152400</xdr:rowOff>
    </xdr:from>
    <xdr:to>
      <xdr:col>13</xdr:col>
      <xdr:colOff>12700</xdr:colOff>
      <xdr:row>46</xdr:row>
      <xdr:rowOff>50800</xdr:rowOff>
    </xdr:to>
    <xdr:sp macro="" textlink="">
      <xdr:nvSpPr>
        <xdr:cNvPr id="5" name="Rectangle 4">
          <a:extLst>
            <a:ext uri="{FF2B5EF4-FFF2-40B4-BE49-F238E27FC236}">
              <a16:creationId xmlns:a16="http://schemas.microsoft.com/office/drawing/2014/main" id="{49D090A4-BB2B-6541-B499-854DD5D58090}"/>
            </a:ext>
          </a:extLst>
        </xdr:cNvPr>
        <xdr:cNvSpPr/>
      </xdr:nvSpPr>
      <xdr:spPr>
        <a:xfrm>
          <a:off x="17957800" y="9575800"/>
          <a:ext cx="508000" cy="279400"/>
        </a:xfrm>
        <a:prstGeom prst="rect">
          <a:avLst/>
        </a:prstGeom>
        <a:noFill/>
        <a:ln w="38100">
          <a:solidFill>
            <a:schemeClr val="accent2"/>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317500</xdr:colOff>
      <xdr:row>68</xdr:row>
      <xdr:rowOff>139262</xdr:rowOff>
    </xdr:from>
    <xdr:to>
      <xdr:col>15</xdr:col>
      <xdr:colOff>520700</xdr:colOff>
      <xdr:row>83</xdr:row>
      <xdr:rowOff>176589</xdr:rowOff>
    </xdr:to>
    <xdr:pic>
      <xdr:nvPicPr>
        <xdr:cNvPr id="6" name="Picture 5">
          <a:extLst>
            <a:ext uri="{FF2B5EF4-FFF2-40B4-BE49-F238E27FC236}">
              <a16:creationId xmlns:a16="http://schemas.microsoft.com/office/drawing/2014/main" id="{FF807C7D-CE5B-174F-AFA7-4CE806516C96}"/>
            </a:ext>
          </a:extLst>
        </xdr:cNvPr>
        <xdr:cNvPicPr>
          <a:picLocks noChangeAspect="1"/>
        </xdr:cNvPicPr>
      </xdr:nvPicPr>
      <xdr:blipFill>
        <a:blip xmlns:r="http://schemas.openxmlformats.org/officeDocument/2006/relationships" r:embed="rId3"/>
        <a:stretch>
          <a:fillRect/>
        </a:stretch>
      </xdr:blipFill>
      <xdr:spPr>
        <a:xfrm>
          <a:off x="12992100" y="13512362"/>
          <a:ext cx="7632700" cy="4139427"/>
        </a:xfrm>
        <a:prstGeom prst="rect">
          <a:avLst/>
        </a:prstGeom>
      </xdr:spPr>
    </xdr:pic>
    <xdr:clientData/>
  </xdr:twoCellAnchor>
  <xdr:twoCellAnchor>
    <xdr:from>
      <xdr:col>14</xdr:col>
      <xdr:colOff>423294</xdr:colOff>
      <xdr:row>70</xdr:row>
      <xdr:rowOff>440539</xdr:rowOff>
    </xdr:from>
    <xdr:to>
      <xdr:col>15</xdr:col>
      <xdr:colOff>105794</xdr:colOff>
      <xdr:row>70</xdr:row>
      <xdr:rowOff>711783</xdr:rowOff>
    </xdr:to>
    <xdr:sp macro="" textlink="">
      <xdr:nvSpPr>
        <xdr:cNvPr id="7" name="Rectangle 6">
          <a:extLst>
            <a:ext uri="{FF2B5EF4-FFF2-40B4-BE49-F238E27FC236}">
              <a16:creationId xmlns:a16="http://schemas.microsoft.com/office/drawing/2014/main" id="{2AD3C0C5-39AD-AE40-8AE8-073DDADB7D1A}"/>
            </a:ext>
          </a:extLst>
        </xdr:cNvPr>
        <xdr:cNvSpPr/>
      </xdr:nvSpPr>
      <xdr:spPr>
        <a:xfrm>
          <a:off x="19717973" y="14538704"/>
          <a:ext cx="509748" cy="271244"/>
        </a:xfrm>
        <a:prstGeom prst="rect">
          <a:avLst/>
        </a:prstGeom>
        <a:noFill/>
        <a:ln w="38100">
          <a:solidFill>
            <a:schemeClr val="accent2"/>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14</xdr:col>
      <xdr:colOff>619154</xdr:colOff>
      <xdr:row>78</xdr:row>
      <xdr:rowOff>61286</xdr:rowOff>
    </xdr:from>
    <xdr:to>
      <xdr:col>15</xdr:col>
      <xdr:colOff>301654</xdr:colOff>
      <xdr:row>79</xdr:row>
      <xdr:rowOff>146108</xdr:rowOff>
    </xdr:to>
    <xdr:sp macro="" textlink="">
      <xdr:nvSpPr>
        <xdr:cNvPr id="8" name="Rectangle 7">
          <a:extLst>
            <a:ext uri="{FF2B5EF4-FFF2-40B4-BE49-F238E27FC236}">
              <a16:creationId xmlns:a16="http://schemas.microsoft.com/office/drawing/2014/main" id="{830A6BEA-9046-5F43-8B0A-BB626CB57DD9}"/>
            </a:ext>
          </a:extLst>
        </xdr:cNvPr>
        <xdr:cNvSpPr/>
      </xdr:nvSpPr>
      <xdr:spPr>
        <a:xfrm>
          <a:off x="19913833" y="16280002"/>
          <a:ext cx="509748" cy="271244"/>
        </a:xfrm>
        <a:prstGeom prst="rect">
          <a:avLst/>
        </a:prstGeom>
        <a:noFill/>
        <a:ln w="38100">
          <a:solidFill>
            <a:schemeClr val="accent2"/>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14</xdr:col>
      <xdr:colOff>608552</xdr:colOff>
      <xdr:row>80</xdr:row>
      <xdr:rowOff>108008</xdr:rowOff>
    </xdr:from>
    <xdr:to>
      <xdr:col>15</xdr:col>
      <xdr:colOff>291052</xdr:colOff>
      <xdr:row>82</xdr:row>
      <xdr:rowOff>10486</xdr:rowOff>
    </xdr:to>
    <xdr:sp macro="" textlink="">
      <xdr:nvSpPr>
        <xdr:cNvPr id="9" name="Rectangle 8">
          <a:extLst>
            <a:ext uri="{FF2B5EF4-FFF2-40B4-BE49-F238E27FC236}">
              <a16:creationId xmlns:a16="http://schemas.microsoft.com/office/drawing/2014/main" id="{1988AB00-7B4F-2F46-9D64-0FEE931E696D}"/>
            </a:ext>
          </a:extLst>
        </xdr:cNvPr>
        <xdr:cNvSpPr/>
      </xdr:nvSpPr>
      <xdr:spPr>
        <a:xfrm>
          <a:off x="19903231" y="16699568"/>
          <a:ext cx="509748" cy="275322"/>
        </a:xfrm>
        <a:prstGeom prst="rect">
          <a:avLst/>
        </a:prstGeom>
        <a:noFill/>
        <a:ln w="38100">
          <a:solidFill>
            <a:schemeClr val="accent2"/>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BD9E-17BC-DE48-B4E6-7B3398C8501A}">
  <dimension ref="B2:Q91"/>
  <sheetViews>
    <sheetView tabSelected="1" zoomScaleNormal="100" workbookViewId="0">
      <selection activeCell="S16" sqref="S16"/>
    </sheetView>
  </sheetViews>
  <sheetFormatPr baseColWidth="10" defaultRowHeight="15" x14ac:dyDescent="0.2"/>
  <cols>
    <col min="1" max="2" width="10.83203125" style="1"/>
    <col min="3" max="3" width="57.1640625" style="1" customWidth="1"/>
    <col min="4" max="4" width="13.1640625" style="1" customWidth="1"/>
    <col min="5" max="5" width="63.5" style="1" customWidth="1"/>
    <col min="6" max="16384" width="10.83203125" style="1"/>
  </cols>
  <sheetData>
    <row r="2" spans="2:17" x14ac:dyDescent="0.2">
      <c r="B2" s="19" t="s">
        <v>15</v>
      </c>
      <c r="C2" s="23"/>
      <c r="D2" s="20"/>
      <c r="E2" s="20"/>
      <c r="F2" s="20"/>
      <c r="G2" s="20"/>
      <c r="H2" s="20"/>
      <c r="I2" s="20"/>
      <c r="J2" s="20"/>
      <c r="K2" s="20"/>
      <c r="L2" s="20"/>
      <c r="M2" s="20"/>
      <c r="N2" s="20"/>
      <c r="O2" s="20"/>
      <c r="P2" s="20"/>
      <c r="Q2" s="21"/>
    </row>
    <row r="3" spans="2:17" x14ac:dyDescent="0.2">
      <c r="B3" s="7"/>
      <c r="C3" s="18"/>
      <c r="D3" s="18"/>
      <c r="E3" s="18"/>
      <c r="F3" s="8"/>
      <c r="G3" s="8"/>
      <c r="H3" s="8"/>
      <c r="I3" s="8"/>
      <c r="J3" s="8"/>
      <c r="K3" s="8"/>
      <c r="L3" s="8"/>
      <c r="M3" s="8"/>
      <c r="N3" s="8"/>
      <c r="O3" s="8"/>
      <c r="P3" s="8"/>
      <c r="Q3" s="9"/>
    </row>
    <row r="4" spans="2:17" x14ac:dyDescent="0.2">
      <c r="B4" s="7"/>
      <c r="C4" s="2" t="s">
        <v>12</v>
      </c>
      <c r="D4" s="2" t="s">
        <v>10</v>
      </c>
      <c r="E4" s="2" t="s">
        <v>11</v>
      </c>
      <c r="F4" s="8"/>
      <c r="G4" s="3" t="s">
        <v>13</v>
      </c>
      <c r="H4" s="4"/>
      <c r="I4" s="4"/>
      <c r="J4" s="4"/>
      <c r="K4" s="4"/>
      <c r="L4" s="4"/>
      <c r="M4" s="4"/>
      <c r="N4" s="4"/>
      <c r="O4" s="4"/>
      <c r="P4" s="5"/>
      <c r="Q4" s="9"/>
    </row>
    <row r="5" spans="2:17" ht="48" x14ac:dyDescent="0.2">
      <c r="B5" s="7"/>
      <c r="C5" s="6" t="s">
        <v>0</v>
      </c>
      <c r="D5" s="6">
        <v>6.657</v>
      </c>
      <c r="E5" s="43" t="s">
        <v>76</v>
      </c>
      <c r="F5" s="8"/>
      <c r="G5" s="7"/>
      <c r="H5" s="8"/>
      <c r="I5" s="8"/>
      <c r="J5" s="8"/>
      <c r="K5" s="8"/>
      <c r="L5" s="8"/>
      <c r="M5" s="8"/>
      <c r="N5" s="8"/>
      <c r="O5" s="8"/>
      <c r="P5" s="9"/>
      <c r="Q5" s="9"/>
    </row>
    <row r="6" spans="2:17" x14ac:dyDescent="0.2">
      <c r="B6" s="7"/>
      <c r="C6" s="8"/>
      <c r="D6" s="8"/>
      <c r="E6" s="8"/>
      <c r="F6" s="8"/>
      <c r="G6" s="7"/>
      <c r="H6" s="8"/>
      <c r="I6" s="8"/>
      <c r="J6" s="8"/>
      <c r="K6" s="8"/>
      <c r="L6" s="8"/>
      <c r="M6" s="8"/>
      <c r="N6" s="8"/>
      <c r="O6" s="8"/>
      <c r="P6" s="9"/>
      <c r="Q6" s="9"/>
    </row>
    <row r="7" spans="2:17" x14ac:dyDescent="0.2">
      <c r="B7" s="7"/>
      <c r="C7" s="8"/>
      <c r="D7" s="8"/>
      <c r="E7" s="8"/>
      <c r="F7" s="8"/>
      <c r="G7" s="7"/>
      <c r="H7" s="8"/>
      <c r="I7" s="8"/>
      <c r="J7" s="8"/>
      <c r="K7" s="8"/>
      <c r="L7" s="8"/>
      <c r="M7" s="8"/>
      <c r="N7" s="8"/>
      <c r="O7" s="8"/>
      <c r="P7" s="9"/>
      <c r="Q7" s="9"/>
    </row>
    <row r="8" spans="2:17" x14ac:dyDescent="0.2">
      <c r="B8" s="7"/>
      <c r="C8" s="8"/>
      <c r="D8" s="8"/>
      <c r="E8" s="8"/>
      <c r="F8" s="8"/>
      <c r="G8" s="7"/>
      <c r="H8" s="8"/>
      <c r="I8" s="8"/>
      <c r="J8" s="8"/>
      <c r="K8" s="8"/>
      <c r="L8" s="8"/>
      <c r="M8" s="8"/>
      <c r="N8" s="8"/>
      <c r="O8" s="8"/>
      <c r="P8" s="9"/>
      <c r="Q8" s="9"/>
    </row>
    <row r="9" spans="2:17" x14ac:dyDescent="0.2">
      <c r="B9" s="7"/>
      <c r="C9" s="8"/>
      <c r="D9" s="8"/>
      <c r="E9" s="8"/>
      <c r="F9" s="8"/>
      <c r="G9" s="7"/>
      <c r="H9" s="8"/>
      <c r="I9" s="8"/>
      <c r="J9" s="8"/>
      <c r="K9" s="8"/>
      <c r="L9" s="8"/>
      <c r="M9" s="8"/>
      <c r="N9" s="8"/>
      <c r="O9" s="8"/>
      <c r="P9" s="9"/>
      <c r="Q9" s="9"/>
    </row>
    <row r="10" spans="2:17" x14ac:dyDescent="0.2">
      <c r="B10" s="7"/>
      <c r="C10" s="8"/>
      <c r="D10" s="8"/>
      <c r="E10" s="8"/>
      <c r="F10" s="8"/>
      <c r="G10" s="7"/>
      <c r="H10" s="8"/>
      <c r="I10" s="8"/>
      <c r="J10" s="8"/>
      <c r="K10" s="8"/>
      <c r="L10" s="8"/>
      <c r="M10" s="8"/>
      <c r="N10" s="8"/>
      <c r="O10" s="8"/>
      <c r="P10" s="9"/>
      <c r="Q10" s="9"/>
    </row>
    <row r="11" spans="2:17" x14ac:dyDescent="0.2">
      <c r="B11" s="7"/>
      <c r="C11" s="8"/>
      <c r="D11" s="8"/>
      <c r="E11" s="8"/>
      <c r="F11" s="8"/>
      <c r="G11" s="7"/>
      <c r="H11" s="8"/>
      <c r="I11" s="8"/>
      <c r="J11" s="8"/>
      <c r="K11" s="8"/>
      <c r="L11" s="8"/>
      <c r="M11" s="8"/>
      <c r="N11" s="8"/>
      <c r="O11" s="8"/>
      <c r="P11" s="9"/>
      <c r="Q11" s="9"/>
    </row>
    <row r="12" spans="2:17" x14ac:dyDescent="0.2">
      <c r="B12" s="7"/>
      <c r="C12" s="8"/>
      <c r="D12" s="8"/>
      <c r="E12" s="8"/>
      <c r="F12" s="8"/>
      <c r="G12" s="7"/>
      <c r="H12" s="8"/>
      <c r="I12" s="8"/>
      <c r="J12" s="8"/>
      <c r="K12" s="8"/>
      <c r="L12" s="8"/>
      <c r="M12" s="8"/>
      <c r="N12" s="8"/>
      <c r="O12" s="8"/>
      <c r="P12" s="9"/>
      <c r="Q12" s="9"/>
    </row>
    <row r="13" spans="2:17" x14ac:dyDescent="0.2">
      <c r="B13" s="7"/>
      <c r="C13" s="8"/>
      <c r="D13" s="8"/>
      <c r="E13" s="8"/>
      <c r="F13" s="8"/>
      <c r="G13" s="7"/>
      <c r="H13" s="8"/>
      <c r="I13" s="8"/>
      <c r="J13" s="8"/>
      <c r="K13" s="8"/>
      <c r="L13" s="8"/>
      <c r="M13" s="8"/>
      <c r="N13" s="8"/>
      <c r="O13" s="8"/>
      <c r="P13" s="9"/>
      <c r="Q13" s="9"/>
    </row>
    <row r="14" spans="2:17" x14ac:dyDescent="0.2">
      <c r="B14" s="7"/>
      <c r="C14" s="8"/>
      <c r="D14" s="8"/>
      <c r="E14" s="8"/>
      <c r="F14" s="8"/>
      <c r="G14" s="7"/>
      <c r="H14" s="8"/>
      <c r="I14" s="8"/>
      <c r="J14" s="8"/>
      <c r="K14" s="8"/>
      <c r="L14" s="8"/>
      <c r="M14" s="8"/>
      <c r="N14" s="8"/>
      <c r="O14" s="8"/>
      <c r="P14" s="9"/>
      <c r="Q14" s="9"/>
    </row>
    <row r="15" spans="2:17" x14ac:dyDescent="0.2">
      <c r="B15" s="7"/>
      <c r="C15" s="8"/>
      <c r="D15" s="8"/>
      <c r="E15" s="8"/>
      <c r="F15" s="8"/>
      <c r="G15" s="7"/>
      <c r="H15" s="8"/>
      <c r="I15" s="8"/>
      <c r="J15" s="8"/>
      <c r="K15" s="8"/>
      <c r="L15" s="8"/>
      <c r="M15" s="8"/>
      <c r="N15" s="8"/>
      <c r="O15" s="8"/>
      <c r="P15" s="9"/>
      <c r="Q15" s="9"/>
    </row>
    <row r="16" spans="2:17" x14ac:dyDescent="0.2">
      <c r="B16" s="7"/>
      <c r="C16" s="8"/>
      <c r="D16" s="8"/>
      <c r="E16" s="8"/>
      <c r="F16" s="8"/>
      <c r="G16" s="7"/>
      <c r="H16" s="8"/>
      <c r="I16" s="8"/>
      <c r="J16" s="8"/>
      <c r="K16" s="8"/>
      <c r="L16" s="8"/>
      <c r="M16" s="8"/>
      <c r="N16" s="8"/>
      <c r="O16" s="8"/>
      <c r="P16" s="9"/>
      <c r="Q16" s="9"/>
    </row>
    <row r="17" spans="2:17" x14ac:dyDescent="0.2">
      <c r="B17" s="7"/>
      <c r="C17" s="8"/>
      <c r="D17" s="8"/>
      <c r="E17" s="8"/>
      <c r="F17" s="8"/>
      <c r="G17" s="7"/>
      <c r="H17" s="8"/>
      <c r="I17" s="8"/>
      <c r="J17" s="8"/>
      <c r="K17" s="8"/>
      <c r="L17" s="8"/>
      <c r="M17" s="8"/>
      <c r="N17" s="8"/>
      <c r="O17" s="8"/>
      <c r="P17" s="9"/>
      <c r="Q17" s="9"/>
    </row>
    <row r="18" spans="2:17" x14ac:dyDescent="0.2">
      <c r="B18" s="7"/>
      <c r="C18" s="8"/>
      <c r="D18" s="8"/>
      <c r="E18" s="8"/>
      <c r="F18" s="8"/>
      <c r="G18" s="7"/>
      <c r="H18" s="8"/>
      <c r="I18" s="8"/>
      <c r="J18" s="8"/>
      <c r="K18" s="8"/>
      <c r="L18" s="8"/>
      <c r="M18" s="8"/>
      <c r="N18" s="8"/>
      <c r="O18" s="8"/>
      <c r="P18" s="9"/>
      <c r="Q18" s="9"/>
    </row>
    <row r="19" spans="2:17" x14ac:dyDescent="0.2">
      <c r="B19" s="7"/>
      <c r="C19" s="8"/>
      <c r="D19" s="8"/>
      <c r="E19" s="8"/>
      <c r="F19" s="8"/>
      <c r="G19" s="7"/>
      <c r="H19" s="8"/>
      <c r="I19" s="8"/>
      <c r="J19" s="8"/>
      <c r="K19" s="8"/>
      <c r="L19" s="8"/>
      <c r="M19" s="8"/>
      <c r="N19" s="8"/>
      <c r="O19" s="8"/>
      <c r="P19" s="9"/>
      <c r="Q19" s="9"/>
    </row>
    <row r="20" spans="2:17" x14ac:dyDescent="0.2">
      <c r="B20" s="7"/>
      <c r="C20" s="8"/>
      <c r="D20" s="8"/>
      <c r="E20" s="8"/>
      <c r="F20" s="8"/>
      <c r="G20" s="7"/>
      <c r="H20" s="8"/>
      <c r="I20" s="8"/>
      <c r="J20" s="8"/>
      <c r="K20" s="8"/>
      <c r="L20" s="8"/>
      <c r="M20" s="8"/>
      <c r="N20" s="8"/>
      <c r="O20" s="8"/>
      <c r="P20" s="9"/>
      <c r="Q20" s="9"/>
    </row>
    <row r="21" spans="2:17" x14ac:dyDescent="0.2">
      <c r="B21" s="7"/>
      <c r="C21" s="8"/>
      <c r="D21" s="8"/>
      <c r="E21" s="8"/>
      <c r="F21" s="8"/>
      <c r="G21" s="7"/>
      <c r="H21" s="8"/>
      <c r="I21" s="8"/>
      <c r="J21" s="8"/>
      <c r="K21" s="8"/>
      <c r="L21" s="8"/>
      <c r="M21" s="8"/>
      <c r="N21" s="8"/>
      <c r="O21" s="8"/>
      <c r="P21" s="9"/>
      <c r="Q21" s="9"/>
    </row>
    <row r="22" spans="2:17" x14ac:dyDescent="0.2">
      <c r="B22" s="7"/>
      <c r="C22" s="8"/>
      <c r="D22" s="8"/>
      <c r="E22" s="8"/>
      <c r="F22" s="8"/>
      <c r="G22" s="7"/>
      <c r="H22" s="8"/>
      <c r="I22" s="8"/>
      <c r="J22" s="8"/>
      <c r="K22" s="8"/>
      <c r="L22" s="8"/>
      <c r="M22" s="8"/>
      <c r="N22" s="8"/>
      <c r="O22" s="8"/>
      <c r="P22" s="9"/>
      <c r="Q22" s="9"/>
    </row>
    <row r="23" spans="2:17" x14ac:dyDescent="0.2">
      <c r="B23" s="7"/>
      <c r="C23" s="8"/>
      <c r="D23" s="8"/>
      <c r="E23" s="8"/>
      <c r="F23" s="8"/>
      <c r="G23" s="7"/>
      <c r="H23" s="8"/>
      <c r="I23" s="8"/>
      <c r="J23" s="8"/>
      <c r="K23" s="8"/>
      <c r="L23" s="8"/>
      <c r="M23" s="8"/>
      <c r="N23" s="8"/>
      <c r="O23" s="8"/>
      <c r="P23" s="9"/>
      <c r="Q23" s="9"/>
    </row>
    <row r="24" spans="2:17" x14ac:dyDescent="0.2">
      <c r="B24" s="7"/>
      <c r="C24" s="8"/>
      <c r="D24" s="8"/>
      <c r="E24" s="8"/>
      <c r="F24" s="8"/>
      <c r="G24" s="7"/>
      <c r="H24" s="8"/>
      <c r="I24" s="8"/>
      <c r="J24" s="8"/>
      <c r="K24" s="8"/>
      <c r="L24" s="8"/>
      <c r="M24" s="8"/>
      <c r="N24" s="8"/>
      <c r="O24" s="8"/>
      <c r="P24" s="9"/>
      <c r="Q24" s="9"/>
    </row>
    <row r="25" spans="2:17" x14ac:dyDescent="0.2">
      <c r="B25" s="7"/>
      <c r="C25" s="8"/>
      <c r="D25" s="8"/>
      <c r="E25" s="8"/>
      <c r="F25" s="8"/>
      <c r="G25" s="7"/>
      <c r="H25" s="8"/>
      <c r="I25" s="8"/>
      <c r="J25" s="8"/>
      <c r="K25" s="8"/>
      <c r="L25" s="8"/>
      <c r="M25" s="8"/>
      <c r="N25" s="8"/>
      <c r="O25" s="8"/>
      <c r="P25" s="9"/>
      <c r="Q25" s="9"/>
    </row>
    <row r="26" spans="2:17" x14ac:dyDescent="0.2">
      <c r="B26" s="7"/>
      <c r="C26" s="8"/>
      <c r="D26" s="8"/>
      <c r="E26" s="8"/>
      <c r="F26" s="8"/>
      <c r="G26" s="7"/>
      <c r="H26" s="8"/>
      <c r="I26" s="8"/>
      <c r="J26" s="8"/>
      <c r="K26" s="8"/>
      <c r="L26" s="8"/>
      <c r="M26" s="8"/>
      <c r="N26" s="8"/>
      <c r="O26" s="8"/>
      <c r="P26" s="9"/>
      <c r="Q26" s="9"/>
    </row>
    <row r="27" spans="2:17" x14ac:dyDescent="0.2">
      <c r="B27" s="7"/>
      <c r="C27" s="8"/>
      <c r="D27" s="8"/>
      <c r="E27" s="8"/>
      <c r="F27" s="8"/>
      <c r="G27" s="7"/>
      <c r="H27" s="8"/>
      <c r="I27" s="8"/>
      <c r="J27" s="8"/>
      <c r="K27" s="8"/>
      <c r="L27" s="8"/>
      <c r="M27" s="8"/>
      <c r="N27" s="8"/>
      <c r="O27" s="8"/>
      <c r="P27" s="9"/>
      <c r="Q27" s="9"/>
    </row>
    <row r="28" spans="2:17" x14ac:dyDescent="0.2">
      <c r="B28" s="7"/>
      <c r="C28" s="8"/>
      <c r="D28" s="8"/>
      <c r="E28" s="8"/>
      <c r="F28" s="8"/>
      <c r="G28" s="7"/>
      <c r="H28" s="8"/>
      <c r="I28" s="8"/>
      <c r="J28" s="8"/>
      <c r="K28" s="8"/>
      <c r="L28" s="8"/>
      <c r="M28" s="8"/>
      <c r="N28" s="8"/>
      <c r="O28" s="8"/>
      <c r="P28" s="9"/>
      <c r="Q28" s="9"/>
    </row>
    <row r="29" spans="2:17" x14ac:dyDescent="0.2">
      <c r="B29" s="7"/>
      <c r="C29" s="8"/>
      <c r="D29" s="8"/>
      <c r="E29" s="8"/>
      <c r="F29" s="8"/>
      <c r="G29" s="7"/>
      <c r="H29" s="8"/>
      <c r="I29" s="8"/>
      <c r="J29" s="8"/>
      <c r="K29" s="8"/>
      <c r="L29" s="8"/>
      <c r="M29" s="8"/>
      <c r="N29" s="8"/>
      <c r="O29" s="8"/>
      <c r="P29" s="9"/>
      <c r="Q29" s="9"/>
    </row>
    <row r="30" spans="2:17" x14ac:dyDescent="0.2">
      <c r="B30" s="7"/>
      <c r="C30" s="8"/>
      <c r="D30" s="8"/>
      <c r="E30" s="8"/>
      <c r="F30" s="8"/>
      <c r="G30" s="10"/>
      <c r="H30" s="11"/>
      <c r="I30" s="11"/>
      <c r="J30" s="11"/>
      <c r="K30" s="11"/>
      <c r="L30" s="11"/>
      <c r="M30" s="11"/>
      <c r="N30" s="11"/>
      <c r="O30" s="11"/>
      <c r="P30" s="12"/>
      <c r="Q30" s="9"/>
    </row>
    <row r="31" spans="2:17" x14ac:dyDescent="0.2">
      <c r="B31" s="7"/>
      <c r="C31" s="8"/>
      <c r="D31" s="8"/>
      <c r="E31" s="8"/>
      <c r="F31" s="8"/>
      <c r="G31" s="8"/>
      <c r="H31" s="8"/>
      <c r="I31" s="8"/>
      <c r="J31" s="8"/>
      <c r="K31" s="8"/>
      <c r="L31" s="8"/>
      <c r="M31" s="8"/>
      <c r="N31" s="8"/>
      <c r="O31" s="8"/>
      <c r="P31" s="8"/>
      <c r="Q31" s="9"/>
    </row>
    <row r="32" spans="2:17" x14ac:dyDescent="0.2">
      <c r="B32" s="7"/>
      <c r="C32" s="8"/>
      <c r="D32" s="8"/>
      <c r="E32" s="8"/>
      <c r="F32" s="8"/>
      <c r="G32" s="8"/>
      <c r="H32" s="8"/>
      <c r="I32" s="8"/>
      <c r="J32" s="8"/>
      <c r="K32" s="8"/>
      <c r="L32" s="8"/>
      <c r="M32" s="8"/>
      <c r="N32" s="8"/>
      <c r="O32" s="8"/>
      <c r="P32" s="8"/>
      <c r="Q32" s="9"/>
    </row>
    <row r="33" spans="2:17" x14ac:dyDescent="0.2">
      <c r="B33" s="7"/>
      <c r="C33" s="2" t="s">
        <v>12</v>
      </c>
      <c r="D33" s="2" t="s">
        <v>14</v>
      </c>
      <c r="E33" s="2" t="s">
        <v>11</v>
      </c>
      <c r="F33" s="8"/>
      <c r="G33" s="3" t="s">
        <v>13</v>
      </c>
      <c r="H33" s="4"/>
      <c r="I33" s="4"/>
      <c r="J33" s="4"/>
      <c r="K33" s="4"/>
      <c r="L33" s="4"/>
      <c r="M33" s="4"/>
      <c r="N33" s="4"/>
      <c r="O33" s="4"/>
      <c r="P33" s="5"/>
      <c r="Q33" s="9"/>
    </row>
    <row r="34" spans="2:17" ht="64" x14ac:dyDescent="0.2">
      <c r="B34" s="7"/>
      <c r="C34" s="13" t="s">
        <v>1</v>
      </c>
      <c r="D34" s="14">
        <v>1</v>
      </c>
      <c r="E34" s="43" t="s">
        <v>75</v>
      </c>
      <c r="F34" s="8"/>
      <c r="G34" s="7"/>
      <c r="H34" s="8"/>
      <c r="I34" s="8"/>
      <c r="J34" s="8"/>
      <c r="K34" s="8"/>
      <c r="L34" s="8"/>
      <c r="M34" s="8"/>
      <c r="N34" s="8"/>
      <c r="O34" s="8"/>
      <c r="P34" s="9"/>
      <c r="Q34" s="9"/>
    </row>
    <row r="35" spans="2:17" x14ac:dyDescent="0.2">
      <c r="B35" s="7"/>
      <c r="C35" s="13" t="s">
        <v>2</v>
      </c>
      <c r="D35" s="14">
        <v>0</v>
      </c>
      <c r="E35" s="6"/>
      <c r="F35" s="8"/>
      <c r="G35" s="7"/>
      <c r="H35" s="8"/>
      <c r="I35" s="8"/>
      <c r="J35" s="8"/>
      <c r="K35" s="8"/>
      <c r="L35" s="8"/>
      <c r="M35" s="8"/>
      <c r="N35" s="8"/>
      <c r="O35" s="8"/>
      <c r="P35" s="9"/>
      <c r="Q35" s="9"/>
    </row>
    <row r="36" spans="2:17" x14ac:dyDescent="0.2">
      <c r="B36" s="7"/>
      <c r="C36" s="13" t="s">
        <v>3</v>
      </c>
      <c r="D36" s="14">
        <v>0</v>
      </c>
      <c r="E36" s="6"/>
      <c r="F36" s="8"/>
      <c r="G36" s="7"/>
      <c r="H36" s="8"/>
      <c r="I36" s="8"/>
      <c r="J36" s="8"/>
      <c r="K36" s="8"/>
      <c r="L36" s="8"/>
      <c r="M36" s="8"/>
      <c r="N36" s="8"/>
      <c r="O36" s="8"/>
      <c r="P36" s="9"/>
      <c r="Q36" s="9"/>
    </row>
    <row r="37" spans="2:17" x14ac:dyDescent="0.2">
      <c r="B37" s="7"/>
      <c r="C37" s="13" t="s">
        <v>4</v>
      </c>
      <c r="D37" s="14">
        <v>0</v>
      </c>
      <c r="E37" s="6"/>
      <c r="F37" s="8"/>
      <c r="G37" s="7"/>
      <c r="H37" s="8"/>
      <c r="I37" s="8"/>
      <c r="J37" s="8"/>
      <c r="K37" s="8"/>
      <c r="L37" s="8"/>
      <c r="M37" s="8"/>
      <c r="N37" s="8"/>
      <c r="O37" s="8"/>
      <c r="P37" s="9"/>
      <c r="Q37" s="9"/>
    </row>
    <row r="38" spans="2:17" x14ac:dyDescent="0.2">
      <c r="B38" s="7"/>
      <c r="C38" s="8"/>
      <c r="D38" s="8"/>
      <c r="E38" s="8"/>
      <c r="F38" s="8"/>
      <c r="G38" s="7"/>
      <c r="H38" s="8"/>
      <c r="I38" s="8"/>
      <c r="J38" s="8"/>
      <c r="K38" s="8"/>
      <c r="L38" s="8"/>
      <c r="M38" s="8"/>
      <c r="N38" s="8"/>
      <c r="O38" s="8"/>
      <c r="P38" s="9"/>
      <c r="Q38" s="9"/>
    </row>
    <row r="39" spans="2:17" x14ac:dyDescent="0.2">
      <c r="B39" s="7"/>
      <c r="C39" s="8"/>
      <c r="D39" s="8"/>
      <c r="E39" s="8"/>
      <c r="F39" s="8"/>
      <c r="G39" s="7"/>
      <c r="H39" s="8"/>
      <c r="I39" s="8"/>
      <c r="J39" s="8"/>
      <c r="K39" s="8"/>
      <c r="L39" s="8"/>
      <c r="M39" s="8"/>
      <c r="N39" s="8"/>
      <c r="O39" s="8"/>
      <c r="P39" s="9"/>
      <c r="Q39" s="9"/>
    </row>
    <row r="40" spans="2:17" x14ac:dyDescent="0.2">
      <c r="B40" s="7"/>
      <c r="C40" s="8"/>
      <c r="D40" s="8"/>
      <c r="E40" s="8"/>
      <c r="F40" s="8"/>
      <c r="G40" s="7"/>
      <c r="H40" s="8"/>
      <c r="I40" s="8"/>
      <c r="J40" s="8"/>
      <c r="K40" s="8"/>
      <c r="L40" s="8"/>
      <c r="M40" s="8"/>
      <c r="N40" s="8"/>
      <c r="O40" s="8"/>
      <c r="P40" s="9"/>
      <c r="Q40" s="9"/>
    </row>
    <row r="41" spans="2:17" x14ac:dyDescent="0.2">
      <c r="B41" s="7"/>
      <c r="C41" s="8"/>
      <c r="D41" s="8"/>
      <c r="E41" s="8"/>
      <c r="F41" s="8"/>
      <c r="G41" s="7"/>
      <c r="H41" s="8"/>
      <c r="I41" s="8"/>
      <c r="J41" s="8"/>
      <c r="K41" s="8"/>
      <c r="L41" s="8"/>
      <c r="M41" s="8"/>
      <c r="N41" s="8"/>
      <c r="O41" s="8"/>
      <c r="P41" s="9"/>
      <c r="Q41" s="9"/>
    </row>
    <row r="42" spans="2:17" x14ac:dyDescent="0.2">
      <c r="B42" s="7"/>
      <c r="C42" s="8"/>
      <c r="D42" s="8"/>
      <c r="E42" s="8"/>
      <c r="F42" s="8"/>
      <c r="G42" s="7"/>
      <c r="H42" s="8"/>
      <c r="I42" s="8"/>
      <c r="J42" s="8"/>
      <c r="K42" s="8"/>
      <c r="L42" s="8"/>
      <c r="M42" s="8"/>
      <c r="N42" s="8"/>
      <c r="O42" s="8"/>
      <c r="P42" s="9"/>
      <c r="Q42" s="9"/>
    </row>
    <row r="43" spans="2:17" x14ac:dyDescent="0.2">
      <c r="B43" s="7"/>
      <c r="C43" s="8"/>
      <c r="D43" s="8"/>
      <c r="E43" s="8"/>
      <c r="F43" s="8"/>
      <c r="G43" s="7"/>
      <c r="H43" s="8"/>
      <c r="I43" s="8"/>
      <c r="J43" s="8"/>
      <c r="K43" s="8"/>
      <c r="L43" s="8"/>
      <c r="M43" s="8"/>
      <c r="N43" s="8"/>
      <c r="O43" s="8"/>
      <c r="P43" s="9"/>
      <c r="Q43" s="9"/>
    </row>
    <row r="44" spans="2:17" x14ac:dyDescent="0.2">
      <c r="B44" s="7"/>
      <c r="C44" s="8"/>
      <c r="D44" s="8"/>
      <c r="E44" s="8"/>
      <c r="F44" s="8"/>
      <c r="G44" s="7"/>
      <c r="H44" s="8"/>
      <c r="I44" s="8"/>
      <c r="J44" s="8"/>
      <c r="K44" s="8"/>
      <c r="L44" s="8"/>
      <c r="M44" s="8"/>
      <c r="N44" s="8"/>
      <c r="O44" s="8"/>
      <c r="P44" s="9"/>
      <c r="Q44" s="9"/>
    </row>
    <row r="45" spans="2:17" x14ac:dyDescent="0.2">
      <c r="B45" s="7"/>
      <c r="C45" s="8"/>
      <c r="D45" s="8"/>
      <c r="E45" s="8"/>
      <c r="F45" s="8"/>
      <c r="G45" s="7"/>
      <c r="H45" s="8"/>
      <c r="I45" s="8"/>
      <c r="J45" s="8"/>
      <c r="K45" s="8"/>
      <c r="L45" s="8"/>
      <c r="M45" s="8"/>
      <c r="N45" s="8"/>
      <c r="O45" s="8"/>
      <c r="P45" s="9"/>
      <c r="Q45" s="9"/>
    </row>
    <row r="46" spans="2:17" x14ac:dyDescent="0.2">
      <c r="B46" s="7"/>
      <c r="C46" s="8"/>
      <c r="D46" s="8"/>
      <c r="E46" s="8"/>
      <c r="F46" s="8"/>
      <c r="G46" s="7"/>
      <c r="H46" s="8"/>
      <c r="I46" s="8"/>
      <c r="J46" s="8"/>
      <c r="K46" s="8"/>
      <c r="L46" s="8"/>
      <c r="M46" s="8"/>
      <c r="N46" s="8"/>
      <c r="O46" s="8"/>
      <c r="P46" s="9"/>
      <c r="Q46" s="9"/>
    </row>
    <row r="47" spans="2:17" x14ac:dyDescent="0.2">
      <c r="B47" s="7"/>
      <c r="C47" s="8"/>
      <c r="D47" s="8"/>
      <c r="E47" s="8"/>
      <c r="F47" s="8"/>
      <c r="G47" s="7"/>
      <c r="H47" s="8"/>
      <c r="I47" s="8"/>
      <c r="J47" s="8"/>
      <c r="K47" s="8"/>
      <c r="L47" s="8"/>
      <c r="M47" s="8"/>
      <c r="N47" s="8"/>
      <c r="O47" s="8"/>
      <c r="P47" s="9"/>
      <c r="Q47" s="9"/>
    </row>
    <row r="48" spans="2:17" x14ac:dyDescent="0.2">
      <c r="B48" s="7"/>
      <c r="C48" s="8"/>
      <c r="D48" s="8"/>
      <c r="E48" s="8"/>
      <c r="F48" s="8"/>
      <c r="G48" s="7"/>
      <c r="H48" s="8"/>
      <c r="I48" s="8"/>
      <c r="J48" s="8"/>
      <c r="K48" s="8"/>
      <c r="L48" s="8"/>
      <c r="M48" s="8"/>
      <c r="N48" s="8"/>
      <c r="O48" s="8"/>
      <c r="P48" s="9"/>
      <c r="Q48" s="9"/>
    </row>
    <row r="49" spans="2:17" x14ac:dyDescent="0.2">
      <c r="B49" s="7"/>
      <c r="C49" s="8"/>
      <c r="D49" s="8"/>
      <c r="E49" s="8"/>
      <c r="F49" s="8"/>
      <c r="G49" s="7"/>
      <c r="H49" s="8"/>
      <c r="I49" s="8"/>
      <c r="J49" s="8"/>
      <c r="K49" s="8"/>
      <c r="L49" s="8"/>
      <c r="M49" s="8"/>
      <c r="N49" s="8"/>
      <c r="O49" s="8"/>
      <c r="P49" s="9"/>
      <c r="Q49" s="9"/>
    </row>
    <row r="50" spans="2:17" x14ac:dyDescent="0.2">
      <c r="B50" s="7"/>
      <c r="C50" s="8"/>
      <c r="D50" s="8"/>
      <c r="E50" s="8"/>
      <c r="F50" s="8"/>
      <c r="G50" s="7"/>
      <c r="H50" s="8"/>
      <c r="I50" s="8"/>
      <c r="J50" s="8"/>
      <c r="K50" s="8"/>
      <c r="L50" s="8"/>
      <c r="M50" s="8"/>
      <c r="N50" s="8"/>
      <c r="O50" s="8"/>
      <c r="P50" s="9"/>
      <c r="Q50" s="9"/>
    </row>
    <row r="51" spans="2:17" x14ac:dyDescent="0.2">
      <c r="B51" s="7"/>
      <c r="C51" s="8"/>
      <c r="D51" s="8"/>
      <c r="E51" s="8"/>
      <c r="F51" s="8"/>
      <c r="G51" s="7"/>
      <c r="H51" s="8"/>
      <c r="I51" s="8"/>
      <c r="J51" s="8"/>
      <c r="K51" s="8"/>
      <c r="L51" s="8"/>
      <c r="M51" s="8"/>
      <c r="N51" s="8"/>
      <c r="O51" s="8"/>
      <c r="P51" s="9"/>
      <c r="Q51" s="9"/>
    </row>
    <row r="52" spans="2:17" x14ac:dyDescent="0.2">
      <c r="B52" s="7"/>
      <c r="C52" s="8"/>
      <c r="D52" s="8"/>
      <c r="E52" s="8"/>
      <c r="F52" s="8"/>
      <c r="G52" s="7"/>
      <c r="H52" s="8"/>
      <c r="I52" s="8"/>
      <c r="J52" s="8"/>
      <c r="K52" s="8"/>
      <c r="L52" s="8"/>
      <c r="M52" s="8"/>
      <c r="N52" s="8"/>
      <c r="O52" s="8"/>
      <c r="P52" s="9"/>
      <c r="Q52" s="9"/>
    </row>
    <row r="53" spans="2:17" x14ac:dyDescent="0.2">
      <c r="B53" s="7"/>
      <c r="C53" s="8"/>
      <c r="D53" s="8"/>
      <c r="E53" s="8"/>
      <c r="F53" s="8"/>
      <c r="G53" s="7"/>
      <c r="H53" s="8"/>
      <c r="I53" s="8"/>
      <c r="J53" s="8"/>
      <c r="K53" s="8"/>
      <c r="L53" s="8"/>
      <c r="M53" s="8"/>
      <c r="N53" s="8"/>
      <c r="O53" s="8"/>
      <c r="P53" s="9"/>
      <c r="Q53" s="9"/>
    </row>
    <row r="54" spans="2:17" x14ac:dyDescent="0.2">
      <c r="B54" s="7"/>
      <c r="C54" s="8"/>
      <c r="D54" s="8"/>
      <c r="E54" s="8"/>
      <c r="F54" s="8"/>
      <c r="G54" s="7"/>
      <c r="H54" s="8"/>
      <c r="I54" s="8"/>
      <c r="J54" s="8"/>
      <c r="K54" s="8"/>
      <c r="L54" s="8"/>
      <c r="M54" s="8"/>
      <c r="N54" s="8"/>
      <c r="O54" s="8"/>
      <c r="P54" s="9"/>
      <c r="Q54" s="9"/>
    </row>
    <row r="55" spans="2:17" x14ac:dyDescent="0.2">
      <c r="B55" s="7"/>
      <c r="C55" s="8"/>
      <c r="D55" s="8"/>
      <c r="E55" s="8"/>
      <c r="F55" s="8"/>
      <c r="G55" s="7"/>
      <c r="H55" s="8"/>
      <c r="I55" s="8"/>
      <c r="J55" s="8"/>
      <c r="K55" s="8"/>
      <c r="L55" s="8"/>
      <c r="M55" s="8"/>
      <c r="N55" s="8"/>
      <c r="O55" s="8"/>
      <c r="P55" s="9"/>
      <c r="Q55" s="9"/>
    </row>
    <row r="56" spans="2:17" x14ac:dyDescent="0.2">
      <c r="B56" s="7"/>
      <c r="C56" s="8"/>
      <c r="D56" s="8"/>
      <c r="E56" s="8"/>
      <c r="F56" s="8"/>
      <c r="G56" s="7"/>
      <c r="H56" s="8"/>
      <c r="I56" s="8"/>
      <c r="J56" s="8"/>
      <c r="K56" s="8"/>
      <c r="L56" s="8"/>
      <c r="M56" s="8"/>
      <c r="N56" s="8"/>
      <c r="O56" s="8"/>
      <c r="P56" s="9"/>
      <c r="Q56" s="9"/>
    </row>
    <row r="57" spans="2:17" x14ac:dyDescent="0.2">
      <c r="B57" s="7"/>
      <c r="C57" s="8"/>
      <c r="D57" s="8"/>
      <c r="E57" s="8"/>
      <c r="F57" s="8"/>
      <c r="G57" s="7"/>
      <c r="H57" s="8"/>
      <c r="I57" s="8"/>
      <c r="J57" s="8"/>
      <c r="K57" s="8"/>
      <c r="L57" s="8"/>
      <c r="M57" s="8"/>
      <c r="N57" s="8"/>
      <c r="O57" s="8"/>
      <c r="P57" s="9"/>
      <c r="Q57" s="9"/>
    </row>
    <row r="58" spans="2:17" x14ac:dyDescent="0.2">
      <c r="B58" s="7"/>
      <c r="C58" s="8"/>
      <c r="D58" s="8"/>
      <c r="E58" s="8"/>
      <c r="F58" s="8"/>
      <c r="G58" s="10"/>
      <c r="H58" s="11"/>
      <c r="I58" s="11"/>
      <c r="J58" s="11"/>
      <c r="K58" s="11"/>
      <c r="L58" s="11"/>
      <c r="M58" s="11"/>
      <c r="N58" s="11"/>
      <c r="O58" s="11"/>
      <c r="P58" s="12"/>
      <c r="Q58" s="9"/>
    </row>
    <row r="59" spans="2:17" x14ac:dyDescent="0.2">
      <c r="B59" s="10"/>
      <c r="C59" s="11"/>
      <c r="D59" s="11"/>
      <c r="E59" s="11"/>
      <c r="F59" s="11"/>
      <c r="G59" s="11"/>
      <c r="H59" s="11"/>
      <c r="I59" s="11"/>
      <c r="J59" s="11"/>
      <c r="K59" s="11"/>
      <c r="L59" s="11"/>
      <c r="M59" s="11"/>
      <c r="N59" s="11"/>
      <c r="O59" s="11"/>
      <c r="P59" s="11"/>
      <c r="Q59" s="12"/>
    </row>
    <row r="62" spans="2:17" x14ac:dyDescent="0.2">
      <c r="B62" s="22"/>
      <c r="C62" s="23" t="s">
        <v>16</v>
      </c>
      <c r="D62" s="20"/>
      <c r="E62" s="20"/>
      <c r="F62" s="20"/>
      <c r="G62" s="20"/>
      <c r="H62" s="20"/>
      <c r="I62" s="20"/>
      <c r="J62" s="20"/>
      <c r="K62" s="20"/>
      <c r="L62" s="20"/>
      <c r="M62" s="20"/>
      <c r="N62" s="20"/>
      <c r="O62" s="20"/>
      <c r="P62" s="20"/>
      <c r="Q62" s="21"/>
    </row>
    <row r="63" spans="2:17" x14ac:dyDescent="0.2">
      <c r="B63" s="7"/>
      <c r="C63" s="8"/>
      <c r="D63" s="8"/>
      <c r="E63" s="8"/>
      <c r="F63" s="8"/>
      <c r="G63" s="8"/>
      <c r="H63" s="8"/>
      <c r="I63" s="8"/>
      <c r="J63" s="8"/>
      <c r="K63" s="8"/>
      <c r="L63" s="8"/>
      <c r="M63" s="8"/>
      <c r="N63" s="8"/>
      <c r="O63" s="8"/>
      <c r="P63" s="8"/>
      <c r="Q63" s="9"/>
    </row>
    <row r="64" spans="2:17" x14ac:dyDescent="0.2">
      <c r="B64" s="7"/>
      <c r="C64" s="15" t="s">
        <v>12</v>
      </c>
      <c r="D64" s="16" t="s">
        <v>10</v>
      </c>
      <c r="E64" s="16" t="s">
        <v>11</v>
      </c>
      <c r="F64" s="8"/>
      <c r="G64" s="8"/>
      <c r="H64" s="8"/>
      <c r="I64" s="8"/>
      <c r="J64" s="8"/>
      <c r="K64" s="8"/>
      <c r="L64" s="8"/>
      <c r="M64" s="8"/>
      <c r="N64" s="8"/>
      <c r="O64" s="8"/>
      <c r="P64" s="8"/>
      <c r="Q64" s="9"/>
    </row>
    <row r="65" spans="2:17" ht="48" x14ac:dyDescent="0.2">
      <c r="B65" s="7"/>
      <c r="C65" s="17" t="s">
        <v>5</v>
      </c>
      <c r="D65" s="41">
        <f>'Source - aluminium'!K29/1000</f>
        <v>0.15</v>
      </c>
      <c r="E65" s="24" t="s">
        <v>71</v>
      </c>
      <c r="F65" s="8"/>
      <c r="G65" s="8"/>
      <c r="H65" s="8"/>
      <c r="I65" s="8"/>
      <c r="J65" s="8"/>
      <c r="K65" s="8"/>
      <c r="L65" s="8"/>
      <c r="M65" s="8"/>
      <c r="N65" s="8"/>
      <c r="O65" s="8"/>
      <c r="P65" s="8"/>
      <c r="Q65" s="9"/>
    </row>
    <row r="66" spans="2:17" x14ac:dyDescent="0.2">
      <c r="B66" s="7"/>
      <c r="C66" s="8"/>
      <c r="D66" s="8"/>
      <c r="E66" s="8"/>
      <c r="F66" s="8"/>
      <c r="G66" s="8"/>
      <c r="H66" s="8"/>
      <c r="I66" s="8"/>
      <c r="J66" s="8"/>
      <c r="K66" s="8"/>
      <c r="L66" s="8"/>
      <c r="M66" s="8"/>
      <c r="N66" s="8"/>
      <c r="O66" s="8"/>
      <c r="P66" s="8"/>
      <c r="Q66" s="9"/>
    </row>
    <row r="67" spans="2:17" x14ac:dyDescent="0.2">
      <c r="B67" s="7"/>
      <c r="C67" s="8"/>
      <c r="D67" s="8"/>
      <c r="E67" s="8"/>
      <c r="F67" s="8"/>
      <c r="G67" s="8"/>
      <c r="H67" s="8"/>
      <c r="I67" s="8"/>
      <c r="J67" s="8"/>
      <c r="K67" s="8"/>
      <c r="L67" s="8"/>
      <c r="M67" s="8"/>
      <c r="N67" s="8"/>
      <c r="O67" s="8"/>
      <c r="P67" s="8"/>
      <c r="Q67" s="9"/>
    </row>
    <row r="68" spans="2:17" x14ac:dyDescent="0.2">
      <c r="B68" s="7"/>
      <c r="C68" s="2" t="s">
        <v>12</v>
      </c>
      <c r="D68" s="2" t="s">
        <v>14</v>
      </c>
      <c r="E68" s="2" t="s">
        <v>11</v>
      </c>
      <c r="F68" s="8"/>
      <c r="G68" s="3" t="s">
        <v>72</v>
      </c>
      <c r="H68" s="4"/>
      <c r="I68" s="4"/>
      <c r="J68" s="4"/>
      <c r="K68" s="4"/>
      <c r="L68" s="4"/>
      <c r="M68" s="4"/>
      <c r="N68" s="4"/>
      <c r="O68" s="4"/>
      <c r="P68" s="5"/>
      <c r="Q68" s="9"/>
    </row>
    <row r="69" spans="2:17" ht="64" x14ac:dyDescent="0.2">
      <c r="B69" s="7"/>
      <c r="C69" s="13" t="s">
        <v>6</v>
      </c>
      <c r="D69" s="42">
        <f>180/(180+60+40)</f>
        <v>0.6428571428571429</v>
      </c>
      <c r="E69" s="43" t="s">
        <v>73</v>
      </c>
      <c r="F69" s="8"/>
      <c r="G69" s="7"/>
      <c r="H69" s="8"/>
      <c r="I69" s="8"/>
      <c r="J69" s="8"/>
      <c r="K69" s="8"/>
      <c r="L69" s="8"/>
      <c r="M69" s="8"/>
      <c r="N69" s="8"/>
      <c r="O69" s="8"/>
      <c r="P69" s="9"/>
      <c r="Q69" s="9"/>
    </row>
    <row r="70" spans="2:17" x14ac:dyDescent="0.2">
      <c r="B70" s="7"/>
      <c r="C70" s="13" t="s">
        <v>7</v>
      </c>
      <c r="D70" s="42">
        <v>0</v>
      </c>
      <c r="E70" s="6"/>
      <c r="F70" s="8"/>
      <c r="G70" s="7"/>
      <c r="H70" s="8"/>
      <c r="I70" s="8"/>
      <c r="J70" s="8"/>
      <c r="K70" s="8"/>
      <c r="L70" s="8"/>
      <c r="M70" s="8"/>
      <c r="N70" s="8"/>
      <c r="O70" s="8"/>
      <c r="P70" s="9"/>
      <c r="Q70" s="9"/>
    </row>
    <row r="71" spans="2:17" ht="64" x14ac:dyDescent="0.2">
      <c r="B71" s="7"/>
      <c r="C71" s="13" t="s">
        <v>8</v>
      </c>
      <c r="D71" s="42">
        <f>(60+40)/(180+60+40)</f>
        <v>0.35714285714285715</v>
      </c>
      <c r="E71" s="43" t="s">
        <v>74</v>
      </c>
      <c r="F71" s="8"/>
      <c r="G71" s="7"/>
      <c r="H71" s="8"/>
      <c r="I71" s="8"/>
      <c r="J71" s="8"/>
      <c r="K71" s="8"/>
      <c r="L71" s="8"/>
      <c r="M71" s="8"/>
      <c r="N71" s="8"/>
      <c r="O71" s="8"/>
      <c r="P71" s="9"/>
      <c r="Q71" s="9"/>
    </row>
    <row r="72" spans="2:17" x14ac:dyDescent="0.2">
      <c r="B72" s="7"/>
      <c r="C72" s="13" t="s">
        <v>9</v>
      </c>
      <c r="D72" s="42">
        <v>0</v>
      </c>
      <c r="E72" s="6"/>
      <c r="F72" s="8"/>
      <c r="G72" s="7"/>
      <c r="H72" s="8"/>
      <c r="I72" s="8"/>
      <c r="J72" s="8"/>
      <c r="K72" s="8"/>
      <c r="L72" s="8"/>
      <c r="M72" s="8"/>
      <c r="N72" s="8"/>
      <c r="O72" s="8"/>
      <c r="P72" s="9"/>
      <c r="Q72" s="9"/>
    </row>
    <row r="73" spans="2:17" x14ac:dyDescent="0.2">
      <c r="B73" s="7"/>
      <c r="C73" s="8"/>
      <c r="D73" s="8"/>
      <c r="E73" s="8"/>
      <c r="F73" s="8"/>
      <c r="G73" s="7"/>
      <c r="H73" s="8"/>
      <c r="I73" s="8"/>
      <c r="J73" s="8"/>
      <c r="K73" s="8"/>
      <c r="L73" s="8"/>
      <c r="M73" s="8"/>
      <c r="N73" s="8"/>
      <c r="O73" s="8"/>
      <c r="P73" s="9"/>
      <c r="Q73" s="9"/>
    </row>
    <row r="74" spans="2:17" x14ac:dyDescent="0.2">
      <c r="B74" s="7"/>
      <c r="C74" s="8"/>
      <c r="D74" s="8"/>
      <c r="E74" s="8"/>
      <c r="F74" s="8"/>
      <c r="G74" s="7"/>
      <c r="H74" s="8"/>
      <c r="I74" s="8"/>
      <c r="J74" s="8"/>
      <c r="K74" s="8"/>
      <c r="L74" s="8"/>
      <c r="M74" s="8"/>
      <c r="N74" s="8"/>
      <c r="O74" s="8"/>
      <c r="P74" s="9"/>
      <c r="Q74" s="9"/>
    </row>
    <row r="75" spans="2:17" x14ac:dyDescent="0.2">
      <c r="B75" s="7"/>
      <c r="C75" s="8"/>
      <c r="D75" s="8"/>
      <c r="E75" s="8"/>
      <c r="F75" s="8"/>
      <c r="G75" s="7"/>
      <c r="H75" s="8"/>
      <c r="I75" s="8"/>
      <c r="J75" s="8"/>
      <c r="K75" s="8"/>
      <c r="L75" s="8"/>
      <c r="M75" s="8"/>
      <c r="N75" s="8"/>
      <c r="O75" s="8"/>
      <c r="P75" s="9"/>
      <c r="Q75" s="9"/>
    </row>
    <row r="76" spans="2:17" x14ac:dyDescent="0.2">
      <c r="B76" s="7"/>
      <c r="C76" s="8"/>
      <c r="D76" s="8"/>
      <c r="E76" s="8"/>
      <c r="F76" s="8"/>
      <c r="G76" s="7"/>
      <c r="H76" s="8"/>
      <c r="I76" s="8"/>
      <c r="J76" s="8"/>
      <c r="K76" s="8"/>
      <c r="L76" s="8"/>
      <c r="M76" s="8"/>
      <c r="N76" s="8"/>
      <c r="O76" s="8"/>
      <c r="P76" s="9"/>
      <c r="Q76" s="9"/>
    </row>
    <row r="77" spans="2:17" x14ac:dyDescent="0.2">
      <c r="B77" s="7"/>
      <c r="C77" s="8"/>
      <c r="D77" s="8"/>
      <c r="E77" s="8"/>
      <c r="F77" s="8"/>
      <c r="G77" s="7"/>
      <c r="H77" s="8"/>
      <c r="I77" s="8"/>
      <c r="J77" s="8"/>
      <c r="K77" s="8"/>
      <c r="L77" s="8"/>
      <c r="M77" s="8"/>
      <c r="N77" s="8"/>
      <c r="O77" s="8"/>
      <c r="P77" s="9"/>
      <c r="Q77" s="9"/>
    </row>
    <row r="78" spans="2:17" x14ac:dyDescent="0.2">
      <c r="B78" s="7"/>
      <c r="C78" s="8"/>
      <c r="D78" s="8"/>
      <c r="E78" s="8"/>
      <c r="F78" s="8"/>
      <c r="G78" s="7"/>
      <c r="H78" s="8"/>
      <c r="I78" s="8"/>
      <c r="J78" s="8"/>
      <c r="K78" s="8"/>
      <c r="L78" s="8"/>
      <c r="M78" s="8"/>
      <c r="N78" s="8"/>
      <c r="O78" s="8"/>
      <c r="P78" s="9"/>
      <c r="Q78" s="9"/>
    </row>
    <row r="79" spans="2:17" x14ac:dyDescent="0.2">
      <c r="B79" s="7"/>
      <c r="C79" s="8"/>
      <c r="D79" s="8"/>
      <c r="E79" s="8"/>
      <c r="F79" s="8"/>
      <c r="G79" s="7"/>
      <c r="H79" s="8"/>
      <c r="I79" s="8"/>
      <c r="J79" s="8"/>
      <c r="K79" s="8"/>
      <c r="L79" s="8"/>
      <c r="M79" s="8"/>
      <c r="N79" s="8"/>
      <c r="O79" s="8"/>
      <c r="P79" s="9"/>
      <c r="Q79" s="9"/>
    </row>
    <row r="80" spans="2:17" x14ac:dyDescent="0.2">
      <c r="B80" s="7"/>
      <c r="C80" s="8"/>
      <c r="D80" s="8"/>
      <c r="E80" s="8"/>
      <c r="F80" s="8"/>
      <c r="G80" s="7"/>
      <c r="H80" s="8"/>
      <c r="I80" s="8"/>
      <c r="J80" s="8"/>
      <c r="K80" s="8"/>
      <c r="L80" s="8"/>
      <c r="M80" s="8"/>
      <c r="N80" s="8"/>
      <c r="O80" s="8"/>
      <c r="P80" s="9"/>
      <c r="Q80" s="9"/>
    </row>
    <row r="81" spans="2:17" x14ac:dyDescent="0.2">
      <c r="B81" s="7"/>
      <c r="C81" s="8"/>
      <c r="D81" s="8"/>
      <c r="E81" s="8"/>
      <c r="F81" s="8"/>
      <c r="G81" s="7"/>
      <c r="H81" s="8"/>
      <c r="I81" s="8"/>
      <c r="J81" s="8"/>
      <c r="K81" s="8"/>
      <c r="L81" s="8"/>
      <c r="M81" s="8"/>
      <c r="N81" s="8"/>
      <c r="O81" s="8"/>
      <c r="P81" s="9"/>
      <c r="Q81" s="9"/>
    </row>
    <row r="82" spans="2:17" x14ac:dyDescent="0.2">
      <c r="B82" s="7"/>
      <c r="C82" s="8"/>
      <c r="D82" s="8"/>
      <c r="E82" s="8"/>
      <c r="F82" s="8"/>
      <c r="G82" s="7"/>
      <c r="H82" s="8"/>
      <c r="I82" s="8"/>
      <c r="J82" s="8"/>
      <c r="K82" s="8"/>
      <c r="L82" s="8"/>
      <c r="M82" s="8"/>
      <c r="N82" s="8"/>
      <c r="O82" s="8"/>
      <c r="P82" s="9"/>
      <c r="Q82" s="9"/>
    </row>
    <row r="83" spans="2:17" x14ac:dyDescent="0.2">
      <c r="B83" s="7"/>
      <c r="C83" s="8"/>
      <c r="D83" s="8"/>
      <c r="E83" s="8"/>
      <c r="F83" s="8"/>
      <c r="G83" s="7"/>
      <c r="H83" s="8"/>
      <c r="I83" s="8"/>
      <c r="J83" s="8"/>
      <c r="K83" s="8"/>
      <c r="L83" s="8"/>
      <c r="M83" s="8"/>
      <c r="N83" s="8"/>
      <c r="O83" s="8"/>
      <c r="P83" s="9"/>
      <c r="Q83" s="9"/>
    </row>
    <row r="84" spans="2:17" x14ac:dyDescent="0.2">
      <c r="B84" s="7"/>
      <c r="C84" s="8"/>
      <c r="D84" s="8"/>
      <c r="E84" s="8"/>
      <c r="F84" s="8"/>
      <c r="G84" s="7"/>
      <c r="H84" s="8"/>
      <c r="I84" s="8"/>
      <c r="J84" s="8"/>
      <c r="K84" s="8"/>
      <c r="L84" s="8"/>
      <c r="M84" s="8"/>
      <c r="N84" s="8"/>
      <c r="O84" s="8"/>
      <c r="P84" s="9"/>
      <c r="Q84" s="9"/>
    </row>
    <row r="85" spans="2:17" x14ac:dyDescent="0.2">
      <c r="B85" s="7"/>
      <c r="C85" s="8"/>
      <c r="D85" s="8"/>
      <c r="E85" s="8"/>
      <c r="F85" s="8"/>
      <c r="G85" s="10"/>
      <c r="H85" s="11"/>
      <c r="I85" s="11"/>
      <c r="J85" s="11"/>
      <c r="K85" s="11"/>
      <c r="L85" s="11"/>
      <c r="M85" s="11"/>
      <c r="N85" s="11"/>
      <c r="O85" s="11"/>
      <c r="P85" s="12"/>
      <c r="Q85" s="9"/>
    </row>
    <row r="86" spans="2:17" x14ac:dyDescent="0.2">
      <c r="B86" s="10"/>
      <c r="C86" s="11"/>
      <c r="D86" s="11"/>
      <c r="E86" s="11"/>
      <c r="F86" s="11"/>
      <c r="G86" s="11"/>
      <c r="H86" s="11"/>
      <c r="I86" s="11"/>
      <c r="J86" s="11"/>
      <c r="K86" s="11"/>
      <c r="L86" s="11"/>
      <c r="M86" s="11"/>
      <c r="N86" s="11"/>
      <c r="O86" s="11"/>
      <c r="P86" s="11"/>
      <c r="Q86" s="12"/>
    </row>
    <row r="87" spans="2:17" x14ac:dyDescent="0.2">
      <c r="G87" s="8"/>
      <c r="H87" s="8"/>
      <c r="I87" s="8"/>
      <c r="J87" s="8"/>
      <c r="K87" s="8"/>
      <c r="L87" s="8"/>
      <c r="M87" s="8"/>
      <c r="N87" s="8"/>
      <c r="O87" s="8"/>
      <c r="P87" s="8"/>
    </row>
    <row r="88" spans="2:17" x14ac:dyDescent="0.2">
      <c r="G88" s="8"/>
      <c r="H88" s="8"/>
      <c r="I88" s="8"/>
      <c r="J88" s="8"/>
      <c r="K88" s="8"/>
      <c r="L88" s="8"/>
      <c r="M88" s="8"/>
      <c r="N88" s="8"/>
      <c r="O88" s="8"/>
      <c r="P88" s="8"/>
    </row>
    <row r="89" spans="2:17" x14ac:dyDescent="0.2">
      <c r="G89" s="8"/>
      <c r="H89" s="8"/>
      <c r="I89" s="8"/>
      <c r="J89" s="8"/>
      <c r="K89" s="8"/>
      <c r="L89" s="8"/>
      <c r="M89" s="8"/>
      <c r="N89" s="8"/>
      <c r="O89" s="8"/>
      <c r="P89" s="8"/>
    </row>
    <row r="90" spans="2:17" x14ac:dyDescent="0.2">
      <c r="G90" s="8"/>
      <c r="H90" s="8"/>
      <c r="I90" s="8"/>
      <c r="J90" s="8"/>
      <c r="K90" s="8"/>
      <c r="L90" s="8"/>
      <c r="M90" s="8"/>
      <c r="N90" s="8"/>
      <c r="O90" s="8"/>
      <c r="P90" s="8"/>
    </row>
    <row r="91" spans="2:17" x14ac:dyDescent="0.2">
      <c r="G91" s="8"/>
      <c r="H91" s="8"/>
      <c r="I91" s="8"/>
      <c r="J91" s="8"/>
      <c r="K91" s="8"/>
      <c r="L91" s="8"/>
      <c r="M91" s="8"/>
      <c r="N91" s="8"/>
      <c r="O91" s="8"/>
      <c r="P91"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DDD6C-BDD2-8842-9B65-F7CDBFB5D4A1}">
  <dimension ref="A1:N53"/>
  <sheetViews>
    <sheetView zoomScale="163" zoomScaleNormal="100" workbookViewId="0">
      <selection activeCell="N28" sqref="N28"/>
    </sheetView>
  </sheetViews>
  <sheetFormatPr baseColWidth="10" defaultColWidth="7.6640625" defaultRowHeight="12" x14ac:dyDescent="0.15"/>
  <cols>
    <col min="1" max="1" width="21.83203125" style="39" customWidth="1"/>
    <col min="2" max="2" width="1.5" style="32" customWidth="1"/>
    <col min="3" max="3" width="4.5" style="40" bestFit="1" customWidth="1"/>
    <col min="4" max="4" width="1.5" style="32" customWidth="1"/>
    <col min="5" max="5" width="4.5" style="40" bestFit="1" customWidth="1"/>
    <col min="6" max="6" width="1.5" style="32" customWidth="1"/>
    <col min="7" max="7" width="4.5" style="40" bestFit="1" customWidth="1"/>
    <col min="8" max="8" width="2.33203125" style="32" customWidth="1"/>
    <col min="9" max="9" width="4.5" style="40" bestFit="1" customWidth="1"/>
    <col min="10" max="10" width="2.33203125" style="32" customWidth="1"/>
    <col min="11" max="11" width="4.5" style="40" bestFit="1" customWidth="1"/>
    <col min="12" max="12" width="1.5" style="32" customWidth="1"/>
    <col min="13" max="16384" width="7.6640625" style="26"/>
  </cols>
  <sheetData>
    <row r="1" spans="1:13" ht="11.25" customHeight="1" x14ac:dyDescent="0.15">
      <c r="A1" s="47" t="s">
        <v>17</v>
      </c>
      <c r="B1" s="47"/>
      <c r="C1" s="47"/>
      <c r="D1" s="47"/>
      <c r="E1" s="47"/>
      <c r="F1" s="47"/>
      <c r="G1" s="47"/>
      <c r="H1" s="47"/>
      <c r="I1" s="47"/>
      <c r="J1" s="47"/>
      <c r="K1" s="47"/>
      <c r="L1" s="47"/>
      <c r="M1" s="25"/>
    </row>
    <row r="2" spans="1:13" ht="11.25" customHeight="1" x14ac:dyDescent="0.15">
      <c r="A2" s="47" t="s">
        <v>18</v>
      </c>
      <c r="B2" s="47"/>
      <c r="C2" s="47"/>
      <c r="D2" s="47"/>
      <c r="E2" s="47"/>
      <c r="F2" s="47"/>
      <c r="G2" s="47"/>
      <c r="H2" s="47"/>
      <c r="I2" s="47"/>
      <c r="J2" s="47"/>
      <c r="K2" s="47"/>
      <c r="L2" s="47"/>
      <c r="M2" s="25"/>
    </row>
    <row r="3" spans="1:13" ht="11.25" customHeight="1" x14ac:dyDescent="0.15">
      <c r="A3" s="48"/>
      <c r="B3" s="48"/>
      <c r="C3" s="48"/>
      <c r="D3" s="48"/>
      <c r="E3" s="48"/>
      <c r="F3" s="48"/>
      <c r="G3" s="48"/>
      <c r="H3" s="48"/>
      <c r="I3" s="48"/>
      <c r="J3" s="48"/>
      <c r="K3" s="48"/>
      <c r="L3" s="48"/>
      <c r="M3" s="25"/>
    </row>
    <row r="4" spans="1:13" ht="11.25" customHeight="1" x14ac:dyDescent="0.15">
      <c r="A4" s="47" t="s">
        <v>19</v>
      </c>
      <c r="B4" s="47"/>
      <c r="C4" s="47"/>
      <c r="D4" s="47"/>
      <c r="E4" s="47"/>
      <c r="F4" s="47"/>
      <c r="G4" s="47"/>
      <c r="H4" s="47"/>
      <c r="I4" s="47"/>
      <c r="J4" s="47"/>
      <c r="K4" s="47"/>
      <c r="L4" s="47"/>
      <c r="M4" s="25"/>
    </row>
    <row r="5" spans="1:13" ht="11.25" customHeight="1" x14ac:dyDescent="0.15">
      <c r="A5" s="49"/>
      <c r="B5" s="49"/>
      <c r="C5" s="49"/>
      <c r="D5" s="49"/>
      <c r="E5" s="49"/>
      <c r="F5" s="49"/>
      <c r="G5" s="49"/>
      <c r="H5" s="49"/>
      <c r="I5" s="49"/>
      <c r="J5" s="49"/>
      <c r="K5" s="49"/>
      <c r="L5" s="49"/>
      <c r="M5" s="25"/>
    </row>
    <row r="6" spans="1:13" ht="11.25" customHeight="1" x14ac:dyDescent="0.15">
      <c r="A6" s="27" t="s">
        <v>20</v>
      </c>
      <c r="B6" s="28"/>
      <c r="C6" s="29">
        <v>2015</v>
      </c>
      <c r="D6" s="30"/>
      <c r="E6" s="29">
        <v>2016</v>
      </c>
      <c r="F6" s="30"/>
      <c r="G6" s="29">
        <v>2017</v>
      </c>
      <c r="H6" s="30"/>
      <c r="I6" s="29">
        <v>2018</v>
      </c>
      <c r="J6" s="30"/>
      <c r="K6" s="29">
        <v>2019</v>
      </c>
      <c r="L6" s="30"/>
      <c r="M6" s="25"/>
    </row>
    <row r="7" spans="1:13" ht="11.25" customHeight="1" x14ac:dyDescent="0.15">
      <c r="A7" s="31" t="s">
        <v>21</v>
      </c>
      <c r="C7" s="33">
        <v>433</v>
      </c>
      <c r="E7" s="33">
        <v>412</v>
      </c>
      <c r="G7" s="33">
        <v>403</v>
      </c>
      <c r="I7" s="33">
        <v>419</v>
      </c>
      <c r="K7" s="33">
        <v>427</v>
      </c>
      <c r="M7" s="25"/>
    </row>
    <row r="8" spans="1:13" ht="11.25" customHeight="1" x14ac:dyDescent="0.15">
      <c r="A8" s="34" t="s">
        <v>22</v>
      </c>
      <c r="C8" s="33">
        <v>1646</v>
      </c>
      <c r="E8" s="33">
        <v>1635</v>
      </c>
      <c r="G8" s="33">
        <v>1487</v>
      </c>
      <c r="I8" s="33">
        <v>1574</v>
      </c>
      <c r="J8" s="32" t="s">
        <v>23</v>
      </c>
      <c r="K8" s="33">
        <v>1570</v>
      </c>
      <c r="M8" s="25"/>
    </row>
    <row r="9" spans="1:13" ht="11.25" customHeight="1" x14ac:dyDescent="0.15">
      <c r="A9" s="34" t="s">
        <v>24</v>
      </c>
      <c r="C9" s="33">
        <v>53</v>
      </c>
      <c r="E9" s="33">
        <v>37</v>
      </c>
      <c r="G9" s="33">
        <v>29</v>
      </c>
      <c r="H9" s="32" t="s">
        <v>23</v>
      </c>
      <c r="I9" s="33">
        <v>47</v>
      </c>
      <c r="J9" s="32" t="s">
        <v>23</v>
      </c>
      <c r="K9" s="33">
        <v>50</v>
      </c>
      <c r="L9" s="32" t="s">
        <v>25</v>
      </c>
      <c r="M9" s="25"/>
    </row>
    <row r="10" spans="1:13" ht="11.25" customHeight="1" x14ac:dyDescent="0.15">
      <c r="A10" s="34" t="s">
        <v>26</v>
      </c>
      <c r="C10" s="33">
        <v>961</v>
      </c>
      <c r="E10" s="33">
        <v>971</v>
      </c>
      <c r="G10" s="33">
        <v>981</v>
      </c>
      <c r="I10" s="33">
        <v>1011</v>
      </c>
      <c r="K10" s="33">
        <v>1365</v>
      </c>
      <c r="M10" s="25"/>
    </row>
    <row r="11" spans="1:13" ht="11.25" customHeight="1" x14ac:dyDescent="0.15">
      <c r="A11" s="34" t="s">
        <v>27</v>
      </c>
      <c r="C11" s="33">
        <v>99</v>
      </c>
      <c r="E11" s="33">
        <v>107</v>
      </c>
      <c r="G11" s="33">
        <v>105</v>
      </c>
      <c r="H11" s="32" t="s">
        <v>28</v>
      </c>
      <c r="I11" s="33">
        <v>107</v>
      </c>
      <c r="J11" s="32" t="s">
        <v>23</v>
      </c>
      <c r="K11" s="33">
        <v>55</v>
      </c>
      <c r="L11" s="32" t="s">
        <v>25</v>
      </c>
      <c r="M11" s="25"/>
    </row>
    <row r="12" spans="1:13" ht="11.25" customHeight="1" x14ac:dyDescent="0.15">
      <c r="A12" s="34" t="s">
        <v>29</v>
      </c>
      <c r="C12" s="33">
        <v>772</v>
      </c>
      <c r="E12" s="33">
        <v>793</v>
      </c>
      <c r="G12" s="33">
        <v>802</v>
      </c>
      <c r="I12" s="33">
        <v>659</v>
      </c>
      <c r="K12" s="33">
        <v>650</v>
      </c>
      <c r="M12" s="25"/>
    </row>
    <row r="13" spans="1:13" ht="11.25" customHeight="1" x14ac:dyDescent="0.15">
      <c r="A13" s="34" t="s">
        <v>30</v>
      </c>
      <c r="C13" s="33">
        <v>65</v>
      </c>
      <c r="E13" s="33">
        <v>65</v>
      </c>
      <c r="G13" s="33">
        <v>65</v>
      </c>
      <c r="I13" s="33">
        <v>75</v>
      </c>
      <c r="K13" s="33">
        <v>70</v>
      </c>
      <c r="M13" s="25"/>
    </row>
    <row r="14" spans="1:13" ht="11.25" customHeight="1" x14ac:dyDescent="0.15">
      <c r="A14" s="34" t="s">
        <v>31</v>
      </c>
      <c r="C14" s="33">
        <v>2880</v>
      </c>
      <c r="E14" s="33">
        <v>3209</v>
      </c>
      <c r="G14" s="33">
        <v>3212</v>
      </c>
      <c r="I14" s="33">
        <v>2923</v>
      </c>
      <c r="J14" s="32" t="s">
        <v>23</v>
      </c>
      <c r="K14" s="33">
        <v>2854</v>
      </c>
      <c r="M14" s="25"/>
    </row>
    <row r="15" spans="1:13" ht="11.25" customHeight="1" x14ac:dyDescent="0.15">
      <c r="A15" s="34" t="s">
        <v>32</v>
      </c>
      <c r="C15" s="33">
        <v>31400</v>
      </c>
      <c r="E15" s="33">
        <v>32698</v>
      </c>
      <c r="F15" s="32" t="s">
        <v>23</v>
      </c>
      <c r="G15" s="33">
        <v>32273</v>
      </c>
      <c r="I15" s="33">
        <v>35802</v>
      </c>
      <c r="K15" s="33">
        <v>35044</v>
      </c>
      <c r="M15" s="25"/>
    </row>
    <row r="16" spans="1:13" ht="11.25" customHeight="1" x14ac:dyDescent="0.15">
      <c r="A16" s="34" t="s">
        <v>33</v>
      </c>
      <c r="C16" s="33">
        <v>300</v>
      </c>
      <c r="E16" s="33">
        <v>296</v>
      </c>
      <c r="G16" s="33">
        <v>314</v>
      </c>
      <c r="H16" s="32" t="s">
        <v>23</v>
      </c>
      <c r="I16" s="33">
        <v>300</v>
      </c>
      <c r="J16" s="32" t="s">
        <v>25</v>
      </c>
      <c r="K16" s="33">
        <v>300</v>
      </c>
      <c r="L16" s="32" t="s">
        <v>25</v>
      </c>
      <c r="M16" s="25"/>
    </row>
    <row r="17" spans="1:13" ht="11.25" customHeight="1" x14ac:dyDescent="0.15">
      <c r="A17" s="34" t="s">
        <v>34</v>
      </c>
      <c r="C17" s="33">
        <v>420</v>
      </c>
      <c r="E17" s="33">
        <v>425</v>
      </c>
      <c r="G17" s="33">
        <v>429</v>
      </c>
      <c r="I17" s="33">
        <v>380</v>
      </c>
      <c r="K17" s="33">
        <v>430</v>
      </c>
      <c r="M17" s="25"/>
    </row>
    <row r="18" spans="1:13" ht="11.25" customHeight="1" x14ac:dyDescent="0.15">
      <c r="A18" s="34" t="s">
        <v>35</v>
      </c>
      <c r="C18" s="33">
        <v>541</v>
      </c>
      <c r="E18" s="33">
        <v>547</v>
      </c>
      <c r="G18" s="33">
        <v>550</v>
      </c>
      <c r="I18" s="33">
        <v>529</v>
      </c>
      <c r="J18" s="32" t="s">
        <v>23</v>
      </c>
      <c r="K18" s="33">
        <v>550</v>
      </c>
      <c r="L18" s="32" t="s">
        <v>25</v>
      </c>
      <c r="M18" s="25"/>
    </row>
    <row r="19" spans="1:13" ht="11.25" customHeight="1" x14ac:dyDescent="0.15">
      <c r="A19" s="34" t="s">
        <v>36</v>
      </c>
      <c r="C19" s="33">
        <v>40</v>
      </c>
      <c r="E19" s="33">
        <v>40</v>
      </c>
      <c r="G19" s="33">
        <v>35</v>
      </c>
      <c r="I19" s="33">
        <v>42</v>
      </c>
      <c r="J19" s="32" t="s">
        <v>23</v>
      </c>
      <c r="K19" s="33">
        <v>42</v>
      </c>
      <c r="M19" s="25"/>
    </row>
    <row r="20" spans="1:13" ht="11.25" customHeight="1" x14ac:dyDescent="0.15">
      <c r="A20" s="34" t="s">
        <v>37</v>
      </c>
      <c r="C20" s="33">
        <v>179</v>
      </c>
      <c r="E20" s="33">
        <v>181</v>
      </c>
      <c r="G20" s="33">
        <v>182</v>
      </c>
      <c r="I20" s="33">
        <v>185</v>
      </c>
      <c r="J20" s="32" t="s">
        <v>23</v>
      </c>
      <c r="K20" s="33">
        <v>180</v>
      </c>
      <c r="L20" s="32" t="s">
        <v>25</v>
      </c>
      <c r="M20" s="25"/>
    </row>
    <row r="21" spans="1:13" ht="11.25" customHeight="1" x14ac:dyDescent="0.15">
      <c r="A21" s="34" t="s">
        <v>38</v>
      </c>
      <c r="C21" s="33">
        <v>878</v>
      </c>
      <c r="E21" s="33">
        <v>854</v>
      </c>
      <c r="G21" s="33">
        <v>870</v>
      </c>
      <c r="H21" s="32" t="s">
        <v>25</v>
      </c>
      <c r="I21" s="33">
        <v>885</v>
      </c>
      <c r="J21" s="32" t="s">
        <v>25</v>
      </c>
      <c r="K21" s="33">
        <v>845</v>
      </c>
      <c r="L21" s="32" t="s">
        <v>25</v>
      </c>
      <c r="M21" s="25"/>
    </row>
    <row r="22" spans="1:13" ht="11.25" customHeight="1" x14ac:dyDescent="0.15">
      <c r="A22" s="34" t="s">
        <v>39</v>
      </c>
      <c r="C22" s="33">
        <v>2355</v>
      </c>
      <c r="E22" s="33">
        <v>2723</v>
      </c>
      <c r="G22" s="33">
        <v>3269</v>
      </c>
      <c r="I22" s="33">
        <v>3675</v>
      </c>
      <c r="K22" s="33">
        <v>3640</v>
      </c>
      <c r="M22" s="25"/>
    </row>
    <row r="23" spans="1:13" ht="11.25" customHeight="1" x14ac:dyDescent="0.15">
      <c r="A23" s="34" t="s">
        <v>40</v>
      </c>
      <c r="C23" s="33">
        <v>257</v>
      </c>
      <c r="D23" s="32" t="s">
        <v>23</v>
      </c>
      <c r="E23" s="33">
        <v>245</v>
      </c>
      <c r="F23" s="32" t="s">
        <v>23</v>
      </c>
      <c r="G23" s="33">
        <v>219</v>
      </c>
      <c r="I23" s="33">
        <v>242</v>
      </c>
      <c r="J23" s="32" t="s">
        <v>23</v>
      </c>
      <c r="K23" s="33">
        <v>240</v>
      </c>
      <c r="L23" s="32" t="s">
        <v>25</v>
      </c>
      <c r="M23" s="25"/>
    </row>
    <row r="24" spans="1:13" ht="11.25" customHeight="1" x14ac:dyDescent="0.15">
      <c r="A24" s="34" t="s">
        <v>41</v>
      </c>
      <c r="C24" s="33">
        <v>355</v>
      </c>
      <c r="E24" s="33">
        <v>360</v>
      </c>
      <c r="G24" s="33">
        <v>340</v>
      </c>
      <c r="I24" s="33">
        <v>350</v>
      </c>
      <c r="J24" s="32" t="s">
        <v>25</v>
      </c>
      <c r="K24" s="33">
        <v>360</v>
      </c>
      <c r="L24" s="32" t="s">
        <v>25</v>
      </c>
      <c r="M24" s="25"/>
    </row>
    <row r="25" spans="1:13" ht="11.25" customHeight="1" x14ac:dyDescent="0.15">
      <c r="A25" s="34" t="s">
        <v>42</v>
      </c>
      <c r="C25" s="33">
        <v>222</v>
      </c>
      <c r="E25" s="33">
        <v>246</v>
      </c>
      <c r="G25" s="33">
        <v>254</v>
      </c>
      <c r="H25" s="32" t="s">
        <v>23</v>
      </c>
      <c r="I25" s="33">
        <v>258</v>
      </c>
      <c r="J25" s="32" t="s">
        <v>23</v>
      </c>
      <c r="K25" s="33">
        <v>260</v>
      </c>
      <c r="L25" s="32" t="s">
        <v>25</v>
      </c>
      <c r="M25" s="25"/>
    </row>
    <row r="26" spans="1:13" ht="11.25" customHeight="1" x14ac:dyDescent="0.15">
      <c r="A26" s="34" t="s">
        <v>43</v>
      </c>
      <c r="C26" s="33">
        <v>400</v>
      </c>
      <c r="E26" s="33">
        <v>620</v>
      </c>
      <c r="G26" s="33">
        <v>700</v>
      </c>
      <c r="I26" s="33">
        <v>750</v>
      </c>
      <c r="K26" s="33">
        <v>760</v>
      </c>
      <c r="M26" s="25"/>
    </row>
    <row r="27" spans="1:13" ht="11.25" customHeight="1" x14ac:dyDescent="0.15">
      <c r="A27" s="34" t="s">
        <v>44</v>
      </c>
      <c r="C27" s="33">
        <v>42</v>
      </c>
      <c r="E27" s="33">
        <v>40</v>
      </c>
      <c r="F27" s="32" t="s">
        <v>25</v>
      </c>
      <c r="G27" s="33">
        <v>50</v>
      </c>
      <c r="H27" s="32" t="s">
        <v>25</v>
      </c>
      <c r="I27" s="33">
        <v>60</v>
      </c>
      <c r="J27" s="32" t="s">
        <v>28</v>
      </c>
      <c r="K27" s="33">
        <v>60</v>
      </c>
      <c r="L27" s="32" t="s">
        <v>25</v>
      </c>
      <c r="M27" s="25"/>
    </row>
    <row r="28" spans="1:13" ht="11.25" customHeight="1" x14ac:dyDescent="0.15">
      <c r="A28" s="34" t="s">
        <v>45</v>
      </c>
      <c r="C28" s="33">
        <v>558</v>
      </c>
      <c r="E28" s="33">
        <v>571</v>
      </c>
      <c r="G28" s="33">
        <v>577</v>
      </c>
      <c r="I28" s="33">
        <v>571</v>
      </c>
      <c r="K28" s="33">
        <v>565</v>
      </c>
      <c r="M28" s="25"/>
    </row>
    <row r="29" spans="1:13" ht="11.25" customHeight="1" x14ac:dyDescent="0.15">
      <c r="A29" s="34" t="s">
        <v>46</v>
      </c>
      <c r="C29" s="33">
        <v>25</v>
      </c>
      <c r="E29" s="33">
        <v>50</v>
      </c>
      <c r="G29" s="33">
        <v>50</v>
      </c>
      <c r="I29" s="33">
        <v>100</v>
      </c>
      <c r="K29" s="33">
        <v>150</v>
      </c>
      <c r="M29" s="25"/>
    </row>
    <row r="30" spans="1:13" ht="11.25" customHeight="1" x14ac:dyDescent="0.15">
      <c r="A30" s="34" t="s">
        <v>47</v>
      </c>
      <c r="C30" s="33">
        <v>335</v>
      </c>
      <c r="E30" s="33">
        <v>339</v>
      </c>
      <c r="G30" s="33">
        <v>337</v>
      </c>
      <c r="I30" s="33">
        <v>341</v>
      </c>
      <c r="K30" s="33">
        <v>351</v>
      </c>
      <c r="M30" s="25"/>
    </row>
    <row r="31" spans="1:13" ht="11.25" customHeight="1" x14ac:dyDescent="0.15">
      <c r="A31" s="34" t="s">
        <v>48</v>
      </c>
      <c r="C31" s="33">
        <v>1225</v>
      </c>
      <c r="E31" s="33">
        <v>1247</v>
      </c>
      <c r="F31" s="32" t="s">
        <v>23</v>
      </c>
      <c r="G31" s="33">
        <v>1250</v>
      </c>
      <c r="H31" s="32" t="s">
        <v>28</v>
      </c>
      <c r="I31" s="33">
        <v>1300</v>
      </c>
      <c r="J31" s="32" t="s">
        <v>25</v>
      </c>
      <c r="K31" s="33">
        <v>1400</v>
      </c>
      <c r="L31" s="32" t="s">
        <v>25</v>
      </c>
      <c r="M31" s="25"/>
    </row>
    <row r="32" spans="1:13" ht="11.25" customHeight="1" x14ac:dyDescent="0.15">
      <c r="A32" s="34" t="s">
        <v>49</v>
      </c>
      <c r="C32" s="33">
        <v>377</v>
      </c>
      <c r="E32" s="33">
        <v>386</v>
      </c>
      <c r="G32" s="33">
        <v>253</v>
      </c>
      <c r="I32" s="33">
        <v>380</v>
      </c>
      <c r="K32" s="33">
        <v>391</v>
      </c>
      <c r="M32" s="25"/>
    </row>
    <row r="33" spans="1:13" ht="11.25" customHeight="1" x14ac:dyDescent="0.15">
      <c r="A33" s="34" t="s">
        <v>50</v>
      </c>
      <c r="C33" s="33">
        <v>610</v>
      </c>
      <c r="E33" s="33">
        <v>612</v>
      </c>
      <c r="G33" s="33">
        <v>620</v>
      </c>
      <c r="I33" s="33">
        <v>616</v>
      </c>
      <c r="J33" s="32" t="s">
        <v>23</v>
      </c>
      <c r="K33" s="33">
        <v>627</v>
      </c>
      <c r="M33" s="25"/>
    </row>
    <row r="34" spans="1:13" ht="11.25" customHeight="1" x14ac:dyDescent="0.15">
      <c r="A34" s="34" t="s">
        <v>51</v>
      </c>
      <c r="C34" s="33">
        <v>271</v>
      </c>
      <c r="E34" s="33">
        <v>273</v>
      </c>
      <c r="G34" s="33">
        <v>282</v>
      </c>
      <c r="I34" s="33">
        <v>283</v>
      </c>
      <c r="J34" s="32" t="s">
        <v>23</v>
      </c>
      <c r="K34" s="33">
        <v>280</v>
      </c>
      <c r="M34" s="25"/>
    </row>
    <row r="35" spans="1:13" ht="11.25" customHeight="1" x14ac:dyDescent="0.15">
      <c r="A35" s="34" t="s">
        <v>52</v>
      </c>
      <c r="C35" s="33">
        <v>3529</v>
      </c>
      <c r="E35" s="33">
        <v>3561</v>
      </c>
      <c r="G35" s="33">
        <v>3583</v>
      </c>
      <c r="I35" s="33">
        <v>3627</v>
      </c>
      <c r="K35" s="33">
        <v>3637</v>
      </c>
      <c r="M35" s="25"/>
    </row>
    <row r="36" spans="1:13" ht="11.25" customHeight="1" x14ac:dyDescent="0.15">
      <c r="A36" s="34" t="s">
        <v>53</v>
      </c>
      <c r="C36" s="33">
        <v>682</v>
      </c>
      <c r="E36" s="33">
        <v>740</v>
      </c>
      <c r="G36" s="33">
        <v>786</v>
      </c>
      <c r="H36" s="32" t="s">
        <v>23</v>
      </c>
      <c r="I36" s="33">
        <v>802</v>
      </c>
      <c r="J36" s="32" t="s">
        <v>23</v>
      </c>
      <c r="K36" s="33">
        <v>790</v>
      </c>
      <c r="L36" s="32" t="s">
        <v>25</v>
      </c>
      <c r="M36" s="25"/>
    </row>
    <row r="37" spans="1:13" ht="11.25" customHeight="1" x14ac:dyDescent="0.15">
      <c r="A37" s="34" t="s">
        <v>54</v>
      </c>
      <c r="C37" s="33">
        <v>209</v>
      </c>
      <c r="E37" s="33">
        <v>215</v>
      </c>
      <c r="G37" s="33">
        <v>219</v>
      </c>
      <c r="I37" s="33">
        <v>218</v>
      </c>
      <c r="J37" s="32" t="s">
        <v>23</v>
      </c>
      <c r="K37" s="33">
        <v>220</v>
      </c>
      <c r="L37" s="32" t="s">
        <v>25</v>
      </c>
      <c r="M37" s="25"/>
    </row>
    <row r="38" spans="1:13" ht="11.25" customHeight="1" x14ac:dyDescent="0.15">
      <c r="A38" s="34" t="s">
        <v>55</v>
      </c>
      <c r="C38" s="33">
        <v>84</v>
      </c>
      <c r="E38" s="33">
        <v>84</v>
      </c>
      <c r="G38" s="33">
        <v>84</v>
      </c>
      <c r="H38" s="32" t="s">
        <v>23</v>
      </c>
      <c r="I38" s="33">
        <v>81</v>
      </c>
      <c r="J38" s="32" t="s">
        <v>23</v>
      </c>
      <c r="K38" s="33">
        <v>80</v>
      </c>
      <c r="L38" s="32" t="s">
        <v>25</v>
      </c>
      <c r="M38" s="25"/>
    </row>
    <row r="39" spans="1:13" ht="11.25" customHeight="1" x14ac:dyDescent="0.15">
      <c r="A39" s="34" t="s">
        <v>56</v>
      </c>
      <c r="C39" s="33">
        <v>695</v>
      </c>
      <c r="E39" s="33">
        <v>701</v>
      </c>
      <c r="G39" s="33">
        <v>716</v>
      </c>
      <c r="I39" s="33">
        <v>714</v>
      </c>
      <c r="K39" s="33">
        <v>717</v>
      </c>
      <c r="M39" s="25"/>
    </row>
    <row r="40" spans="1:13" ht="11.25" customHeight="1" x14ac:dyDescent="0.15">
      <c r="A40" s="34" t="s">
        <v>57</v>
      </c>
      <c r="C40" s="33">
        <v>350</v>
      </c>
      <c r="E40" s="33">
        <v>350</v>
      </c>
      <c r="G40" s="33">
        <v>350</v>
      </c>
      <c r="I40" s="33">
        <v>350</v>
      </c>
      <c r="K40" s="33">
        <v>240</v>
      </c>
      <c r="M40" s="25"/>
    </row>
    <row r="41" spans="1:13" ht="11.25" customHeight="1" x14ac:dyDescent="0.15">
      <c r="A41" s="34" t="s">
        <v>58</v>
      </c>
      <c r="C41" s="33">
        <v>116</v>
      </c>
      <c r="E41" s="33">
        <v>124</v>
      </c>
      <c r="G41" s="33">
        <v>123</v>
      </c>
      <c r="I41" s="33">
        <v>125</v>
      </c>
      <c r="K41" s="33">
        <v>120</v>
      </c>
      <c r="M41" s="25"/>
    </row>
    <row r="42" spans="1:13" ht="11.25" customHeight="1" x14ac:dyDescent="0.15">
      <c r="A42" s="34" t="s">
        <v>59</v>
      </c>
      <c r="C42" s="33">
        <v>140</v>
      </c>
      <c r="E42" s="33">
        <v>129</v>
      </c>
      <c r="G42" s="33">
        <v>103</v>
      </c>
      <c r="I42" s="33">
        <v>96</v>
      </c>
      <c r="J42" s="32" t="s">
        <v>23</v>
      </c>
      <c r="K42" s="33">
        <v>100</v>
      </c>
      <c r="L42" s="32" t="s">
        <v>25</v>
      </c>
      <c r="M42" s="25"/>
    </row>
    <row r="43" spans="1:13" ht="11.25" customHeight="1" x14ac:dyDescent="0.15">
      <c r="A43" s="34" t="s">
        <v>60</v>
      </c>
      <c r="C43" s="33">
        <v>46</v>
      </c>
      <c r="E43" s="33">
        <v>79</v>
      </c>
      <c r="G43" s="33">
        <v>80</v>
      </c>
      <c r="H43" s="32" t="s">
        <v>25</v>
      </c>
      <c r="I43" s="33">
        <v>80</v>
      </c>
      <c r="J43" s="32" t="s">
        <v>25</v>
      </c>
      <c r="K43" s="33">
        <v>80</v>
      </c>
      <c r="L43" s="32" t="s">
        <v>25</v>
      </c>
      <c r="M43" s="25"/>
    </row>
    <row r="44" spans="1:13" ht="11.25" customHeight="1" x14ac:dyDescent="0.15">
      <c r="A44" s="34" t="s">
        <v>61</v>
      </c>
      <c r="C44" s="33">
        <v>2464</v>
      </c>
      <c r="E44" s="33">
        <v>2500</v>
      </c>
      <c r="G44" s="33">
        <v>2600</v>
      </c>
      <c r="I44" s="33">
        <v>2640</v>
      </c>
      <c r="K44" s="33">
        <v>2600</v>
      </c>
      <c r="M44" s="25"/>
    </row>
    <row r="45" spans="1:13" ht="11.25" customHeight="1" x14ac:dyDescent="0.15">
      <c r="A45" s="34" t="s">
        <v>62</v>
      </c>
      <c r="C45" s="33">
        <v>47</v>
      </c>
      <c r="E45" s="33">
        <v>48</v>
      </c>
      <c r="G45" s="33">
        <v>48</v>
      </c>
      <c r="H45" s="32" t="s">
        <v>25</v>
      </c>
      <c r="I45" s="33">
        <v>48</v>
      </c>
      <c r="J45" s="32" t="s">
        <v>25</v>
      </c>
      <c r="K45" s="33">
        <v>48</v>
      </c>
      <c r="L45" s="32" t="s">
        <v>25</v>
      </c>
      <c r="M45" s="25"/>
    </row>
    <row r="46" spans="1:13" ht="11.25" customHeight="1" x14ac:dyDescent="0.15">
      <c r="A46" s="34" t="s">
        <v>63</v>
      </c>
      <c r="C46" s="33">
        <v>1590</v>
      </c>
      <c r="E46" s="33">
        <v>818</v>
      </c>
      <c r="G46" s="33">
        <v>741</v>
      </c>
      <c r="I46" s="33">
        <v>891</v>
      </c>
      <c r="K46" s="33">
        <v>1090</v>
      </c>
      <c r="M46" s="25"/>
    </row>
    <row r="47" spans="1:13" ht="11.25" customHeight="1" x14ac:dyDescent="0.15">
      <c r="A47" s="34" t="s">
        <v>64</v>
      </c>
      <c r="C47" s="35">
        <v>119</v>
      </c>
      <c r="D47" s="36"/>
      <c r="E47" s="35">
        <v>147</v>
      </c>
      <c r="F47" s="36"/>
      <c r="G47" s="35">
        <v>144</v>
      </c>
      <c r="H47" s="36"/>
      <c r="I47" s="35">
        <v>86</v>
      </c>
      <c r="J47" s="36" t="s">
        <v>23</v>
      </c>
      <c r="K47" s="35">
        <v>8</v>
      </c>
      <c r="L47" s="36" t="s">
        <v>25</v>
      </c>
      <c r="M47" s="25"/>
    </row>
    <row r="48" spans="1:13" ht="11.25" customHeight="1" x14ac:dyDescent="0.15">
      <c r="A48" s="37" t="s">
        <v>65</v>
      </c>
      <c r="C48" s="33">
        <v>57800</v>
      </c>
      <c r="D48" s="32" t="s">
        <v>23</v>
      </c>
      <c r="E48" s="33">
        <v>59500</v>
      </c>
      <c r="F48" s="32" t="s">
        <v>23</v>
      </c>
      <c r="G48" s="33">
        <v>59500</v>
      </c>
      <c r="I48" s="33">
        <v>63600</v>
      </c>
      <c r="K48" s="33">
        <v>63200</v>
      </c>
      <c r="M48" s="25"/>
    </row>
    <row r="49" spans="1:14" ht="11.25" customHeight="1" x14ac:dyDescent="0.15">
      <c r="A49" s="50" t="s">
        <v>66</v>
      </c>
      <c r="B49" s="50"/>
      <c r="C49" s="50"/>
      <c r="D49" s="50"/>
      <c r="E49" s="50"/>
      <c r="F49" s="50"/>
      <c r="G49" s="50"/>
      <c r="H49" s="50"/>
      <c r="I49" s="50"/>
      <c r="J49" s="50"/>
      <c r="K49" s="50"/>
      <c r="L49" s="50"/>
      <c r="M49" s="38"/>
      <c r="N49" s="38"/>
    </row>
    <row r="50" spans="1:14" ht="34" customHeight="1" x14ac:dyDescent="0.15">
      <c r="A50" s="44" t="s">
        <v>67</v>
      </c>
      <c r="B50" s="44"/>
      <c r="C50" s="44"/>
      <c r="D50" s="44"/>
      <c r="E50" s="44"/>
      <c r="F50" s="44"/>
      <c r="G50" s="44"/>
      <c r="H50" s="44"/>
      <c r="I50" s="44"/>
      <c r="J50" s="44"/>
      <c r="K50" s="44"/>
      <c r="L50" s="44"/>
      <c r="M50" s="38"/>
      <c r="N50" s="38"/>
    </row>
    <row r="51" spans="1:14" ht="63" customHeight="1" x14ac:dyDescent="0.15">
      <c r="A51" s="45" t="s">
        <v>68</v>
      </c>
      <c r="B51" s="45"/>
      <c r="C51" s="45"/>
      <c r="D51" s="45"/>
      <c r="E51" s="45"/>
      <c r="F51" s="45"/>
      <c r="G51" s="45"/>
      <c r="H51" s="45"/>
      <c r="I51" s="45"/>
      <c r="J51" s="45"/>
      <c r="K51" s="45"/>
      <c r="L51" s="45"/>
      <c r="M51" s="38"/>
      <c r="N51" s="38"/>
    </row>
    <row r="52" spans="1:14" ht="11.25" customHeight="1" x14ac:dyDescent="0.15">
      <c r="A52" s="46" t="s">
        <v>69</v>
      </c>
      <c r="B52" s="46"/>
      <c r="C52" s="46"/>
      <c r="D52" s="46"/>
      <c r="E52" s="46"/>
      <c r="F52" s="46"/>
      <c r="G52" s="46"/>
      <c r="H52" s="46"/>
      <c r="I52" s="46"/>
      <c r="J52" s="46"/>
      <c r="K52" s="46"/>
      <c r="L52" s="46"/>
      <c r="M52" s="38"/>
      <c r="N52" s="38"/>
    </row>
    <row r="53" spans="1:14" ht="11.25" customHeight="1" x14ac:dyDescent="0.15">
      <c r="A53" s="46" t="s">
        <v>70</v>
      </c>
      <c r="B53" s="46"/>
      <c r="C53" s="46"/>
      <c r="D53" s="46"/>
      <c r="E53" s="46"/>
      <c r="F53" s="46"/>
      <c r="G53" s="46"/>
      <c r="H53" s="46"/>
      <c r="I53" s="46"/>
      <c r="J53" s="46"/>
      <c r="K53" s="46"/>
      <c r="L53" s="46"/>
      <c r="M53" s="38"/>
      <c r="N53" s="38"/>
    </row>
  </sheetData>
  <mergeCells count="10">
    <mergeCell ref="A50:L50"/>
    <mergeCell ref="A51:L51"/>
    <mergeCell ref="A52:L52"/>
    <mergeCell ref="A53:L53"/>
    <mergeCell ref="A1:L1"/>
    <mergeCell ref="A2:L2"/>
    <mergeCell ref="A3:L3"/>
    <mergeCell ref="A4:L4"/>
    <mergeCell ref="A5:L5"/>
    <mergeCell ref="A49:L49"/>
  </mergeCells>
  <pageMargins left="0.5" right="0.5" top="0.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 - steel and aluminium</vt:lpstr>
      <vt:lpstr>Source - aluminium</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Mathijs Bijkerk</cp:lastModifiedBy>
  <dcterms:created xsi:type="dcterms:W3CDTF">2013-09-18T14:13:23Z</dcterms:created>
  <dcterms:modified xsi:type="dcterms:W3CDTF">2021-06-18T10:44:31Z</dcterms:modified>
</cp:coreProperties>
</file>