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denhaan/Projects/etdataset/source_analyses/eu/2015/6_residences/"/>
    </mc:Choice>
  </mc:AlternateContent>
  <xr:revisionPtr revIDLastSave="0" documentId="13_ncr:1_{0EA87035-0103-6240-A9A8-E45F64943DE7}" xr6:coauthVersionLast="40" xr6:coauthVersionMax="40" xr10:uidLastSave="{00000000-0000-0000-0000-000000000000}"/>
  <bookViews>
    <workbookView xWindow="0" yWindow="460" windowWidth="50040" windowHeight="28260" tabRatio="500" xr2:uid="{00000000-000D-0000-FFFF-FFFF00000000}"/>
  </bookViews>
  <sheets>
    <sheet name="Sheet1" sheetId="2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8" i="2" l="1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C13" i="2"/>
  <c r="D13" i="2"/>
  <c r="D17" i="2" s="1"/>
  <c r="E13" i="2"/>
  <c r="F13" i="2"/>
  <c r="F17" i="2" s="1"/>
  <c r="G13" i="2"/>
  <c r="H13" i="2"/>
  <c r="H17" i="2" s="1"/>
  <c r="I13" i="2"/>
  <c r="J13" i="2"/>
  <c r="J17" i="2" s="1"/>
  <c r="K13" i="2"/>
  <c r="L13" i="2"/>
  <c r="L17" i="2" s="1"/>
  <c r="M13" i="2"/>
  <c r="N13" i="2"/>
  <c r="N17" i="2" s="1"/>
  <c r="O13" i="2"/>
  <c r="P13" i="2"/>
  <c r="P17" i="2" s="1"/>
  <c r="Q13" i="2"/>
  <c r="R13" i="2"/>
  <c r="R17" i="2" s="1"/>
  <c r="S13" i="2"/>
  <c r="T13" i="2"/>
  <c r="U13" i="2"/>
  <c r="V13" i="2"/>
  <c r="V17" i="2" s="1"/>
  <c r="W13" i="2"/>
  <c r="X13" i="2"/>
  <c r="Y13" i="2"/>
  <c r="Z13" i="2"/>
  <c r="Z17" i="2" s="1"/>
  <c r="AA13" i="2"/>
  <c r="AB13" i="2"/>
  <c r="AC13" i="2"/>
  <c r="AD13" i="2"/>
  <c r="AD17" i="2" s="1"/>
  <c r="AE13" i="2"/>
  <c r="AF13" i="2"/>
  <c r="AG13" i="2"/>
  <c r="AI13" i="2"/>
  <c r="C15" i="2"/>
  <c r="D15" i="2"/>
  <c r="E15" i="2"/>
  <c r="E17" i="2" s="1"/>
  <c r="F15" i="2"/>
  <c r="G15" i="2"/>
  <c r="H15" i="2"/>
  <c r="I15" i="2"/>
  <c r="I17" i="2" s="1"/>
  <c r="J15" i="2"/>
  <c r="K15" i="2"/>
  <c r="L15" i="2"/>
  <c r="M15" i="2"/>
  <c r="M17" i="2" s="1"/>
  <c r="N15" i="2"/>
  <c r="O15" i="2"/>
  <c r="P15" i="2"/>
  <c r="Q15" i="2"/>
  <c r="Q17" i="2" s="1"/>
  <c r="R15" i="2"/>
  <c r="S15" i="2"/>
  <c r="S17" i="2" s="1"/>
  <c r="T15" i="2"/>
  <c r="T17" i="2" s="1"/>
  <c r="U15" i="2"/>
  <c r="U17" i="2" s="1"/>
  <c r="V15" i="2"/>
  <c r="W15" i="2"/>
  <c r="X15" i="2"/>
  <c r="X17" i="2" s="1"/>
  <c r="Y15" i="2"/>
  <c r="Y17" i="2" s="1"/>
  <c r="Z15" i="2"/>
  <c r="AA15" i="2"/>
  <c r="AB15" i="2"/>
  <c r="AB17" i="2" s="1"/>
  <c r="AC15" i="2"/>
  <c r="AC17" i="2" s="1"/>
  <c r="AD15" i="2"/>
  <c r="AE15" i="2"/>
  <c r="AF15" i="2"/>
  <c r="AF17" i="2" s="1"/>
  <c r="AG15" i="2"/>
  <c r="AG17" i="2" s="1"/>
  <c r="A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I16" i="2"/>
  <c r="C17" i="2"/>
  <c r="G17" i="2"/>
  <c r="K17" i="2"/>
  <c r="O17" i="2"/>
  <c r="W17" i="2"/>
  <c r="AA17" i="2"/>
  <c r="AE17" i="2"/>
  <c r="AI17" i="2"/>
  <c r="B18" i="2"/>
  <c r="B17" i="2"/>
  <c r="B16" i="2"/>
  <c r="B15" i="2"/>
  <c r="B13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B6" i="2"/>
</calcChain>
</file>

<file path=xl/sharedStrings.xml><?xml version="1.0" encoding="utf-8"?>
<sst xmlns="http://schemas.openxmlformats.org/spreadsheetml/2006/main" count="236" uniqueCount="58">
  <si>
    <t>INCGRP</t>
  </si>
  <si>
    <t>Total</t>
  </si>
  <si>
    <t>BUILDING</t>
  </si>
  <si>
    <t>Detached house</t>
  </si>
  <si>
    <t>DEG_URB</t>
  </si>
  <si>
    <t>GEO/TIME</t>
  </si>
  <si>
    <t>2011</t>
  </si>
  <si>
    <t>2012</t>
  </si>
  <si>
    <t>2013</t>
  </si>
  <si>
    <t>2015</t>
  </si>
  <si>
    <t>European Union (current composition)</t>
  </si>
  <si>
    <t>European Union (before the accession of Croatia)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</si>
  <si>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</si>
  <si>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</si>
  <si>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</si>
  <si>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</si>
  <si>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</si>
  <si>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</si>
  <si>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</si>
  <si>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</si>
  <si>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</si>
  <si>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</si>
  <si>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</si>
  <si>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</si>
  <si>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</si>
  <si>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</si>
  <si>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</si>
  <si>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</si>
  <si>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</si>
  <si>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</si>
  <si>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</si>
  <si>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</si>
  <si>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</si>
  <si>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</si>
  <si>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</si>
  <si>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</si>
  <si>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</si>
  <si>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</si>
  <si>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</si>
  <si>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</si>
  <si>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</si>
  <si>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</si>
  <si>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</si>
  <si>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Former Yugoslav Republic of Macedonia, the</t>
  </si>
  <si>
    <t>:</t>
  </si>
  <si>
    <t>Serbia</t>
  </si>
  <si>
    <t>Semi-detached house</t>
  </si>
  <si>
    <t>Flat</t>
  </si>
  <si>
    <t>Apartments</t>
  </si>
  <si>
    <t>Corner houses</t>
  </si>
  <si>
    <t>Detached houses</t>
  </si>
  <si>
    <t>Semi-detached houses</t>
  </si>
  <si>
    <t>Terraced houses</t>
  </si>
  <si>
    <t>Note: Eurostat includes Terraced houses in Semi-detached houses. Assumption: 50% of total 'Semi-detached houses' is terraced</t>
  </si>
  <si>
    <t>Note: Eurostat also has an 'other' category, which is why the total isn't always 100%</t>
  </si>
  <si>
    <t>Source data:</t>
  </si>
  <si>
    <t>http://appsso.eurostat.ec.europa.eu/nui/show.do?dataset=ilc_lvho01&amp;lang=en</t>
  </si>
  <si>
    <t>Note: Eurostat has no data on 'corner houses'. Assumption: 0% for all member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</si>
</sst>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32"/>
      <name val="Verdana"/>
      <family val="2"/>
    </font>
    <font>
      <b/>
      <sz val="10"/>
      <color rgb="FF8B8D8E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7"/>
      <color rgb="FF8B8D8E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7">
    <xf numFmtId="0" fontId="0" fillId="0" borderId="0"/>
    <xf numFmtId="0" fontId="3" fillId="0" borderId="1" applyNumberFormat="0" applyFill="0" applyAlignment="0"/>
    <xf numFmtId="0" fontId="4" fillId="0" borderId="2" applyNumberFormat="0" applyFill="0" applyAlignment="0"/>
    <xf numFmtId="0" fontId="5" fillId="0" borderId="3" applyNumberFormat="0">
      <alignment wrapText="1"/>
    </xf>
    <xf numFmtId="1" fontId="6" fillId="0" borderId="4" applyNumberFormat="0" applyFont="0" applyAlignment="0">
      <protection locked="0"/>
    </xf>
    <xf numFmtId="0" fontId="7" fillId="0" borderId="0" applyNumberFormat="0" applyFill="0" applyBorder="0" applyAlignment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0" fillId="0" borderId="0" xfId="0" applyNumberFormat="1" applyFont="1" applyFill="1" applyBorder="1" applyAlignment="1"/>
    <xf numFmtId="0" fontId="10" fillId="2" borderId="5" xfId="0" applyNumberFormat="1" applyFont="1" applyFill="1" applyBorder="1" applyAlignment="1"/>
    <xf numFmtId="166" fontId="10" fillId="0" borderId="5" xfId="0" applyNumberFormat="1" applyFont="1" applyFill="1" applyBorder="1" applyAlignment="1"/>
    <xf numFmtId="0" fontId="10" fillId="0" borderId="5" xfId="0" applyNumberFormat="1" applyFont="1" applyFill="1" applyBorder="1" applyAlignment="1"/>
    <xf numFmtId="166" fontId="0" fillId="0" borderId="0" xfId="0" applyNumberFormat="1"/>
    <xf numFmtId="9" fontId="0" fillId="0" borderId="0" xfId="36" applyFont="1"/>
    <xf numFmtId="10" fontId="0" fillId="0" borderId="0" xfId="36" applyNumberFormat="1" applyFont="1"/>
    <xf numFmtId="10" fontId="0" fillId="0" borderId="0" xfId="0" applyNumberFormat="1"/>
  </cellXfs>
  <cellStyles count="57">
    <cellStyle name="E_InputWhite" xfId="4" xr:uid="{00000000-0005-0000-0000-000000000000}"/>
    <cellStyle name="E_SecTitle1" xfId="1" xr:uid="{00000000-0005-0000-0000-000001000000}"/>
    <cellStyle name="E_SecTitle2" xfId="2" xr:uid="{00000000-0005-0000-0000-000002000000}"/>
    <cellStyle name="E_Source" xfId="5" xr:uid="{00000000-0005-0000-0000-000003000000}"/>
    <cellStyle name="E_TableHeader0" xfId="3" xr:uid="{00000000-0005-0000-0000-000004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36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9767-CA8C-F64E-8BB2-0E57969286E4}">
  <dimension ref="A1:AI73"/>
  <sheetViews>
    <sheetView tabSelected="1" workbookViewId="0">
      <selection activeCell="B20" sqref="B20"/>
    </sheetView>
  </sheetViews>
  <sheetFormatPr baseColWidth="10" defaultRowHeight="16"/>
  <cols>
    <col min="1" max="1" width="20.1640625" customWidth="1"/>
    <col min="2" max="2" width="14.1640625" customWidth="1"/>
  </cols>
  <sheetData>
    <row r="1" spans="1:35">
      <c r="A1" s="1">
        <v>2015</v>
      </c>
    </row>
    <row r="2" spans="1:35"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36</v>
      </c>
      <c r="AB2" s="3" t="s">
        <v>37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45</v>
      </c>
    </row>
    <row r="3" spans="1:35">
      <c r="A3" t="s">
        <v>48</v>
      </c>
      <c r="B3" s="4">
        <v>42.3</v>
      </c>
      <c r="C3" s="4">
        <v>22.1</v>
      </c>
      <c r="D3" s="4">
        <v>44</v>
      </c>
      <c r="E3" s="4">
        <v>52.2</v>
      </c>
      <c r="F3" s="4">
        <v>30.5</v>
      </c>
      <c r="G3" s="4">
        <v>57.3</v>
      </c>
      <c r="H3" s="4">
        <v>62.6</v>
      </c>
      <c r="I3" s="4">
        <v>7.4</v>
      </c>
      <c r="J3" s="4">
        <v>56.1</v>
      </c>
      <c r="K3" s="4">
        <v>65.900000000000006</v>
      </c>
      <c r="L3" s="4">
        <v>31.5</v>
      </c>
      <c r="M3" s="4">
        <v>18.7</v>
      </c>
      <c r="N3" s="4">
        <v>52.5</v>
      </c>
      <c r="O3" s="4">
        <v>25.9</v>
      </c>
      <c r="P3" s="4">
        <v>65</v>
      </c>
      <c r="Q3" s="4">
        <v>57.4</v>
      </c>
      <c r="R3" s="4">
        <v>34.299999999999997</v>
      </c>
      <c r="S3" s="4">
        <v>32.5</v>
      </c>
      <c r="T3" s="4">
        <v>54.4</v>
      </c>
      <c r="U3" s="4">
        <v>19.899999999999999</v>
      </c>
      <c r="V3" s="4">
        <v>44.5</v>
      </c>
      <c r="W3" s="4">
        <v>44.1</v>
      </c>
      <c r="X3" s="4">
        <v>45.3</v>
      </c>
      <c r="Y3" s="4">
        <v>37.9</v>
      </c>
      <c r="Z3" s="4">
        <v>29.6</v>
      </c>
      <c r="AA3" s="4">
        <v>51.2</v>
      </c>
      <c r="AB3" s="4">
        <v>33.700000000000003</v>
      </c>
      <c r="AC3" s="4">
        <v>44.2</v>
      </c>
      <c r="AD3" s="4">
        <v>15</v>
      </c>
      <c r="AE3" s="4">
        <v>46.7</v>
      </c>
      <c r="AF3" s="4">
        <v>18.600000000000001</v>
      </c>
      <c r="AG3" s="4">
        <v>61.5</v>
      </c>
      <c r="AH3" s="5"/>
      <c r="AI3" s="4">
        <v>23.5</v>
      </c>
    </row>
    <row r="4" spans="1:35">
      <c r="A4" t="s">
        <v>50</v>
      </c>
      <c r="B4" s="4">
        <v>32.9</v>
      </c>
      <c r="C4" s="4">
        <v>36.6</v>
      </c>
      <c r="D4" s="4">
        <v>43.2</v>
      </c>
      <c r="E4" s="4">
        <v>37.1</v>
      </c>
      <c r="F4" s="4">
        <v>56.2</v>
      </c>
      <c r="G4" s="4">
        <v>25.5</v>
      </c>
      <c r="H4" s="4">
        <v>32.1</v>
      </c>
      <c r="I4" s="4">
        <v>40.9</v>
      </c>
      <c r="J4" s="4">
        <v>33.799999999999997</v>
      </c>
      <c r="K4" s="4">
        <v>12.7</v>
      </c>
      <c r="L4" s="4">
        <v>44.7</v>
      </c>
      <c r="M4" s="4">
        <v>73.3</v>
      </c>
      <c r="N4" s="4">
        <v>21.3</v>
      </c>
      <c r="O4" s="4">
        <v>47.1</v>
      </c>
      <c r="P4" s="4">
        <v>31.8</v>
      </c>
      <c r="Q4" s="4">
        <v>36.1</v>
      </c>
      <c r="R4" s="4">
        <v>36.9</v>
      </c>
      <c r="S4" s="4">
        <v>62.1</v>
      </c>
      <c r="T4" s="4">
        <v>5.0999999999999996</v>
      </c>
      <c r="U4" s="4">
        <v>16.600000000000001</v>
      </c>
      <c r="V4" s="4">
        <v>48</v>
      </c>
      <c r="W4" s="4">
        <v>50.6</v>
      </c>
      <c r="X4" s="4">
        <v>36.6</v>
      </c>
      <c r="Y4" s="4">
        <v>60.1</v>
      </c>
      <c r="Z4" s="4">
        <v>65.099999999999994</v>
      </c>
      <c r="AA4" s="4">
        <v>46.5</v>
      </c>
      <c r="AB4" s="4">
        <v>46.5</v>
      </c>
      <c r="AC4" s="4">
        <v>46.2</v>
      </c>
      <c r="AD4" s="4">
        <v>24.5</v>
      </c>
      <c r="AE4" s="4">
        <v>34.1</v>
      </c>
      <c r="AF4" s="4">
        <v>61.2</v>
      </c>
      <c r="AG4" s="4">
        <v>23.1</v>
      </c>
      <c r="AH4" s="5"/>
      <c r="AI4" s="4">
        <v>66.099999999999994</v>
      </c>
    </row>
    <row r="5" spans="1:35">
      <c r="A5" t="s">
        <v>51</v>
      </c>
      <c r="B5" s="4">
        <v>24.2</v>
      </c>
      <c r="C5" s="4">
        <v>40.700000000000003</v>
      </c>
      <c r="D5" s="4">
        <v>12.4</v>
      </c>
      <c r="E5" s="4">
        <v>10.3</v>
      </c>
      <c r="F5" s="4">
        <v>12.8</v>
      </c>
      <c r="G5" s="4">
        <v>15.8</v>
      </c>
      <c r="H5" s="4">
        <v>4.7</v>
      </c>
      <c r="I5" s="4">
        <v>51.6</v>
      </c>
      <c r="J5" s="4">
        <v>10.1</v>
      </c>
      <c r="K5" s="4">
        <v>21</v>
      </c>
      <c r="L5" s="4">
        <v>23.7</v>
      </c>
      <c r="M5" s="4">
        <v>7.9</v>
      </c>
      <c r="N5" s="4">
        <v>25.9</v>
      </c>
      <c r="O5" s="4">
        <v>25.5</v>
      </c>
      <c r="P5" s="4">
        <v>3.1</v>
      </c>
      <c r="Q5" s="4">
        <v>6.3</v>
      </c>
      <c r="R5" s="4">
        <v>28</v>
      </c>
      <c r="S5" s="4">
        <v>4.8</v>
      </c>
      <c r="T5" s="4">
        <v>40.200000000000003</v>
      </c>
      <c r="U5" s="4">
        <v>59.9</v>
      </c>
      <c r="V5" s="4">
        <v>6.9</v>
      </c>
      <c r="W5" s="4">
        <v>5.2</v>
      </c>
      <c r="X5" s="4">
        <v>17.899999999999999</v>
      </c>
      <c r="Y5" s="4">
        <v>1.9</v>
      </c>
      <c r="Z5" s="4">
        <v>5</v>
      </c>
      <c r="AA5" s="4">
        <v>1.8</v>
      </c>
      <c r="AB5" s="4">
        <v>19.3</v>
      </c>
      <c r="AC5" s="4">
        <v>8.4</v>
      </c>
      <c r="AD5" s="4">
        <v>59.9</v>
      </c>
      <c r="AE5" s="4">
        <v>18.8</v>
      </c>
      <c r="AF5" s="4">
        <v>19.8</v>
      </c>
      <c r="AG5" s="4">
        <v>12.4</v>
      </c>
      <c r="AH5" s="5"/>
      <c r="AI5" s="4">
        <v>10.4</v>
      </c>
    </row>
    <row r="6" spans="1:35">
      <c r="A6" s="1" t="s">
        <v>1</v>
      </c>
      <c r="B6" s="6">
        <f>SUM(B3:B5)</f>
        <v>99.399999999999991</v>
      </c>
      <c r="C6" s="6">
        <f t="shared" ref="C6:AI6" si="0">SUM(C3:C5)</f>
        <v>99.4</v>
      </c>
      <c r="D6" s="6">
        <f t="shared" si="0"/>
        <v>99.600000000000009</v>
      </c>
      <c r="E6" s="6">
        <f t="shared" si="0"/>
        <v>99.600000000000009</v>
      </c>
      <c r="F6" s="6">
        <f t="shared" si="0"/>
        <v>99.5</v>
      </c>
      <c r="G6" s="6">
        <f t="shared" si="0"/>
        <v>98.6</v>
      </c>
      <c r="H6" s="6">
        <f t="shared" si="0"/>
        <v>99.4</v>
      </c>
      <c r="I6" s="6">
        <f t="shared" si="0"/>
        <v>99.9</v>
      </c>
      <c r="J6" s="6">
        <f t="shared" si="0"/>
        <v>100</v>
      </c>
      <c r="K6" s="6">
        <f t="shared" si="0"/>
        <v>99.600000000000009</v>
      </c>
      <c r="L6" s="6">
        <f t="shared" si="0"/>
        <v>99.9</v>
      </c>
      <c r="M6" s="6">
        <f t="shared" si="0"/>
        <v>99.9</v>
      </c>
      <c r="N6" s="6">
        <f t="shared" si="0"/>
        <v>99.699999999999989</v>
      </c>
      <c r="O6" s="6">
        <f t="shared" si="0"/>
        <v>98.5</v>
      </c>
      <c r="P6" s="6">
        <f t="shared" si="0"/>
        <v>99.899999999999991</v>
      </c>
      <c r="Q6" s="6">
        <f t="shared" si="0"/>
        <v>99.8</v>
      </c>
      <c r="R6" s="6">
        <f t="shared" si="0"/>
        <v>99.199999999999989</v>
      </c>
      <c r="S6" s="6">
        <f t="shared" si="0"/>
        <v>99.399999999999991</v>
      </c>
      <c r="T6" s="6">
        <f t="shared" si="0"/>
        <v>99.7</v>
      </c>
      <c r="U6" s="6">
        <f t="shared" si="0"/>
        <v>96.4</v>
      </c>
      <c r="V6" s="6">
        <f t="shared" si="0"/>
        <v>99.4</v>
      </c>
      <c r="W6" s="6">
        <f t="shared" si="0"/>
        <v>99.9</v>
      </c>
      <c r="X6" s="6">
        <f t="shared" si="0"/>
        <v>99.800000000000011</v>
      </c>
      <c r="Y6" s="6">
        <f t="shared" si="0"/>
        <v>99.9</v>
      </c>
      <c r="Z6" s="6">
        <f t="shared" si="0"/>
        <v>99.699999999999989</v>
      </c>
      <c r="AA6" s="6">
        <f t="shared" si="0"/>
        <v>99.5</v>
      </c>
      <c r="AB6" s="6">
        <f t="shared" si="0"/>
        <v>99.5</v>
      </c>
      <c r="AC6" s="6">
        <f t="shared" si="0"/>
        <v>98.800000000000011</v>
      </c>
      <c r="AD6" s="6">
        <f t="shared" si="0"/>
        <v>99.4</v>
      </c>
      <c r="AE6" s="6">
        <f t="shared" si="0"/>
        <v>99.600000000000009</v>
      </c>
      <c r="AF6" s="6">
        <f t="shared" si="0"/>
        <v>99.600000000000009</v>
      </c>
      <c r="AG6" s="6">
        <f t="shared" si="0"/>
        <v>97</v>
      </c>
      <c r="AH6" s="6">
        <f t="shared" si="0"/>
        <v>0</v>
      </c>
      <c r="AI6" s="6">
        <f t="shared" si="0"/>
        <v>100</v>
      </c>
    </row>
    <row r="8" spans="1:35">
      <c r="A8" s="1" t="s">
        <v>53</v>
      </c>
    </row>
    <row r="9" spans="1:35">
      <c r="A9" s="1" t="s">
        <v>54</v>
      </c>
    </row>
    <row r="10" spans="1:35">
      <c r="A10" s="1" t="s">
        <v>57</v>
      </c>
    </row>
    <row r="12" spans="1:35"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  <c r="AA12" s="1" t="s">
        <v>36</v>
      </c>
      <c r="AB12" s="1" t="s">
        <v>37</v>
      </c>
      <c r="AC12" s="1" t="s">
        <v>38</v>
      </c>
      <c r="AD12" s="1" t="s">
        <v>39</v>
      </c>
      <c r="AE12" s="1" t="s">
        <v>40</v>
      </c>
      <c r="AF12" s="1" t="s">
        <v>41</v>
      </c>
      <c r="AG12" s="1" t="s">
        <v>42</v>
      </c>
      <c r="AH12" s="1" t="s">
        <v>43</v>
      </c>
      <c r="AI12" s="1" t="s">
        <v>45</v>
      </c>
    </row>
    <row r="13" spans="1:35">
      <c r="A13" s="1" t="s">
        <v>48</v>
      </c>
      <c r="B13" s="8">
        <f>ROUND(B3*(100/B$6),2)/100</f>
        <v>0.42560000000000003</v>
      </c>
      <c r="C13" s="8">
        <f t="shared" ref="C13:AI13" si="1">ROUND(C3*(100/C$6),2)/100</f>
        <v>0.2223</v>
      </c>
      <c r="D13" s="8">
        <f t="shared" si="1"/>
        <v>0.44179999999999997</v>
      </c>
      <c r="E13" s="8">
        <f t="shared" si="1"/>
        <v>0.52410000000000001</v>
      </c>
      <c r="F13" s="8">
        <f t="shared" si="1"/>
        <v>0.30649999999999999</v>
      </c>
      <c r="G13" s="8">
        <f t="shared" si="1"/>
        <v>0.58109999999999995</v>
      </c>
      <c r="H13" s="8">
        <f t="shared" si="1"/>
        <v>0.62979999999999992</v>
      </c>
      <c r="I13" s="8">
        <f t="shared" si="1"/>
        <v>7.4099999999999999E-2</v>
      </c>
      <c r="J13" s="8">
        <f t="shared" si="1"/>
        <v>0.56100000000000005</v>
      </c>
      <c r="K13" s="8">
        <f t="shared" si="1"/>
        <v>0.66159999999999997</v>
      </c>
      <c r="L13" s="8">
        <f t="shared" si="1"/>
        <v>0.31530000000000002</v>
      </c>
      <c r="M13" s="8">
        <f t="shared" si="1"/>
        <v>0.18719999999999998</v>
      </c>
      <c r="N13" s="8">
        <f t="shared" si="1"/>
        <v>0.52659999999999996</v>
      </c>
      <c r="O13" s="8">
        <f t="shared" si="1"/>
        <v>0.26289999999999997</v>
      </c>
      <c r="P13" s="8">
        <f t="shared" si="1"/>
        <v>0.65069999999999995</v>
      </c>
      <c r="Q13" s="8">
        <f t="shared" si="1"/>
        <v>0.57520000000000004</v>
      </c>
      <c r="R13" s="8">
        <f t="shared" si="1"/>
        <v>0.3458</v>
      </c>
      <c r="S13" s="8">
        <f t="shared" si="1"/>
        <v>0.32700000000000001</v>
      </c>
      <c r="T13" s="8">
        <f t="shared" si="1"/>
        <v>0.54559999999999997</v>
      </c>
      <c r="U13" s="8">
        <f t="shared" si="1"/>
        <v>0.2064</v>
      </c>
      <c r="V13" s="8">
        <f t="shared" si="1"/>
        <v>0.44770000000000004</v>
      </c>
      <c r="W13" s="8">
        <f t="shared" si="1"/>
        <v>0.44140000000000001</v>
      </c>
      <c r="X13" s="8">
        <f t="shared" si="1"/>
        <v>0.45390000000000003</v>
      </c>
      <c r="Y13" s="8">
        <f t="shared" si="1"/>
        <v>0.37939999999999996</v>
      </c>
      <c r="Z13" s="8">
        <f t="shared" si="1"/>
        <v>0.2969</v>
      </c>
      <c r="AA13" s="8">
        <f t="shared" si="1"/>
        <v>0.51460000000000006</v>
      </c>
      <c r="AB13" s="8">
        <f t="shared" si="1"/>
        <v>0.3387</v>
      </c>
      <c r="AC13" s="8">
        <f t="shared" si="1"/>
        <v>0.44740000000000002</v>
      </c>
      <c r="AD13" s="8">
        <f t="shared" si="1"/>
        <v>0.15090000000000001</v>
      </c>
      <c r="AE13" s="8">
        <f t="shared" si="1"/>
        <v>0.46889999999999998</v>
      </c>
      <c r="AF13" s="8">
        <f t="shared" si="1"/>
        <v>0.1867</v>
      </c>
      <c r="AG13" s="8">
        <f t="shared" si="1"/>
        <v>0.63400000000000001</v>
      </c>
      <c r="AH13" s="8"/>
      <c r="AI13" s="8">
        <f t="shared" si="1"/>
        <v>0.23499999999999999</v>
      </c>
    </row>
    <row r="14" spans="1:35">
      <c r="A14" s="1" t="s">
        <v>49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/>
      <c r="AI14" s="7">
        <v>0</v>
      </c>
    </row>
    <row r="15" spans="1:35">
      <c r="A15" s="1" t="s">
        <v>50</v>
      </c>
      <c r="B15" s="8">
        <f>ROUND(B4*(100/B$6)/2,2)/100</f>
        <v>0.16550000000000001</v>
      </c>
      <c r="C15" s="8">
        <f t="shared" ref="C15:AI15" si="2">ROUND(C4*(100/C$6)/2,2)/100</f>
        <v>0.18410000000000001</v>
      </c>
      <c r="D15" s="8">
        <f t="shared" si="2"/>
        <v>0.21690000000000001</v>
      </c>
      <c r="E15" s="8">
        <f t="shared" si="2"/>
        <v>0.1862</v>
      </c>
      <c r="F15" s="8">
        <f t="shared" si="2"/>
        <v>0.28239999999999998</v>
      </c>
      <c r="G15" s="8">
        <f t="shared" si="2"/>
        <v>0.1293</v>
      </c>
      <c r="H15" s="8">
        <f t="shared" si="2"/>
        <v>0.16149999999999998</v>
      </c>
      <c r="I15" s="8">
        <f t="shared" si="2"/>
        <v>0.20469999999999999</v>
      </c>
      <c r="J15" s="8">
        <f t="shared" si="2"/>
        <v>0.16899999999999998</v>
      </c>
      <c r="K15" s="8">
        <f t="shared" si="2"/>
        <v>6.3799999999999996E-2</v>
      </c>
      <c r="L15" s="8">
        <f t="shared" si="2"/>
        <v>0.22370000000000001</v>
      </c>
      <c r="M15" s="8">
        <f t="shared" si="2"/>
        <v>0.3669</v>
      </c>
      <c r="N15" s="8">
        <f t="shared" si="2"/>
        <v>0.10679999999999999</v>
      </c>
      <c r="O15" s="8">
        <f t="shared" si="2"/>
        <v>0.23910000000000001</v>
      </c>
      <c r="P15" s="8">
        <f t="shared" si="2"/>
        <v>0.15920000000000001</v>
      </c>
      <c r="Q15" s="8">
        <f t="shared" si="2"/>
        <v>0.18090000000000001</v>
      </c>
      <c r="R15" s="8">
        <f t="shared" si="2"/>
        <v>0.18600000000000003</v>
      </c>
      <c r="S15" s="8">
        <f t="shared" si="2"/>
        <v>0.31240000000000001</v>
      </c>
      <c r="T15" s="8">
        <f t="shared" si="2"/>
        <v>2.5600000000000001E-2</v>
      </c>
      <c r="U15" s="8">
        <f t="shared" si="2"/>
        <v>8.6099999999999996E-2</v>
      </c>
      <c r="V15" s="8">
        <f t="shared" si="2"/>
        <v>0.2414</v>
      </c>
      <c r="W15" s="8">
        <f t="shared" si="2"/>
        <v>0.25329999999999997</v>
      </c>
      <c r="X15" s="8">
        <f t="shared" si="2"/>
        <v>0.18340000000000001</v>
      </c>
      <c r="Y15" s="8">
        <f t="shared" si="2"/>
        <v>0.30079999999999996</v>
      </c>
      <c r="Z15" s="8">
        <f t="shared" si="2"/>
        <v>0.32650000000000001</v>
      </c>
      <c r="AA15" s="8">
        <f t="shared" si="2"/>
        <v>0.23370000000000002</v>
      </c>
      <c r="AB15" s="8">
        <f t="shared" si="2"/>
        <v>0.23370000000000002</v>
      </c>
      <c r="AC15" s="8">
        <f t="shared" si="2"/>
        <v>0.23379999999999998</v>
      </c>
      <c r="AD15" s="8">
        <f t="shared" si="2"/>
        <v>0.1232</v>
      </c>
      <c r="AE15" s="8">
        <f t="shared" si="2"/>
        <v>0.17120000000000002</v>
      </c>
      <c r="AF15" s="8">
        <f t="shared" si="2"/>
        <v>0.30719999999999997</v>
      </c>
      <c r="AG15" s="8">
        <f t="shared" si="2"/>
        <v>0.1191</v>
      </c>
      <c r="AH15" s="8"/>
      <c r="AI15" s="8">
        <f t="shared" si="2"/>
        <v>0.33049999999999996</v>
      </c>
    </row>
    <row r="16" spans="1:35">
      <c r="A16" s="1" t="s">
        <v>51</v>
      </c>
      <c r="B16" s="8">
        <f>ROUND(B5*(100/B$6),2)/100</f>
        <v>0.24350000000000002</v>
      </c>
      <c r="C16" s="8">
        <f t="shared" ref="C16:AI16" si="3">ROUND(C5*(100/C$6),2)/100</f>
        <v>0.40950000000000003</v>
      </c>
      <c r="D16" s="8">
        <f t="shared" si="3"/>
        <v>0.1245</v>
      </c>
      <c r="E16" s="8">
        <f t="shared" si="3"/>
        <v>0.10339999999999999</v>
      </c>
      <c r="F16" s="8">
        <f t="shared" si="3"/>
        <v>0.12859999999999999</v>
      </c>
      <c r="G16" s="8">
        <f t="shared" si="3"/>
        <v>0.16020000000000001</v>
      </c>
      <c r="H16" s="8">
        <f t="shared" si="3"/>
        <v>4.7300000000000002E-2</v>
      </c>
      <c r="I16" s="8">
        <f t="shared" si="3"/>
        <v>0.51649999999999996</v>
      </c>
      <c r="J16" s="8">
        <f t="shared" si="3"/>
        <v>0.10099999999999999</v>
      </c>
      <c r="K16" s="8">
        <f t="shared" si="3"/>
        <v>0.21079999999999999</v>
      </c>
      <c r="L16" s="8">
        <f t="shared" si="3"/>
        <v>0.23719999999999999</v>
      </c>
      <c r="M16" s="8">
        <f t="shared" si="3"/>
        <v>7.9100000000000004E-2</v>
      </c>
      <c r="N16" s="8">
        <f t="shared" si="3"/>
        <v>0.25980000000000003</v>
      </c>
      <c r="O16" s="8">
        <f t="shared" si="3"/>
        <v>0.25890000000000002</v>
      </c>
      <c r="P16" s="8">
        <f t="shared" si="3"/>
        <v>3.1E-2</v>
      </c>
      <c r="Q16" s="8">
        <f t="shared" si="3"/>
        <v>6.3099999999999989E-2</v>
      </c>
      <c r="R16" s="8">
        <f t="shared" si="3"/>
        <v>0.2823</v>
      </c>
      <c r="S16" s="8">
        <f t="shared" si="3"/>
        <v>4.8300000000000003E-2</v>
      </c>
      <c r="T16" s="8">
        <f t="shared" si="3"/>
        <v>0.4032</v>
      </c>
      <c r="U16" s="8">
        <f t="shared" si="3"/>
        <v>0.62139999999999995</v>
      </c>
      <c r="V16" s="8">
        <f t="shared" si="3"/>
        <v>6.9400000000000003E-2</v>
      </c>
      <c r="W16" s="8">
        <f t="shared" si="3"/>
        <v>5.21E-2</v>
      </c>
      <c r="X16" s="8">
        <f t="shared" si="3"/>
        <v>0.1794</v>
      </c>
      <c r="Y16" s="8">
        <f t="shared" si="3"/>
        <v>1.9E-2</v>
      </c>
      <c r="Z16" s="8">
        <f t="shared" si="3"/>
        <v>5.0199999999999995E-2</v>
      </c>
      <c r="AA16" s="8">
        <f t="shared" si="3"/>
        <v>1.8100000000000002E-2</v>
      </c>
      <c r="AB16" s="8">
        <f t="shared" si="3"/>
        <v>0.19399999999999998</v>
      </c>
      <c r="AC16" s="8">
        <f t="shared" si="3"/>
        <v>8.5000000000000006E-2</v>
      </c>
      <c r="AD16" s="8">
        <f t="shared" si="3"/>
        <v>0.60260000000000002</v>
      </c>
      <c r="AE16" s="8">
        <f t="shared" si="3"/>
        <v>0.1888</v>
      </c>
      <c r="AF16" s="8">
        <f t="shared" si="3"/>
        <v>0.19879999999999998</v>
      </c>
      <c r="AG16" s="8">
        <f t="shared" si="3"/>
        <v>0.1278</v>
      </c>
      <c r="AH16" s="8"/>
      <c r="AI16" s="8">
        <f t="shared" si="3"/>
        <v>0.10400000000000001</v>
      </c>
    </row>
    <row r="17" spans="1:35">
      <c r="A17" s="1" t="s">
        <v>52</v>
      </c>
      <c r="B17" s="8">
        <f>1-SUM(B13:B16)</f>
        <v>0.16539999999999988</v>
      </c>
      <c r="C17" s="8">
        <f t="shared" ref="C17:AI17" si="4">1-SUM(C13:C16)</f>
        <v>0.18409999999999993</v>
      </c>
      <c r="D17" s="8">
        <f t="shared" si="4"/>
        <v>0.2168000000000001</v>
      </c>
      <c r="E17" s="8">
        <f t="shared" si="4"/>
        <v>0.18629999999999991</v>
      </c>
      <c r="F17" s="8">
        <f t="shared" si="4"/>
        <v>0.28249999999999997</v>
      </c>
      <c r="G17" s="8">
        <f t="shared" si="4"/>
        <v>0.12940000000000007</v>
      </c>
      <c r="H17" s="8">
        <f t="shared" si="4"/>
        <v>0.1614000000000001</v>
      </c>
      <c r="I17" s="8">
        <f t="shared" si="4"/>
        <v>0.2047000000000001</v>
      </c>
      <c r="J17" s="8">
        <f t="shared" si="4"/>
        <v>0.16900000000000004</v>
      </c>
      <c r="K17" s="8">
        <f t="shared" si="4"/>
        <v>6.3800000000000079E-2</v>
      </c>
      <c r="L17" s="8">
        <f t="shared" si="4"/>
        <v>0.2238</v>
      </c>
      <c r="M17" s="8">
        <f t="shared" si="4"/>
        <v>0.36680000000000001</v>
      </c>
      <c r="N17" s="8">
        <f t="shared" si="4"/>
        <v>0.10680000000000001</v>
      </c>
      <c r="O17" s="8">
        <f t="shared" si="4"/>
        <v>0.23909999999999998</v>
      </c>
      <c r="P17" s="8">
        <f t="shared" si="4"/>
        <v>0.15910000000000002</v>
      </c>
      <c r="Q17" s="8">
        <f t="shared" si="4"/>
        <v>0.18080000000000007</v>
      </c>
      <c r="R17" s="8">
        <f t="shared" si="4"/>
        <v>0.18589999999999995</v>
      </c>
      <c r="S17" s="8">
        <f t="shared" si="4"/>
        <v>0.31230000000000002</v>
      </c>
      <c r="T17" s="8">
        <f t="shared" si="4"/>
        <v>2.5600000000000067E-2</v>
      </c>
      <c r="U17" s="8">
        <f t="shared" si="4"/>
        <v>8.6100000000000065E-2</v>
      </c>
      <c r="V17" s="8">
        <f t="shared" si="4"/>
        <v>0.24149999999999994</v>
      </c>
      <c r="W17" s="8">
        <f t="shared" si="4"/>
        <v>0.25319999999999998</v>
      </c>
      <c r="X17" s="8">
        <f t="shared" si="4"/>
        <v>0.18330000000000002</v>
      </c>
      <c r="Y17" s="8">
        <f t="shared" si="4"/>
        <v>0.30080000000000007</v>
      </c>
      <c r="Z17" s="8">
        <f t="shared" si="4"/>
        <v>0.32640000000000002</v>
      </c>
      <c r="AA17" s="8">
        <f t="shared" si="4"/>
        <v>0.23359999999999992</v>
      </c>
      <c r="AB17" s="8">
        <f t="shared" si="4"/>
        <v>0.23360000000000003</v>
      </c>
      <c r="AC17" s="8">
        <f t="shared" si="4"/>
        <v>0.23380000000000001</v>
      </c>
      <c r="AD17" s="8">
        <f t="shared" si="4"/>
        <v>0.12329999999999997</v>
      </c>
      <c r="AE17" s="8">
        <f t="shared" si="4"/>
        <v>0.17110000000000003</v>
      </c>
      <c r="AF17" s="8">
        <f t="shared" si="4"/>
        <v>0.30730000000000002</v>
      </c>
      <c r="AG17" s="8">
        <f t="shared" si="4"/>
        <v>0.11909999999999998</v>
      </c>
      <c r="AH17" s="8"/>
      <c r="AI17" s="8">
        <f t="shared" si="4"/>
        <v>0.33050000000000013</v>
      </c>
    </row>
    <row r="18" spans="1:35">
      <c r="A18" s="1" t="s">
        <v>1</v>
      </c>
      <c r="B18" s="9">
        <f>SUM(B13:B17)</f>
        <v>1</v>
      </c>
      <c r="C18" s="9">
        <f t="shared" ref="C18:AI18" si="5">SUM(C13:C17)</f>
        <v>1</v>
      </c>
      <c r="D18" s="9">
        <f t="shared" si="5"/>
        <v>1</v>
      </c>
      <c r="E18" s="9">
        <f t="shared" si="5"/>
        <v>1</v>
      </c>
      <c r="F18" s="9">
        <f t="shared" si="5"/>
        <v>1</v>
      </c>
      <c r="G18" s="9">
        <f t="shared" si="5"/>
        <v>1</v>
      </c>
      <c r="H18" s="9">
        <f t="shared" si="5"/>
        <v>1</v>
      </c>
      <c r="I18" s="9">
        <f t="shared" si="5"/>
        <v>1</v>
      </c>
      <c r="J18" s="9">
        <f t="shared" si="5"/>
        <v>1</v>
      </c>
      <c r="K18" s="9">
        <f t="shared" si="5"/>
        <v>1</v>
      </c>
      <c r="L18" s="9">
        <f t="shared" si="5"/>
        <v>1</v>
      </c>
      <c r="M18" s="9">
        <f t="shared" si="5"/>
        <v>1</v>
      </c>
      <c r="N18" s="9">
        <f t="shared" si="5"/>
        <v>1</v>
      </c>
      <c r="O18" s="9">
        <f t="shared" si="5"/>
        <v>1</v>
      </c>
      <c r="P18" s="9">
        <f t="shared" si="5"/>
        <v>1</v>
      </c>
      <c r="Q18" s="9">
        <f t="shared" si="5"/>
        <v>1</v>
      </c>
      <c r="R18" s="9">
        <f t="shared" si="5"/>
        <v>1</v>
      </c>
      <c r="S18" s="9">
        <f t="shared" si="5"/>
        <v>1</v>
      </c>
      <c r="T18" s="9">
        <f t="shared" si="5"/>
        <v>1</v>
      </c>
      <c r="U18" s="9">
        <f t="shared" si="5"/>
        <v>1</v>
      </c>
      <c r="V18" s="9">
        <f t="shared" si="5"/>
        <v>1</v>
      </c>
      <c r="W18" s="9">
        <f t="shared" si="5"/>
        <v>1</v>
      </c>
      <c r="X18" s="9">
        <f t="shared" si="5"/>
        <v>1</v>
      </c>
      <c r="Y18" s="9">
        <f t="shared" si="5"/>
        <v>1</v>
      </c>
      <c r="Z18" s="9">
        <f t="shared" si="5"/>
        <v>1</v>
      </c>
      <c r="AA18" s="9">
        <f t="shared" si="5"/>
        <v>1</v>
      </c>
      <c r="AB18" s="9">
        <f t="shared" si="5"/>
        <v>1</v>
      </c>
      <c r="AC18" s="9">
        <f t="shared" si="5"/>
        <v>1</v>
      </c>
      <c r="AD18" s="9">
        <f t="shared" si="5"/>
        <v>1</v>
      </c>
      <c r="AE18" s="9">
        <f t="shared" si="5"/>
        <v>1</v>
      </c>
      <c r="AF18" s="9">
        <f t="shared" si="5"/>
        <v>1</v>
      </c>
      <c r="AG18" s="9">
        <f t="shared" si="5"/>
        <v>1</v>
      </c>
      <c r="AH18" s="9"/>
      <c r="AI18" s="9">
        <f t="shared" si="5"/>
        <v>1</v>
      </c>
    </row>
    <row r="32" spans="1:35">
      <c r="A32" s="1" t="s">
        <v>55</v>
      </c>
      <c r="B32" t="s">
        <v>56</v>
      </c>
    </row>
    <row r="34" spans="1:17">
      <c r="A34" s="2" t="s">
        <v>0</v>
      </c>
      <c r="B34" s="2" t="s">
        <v>1</v>
      </c>
      <c r="G34" s="2" t="s">
        <v>0</v>
      </c>
      <c r="H34" s="2" t="s">
        <v>1</v>
      </c>
      <c r="M34" s="2" t="s">
        <v>0</v>
      </c>
      <c r="N34" s="2" t="s">
        <v>1</v>
      </c>
    </row>
    <row r="35" spans="1:17">
      <c r="A35" s="2" t="s">
        <v>2</v>
      </c>
      <c r="B35" s="2" t="s">
        <v>3</v>
      </c>
      <c r="G35" s="2" t="s">
        <v>2</v>
      </c>
      <c r="H35" s="2" t="s">
        <v>46</v>
      </c>
      <c r="M35" s="2" t="s">
        <v>2</v>
      </c>
      <c r="N35" s="2" t="s">
        <v>47</v>
      </c>
    </row>
    <row r="36" spans="1:17">
      <c r="A36" s="2" t="s">
        <v>4</v>
      </c>
      <c r="B36" s="2" t="s">
        <v>1</v>
      </c>
      <c r="G36" s="2" t="s">
        <v>4</v>
      </c>
      <c r="H36" s="2" t="s">
        <v>1</v>
      </c>
      <c r="M36" s="2" t="s">
        <v>4</v>
      </c>
      <c r="N36" s="2" t="s">
        <v>1</v>
      </c>
    </row>
    <row r="38" spans="1:17">
      <c r="A38" s="3" t="s">
        <v>5</v>
      </c>
      <c r="B38" s="3" t="s">
        <v>6</v>
      </c>
      <c r="C38" s="3" t="s">
        <v>7</v>
      </c>
      <c r="D38" s="3" t="s">
        <v>8</v>
      </c>
      <c r="E38" s="3" t="s">
        <v>9</v>
      </c>
      <c r="G38" s="3" t="s">
        <v>5</v>
      </c>
      <c r="H38" s="3" t="s">
        <v>6</v>
      </c>
      <c r="I38" s="3" t="s">
        <v>7</v>
      </c>
      <c r="J38" s="3" t="s">
        <v>8</v>
      </c>
      <c r="K38" s="3" t="s">
        <v>9</v>
      </c>
      <c r="M38" s="3" t="s">
        <v>5</v>
      </c>
      <c r="N38" s="3" t="s">
        <v>6</v>
      </c>
      <c r="O38" s="3" t="s">
        <v>7</v>
      </c>
      <c r="P38" s="3" t="s">
        <v>8</v>
      </c>
      <c r="Q38" s="3" t="s">
        <v>9</v>
      </c>
    </row>
    <row r="39" spans="1:17">
      <c r="A39" s="3" t="s">
        <v>10</v>
      </c>
      <c r="B39" s="4">
        <v>34.5</v>
      </c>
      <c r="C39" s="4">
        <v>33.9</v>
      </c>
      <c r="D39" s="4">
        <v>33.9</v>
      </c>
      <c r="E39" s="4">
        <v>33.299999999999997</v>
      </c>
      <c r="G39" s="3" t="s">
        <v>10</v>
      </c>
      <c r="H39" s="4">
        <v>23.8</v>
      </c>
      <c r="I39" s="4">
        <v>24</v>
      </c>
      <c r="J39" s="4">
        <v>24.3</v>
      </c>
      <c r="K39" s="4">
        <v>24.1</v>
      </c>
      <c r="M39" s="3" t="s">
        <v>10</v>
      </c>
      <c r="N39" s="4">
        <v>41.1</v>
      </c>
      <c r="O39" s="4">
        <v>41.3</v>
      </c>
      <c r="P39" s="4">
        <v>41.2</v>
      </c>
      <c r="Q39" s="4">
        <v>42.1</v>
      </c>
    </row>
    <row r="40" spans="1:17">
      <c r="A40" s="3" t="s">
        <v>11</v>
      </c>
      <c r="B40" s="4">
        <v>34.200000000000003</v>
      </c>
      <c r="C40" s="4">
        <v>33.6</v>
      </c>
      <c r="D40" s="4">
        <v>33.6</v>
      </c>
      <c r="E40" s="4">
        <v>32.9</v>
      </c>
      <c r="G40" s="3" t="s">
        <v>11</v>
      </c>
      <c r="H40" s="4">
        <v>23.9</v>
      </c>
      <c r="I40" s="4">
        <v>24.2</v>
      </c>
      <c r="J40" s="4">
        <v>24.5</v>
      </c>
      <c r="K40" s="4">
        <v>24.2</v>
      </c>
      <c r="M40" s="3" t="s">
        <v>11</v>
      </c>
      <c r="N40" s="4">
        <v>41.2</v>
      </c>
      <c r="O40" s="4">
        <v>41.5</v>
      </c>
      <c r="P40" s="4">
        <v>41.3</v>
      </c>
      <c r="Q40" s="4">
        <v>42.3</v>
      </c>
    </row>
    <row r="41" spans="1:17">
      <c r="A41" s="3" t="s">
        <v>12</v>
      </c>
      <c r="B41" s="4">
        <v>36.9</v>
      </c>
      <c r="C41" s="4">
        <v>36.9</v>
      </c>
      <c r="D41" s="4">
        <v>36.5</v>
      </c>
      <c r="E41" s="4">
        <v>36.6</v>
      </c>
      <c r="G41" s="3" t="s">
        <v>12</v>
      </c>
      <c r="H41" s="4">
        <v>41.9</v>
      </c>
      <c r="I41" s="4">
        <v>42.1</v>
      </c>
      <c r="J41" s="4">
        <v>41.1</v>
      </c>
      <c r="K41" s="4">
        <v>40.700000000000003</v>
      </c>
      <c r="M41" s="3" t="s">
        <v>12</v>
      </c>
      <c r="N41" s="4">
        <v>20.6</v>
      </c>
      <c r="O41" s="4">
        <v>20.7</v>
      </c>
      <c r="P41" s="4">
        <v>21.9</v>
      </c>
      <c r="Q41" s="4">
        <v>22.1</v>
      </c>
    </row>
    <row r="42" spans="1:17">
      <c r="A42" s="3" t="s">
        <v>13</v>
      </c>
      <c r="B42" s="4">
        <v>47.6</v>
      </c>
      <c r="C42" s="4">
        <v>46</v>
      </c>
      <c r="D42" s="4">
        <v>45.9</v>
      </c>
      <c r="E42" s="4">
        <v>43.2</v>
      </c>
      <c r="G42" s="3" t="s">
        <v>13</v>
      </c>
      <c r="H42" s="4">
        <v>9.4</v>
      </c>
      <c r="I42" s="4">
        <v>10.5</v>
      </c>
      <c r="J42" s="4">
        <v>10.5</v>
      </c>
      <c r="K42" s="4">
        <v>12.4</v>
      </c>
      <c r="M42" s="3" t="s">
        <v>13</v>
      </c>
      <c r="N42" s="4">
        <v>42.4</v>
      </c>
      <c r="O42" s="4">
        <v>43.2</v>
      </c>
      <c r="P42" s="4">
        <v>43.2</v>
      </c>
      <c r="Q42" s="4">
        <v>44</v>
      </c>
    </row>
    <row r="43" spans="1:17">
      <c r="A43" s="3" t="s">
        <v>14</v>
      </c>
      <c r="B43" s="4">
        <v>37.299999999999997</v>
      </c>
      <c r="C43" s="4">
        <v>37.200000000000003</v>
      </c>
      <c r="D43" s="4">
        <v>36.6</v>
      </c>
      <c r="E43" s="4">
        <v>37.1</v>
      </c>
      <c r="G43" s="3" t="s">
        <v>14</v>
      </c>
      <c r="H43" s="4">
        <v>10.1</v>
      </c>
      <c r="I43" s="4">
        <v>9.9</v>
      </c>
      <c r="J43" s="4">
        <v>10.3</v>
      </c>
      <c r="K43" s="4">
        <v>10.3</v>
      </c>
      <c r="M43" s="3" t="s">
        <v>14</v>
      </c>
      <c r="N43" s="4">
        <v>52.4</v>
      </c>
      <c r="O43" s="4">
        <v>52.6</v>
      </c>
      <c r="P43" s="4">
        <v>52.8</v>
      </c>
      <c r="Q43" s="4">
        <v>52.2</v>
      </c>
    </row>
    <row r="44" spans="1:17">
      <c r="A44" s="3" t="s">
        <v>15</v>
      </c>
      <c r="B44" s="4">
        <v>60.1</v>
      </c>
      <c r="C44" s="4">
        <v>58.6</v>
      </c>
      <c r="D44" s="4">
        <v>57.8</v>
      </c>
      <c r="E44" s="4">
        <v>56.2</v>
      </c>
      <c r="G44" s="3" t="s">
        <v>15</v>
      </c>
      <c r="H44" s="4">
        <v>12</v>
      </c>
      <c r="I44" s="4">
        <v>12.5</v>
      </c>
      <c r="J44" s="4">
        <v>11.9</v>
      </c>
      <c r="K44" s="4">
        <v>12.8</v>
      </c>
      <c r="M44" s="3" t="s">
        <v>15</v>
      </c>
      <c r="N44" s="4">
        <v>27</v>
      </c>
      <c r="O44" s="4">
        <v>28.6</v>
      </c>
      <c r="P44" s="4">
        <v>29.6</v>
      </c>
      <c r="Q44" s="4">
        <v>30.5</v>
      </c>
    </row>
    <row r="45" spans="1:17">
      <c r="A45" s="3" t="s">
        <v>16</v>
      </c>
      <c r="B45" s="4">
        <v>28.8</v>
      </c>
      <c r="C45" s="4">
        <v>28.6</v>
      </c>
      <c r="D45" s="4">
        <v>27.8</v>
      </c>
      <c r="E45" s="4">
        <v>25.5</v>
      </c>
      <c r="G45" s="3" t="s">
        <v>16</v>
      </c>
      <c r="H45" s="4">
        <v>16.100000000000001</v>
      </c>
      <c r="I45" s="4">
        <v>16.7</v>
      </c>
      <c r="J45" s="4">
        <v>16.399999999999999</v>
      </c>
      <c r="K45" s="4">
        <v>15.8</v>
      </c>
      <c r="M45" s="3" t="s">
        <v>16</v>
      </c>
      <c r="N45" s="4">
        <v>53.6</v>
      </c>
      <c r="O45" s="4">
        <v>53.2</v>
      </c>
      <c r="P45" s="4">
        <v>54.4</v>
      </c>
      <c r="Q45" s="4">
        <v>57.3</v>
      </c>
    </row>
    <row r="46" spans="1:17">
      <c r="A46" s="3" t="s">
        <v>17</v>
      </c>
      <c r="B46" s="4">
        <v>30</v>
      </c>
      <c r="C46" s="4">
        <v>29.8</v>
      </c>
      <c r="D46" s="4">
        <v>31</v>
      </c>
      <c r="E46" s="4">
        <v>32.1</v>
      </c>
      <c r="G46" s="3" t="s">
        <v>17</v>
      </c>
      <c r="H46" s="4">
        <v>4.9000000000000004</v>
      </c>
      <c r="I46" s="4">
        <v>4.5999999999999996</v>
      </c>
      <c r="J46" s="4">
        <v>4.7</v>
      </c>
      <c r="K46" s="4">
        <v>4.7</v>
      </c>
      <c r="M46" s="3" t="s">
        <v>17</v>
      </c>
      <c r="N46" s="4">
        <v>64.5</v>
      </c>
      <c r="O46" s="4">
        <v>65.099999999999994</v>
      </c>
      <c r="P46" s="4">
        <v>63.8</v>
      </c>
      <c r="Q46" s="4">
        <v>62.6</v>
      </c>
    </row>
    <row r="47" spans="1:17">
      <c r="A47" s="3" t="s">
        <v>18</v>
      </c>
      <c r="B47" s="4">
        <v>35.700000000000003</v>
      </c>
      <c r="C47" s="4">
        <v>36.200000000000003</v>
      </c>
      <c r="D47" s="4">
        <v>36.799999999999997</v>
      </c>
      <c r="E47" s="4">
        <v>40.9</v>
      </c>
      <c r="G47" s="3" t="s">
        <v>18</v>
      </c>
      <c r="H47" s="4">
        <v>59.9</v>
      </c>
      <c r="I47" s="4">
        <v>59</v>
      </c>
      <c r="J47" s="4">
        <v>58.3</v>
      </c>
      <c r="K47" s="4">
        <v>51.6</v>
      </c>
      <c r="M47" s="3" t="s">
        <v>18</v>
      </c>
      <c r="N47" s="4">
        <v>4.4000000000000004</v>
      </c>
      <c r="O47" s="4">
        <v>4.7</v>
      </c>
      <c r="P47" s="4">
        <v>4.7</v>
      </c>
      <c r="Q47" s="4">
        <v>7.4</v>
      </c>
    </row>
    <row r="48" spans="1:17">
      <c r="A48" s="3" t="s">
        <v>19</v>
      </c>
      <c r="B48" s="4">
        <v>31.8</v>
      </c>
      <c r="C48" s="4">
        <v>32.1</v>
      </c>
      <c r="D48" s="4">
        <v>33.9</v>
      </c>
      <c r="E48" s="4">
        <v>33.799999999999997</v>
      </c>
      <c r="G48" s="3" t="s">
        <v>19</v>
      </c>
      <c r="H48" s="4">
        <v>8.5</v>
      </c>
      <c r="I48" s="4">
        <v>8.1</v>
      </c>
      <c r="J48" s="4">
        <v>9.1999999999999993</v>
      </c>
      <c r="K48" s="4">
        <v>10.1</v>
      </c>
      <c r="M48" s="3" t="s">
        <v>19</v>
      </c>
      <c r="N48" s="4">
        <v>59.6</v>
      </c>
      <c r="O48" s="4">
        <v>59.7</v>
      </c>
      <c r="P48" s="4">
        <v>56.8</v>
      </c>
      <c r="Q48" s="4">
        <v>56.1</v>
      </c>
    </row>
    <row r="49" spans="1:17">
      <c r="A49" s="3" t="s">
        <v>20</v>
      </c>
      <c r="B49" s="4">
        <v>13.8</v>
      </c>
      <c r="C49" s="4">
        <v>13.6</v>
      </c>
      <c r="D49" s="4">
        <v>14.3</v>
      </c>
      <c r="E49" s="4">
        <v>12.7</v>
      </c>
      <c r="G49" s="3" t="s">
        <v>20</v>
      </c>
      <c r="H49" s="4">
        <v>20.6</v>
      </c>
      <c r="I49" s="4">
        <v>21.2</v>
      </c>
      <c r="J49" s="4">
        <v>20</v>
      </c>
      <c r="K49" s="4">
        <v>21</v>
      </c>
      <c r="M49" s="3" t="s">
        <v>20</v>
      </c>
      <c r="N49" s="4">
        <v>65.400000000000006</v>
      </c>
      <c r="O49" s="4">
        <v>65</v>
      </c>
      <c r="P49" s="4">
        <v>65.400000000000006</v>
      </c>
      <c r="Q49" s="4">
        <v>65.900000000000006</v>
      </c>
    </row>
    <row r="50" spans="1:17">
      <c r="A50" s="3" t="s">
        <v>21</v>
      </c>
      <c r="B50" s="4">
        <v>44.6</v>
      </c>
      <c r="C50" s="4">
        <v>44.2</v>
      </c>
      <c r="D50" s="4">
        <v>43.9</v>
      </c>
      <c r="E50" s="4">
        <v>44.7</v>
      </c>
      <c r="G50" s="3" t="s">
        <v>21</v>
      </c>
      <c r="H50" s="4">
        <v>22.3</v>
      </c>
      <c r="I50" s="4">
        <v>22.5</v>
      </c>
      <c r="J50" s="4">
        <v>23.8</v>
      </c>
      <c r="K50" s="4">
        <v>23.7</v>
      </c>
      <c r="M50" s="3" t="s">
        <v>21</v>
      </c>
      <c r="N50" s="4">
        <v>33</v>
      </c>
      <c r="O50" s="4">
        <v>33.1</v>
      </c>
      <c r="P50" s="4">
        <v>32.200000000000003</v>
      </c>
      <c r="Q50" s="4">
        <v>31.5</v>
      </c>
    </row>
    <row r="51" spans="1:17">
      <c r="A51" s="3" t="s">
        <v>22</v>
      </c>
      <c r="B51" s="4">
        <v>70.3</v>
      </c>
      <c r="C51" s="4">
        <v>73.2</v>
      </c>
      <c r="D51" s="4">
        <v>70.900000000000006</v>
      </c>
      <c r="E51" s="4">
        <v>73.3</v>
      </c>
      <c r="G51" s="3" t="s">
        <v>22</v>
      </c>
      <c r="H51" s="4">
        <v>7</v>
      </c>
      <c r="I51" s="4">
        <v>6.2</v>
      </c>
      <c r="J51" s="4">
        <v>7.3</v>
      </c>
      <c r="K51" s="4">
        <v>7.9</v>
      </c>
      <c r="M51" s="3" t="s">
        <v>22</v>
      </c>
      <c r="N51" s="4">
        <v>22.5</v>
      </c>
      <c r="O51" s="4">
        <v>20.3</v>
      </c>
      <c r="P51" s="4">
        <v>21.6</v>
      </c>
      <c r="Q51" s="4">
        <v>18.7</v>
      </c>
    </row>
    <row r="52" spans="1:17">
      <c r="A52" s="3" t="s">
        <v>23</v>
      </c>
      <c r="B52" s="4">
        <v>24.6</v>
      </c>
      <c r="C52" s="4">
        <v>22.2</v>
      </c>
      <c r="D52" s="4">
        <v>21.2</v>
      </c>
      <c r="E52" s="4">
        <v>21.3</v>
      </c>
      <c r="G52" s="3" t="s">
        <v>23</v>
      </c>
      <c r="H52" s="4">
        <v>27</v>
      </c>
      <c r="I52" s="4">
        <v>26.3</v>
      </c>
      <c r="J52" s="4">
        <v>28.4</v>
      </c>
      <c r="K52" s="4">
        <v>25.9</v>
      </c>
      <c r="M52" s="3" t="s">
        <v>23</v>
      </c>
      <c r="N52" s="4">
        <v>48</v>
      </c>
      <c r="O52" s="4">
        <v>51.2</v>
      </c>
      <c r="P52" s="4">
        <v>50.2</v>
      </c>
      <c r="Q52" s="4">
        <v>52.5</v>
      </c>
    </row>
    <row r="53" spans="1:17">
      <c r="A53" s="3" t="s">
        <v>24</v>
      </c>
      <c r="B53" s="4">
        <v>47.4</v>
      </c>
      <c r="C53" s="4">
        <v>47</v>
      </c>
      <c r="D53" s="4">
        <v>48.2</v>
      </c>
      <c r="E53" s="4">
        <v>47.1</v>
      </c>
      <c r="G53" s="3" t="s">
        <v>24</v>
      </c>
      <c r="H53" s="4">
        <v>28.3</v>
      </c>
      <c r="I53" s="4">
        <v>27.7</v>
      </c>
      <c r="J53" s="4">
        <v>26.2</v>
      </c>
      <c r="K53" s="4">
        <v>25.5</v>
      </c>
      <c r="M53" s="3" t="s">
        <v>24</v>
      </c>
      <c r="N53" s="4">
        <v>23.3</v>
      </c>
      <c r="O53" s="4">
        <v>24.1</v>
      </c>
      <c r="P53" s="4">
        <v>24.5</v>
      </c>
      <c r="Q53" s="4">
        <v>25.9</v>
      </c>
    </row>
    <row r="54" spans="1:17">
      <c r="A54" s="3" t="s">
        <v>25</v>
      </c>
      <c r="B54" s="4">
        <v>31.1</v>
      </c>
      <c r="C54" s="4">
        <v>31.8</v>
      </c>
      <c r="D54" s="4">
        <v>30.9</v>
      </c>
      <c r="E54" s="4">
        <v>31.8</v>
      </c>
      <c r="G54" s="3" t="s">
        <v>25</v>
      </c>
      <c r="H54" s="4">
        <v>3.4</v>
      </c>
      <c r="I54" s="4">
        <v>3.6</v>
      </c>
      <c r="J54" s="4">
        <v>3.7</v>
      </c>
      <c r="K54" s="4">
        <v>3.1</v>
      </c>
      <c r="M54" s="3" t="s">
        <v>25</v>
      </c>
      <c r="N54" s="4">
        <v>65.2</v>
      </c>
      <c r="O54" s="4">
        <v>64.400000000000006</v>
      </c>
      <c r="P54" s="4">
        <v>65.3</v>
      </c>
      <c r="Q54" s="4">
        <v>65</v>
      </c>
    </row>
    <row r="55" spans="1:17">
      <c r="A55" s="3" t="s">
        <v>26</v>
      </c>
      <c r="B55" s="4">
        <v>35.1</v>
      </c>
      <c r="C55" s="4">
        <v>35.200000000000003</v>
      </c>
      <c r="D55" s="4">
        <v>35.4</v>
      </c>
      <c r="E55" s="4">
        <v>36.1</v>
      </c>
      <c r="G55" s="3" t="s">
        <v>26</v>
      </c>
      <c r="H55" s="4">
        <v>6.9</v>
      </c>
      <c r="I55" s="4">
        <v>6.8</v>
      </c>
      <c r="J55" s="4">
        <v>5.9</v>
      </c>
      <c r="K55" s="4">
        <v>6.3</v>
      </c>
      <c r="M55" s="3" t="s">
        <v>26</v>
      </c>
      <c r="N55" s="4">
        <v>57.5</v>
      </c>
      <c r="O55" s="4">
        <v>57.6</v>
      </c>
      <c r="P55" s="4">
        <v>58.4</v>
      </c>
      <c r="Q55" s="4">
        <v>57.4</v>
      </c>
    </row>
    <row r="56" spans="1:17">
      <c r="A56" s="3" t="s">
        <v>27</v>
      </c>
      <c r="B56" s="4">
        <v>41.5</v>
      </c>
      <c r="C56" s="4">
        <v>36.4</v>
      </c>
      <c r="D56" s="4">
        <v>36.6</v>
      </c>
      <c r="E56" s="4">
        <v>36.9</v>
      </c>
      <c r="G56" s="3" t="s">
        <v>27</v>
      </c>
      <c r="H56" s="4">
        <v>25.1</v>
      </c>
      <c r="I56" s="4">
        <v>29.9</v>
      </c>
      <c r="J56" s="4">
        <v>30.8</v>
      </c>
      <c r="K56" s="4">
        <v>28</v>
      </c>
      <c r="M56" s="3" t="s">
        <v>27</v>
      </c>
      <c r="N56" s="4">
        <v>33</v>
      </c>
      <c r="O56" s="4">
        <v>33.200000000000003</v>
      </c>
      <c r="P56" s="4">
        <v>32.200000000000003</v>
      </c>
      <c r="Q56" s="4">
        <v>34.299999999999997</v>
      </c>
    </row>
    <row r="57" spans="1:17">
      <c r="A57" s="3" t="s">
        <v>28</v>
      </c>
      <c r="B57" s="4">
        <v>63.9</v>
      </c>
      <c r="C57" s="4">
        <v>62.7</v>
      </c>
      <c r="D57" s="4">
        <v>62.9</v>
      </c>
      <c r="E57" s="4">
        <v>62.1</v>
      </c>
      <c r="G57" s="3" t="s">
        <v>28</v>
      </c>
      <c r="H57" s="4">
        <v>5.4</v>
      </c>
      <c r="I57" s="4">
        <v>5.5</v>
      </c>
      <c r="J57" s="4">
        <v>5.0999999999999996</v>
      </c>
      <c r="K57" s="4">
        <v>4.8</v>
      </c>
      <c r="M57" s="3" t="s">
        <v>28</v>
      </c>
      <c r="N57" s="4">
        <v>30</v>
      </c>
      <c r="O57" s="4">
        <v>31.1</v>
      </c>
      <c r="P57" s="4">
        <v>31.3</v>
      </c>
      <c r="Q57" s="4">
        <v>32.5</v>
      </c>
    </row>
    <row r="58" spans="1:17">
      <c r="A58" s="3" t="s">
        <v>29</v>
      </c>
      <c r="B58" s="4">
        <v>5.5</v>
      </c>
      <c r="C58" s="4">
        <v>4.5</v>
      </c>
      <c r="D58" s="4">
        <v>5.0999999999999996</v>
      </c>
      <c r="E58" s="4">
        <v>5.0999999999999996</v>
      </c>
      <c r="G58" s="3" t="s">
        <v>29</v>
      </c>
      <c r="H58" s="4">
        <v>44.9</v>
      </c>
      <c r="I58" s="4">
        <v>44.8</v>
      </c>
      <c r="J58" s="4">
        <v>42.2</v>
      </c>
      <c r="K58" s="4">
        <v>40.200000000000003</v>
      </c>
      <c r="M58" s="3" t="s">
        <v>29</v>
      </c>
      <c r="N58" s="4">
        <v>48.8</v>
      </c>
      <c r="O58" s="4">
        <v>50.3</v>
      </c>
      <c r="P58" s="4">
        <v>52.4</v>
      </c>
      <c r="Q58" s="4">
        <v>54.4</v>
      </c>
    </row>
    <row r="59" spans="1:17">
      <c r="A59" s="3" t="s">
        <v>30</v>
      </c>
      <c r="B59" s="4">
        <v>16</v>
      </c>
      <c r="C59" s="4">
        <v>16.2</v>
      </c>
      <c r="D59" s="4">
        <v>16</v>
      </c>
      <c r="E59" s="4">
        <v>16.600000000000001</v>
      </c>
      <c r="G59" s="3" t="s">
        <v>30</v>
      </c>
      <c r="H59" s="4">
        <v>61.2</v>
      </c>
      <c r="I59" s="4">
        <v>60</v>
      </c>
      <c r="J59" s="4">
        <v>60.7</v>
      </c>
      <c r="K59" s="4">
        <v>59.9</v>
      </c>
      <c r="M59" s="3" t="s">
        <v>30</v>
      </c>
      <c r="N59" s="4">
        <v>18.399999999999999</v>
      </c>
      <c r="O59" s="4">
        <v>18.600000000000001</v>
      </c>
      <c r="P59" s="4">
        <v>18.7</v>
      </c>
      <c r="Q59" s="4">
        <v>19.899999999999999</v>
      </c>
    </row>
    <row r="60" spans="1:17">
      <c r="A60" s="3" t="s">
        <v>31</v>
      </c>
      <c r="B60" s="4">
        <v>40.9</v>
      </c>
      <c r="C60" s="4">
        <v>49.2</v>
      </c>
      <c r="D60" s="4">
        <v>47.6</v>
      </c>
      <c r="E60" s="4">
        <v>48</v>
      </c>
      <c r="G60" s="3" t="s">
        <v>31</v>
      </c>
      <c r="H60" s="4">
        <v>13.6</v>
      </c>
      <c r="I60" s="4">
        <v>7.2</v>
      </c>
      <c r="J60" s="4">
        <v>7.8</v>
      </c>
      <c r="K60" s="4">
        <v>6.9</v>
      </c>
      <c r="M60" s="3" t="s">
        <v>31</v>
      </c>
      <c r="N60" s="4">
        <v>44.4</v>
      </c>
      <c r="O60" s="4">
        <v>42.5</v>
      </c>
      <c r="P60" s="4">
        <v>43.6</v>
      </c>
      <c r="Q60" s="4">
        <v>44.5</v>
      </c>
    </row>
    <row r="61" spans="1:17">
      <c r="A61" s="3" t="s">
        <v>32</v>
      </c>
      <c r="B61" s="4">
        <v>48.8</v>
      </c>
      <c r="C61" s="4">
        <v>48.9</v>
      </c>
      <c r="D61" s="4">
        <v>50.1</v>
      </c>
      <c r="E61" s="4">
        <v>50.6</v>
      </c>
      <c r="G61" s="3" t="s">
        <v>32</v>
      </c>
      <c r="H61" s="4">
        <v>4.4000000000000004</v>
      </c>
      <c r="I61" s="4">
        <v>4.7</v>
      </c>
      <c r="J61" s="4">
        <v>5.3</v>
      </c>
      <c r="K61" s="4">
        <v>5.2</v>
      </c>
      <c r="M61" s="3" t="s">
        <v>32</v>
      </c>
      <c r="N61" s="4">
        <v>46.7</v>
      </c>
      <c r="O61" s="4">
        <v>46.2</v>
      </c>
      <c r="P61" s="4">
        <v>44.5</v>
      </c>
      <c r="Q61" s="4">
        <v>44.1</v>
      </c>
    </row>
    <row r="62" spans="1:17">
      <c r="A62" s="3" t="s">
        <v>33</v>
      </c>
      <c r="B62" s="4">
        <v>40.700000000000003</v>
      </c>
      <c r="C62" s="4">
        <v>40.6</v>
      </c>
      <c r="D62" s="4">
        <v>39.299999999999997</v>
      </c>
      <c r="E62" s="4">
        <v>36.6</v>
      </c>
      <c r="G62" s="3" t="s">
        <v>33</v>
      </c>
      <c r="H62" s="4">
        <v>19.2</v>
      </c>
      <c r="I62" s="4">
        <v>17.8</v>
      </c>
      <c r="J62" s="4">
        <v>17</v>
      </c>
      <c r="K62" s="4">
        <v>17.899999999999999</v>
      </c>
      <c r="M62" s="3" t="s">
        <v>33</v>
      </c>
      <c r="N62" s="4">
        <v>39.700000000000003</v>
      </c>
      <c r="O62" s="4">
        <v>41.3</v>
      </c>
      <c r="P62" s="4">
        <v>43.5</v>
      </c>
      <c r="Q62" s="4">
        <v>45.3</v>
      </c>
    </row>
    <row r="63" spans="1:17">
      <c r="A63" s="3" t="s">
        <v>34</v>
      </c>
      <c r="B63" s="4">
        <v>60.3</v>
      </c>
      <c r="C63" s="4">
        <v>60.6</v>
      </c>
      <c r="D63" s="4">
        <v>60.5</v>
      </c>
      <c r="E63" s="4">
        <v>60.1</v>
      </c>
      <c r="G63" s="3" t="s">
        <v>34</v>
      </c>
      <c r="H63" s="4">
        <v>1.6</v>
      </c>
      <c r="I63" s="4">
        <v>1.8</v>
      </c>
      <c r="J63" s="4">
        <v>1.9</v>
      </c>
      <c r="K63" s="4">
        <v>1.9</v>
      </c>
      <c r="M63" s="3" t="s">
        <v>34</v>
      </c>
      <c r="N63" s="4">
        <v>38.1</v>
      </c>
      <c r="O63" s="4">
        <v>37.6</v>
      </c>
      <c r="P63" s="4">
        <v>37.6</v>
      </c>
      <c r="Q63" s="4">
        <v>37.9</v>
      </c>
    </row>
    <row r="64" spans="1:17">
      <c r="A64" s="3" t="s">
        <v>35</v>
      </c>
      <c r="B64" s="4">
        <v>66.8</v>
      </c>
      <c r="C64" s="4">
        <v>66.599999999999994</v>
      </c>
      <c r="D64" s="4">
        <v>66.5</v>
      </c>
      <c r="E64" s="4">
        <v>65.099999999999994</v>
      </c>
      <c r="G64" s="3" t="s">
        <v>35</v>
      </c>
      <c r="H64" s="4">
        <v>4</v>
      </c>
      <c r="I64" s="4">
        <v>4.0999999999999996</v>
      </c>
      <c r="J64" s="4">
        <v>4.0999999999999996</v>
      </c>
      <c r="K64" s="4">
        <v>5</v>
      </c>
      <c r="M64" s="3" t="s">
        <v>35</v>
      </c>
      <c r="N64" s="4">
        <v>28.9</v>
      </c>
      <c r="O64" s="4">
        <v>28.9</v>
      </c>
      <c r="P64" s="4">
        <v>29.2</v>
      </c>
      <c r="Q64" s="4">
        <v>29.6</v>
      </c>
    </row>
    <row r="65" spans="1:17">
      <c r="A65" s="3" t="s">
        <v>36</v>
      </c>
      <c r="B65" s="4">
        <v>49.5</v>
      </c>
      <c r="C65" s="4">
        <v>49.9</v>
      </c>
      <c r="D65" s="4">
        <v>49.7</v>
      </c>
      <c r="E65" s="4">
        <v>46.5</v>
      </c>
      <c r="G65" s="3" t="s">
        <v>36</v>
      </c>
      <c r="H65" s="4">
        <v>2</v>
      </c>
      <c r="I65" s="4">
        <v>1.8</v>
      </c>
      <c r="J65" s="4">
        <v>1.9</v>
      </c>
      <c r="K65" s="4">
        <v>1.8</v>
      </c>
      <c r="M65" s="3" t="s">
        <v>36</v>
      </c>
      <c r="N65" s="4">
        <v>48.4</v>
      </c>
      <c r="O65" s="4">
        <v>48.1</v>
      </c>
      <c r="P65" s="4">
        <v>48.3</v>
      </c>
      <c r="Q65" s="4">
        <v>51.2</v>
      </c>
    </row>
    <row r="66" spans="1:17">
      <c r="A66" s="3" t="s">
        <v>37</v>
      </c>
      <c r="B66" s="4">
        <v>47.1</v>
      </c>
      <c r="C66" s="4">
        <v>47.2</v>
      </c>
      <c r="D66" s="4">
        <v>47</v>
      </c>
      <c r="E66" s="4">
        <v>46.5</v>
      </c>
      <c r="G66" s="3" t="s">
        <v>37</v>
      </c>
      <c r="H66" s="4">
        <v>19</v>
      </c>
      <c r="I66" s="4">
        <v>18.600000000000001</v>
      </c>
      <c r="J66" s="4">
        <v>19.3</v>
      </c>
      <c r="K66" s="4">
        <v>19.3</v>
      </c>
      <c r="M66" s="3" t="s">
        <v>37</v>
      </c>
      <c r="N66" s="4">
        <v>33.200000000000003</v>
      </c>
      <c r="O66" s="4">
        <v>33.6</v>
      </c>
      <c r="P66" s="4">
        <v>33.200000000000003</v>
      </c>
      <c r="Q66" s="4">
        <v>33.700000000000003</v>
      </c>
    </row>
    <row r="67" spans="1:17">
      <c r="A67" s="3" t="s">
        <v>38</v>
      </c>
      <c r="B67" s="4">
        <v>47.2</v>
      </c>
      <c r="C67" s="4">
        <v>46.9</v>
      </c>
      <c r="D67" s="4">
        <v>45.8</v>
      </c>
      <c r="E67" s="4">
        <v>46.2</v>
      </c>
      <c r="G67" s="3" t="s">
        <v>38</v>
      </c>
      <c r="H67" s="4">
        <v>8.3000000000000007</v>
      </c>
      <c r="I67" s="4">
        <v>8.3000000000000007</v>
      </c>
      <c r="J67" s="4">
        <v>9.6</v>
      </c>
      <c r="K67" s="4">
        <v>8.4</v>
      </c>
      <c r="M67" s="3" t="s">
        <v>38</v>
      </c>
      <c r="N67" s="4">
        <v>44.2</v>
      </c>
      <c r="O67" s="4">
        <v>44.4</v>
      </c>
      <c r="P67" s="4">
        <v>44</v>
      </c>
      <c r="Q67" s="4">
        <v>44.2</v>
      </c>
    </row>
    <row r="68" spans="1:17">
      <c r="A68" s="3" t="s">
        <v>39</v>
      </c>
      <c r="B68" s="4">
        <v>26.5</v>
      </c>
      <c r="C68" s="4">
        <v>23.9</v>
      </c>
      <c r="D68" s="4">
        <v>25.2</v>
      </c>
      <c r="E68" s="4">
        <v>24.5</v>
      </c>
      <c r="G68" s="3" t="s">
        <v>39</v>
      </c>
      <c r="H68" s="4">
        <v>58.9</v>
      </c>
      <c r="I68" s="4">
        <v>60.9</v>
      </c>
      <c r="J68" s="4">
        <v>60</v>
      </c>
      <c r="K68" s="4">
        <v>59.9</v>
      </c>
      <c r="M68" s="3" t="s">
        <v>39</v>
      </c>
      <c r="N68" s="4">
        <v>14.4</v>
      </c>
      <c r="O68" s="4">
        <v>14.5</v>
      </c>
      <c r="P68" s="4">
        <v>14.3</v>
      </c>
      <c r="Q68" s="4">
        <v>15</v>
      </c>
    </row>
    <row r="69" spans="1:17">
      <c r="A69" s="3" t="s">
        <v>40</v>
      </c>
      <c r="B69" s="4">
        <v>35</v>
      </c>
      <c r="C69" s="4">
        <v>34.9</v>
      </c>
      <c r="D69" s="4">
        <v>35.1</v>
      </c>
      <c r="E69" s="4">
        <v>34.1</v>
      </c>
      <c r="G69" s="3" t="s">
        <v>40</v>
      </c>
      <c r="H69" s="4">
        <v>19.100000000000001</v>
      </c>
      <c r="I69" s="4">
        <v>18.2</v>
      </c>
      <c r="J69" s="4">
        <v>19</v>
      </c>
      <c r="K69" s="4">
        <v>18.8</v>
      </c>
      <c r="M69" s="3" t="s">
        <v>40</v>
      </c>
      <c r="N69" s="4">
        <v>45.4</v>
      </c>
      <c r="O69" s="4">
        <v>45.9</v>
      </c>
      <c r="P69" s="4">
        <v>45.4</v>
      </c>
      <c r="Q69" s="4">
        <v>46.7</v>
      </c>
    </row>
    <row r="70" spans="1:17">
      <c r="A70" s="3" t="s">
        <v>41</v>
      </c>
      <c r="B70" s="4">
        <v>62.3</v>
      </c>
      <c r="C70" s="4">
        <v>60.7</v>
      </c>
      <c r="D70" s="4">
        <v>61.1</v>
      </c>
      <c r="E70" s="4">
        <v>61.2</v>
      </c>
      <c r="G70" s="3" t="s">
        <v>41</v>
      </c>
      <c r="H70" s="4">
        <v>19.2</v>
      </c>
      <c r="I70" s="4">
        <v>20.2</v>
      </c>
      <c r="J70" s="4">
        <v>20.2</v>
      </c>
      <c r="K70" s="4">
        <v>19.8</v>
      </c>
      <c r="M70" s="3" t="s">
        <v>41</v>
      </c>
      <c r="N70" s="4">
        <v>7.5</v>
      </c>
      <c r="O70" s="4">
        <v>13.3</v>
      </c>
      <c r="P70" s="4">
        <v>15.9</v>
      </c>
      <c r="Q70" s="4">
        <v>18.600000000000001</v>
      </c>
    </row>
    <row r="71" spans="1:17">
      <c r="A71" s="3" t="s">
        <v>42</v>
      </c>
      <c r="B71" s="4">
        <v>24.5</v>
      </c>
      <c r="C71" s="4">
        <v>23.7</v>
      </c>
      <c r="D71" s="4">
        <v>24.2</v>
      </c>
      <c r="E71" s="4">
        <v>23.1</v>
      </c>
      <c r="G71" s="3" t="s">
        <v>42</v>
      </c>
      <c r="H71" s="4">
        <v>12.2</v>
      </c>
      <c r="I71" s="4">
        <v>13.1</v>
      </c>
      <c r="J71" s="4">
        <v>13.6</v>
      </c>
      <c r="K71" s="4">
        <v>12.4</v>
      </c>
      <c r="M71" s="3" t="s">
        <v>42</v>
      </c>
      <c r="N71" s="4">
        <v>60.3</v>
      </c>
      <c r="O71" s="4">
        <v>59.7</v>
      </c>
      <c r="P71" s="4">
        <v>59.2</v>
      </c>
      <c r="Q71" s="4">
        <v>61.5</v>
      </c>
    </row>
    <row r="72" spans="1:17">
      <c r="A72" s="3" t="s">
        <v>43</v>
      </c>
      <c r="B72" s="4">
        <v>72.099999999999994</v>
      </c>
      <c r="C72" s="5" t="s">
        <v>44</v>
      </c>
      <c r="D72" s="5" t="s">
        <v>44</v>
      </c>
      <c r="E72" s="5" t="s">
        <v>44</v>
      </c>
      <c r="G72" s="3" t="s">
        <v>43</v>
      </c>
      <c r="H72" s="4">
        <v>9.4</v>
      </c>
      <c r="I72" s="5" t="s">
        <v>44</v>
      </c>
      <c r="J72" s="5" t="s">
        <v>44</v>
      </c>
      <c r="K72" s="5" t="s">
        <v>44</v>
      </c>
      <c r="M72" s="3" t="s">
        <v>43</v>
      </c>
      <c r="N72" s="4">
        <v>18.3</v>
      </c>
      <c r="O72" s="5" t="s">
        <v>44</v>
      </c>
      <c r="P72" s="5" t="s">
        <v>44</v>
      </c>
      <c r="Q72" s="5" t="s">
        <v>44</v>
      </c>
    </row>
    <row r="73" spans="1:17">
      <c r="A73" s="3" t="s">
        <v>45</v>
      </c>
      <c r="B73" s="5" t="s">
        <v>44</v>
      </c>
      <c r="C73" s="5" t="s">
        <v>44</v>
      </c>
      <c r="D73" s="4">
        <v>60.5</v>
      </c>
      <c r="E73" s="4">
        <v>66.099999999999994</v>
      </c>
      <c r="G73" s="3" t="s">
        <v>45</v>
      </c>
      <c r="H73" s="5" t="s">
        <v>44</v>
      </c>
      <c r="I73" s="5" t="s">
        <v>44</v>
      </c>
      <c r="J73" s="4">
        <v>11.3</v>
      </c>
      <c r="K73" s="4">
        <v>10.4</v>
      </c>
      <c r="M73" s="3" t="s">
        <v>45</v>
      </c>
      <c r="N73" s="5" t="s">
        <v>44</v>
      </c>
      <c r="O73" s="5" t="s">
        <v>44</v>
      </c>
      <c r="P73" s="4">
        <v>28.2</v>
      </c>
      <c r="Q73" s="4">
        <v>23.5</v>
      </c>
    </row>
  </sheetData>
  <conditionalFormatting sqref="B18:AI18">
    <cfRule type="cellIs" dxfId="2" priority="2" operator="equal">
      <formula>1</formula>
    </cfRule>
    <cfRule type="cellIs" dxfId="1" priority="1" operator="not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Michiel den Haan</cp:lastModifiedBy>
  <dcterms:created xsi:type="dcterms:W3CDTF">2014-06-24T11:53:40Z</dcterms:created>
  <dcterms:modified xsi:type="dcterms:W3CDTF">2018-11-22T09:47:49Z</dcterms:modified>
</cp:coreProperties>
</file>