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orinevandervlies/Projects/etdataset/source_analyses/nl/2015/6_residences/"/>
    </mc:Choice>
  </mc:AlternateContent>
  <bookViews>
    <workbookView xWindow="53720" yWindow="-12500" windowWidth="24920" windowHeight="28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26" i="1"/>
  <c r="B17" i="1"/>
  <c r="B19" i="1"/>
  <c r="B23" i="1"/>
  <c r="B18" i="1"/>
  <c r="B20" i="1"/>
  <c r="B24" i="1"/>
  <c r="B26" i="1"/>
  <c r="B27" i="1"/>
</calcChain>
</file>

<file path=xl/sharedStrings.xml><?xml version="1.0" encoding="utf-8"?>
<sst xmlns="http://schemas.openxmlformats.org/spreadsheetml/2006/main" count="33" uniqueCount="31">
  <si>
    <t>http://statline.cbs.nl/Statweb/publication/?DM=SLNL&amp;PA=82550NED&amp;D1=0&amp;D2=0&amp;D3=1-13&amp;D4=0&amp;D5=1,3&amp;HDR=T,G1,G2&amp;STB=G3,G4&amp;VW=T</t>
  </si>
  <si>
    <t>Voorraad woningen; gemiddeld oppervlak; woningtype, bouwjaarklasse, regio</t>
  </si>
  <si>
    <r>
      <t>08 september 2017 | </t>
    </r>
    <r>
      <rPr>
        <sz val="11"/>
        <color rgb="FF00A1CD"/>
        <rFont val="Verdana"/>
      </rPr>
      <t>meer info</t>
    </r>
  </si>
  <si>
    <t>Onderwerpen</t>
  </si>
  <si>
    <t>Beginstand woningvoorraad</t>
  </si>
  <si>
    <t>Woningtype</t>
  </si>
  <si>
    <t>Totaal</t>
  </si>
  <si>
    <t>Bouwjaarklasse</t>
  </si>
  <si>
    <t>1000 tot 1850</t>
  </si>
  <si>
    <t>1850 tot 1905</t>
  </si>
  <si>
    <t>1905 tot 1925</t>
  </si>
  <si>
    <t>1925 tot 1945</t>
  </si>
  <si>
    <t>1945 tot 1955</t>
  </si>
  <si>
    <t>1955 tot 1965</t>
  </si>
  <si>
    <t>1965 tot 1975</t>
  </si>
  <si>
    <t>1975 tot 1985</t>
  </si>
  <si>
    <t>1985 tot 1995</t>
  </si>
  <si>
    <t>1995 tot 2005</t>
  </si>
  <si>
    <t>2005 tot 2015</t>
  </si>
  <si>
    <t>vanaf 2015</t>
  </si>
  <si>
    <t>Onbekend</t>
  </si>
  <si>
    <t>Regio's</t>
  </si>
  <si>
    <t>Perioden</t>
  </si>
  <si>
    <t>aantal</t>
  </si>
  <si>
    <t>© Centraal Bureau voor de Statistiek, Den Haag/Heerlen 25-10-2017</t>
  </si>
  <si>
    <t>Tot 1985</t>
  </si>
  <si>
    <t>Na 1995</t>
  </si>
  <si>
    <t>Van 1986 tot 1991</t>
  </si>
  <si>
    <t>Van 1991 tot 1995</t>
  </si>
  <si>
    <t>Until 1991 without unknown</t>
  </si>
  <si>
    <t>From 1992 with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</si>
</sst>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rgb="FF000000"/>
      <name val="Verdana"/>
    </font>
    <font>
      <sz val="10"/>
      <color theme="1"/>
      <name val="Verdana"/>
    </font>
    <font>
      <b/>
      <sz val="22"/>
      <color theme="1"/>
      <name val="Arial"/>
    </font>
    <font>
      <sz val="11"/>
      <color rgb="FF333333"/>
      <name val="Verdana"/>
    </font>
    <font>
      <sz val="11"/>
      <color rgb="FF00A1CD"/>
      <name val="Verdana"/>
    </font>
    <font>
      <i/>
      <sz val="10"/>
      <color theme="1"/>
      <name val="Verdana"/>
    </font>
    <font>
      <u/>
      <sz val="12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 applyAlignment="1"/>
    <xf numFmtId="0" fontId="5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8" fillId="2" borderId="0" xfId="1" applyFill="1"/>
    <xf numFmtId="0" fontId="7" fillId="2" borderId="0" xfId="0" applyFont="1" applyFill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4.png"/><Relationship Id="rId12" Type="http://schemas.openxmlformats.org/officeDocument/2006/relationships/hyperlink" Target="javascript:__doPostBack('ctl00$ctl00$MainContent$MainContentDataMaster$TableView$pubGrid','move2hdr|G3')" TargetMode="External"/><Relationship Id="rId13" Type="http://schemas.openxmlformats.org/officeDocument/2006/relationships/image" Target="../media/image5.png"/><Relationship Id="rId14" Type="http://schemas.openxmlformats.org/officeDocument/2006/relationships/hyperlink" Target="javascript:__doPostBack('ctl00$ctl00$MainContent$MainContentDataMaster$TableView$pubGrid','move|G4')" TargetMode="External"/><Relationship Id="rId15" Type="http://schemas.openxmlformats.org/officeDocument/2006/relationships/image" Target="../media/image6.png"/><Relationship Id="rId16" Type="http://schemas.openxmlformats.org/officeDocument/2006/relationships/hyperlink" Target="javascript:__doPostBack('ctl00$ctl00$MainContent$MainContentDataMaster$TableView$pubGrid','move2hdr|G4')" TargetMode="External"/><Relationship Id="rId1" Type="http://schemas.openxmlformats.org/officeDocument/2006/relationships/hyperlink" Target="javascript:__doPostBack('ctl00$ctl00$MainContent$MainContentDataMaster$TableView$pubGrid','move|T')" TargetMode="External"/><Relationship Id="rId2" Type="http://schemas.openxmlformats.org/officeDocument/2006/relationships/image" Target="../media/image1.png"/><Relationship Id="rId3" Type="http://schemas.openxmlformats.org/officeDocument/2006/relationships/hyperlink" Target="javascript:__doPostBack('ctl00$ctl00$MainContent$MainContentDataMaster$TableView$pubGrid','move2stb|T')" TargetMode="External"/><Relationship Id="rId4" Type="http://schemas.openxmlformats.org/officeDocument/2006/relationships/image" Target="../media/image2.png"/><Relationship Id="rId5" Type="http://schemas.openxmlformats.org/officeDocument/2006/relationships/hyperlink" Target="javascript:__doPostBack('ctl00$ctl00$MainContent$MainContentDataMaster$TableView$pubGrid','move|G1')" TargetMode="External"/><Relationship Id="rId6" Type="http://schemas.openxmlformats.org/officeDocument/2006/relationships/hyperlink" Target="javascript:__doPostBack('ctl00$ctl00$MainContent$MainContentDataMaster$TableView$pubGrid','move2stb|G1')" TargetMode="External"/><Relationship Id="rId7" Type="http://schemas.openxmlformats.org/officeDocument/2006/relationships/hyperlink" Target="javascript:__doPostBack('ctl00$ctl00$MainContent$MainContentDataMaster$TableView$pubGrid','move|G2')" TargetMode="External"/><Relationship Id="rId8" Type="http://schemas.openxmlformats.org/officeDocument/2006/relationships/image" Target="../media/image3.png"/><Relationship Id="rId9" Type="http://schemas.openxmlformats.org/officeDocument/2006/relationships/hyperlink" Target="javascript:__doPostBack('ctl00$ctl00$MainContent$MainContentDataMaster$TableView$pubGrid','move2stb|G2')" TargetMode="External"/><Relationship Id="rId10" Type="http://schemas.openxmlformats.org/officeDocument/2006/relationships/hyperlink" Target="javascript:__doPostBack('ctl00$ctl00$MainContent$MainContentDataMaster$TableView$pubGrid','move|G3'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</xdr:col>
      <xdr:colOff>114300</xdr:colOff>
      <xdr:row>6</xdr:row>
      <xdr:rowOff>114300</xdr:rowOff>
    </xdr:to>
    <xdr:pic>
      <xdr:nvPicPr>
        <xdr:cNvPr id="2" name="Picture 1" descr="as de indeling van de tabel aan. Verplaats variabele in de richting van de pijl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127000</xdr:colOff>
      <xdr:row>6</xdr:row>
      <xdr:rowOff>0</xdr:rowOff>
    </xdr:from>
    <xdr:to>
      <xdr:col>2</xdr:col>
      <xdr:colOff>241300</xdr:colOff>
      <xdr:row>6</xdr:row>
      <xdr:rowOff>114300</xdr:rowOff>
    </xdr:to>
    <xdr:pic>
      <xdr:nvPicPr>
        <xdr:cNvPr id="3" name="Picture 2" descr="as de indeling van de tabel aan. Verplaats variabele naar rijen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0" y="137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</xdr:colOff>
      <xdr:row>7</xdr:row>
      <xdr:rowOff>114300</xdr:rowOff>
    </xdr:to>
    <xdr:pic>
      <xdr:nvPicPr>
        <xdr:cNvPr id="4" name="Picture 3" descr="as de indeling van de tabel aan. Verplaats variabele in de richting van de pijl.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7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127000</xdr:colOff>
      <xdr:row>7</xdr:row>
      <xdr:rowOff>0</xdr:rowOff>
    </xdr:from>
    <xdr:to>
      <xdr:col>1</xdr:col>
      <xdr:colOff>241300</xdr:colOff>
      <xdr:row>7</xdr:row>
      <xdr:rowOff>114300</xdr:rowOff>
    </xdr:to>
    <xdr:pic>
      <xdr:nvPicPr>
        <xdr:cNvPr id="5" name="Picture 4" descr="as de indeling van de tabel aan. Verplaats variabele naar rijen.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0" y="157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114300</xdr:colOff>
      <xdr:row>8</xdr:row>
      <xdr:rowOff>114300</xdr:rowOff>
    </xdr:to>
    <xdr:pic>
      <xdr:nvPicPr>
        <xdr:cNvPr id="6" name="Picture 5" descr="as de indeling van de tabel aan. Verplaats variabele in de richting van de pijl.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7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127000</xdr:colOff>
      <xdr:row>8</xdr:row>
      <xdr:rowOff>0</xdr:rowOff>
    </xdr:from>
    <xdr:to>
      <xdr:col>1</xdr:col>
      <xdr:colOff>241300</xdr:colOff>
      <xdr:row>8</xdr:row>
      <xdr:rowOff>114300</xdr:rowOff>
    </xdr:to>
    <xdr:pic>
      <xdr:nvPicPr>
        <xdr:cNvPr id="7" name="Picture 6" descr="as de indeling van de tabel aan. Verplaats variabele naar rijen.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0" y="177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pic>
      <xdr:nvPicPr>
        <xdr:cNvPr id="8" name="Picture 7" descr="as de indeling van de tabel aan. Verplaats variabele in de richting van de pijl.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8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127000</xdr:colOff>
      <xdr:row>9</xdr:row>
      <xdr:rowOff>0</xdr:rowOff>
    </xdr:from>
    <xdr:to>
      <xdr:col>1</xdr:col>
      <xdr:colOff>241300</xdr:colOff>
      <xdr:row>9</xdr:row>
      <xdr:rowOff>114300</xdr:rowOff>
    </xdr:to>
    <xdr:pic>
      <xdr:nvPicPr>
        <xdr:cNvPr id="9" name="Picture 8" descr="as de indeling van de tabel aan. Verplaats variabele naar kolommen.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0" y="198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114300</xdr:colOff>
      <xdr:row>9</xdr:row>
      <xdr:rowOff>114300</xdr:rowOff>
    </xdr:to>
    <xdr:pic>
      <xdr:nvPicPr>
        <xdr:cNvPr id="10" name="Picture 9" descr="as de indeling van de tabel aan. Verplaats variabele in de richting van de pijl.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8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127000</xdr:colOff>
      <xdr:row>9</xdr:row>
      <xdr:rowOff>0</xdr:rowOff>
    </xdr:from>
    <xdr:to>
      <xdr:col>3</xdr:col>
      <xdr:colOff>241300</xdr:colOff>
      <xdr:row>9</xdr:row>
      <xdr:rowOff>114300</xdr:rowOff>
    </xdr:to>
    <xdr:pic>
      <xdr:nvPicPr>
        <xdr:cNvPr id="11" name="Picture 10" descr="as de indeling van de tabel aan. Verplaats variabele naar kolommen.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0" y="198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javascript:GetDescription('desc|BOUWJAAR|ZW10408');" TargetMode="External"/><Relationship Id="rId12" Type="http://schemas.openxmlformats.org/officeDocument/2006/relationships/hyperlink" Target="javascript:GetDescription('desc|BOUWJAAR|ZW10409');" TargetMode="External"/><Relationship Id="rId13" Type="http://schemas.openxmlformats.org/officeDocument/2006/relationships/hyperlink" Target="javascript:GetDescription('desc|BOUWJAAR|ZW25796');" TargetMode="External"/><Relationship Id="rId14" Type="http://schemas.openxmlformats.org/officeDocument/2006/relationships/hyperlink" Target="javascript:GetDescription('desc|BOUWJAAR|ZW25797');" TargetMode="External"/><Relationship Id="rId15" Type="http://schemas.openxmlformats.org/officeDocument/2006/relationships/hyperlink" Target="javascript:GetDescription('desc|BOUWJAAR|ZW25798');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javascript:GetDescription('desc|T|VRRD0101');" TargetMode="External"/><Relationship Id="rId2" Type="http://schemas.openxmlformats.org/officeDocument/2006/relationships/hyperlink" Target="javascript:GetDescription('desc|WONTYPE%20|T001100');" TargetMode="External"/><Relationship Id="rId3" Type="http://schemas.openxmlformats.org/officeDocument/2006/relationships/hyperlink" Target="javascript:GetDescription('desc|BOUWJAAR|ZW10401');" TargetMode="External"/><Relationship Id="rId4" Type="http://schemas.openxmlformats.org/officeDocument/2006/relationships/hyperlink" Target="javascript:GetDescription('desc|BOUWJAAR|ZW10402');" TargetMode="External"/><Relationship Id="rId5" Type="http://schemas.openxmlformats.org/officeDocument/2006/relationships/hyperlink" Target="javascript:GetDescription('desc|BOUWJAAR|ZW10403');" TargetMode="External"/><Relationship Id="rId6" Type="http://schemas.openxmlformats.org/officeDocument/2006/relationships/hyperlink" Target="javascript:GetDescription('desc|BOUWJAAR|ZW10404');" TargetMode="External"/><Relationship Id="rId7" Type="http://schemas.openxmlformats.org/officeDocument/2006/relationships/hyperlink" Target="javascript:GetDescription('desc|BOUWJAAR|ZW25794');" TargetMode="External"/><Relationship Id="rId8" Type="http://schemas.openxmlformats.org/officeDocument/2006/relationships/hyperlink" Target="javascript:GetDescription('desc|BOUWJAAR|ZW25795');" TargetMode="External"/><Relationship Id="rId9" Type="http://schemas.openxmlformats.org/officeDocument/2006/relationships/hyperlink" Target="javascript:GetDescription('desc|BOUWJAAR|ZW10406');" TargetMode="External"/><Relationship Id="rId10" Type="http://schemas.openxmlformats.org/officeDocument/2006/relationships/hyperlink" Target="javascript:GetDescription('desc|BOUWJAAR|ZW10407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C27" sqref="C26:C27"/>
    </sheetView>
  </sheetViews>
  <sheetFormatPr baseColWidth="10" defaultColWidth="30.33203125" defaultRowHeight="16" x14ac:dyDescent="0.2"/>
  <cols>
    <col min="1" max="16384" width="30.33203125" style="1"/>
  </cols>
  <sheetData>
    <row r="1" spans="1:17" x14ac:dyDescent="0.2">
      <c r="A1" s="1" t="s">
        <v>0</v>
      </c>
    </row>
    <row r="5" spans="1:17" ht="28" x14ac:dyDescent="0.3">
      <c r="B5" s="2" t="s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B6" s="4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B7" s="5"/>
      <c r="C7" s="6" t="s">
        <v>3</v>
      </c>
      <c r="D7" s="7" t="s">
        <v>4</v>
      </c>
    </row>
    <row r="8" spans="1:17" x14ac:dyDescent="0.2">
      <c r="B8" s="6" t="s">
        <v>5</v>
      </c>
      <c r="C8" s="7" t="s">
        <v>6</v>
      </c>
    </row>
    <row r="9" spans="1:17" x14ac:dyDescent="0.2">
      <c r="B9" s="6" t="s">
        <v>7</v>
      </c>
      <c r="D9" s="7" t="s">
        <v>8</v>
      </c>
      <c r="E9" s="7" t="s">
        <v>9</v>
      </c>
      <c r="F9" s="7" t="s">
        <v>10</v>
      </c>
      <c r="G9" s="7" t="s">
        <v>11</v>
      </c>
      <c r="H9" s="7" t="s">
        <v>12</v>
      </c>
      <c r="I9" s="7" t="s">
        <v>13</v>
      </c>
      <c r="J9" s="7" t="s">
        <v>14</v>
      </c>
      <c r="K9" s="7" t="s">
        <v>15</v>
      </c>
      <c r="L9" s="7" t="s">
        <v>16</v>
      </c>
      <c r="M9" s="7" t="s">
        <v>17</v>
      </c>
      <c r="N9" s="7" t="s">
        <v>18</v>
      </c>
      <c r="O9" s="7" t="s">
        <v>19</v>
      </c>
      <c r="P9" s="7" t="s">
        <v>20</v>
      </c>
    </row>
    <row r="10" spans="1:17" x14ac:dyDescent="0.2">
      <c r="B10" s="6" t="s">
        <v>21</v>
      </c>
      <c r="D10" s="6" t="s">
        <v>22</v>
      </c>
      <c r="E10" s="8" t="s">
        <v>23</v>
      </c>
    </row>
    <row r="11" spans="1:17" x14ac:dyDescent="0.2">
      <c r="B11" s="5">
        <v>2013</v>
      </c>
      <c r="C11" s="1">
        <v>7449298</v>
      </c>
      <c r="D11" s="5">
        <v>77434</v>
      </c>
      <c r="E11" s="5">
        <v>256654</v>
      </c>
      <c r="F11" s="5">
        <v>431533</v>
      </c>
      <c r="G11" s="5">
        <v>685452</v>
      </c>
      <c r="H11" s="5">
        <v>370738</v>
      </c>
      <c r="I11" s="5">
        <v>803242</v>
      </c>
      <c r="J11" s="5">
        <v>1301003</v>
      </c>
      <c r="K11" s="5">
        <v>1136481</v>
      </c>
      <c r="L11" s="5">
        <v>1003671</v>
      </c>
      <c r="M11" s="5">
        <v>826600</v>
      </c>
      <c r="N11" s="5">
        <v>556368</v>
      </c>
      <c r="O11" s="5"/>
      <c r="P11" s="5">
        <v>122</v>
      </c>
    </row>
    <row r="12" spans="1:17" x14ac:dyDescent="0.2">
      <c r="B12" s="5">
        <v>2015</v>
      </c>
      <c r="C12" s="1">
        <v>7587964</v>
      </c>
      <c r="D12" s="5">
        <v>70482</v>
      </c>
      <c r="E12" s="5">
        <v>262775</v>
      </c>
      <c r="F12" s="5">
        <v>438271</v>
      </c>
      <c r="G12" s="5">
        <v>686671</v>
      </c>
      <c r="H12" s="5">
        <v>367606</v>
      </c>
      <c r="I12" s="5">
        <v>803093</v>
      </c>
      <c r="J12" s="5">
        <v>1305457</v>
      </c>
      <c r="K12" s="5">
        <v>1145955</v>
      </c>
      <c r="L12" s="5">
        <v>1013086</v>
      </c>
      <c r="M12" s="5">
        <v>830779</v>
      </c>
      <c r="N12" s="5">
        <v>663605</v>
      </c>
      <c r="O12" s="5"/>
      <c r="P12" s="5">
        <v>184</v>
      </c>
    </row>
    <row r="13" spans="1:17" x14ac:dyDescent="0.2">
      <c r="B13" s="5" t="s">
        <v>24</v>
      </c>
    </row>
    <row r="17" spans="1:3" x14ac:dyDescent="0.2">
      <c r="A17" s="1" t="s">
        <v>25</v>
      </c>
      <c r="B17" s="1">
        <f>SUM(D12:K12)</f>
        <v>5080310</v>
      </c>
    </row>
    <row r="18" spans="1:3" x14ac:dyDescent="0.2">
      <c r="A18" s="1" t="s">
        <v>26</v>
      </c>
      <c r="B18" s="1">
        <f>SUM(M12:O12)</f>
        <v>1494384</v>
      </c>
    </row>
    <row r="19" spans="1:3" x14ac:dyDescent="0.2">
      <c r="A19" s="1" t="s">
        <v>27</v>
      </c>
      <c r="B19" s="1">
        <f>L$12/(1995-1985)*(1991-1985)</f>
        <v>607851.60000000009</v>
      </c>
    </row>
    <row r="20" spans="1:3" x14ac:dyDescent="0.2">
      <c r="A20" s="1" t="s">
        <v>28</v>
      </c>
      <c r="B20" s="1">
        <f>L12-B19</f>
        <v>405234.39999999991</v>
      </c>
    </row>
    <row r="23" spans="1:3" x14ac:dyDescent="0.2">
      <c r="A23" s="1" t="s">
        <v>29</v>
      </c>
      <c r="B23" s="1">
        <f>B17+ROUNDDOWN(B19,0)</f>
        <v>5688161</v>
      </c>
    </row>
    <row r="24" spans="1:3" x14ac:dyDescent="0.2">
      <c r="A24" s="1" t="s">
        <v>30</v>
      </c>
      <c r="B24" s="1">
        <f>B18+ROUNDUP(B20,0)</f>
        <v>1899619</v>
      </c>
    </row>
    <row r="26" spans="1:3" x14ac:dyDescent="0.2">
      <c r="A26" s="1" t="s">
        <v>29</v>
      </c>
      <c r="B26" s="9">
        <f>ROUNDUP(B23+B23/SUM(B$23:B$24)*P$12,0)</f>
        <v>5688299</v>
      </c>
      <c r="C26" s="1">
        <f>B26/SUM(B$26:B$27)</f>
        <v>0.74964759980411078</v>
      </c>
    </row>
    <row r="27" spans="1:3" x14ac:dyDescent="0.2">
      <c r="A27" s="1" t="s">
        <v>30</v>
      </c>
      <c r="B27" s="9">
        <f>ROUNDDOWN(B24+B24/SUM(B$23:B$24)*P$12,0)</f>
        <v>1899665</v>
      </c>
      <c r="C27" s="1">
        <f>B27/SUM(B$26:B$27)</f>
        <v>0.25035240019588917</v>
      </c>
    </row>
  </sheetData>
  <hyperlinks>
    <hyperlink ref="D7" r:id="rId1"/>
    <hyperlink ref="C8" r:id="rId2"/>
    <hyperlink ref="D9" r:id="rId3"/>
    <hyperlink ref="E9" r:id="rId4"/>
    <hyperlink ref="F9" r:id="rId5"/>
    <hyperlink ref="G9" r:id="rId6"/>
    <hyperlink ref="H9" r:id="rId7"/>
    <hyperlink ref="I9" r:id="rId8"/>
    <hyperlink ref="J9" r:id="rId9"/>
    <hyperlink ref="K9" r:id="rId10"/>
    <hyperlink ref="L9" r:id="rId11"/>
    <hyperlink ref="M9" r:id="rId12"/>
    <hyperlink ref="N9" r:id="rId13"/>
    <hyperlink ref="O9" r:id="rId14"/>
    <hyperlink ref="P9" r:id="rId15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2017-10-25T12:15:03Z</dcterms:created>
  <dcterms:modified xsi:type="dcterms:W3CDTF">2017-10-25T12:42:42Z</dcterms:modified>
</cp:coreProperties>
</file>