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nodes_source_analyses/energy/transport/"/>
    </mc:Choice>
  </mc:AlternateContent>
  <xr:revisionPtr revIDLastSave="0" documentId="13_ncr:1_{0B282CC1-BFD1-0C49-921A-6E5DC8AA07B4}" xr6:coauthVersionLast="47" xr6:coauthVersionMax="47" xr10:uidLastSave="{00000000-0000-0000-0000-000000000000}"/>
  <bookViews>
    <workbookView xWindow="30080" yWindow="500" windowWidth="30080" windowHeight="1610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82" i="16" l="1"/>
  <c r="E39" i="16"/>
  <c r="H10" i="13" l="1"/>
  <c r="F10" i="13" s="1"/>
  <c r="E80" i="16"/>
  <c r="E31" i="16"/>
  <c r="E45" i="16" s="1"/>
  <c r="J7" i="13" l="1"/>
  <c r="F7" i="13" s="1"/>
  <c r="E14" i="12"/>
  <c r="E11" i="12" l="1"/>
</calcChain>
</file>

<file path=xl/sharedStrings.xml><?xml version="1.0" encoding="utf-8"?>
<sst xmlns="http://schemas.openxmlformats.org/spreadsheetml/2006/main" count="114" uniqueCount="93">
  <si>
    <t>Source</t>
  </si>
  <si>
    <t>years</t>
  </si>
  <si>
    <t>-</t>
  </si>
  <si>
    <t>Technical lifetime</t>
  </si>
  <si>
    <t>Value</t>
  </si>
  <si>
    <t>Other</t>
  </si>
  <si>
    <t>NL</t>
  </si>
  <si>
    <t>Definition</t>
  </si>
  <si>
    <t>Unit</t>
  </si>
  <si>
    <t>Link</t>
  </si>
  <si>
    <t>Cover Sheet</t>
  </si>
  <si>
    <t>Document</t>
  </si>
  <si>
    <t>Country</t>
  </si>
  <si>
    <t>Organization</t>
  </si>
  <si>
    <t>Quintel Intelligence</t>
  </si>
  <si>
    <t>Definition on the sources</t>
  </si>
  <si>
    <t>Type</t>
  </si>
  <si>
    <t>Date published</t>
  </si>
  <si>
    <t>Date retrieved</t>
  </si>
  <si>
    <t>Attribute</t>
  </si>
  <si>
    <t>free_co2_factor</t>
  </si>
  <si>
    <t>technical_lifetime</t>
  </si>
  <si>
    <t xml:space="preserve">Technical lifetime </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</si>
  <si>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</si>
  <si>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</si>
  <si>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</si>
  <si>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</si>
  <si>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</si>
  <si>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</si>
  <si>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</si>
  <si>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</si>
  <si>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</si>
  <si>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</si>
  <si>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</si>
  <si>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</si>
  <si>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</si>
  <si>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</si>
  <si>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</si>
  <si>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</si>
  <si>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Parameter</t>
  </si>
  <si>
    <t>Technical</t>
  </si>
  <si>
    <t>Comments</t>
  </si>
  <si>
    <t>Subject year</t>
  </si>
  <si>
    <t>Notes</t>
  </si>
  <si>
    <t>ETM Library URL</t>
  </si>
  <si>
    <t>http://refman.et-model.com/publications/1928</t>
  </si>
  <si>
    <t>MJ/km</t>
  </si>
  <si>
    <t>Efficiency</t>
  </si>
  <si>
    <t>ECN, TNO, CE Delft: Natural gas in transport</t>
  </si>
  <si>
    <t>http://www.cedelft.eu/publicatie/natural_gas_in_transport/1414</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</si>
  <si>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</si>
  <si>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output.freight_tonne_kms</t>
  </si>
  <si>
    <t>tkm/MJ</t>
  </si>
  <si>
    <t>mln tonne km</t>
  </si>
  <si>
    <t>tonne km/vehicle km</t>
  </si>
  <si>
    <t>tonne km/MJ</t>
  </si>
  <si>
    <t>Tonne km vans</t>
  </si>
  <si>
    <t>Vehicle km vans</t>
  </si>
  <si>
    <t>Mathijs Bijkerk</t>
  </si>
  <si>
    <t>transport_van_using_hydrogen</t>
  </si>
  <si>
    <t>ECN, TNO, CE Delft (2013)</t>
  </si>
  <si>
    <t>Diesel Euro 6d</t>
  </si>
  <si>
    <t>CE Delft (2020)</t>
  </si>
  <si>
    <t>Statline (2019)</t>
  </si>
  <si>
    <t>Vehicle kms</t>
  </si>
  <si>
    <t>Total vans in Netherlands</t>
  </si>
  <si>
    <t>Tonne kms</t>
  </si>
  <si>
    <t>mln km</t>
  </si>
  <si>
    <t>Transport efficiency</t>
  </si>
  <si>
    <t>Effciency per vehicle km</t>
  </si>
  <si>
    <t>CBS Statline</t>
  </si>
  <si>
    <t>https://opendata.cbs.nl/statline/#/CBS/nl/dataset/82836NED/table?ts=1646215047328</t>
  </si>
  <si>
    <t>https://opendata.cbs.nl/statline/#/CBS/nl/dataset/80353ned/table?ts=1646138975033</t>
  </si>
  <si>
    <t>CE Delft</t>
  </si>
  <si>
    <t>https://ce.nl/wp-content/uploads/2021/03/CE_Delft_190325_STREAM_Freight_Transport_2020_FINAL.pdf</t>
  </si>
  <si>
    <t>ECN, TNO, CE Delft</t>
  </si>
  <si>
    <t>CE Delft &amp; Statline</t>
  </si>
  <si>
    <t>CE Delft &amp; CBS Statline</t>
  </si>
  <si>
    <t>Relative efficiency of diesel compared to diesel euro 6d</t>
  </si>
  <si>
    <t>Diesel, average 2018</t>
  </si>
  <si>
    <t>Relative efficiency of gasoline engine</t>
  </si>
  <si>
    <t>Compared to diesel engine</t>
  </si>
  <si>
    <t>LPG engine is 10-15% less efficient than diesel</t>
  </si>
  <si>
    <t>Gasoline engine efficiency is similar to LPG engines</t>
  </si>
  <si>
    <t>IEA - AMF</t>
  </si>
  <si>
    <t>Gasoline, estimate</t>
  </si>
  <si>
    <t>Efficency per vehicle km</t>
  </si>
  <si>
    <t>Efficiency per vehicle km</t>
  </si>
  <si>
    <t>Efficiency of gasoline engine</t>
  </si>
  <si>
    <t>IEA AMF</t>
  </si>
  <si>
    <t>https://www.iea-amf.org/content/fuel_information/lpg#:~:text=Compared%20to%20diesel%20engines%2C%20LPG,study%20by%20Tasic%20et%20al.</t>
  </si>
  <si>
    <t>Gasoline vans</t>
  </si>
  <si>
    <t>Estimate made because CE Delft (2020) has no record for gasoline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</si>
</sst>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32">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12"/>
      <color theme="1"/>
      <name val="Lettertype hoofdtekst"/>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0">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288">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9" fontId="31" fillId="0" borderId="0" applyFont="0" applyFill="0" applyBorder="0" applyAlignment="0" applyProtection="0"/>
  </cellStyleXfs>
  <cellXfs count="163">
    <xf numFmtId="0" fontId="0" fillId="0" borderId="0" xfId="0"/>
    <xf numFmtId="0" fontId="23" fillId="3" borderId="7" xfId="0" applyFont="1" applyFill="1" applyBorder="1"/>
    <xf numFmtId="0" fontId="24" fillId="3" borderId="17" xfId="0" applyFont="1" applyFill="1" applyBorder="1"/>
    <xf numFmtId="0" fontId="23" fillId="3" borderId="13" xfId="0" applyFont="1" applyFill="1" applyBorder="1"/>
    <xf numFmtId="0" fontId="25" fillId="3" borderId="7" xfId="0" applyFont="1" applyFill="1" applyBorder="1" applyAlignment="1">
      <alignment vertical="center"/>
    </xf>
    <xf numFmtId="49" fontId="23" fillId="2" borderId="8" xfId="0" applyNumberFormat="1" applyFont="1" applyFill="1" applyBorder="1" applyAlignment="1">
      <alignment horizontal="left"/>
    </xf>
    <xf numFmtId="0" fontId="25" fillId="3" borderId="1" xfId="0" applyFont="1" applyFill="1" applyBorder="1" applyAlignment="1">
      <alignment vertical="center"/>
    </xf>
    <xf numFmtId="0" fontId="23" fillId="3" borderId="14" xfId="0" applyFont="1" applyFill="1" applyBorder="1"/>
    <xf numFmtId="0" fontId="23" fillId="3" borderId="0" xfId="0" applyFont="1" applyFill="1" applyBorder="1"/>
    <xf numFmtId="0" fontId="22" fillId="2" borderId="0" xfId="0" applyNumberFormat="1" applyFont="1" applyFill="1" applyBorder="1" applyAlignment="1" applyProtection="1">
      <alignment vertical="center"/>
    </xf>
    <xf numFmtId="1" fontId="22" fillId="2" borderId="0" xfId="0" applyNumberFormat="1" applyFont="1" applyFill="1" applyBorder="1" applyAlignment="1" applyProtection="1">
      <alignment horizontal="right" vertical="center"/>
    </xf>
    <xf numFmtId="0" fontId="22" fillId="0" borderId="0" xfId="0" applyNumberFormat="1" applyFont="1" applyFill="1" applyBorder="1" applyAlignment="1" applyProtection="1">
      <alignment horizontal="left" vertical="center"/>
    </xf>
    <xf numFmtId="0" fontId="22" fillId="2" borderId="0" xfId="0" applyFont="1" applyFill="1" applyBorder="1"/>
    <xf numFmtId="0" fontId="22" fillId="2" borderId="5" xfId="0" applyFont="1" applyFill="1" applyBorder="1"/>
    <xf numFmtId="0" fontId="22" fillId="0" borderId="9" xfId="0" applyFont="1" applyFill="1" applyBorder="1"/>
    <xf numFmtId="0" fontId="24" fillId="0" borderId="9" xfId="0" applyFont="1" applyFill="1" applyBorder="1"/>
    <xf numFmtId="0" fontId="22" fillId="2" borderId="4" xfId="0" applyFont="1" applyFill="1" applyBorder="1"/>
    <xf numFmtId="0" fontId="19" fillId="2" borderId="0" xfId="0" applyFont="1" applyFill="1" applyBorder="1"/>
    <xf numFmtId="0" fontId="23" fillId="0" borderId="0" xfId="0" applyFont="1" applyFill="1" applyBorder="1"/>
    <xf numFmtId="0" fontId="22" fillId="0" borderId="16" xfId="0" applyFont="1" applyFill="1" applyBorder="1"/>
    <xf numFmtId="0" fontId="22" fillId="2" borderId="6" xfId="0" applyFont="1" applyFill="1" applyBorder="1"/>
    <xf numFmtId="0" fontId="22" fillId="2" borderId="0" xfId="0" applyFont="1" applyFill="1"/>
    <xf numFmtId="0" fontId="23" fillId="3" borderId="17" xfId="0" applyFont="1" applyFill="1" applyBorder="1"/>
    <xf numFmtId="0" fontId="23" fillId="3" borderId="2" xfId="0" applyFont="1" applyFill="1" applyBorder="1"/>
    <xf numFmtId="0" fontId="19" fillId="2" borderId="2" xfId="0" applyFont="1" applyFill="1" applyBorder="1"/>
    <xf numFmtId="0" fontId="26" fillId="3" borderId="0" xfId="0" applyFont="1" applyFill="1" applyBorder="1"/>
    <xf numFmtId="0" fontId="19" fillId="2" borderId="7" xfId="0" applyFont="1" applyFill="1" applyBorder="1"/>
    <xf numFmtId="0" fontId="22" fillId="0" borderId="0" xfId="0" applyFont="1" applyFill="1" applyBorder="1"/>
    <xf numFmtId="0" fontId="24" fillId="3" borderId="0" xfId="0" applyFont="1" applyFill="1" applyBorder="1"/>
    <xf numFmtId="0" fontId="22" fillId="2" borderId="0" xfId="0" applyNumberFormat="1" applyFont="1" applyFill="1" applyBorder="1" applyAlignment="1" applyProtection="1">
      <alignment horizontal="left" vertical="center"/>
    </xf>
    <xf numFmtId="0" fontId="18" fillId="2" borderId="18" xfId="0" applyFont="1" applyFill="1" applyBorder="1"/>
    <xf numFmtId="0" fontId="18" fillId="2" borderId="0" xfId="0" applyFont="1" applyFill="1"/>
    <xf numFmtId="0" fontId="18" fillId="2" borderId="0" xfId="0" applyFont="1" applyFill="1" applyBorder="1"/>
    <xf numFmtId="0" fontId="18" fillId="2" borderId="3" xfId="0" applyFont="1" applyFill="1" applyBorder="1"/>
    <xf numFmtId="0" fontId="18" fillId="2" borderId="15" xfId="0" applyFont="1" applyFill="1" applyBorder="1"/>
    <xf numFmtId="0" fontId="18" fillId="0" borderId="0" xfId="0" applyFont="1" applyFill="1" applyBorder="1"/>
    <xf numFmtId="0" fontId="18" fillId="2" borderId="6" xfId="0" applyFont="1" applyFill="1" applyBorder="1"/>
    <xf numFmtId="164" fontId="18" fillId="2" borderId="18" xfId="0" applyNumberFormat="1" applyFont="1" applyFill="1" applyBorder="1"/>
    <xf numFmtId="0" fontId="18" fillId="2" borderId="10" xfId="0" applyFont="1" applyFill="1" applyBorder="1"/>
    <xf numFmtId="0" fontId="18" fillId="2" borderId="11" xfId="0" applyFont="1" applyFill="1" applyBorder="1"/>
    <xf numFmtId="0" fontId="18" fillId="2" borderId="12" xfId="0" applyFont="1" applyFill="1" applyBorder="1"/>
    <xf numFmtId="0" fontId="17" fillId="2" borderId="0" xfId="0" applyFont="1" applyFill="1"/>
    <xf numFmtId="0" fontId="17" fillId="2" borderId="3" xfId="0" applyFont="1" applyFill="1" applyBorder="1"/>
    <xf numFmtId="0" fontId="17" fillId="2" borderId="4" xfId="0" applyFont="1" applyFill="1" applyBorder="1"/>
    <xf numFmtId="0" fontId="17" fillId="2" borderId="6" xfId="0" applyFont="1" applyFill="1" applyBorder="1"/>
    <xf numFmtId="0" fontId="17" fillId="2" borderId="0" xfId="0" applyFont="1" applyFill="1" applyBorder="1"/>
    <xf numFmtId="165" fontId="17" fillId="0" borderId="0" xfId="0" applyNumberFormat="1" applyFont="1" applyFill="1" applyBorder="1" applyAlignment="1" applyProtection="1">
      <alignment vertical="center"/>
    </xf>
    <xf numFmtId="2" fontId="17" fillId="2" borderId="0" xfId="0" applyNumberFormat="1" applyFont="1" applyFill="1" applyBorder="1" applyAlignment="1" applyProtection="1">
      <alignment horizontal="right" vertical="center"/>
    </xf>
    <xf numFmtId="10" fontId="17" fillId="2" borderId="0" xfId="0" applyNumberFormat="1" applyFont="1" applyFill="1" applyBorder="1" applyAlignment="1" applyProtection="1">
      <alignment horizontal="left" vertical="center" indent="2"/>
    </xf>
    <xf numFmtId="0" fontId="17" fillId="0" borderId="0" xfId="0" applyNumberFormat="1" applyFont="1" applyFill="1" applyBorder="1" applyAlignment="1" applyProtection="1">
      <alignment horizontal="left" vertical="center" indent="2"/>
    </xf>
    <xf numFmtId="1" fontId="17" fillId="2" borderId="18" xfId="0" applyNumberFormat="1" applyFont="1" applyFill="1" applyBorder="1" applyAlignment="1" applyProtection="1">
      <alignment horizontal="right" vertical="center"/>
    </xf>
    <xf numFmtId="1" fontId="17" fillId="2" borderId="0" xfId="0" applyNumberFormat="1" applyFont="1" applyFill="1" applyBorder="1" applyAlignment="1" applyProtection="1">
      <alignment horizontal="right" vertical="center"/>
    </xf>
    <xf numFmtId="0" fontId="14" fillId="0" borderId="0" xfId="0" applyFont="1" applyFill="1" applyBorder="1"/>
    <xf numFmtId="0" fontId="27" fillId="2" borderId="0" xfId="0" applyFont="1" applyFill="1"/>
    <xf numFmtId="0" fontId="27" fillId="2" borderId="3" xfId="0" applyFont="1" applyFill="1" applyBorder="1"/>
    <xf numFmtId="0" fontId="27" fillId="2" borderId="4" xfId="0" applyFont="1" applyFill="1" applyBorder="1"/>
    <xf numFmtId="0" fontId="27" fillId="2" borderId="6" xfId="0" applyFont="1" applyFill="1" applyBorder="1"/>
    <xf numFmtId="0" fontId="27" fillId="2" borderId="0" xfId="0" applyFont="1" applyFill="1" applyBorder="1"/>
    <xf numFmtId="0" fontId="13" fillId="0" borderId="0" xfId="0" applyFont="1" applyFill="1" applyBorder="1"/>
    <xf numFmtId="49" fontId="27" fillId="2" borderId="0" xfId="0" applyNumberFormat="1" applyFont="1" applyFill="1"/>
    <xf numFmtId="49" fontId="27" fillId="2" borderId="4" xfId="0" applyNumberFormat="1" applyFont="1" applyFill="1" applyBorder="1"/>
    <xf numFmtId="0" fontId="28" fillId="2" borderId="0" xfId="0" applyFont="1" applyFill="1" applyBorder="1"/>
    <xf numFmtId="49" fontId="28" fillId="2" borderId="0" xfId="0" applyNumberFormat="1" applyFont="1" applyFill="1" applyBorder="1"/>
    <xf numFmtId="49" fontId="27" fillId="2" borderId="0" xfId="0" applyNumberFormat="1" applyFont="1" applyFill="1" applyBorder="1"/>
    <xf numFmtId="0" fontId="27" fillId="2" borderId="16" xfId="0" applyFont="1" applyFill="1" applyBorder="1"/>
    <xf numFmtId="0" fontId="28" fillId="2" borderId="9" xfId="0" applyFont="1" applyFill="1" applyBorder="1"/>
    <xf numFmtId="49" fontId="28" fillId="2" borderId="9" xfId="0" applyNumberFormat="1" applyFont="1" applyFill="1" applyBorder="1"/>
    <xf numFmtId="0" fontId="27" fillId="0" borderId="0" xfId="0" applyFont="1" applyFill="1" applyBorder="1" applyAlignment="1">
      <alignment vertical="top"/>
    </xf>
    <xf numFmtId="0" fontId="27" fillId="2" borderId="0" xfId="0" applyFont="1" applyFill="1" applyBorder="1" applyAlignment="1">
      <alignment vertical="top"/>
    </xf>
    <xf numFmtId="0" fontId="22" fillId="2" borderId="17" xfId="0" applyFont="1" applyFill="1" applyBorder="1"/>
    <xf numFmtId="0" fontId="11" fillId="2" borderId="2" xfId="0" applyFont="1" applyFill="1" applyBorder="1"/>
    <xf numFmtId="0" fontId="22" fillId="2" borderId="7" xfId="0" applyFont="1" applyFill="1" applyBorder="1"/>
    <xf numFmtId="0" fontId="11" fillId="2" borderId="0" xfId="0" applyFont="1" applyFill="1" applyBorder="1"/>
    <xf numFmtId="0" fontId="29" fillId="2" borderId="0" xfId="0" applyFont="1" applyFill="1" applyBorder="1"/>
    <xf numFmtId="0" fontId="11" fillId="2" borderId="18" xfId="0" applyFont="1" applyFill="1" applyBorder="1"/>
    <xf numFmtId="0" fontId="11" fillId="4" borderId="0"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2" borderId="7" xfId="0" applyFont="1" applyFill="1" applyBorder="1"/>
    <xf numFmtId="0" fontId="11" fillId="8" borderId="0"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22" fillId="2" borderId="9" xfId="0" applyNumberFormat="1" applyFont="1" applyFill="1" applyBorder="1" applyAlignment="1" applyProtection="1">
      <alignment vertical="center"/>
    </xf>
    <xf numFmtId="165" fontId="17" fillId="2" borderId="0" xfId="0" applyNumberFormat="1" applyFont="1" applyFill="1" applyBorder="1" applyAlignment="1" applyProtection="1">
      <alignment vertical="center"/>
    </xf>
    <xf numFmtId="0" fontId="22" fillId="2" borderId="9" xfId="0" applyFont="1" applyFill="1" applyBorder="1"/>
    <xf numFmtId="0" fontId="23" fillId="2" borderId="0" xfId="0" applyFont="1" applyFill="1" applyBorder="1"/>
    <xf numFmtId="164" fontId="27" fillId="2" borderId="0" xfId="0" applyNumberFormat="1" applyFont="1" applyFill="1" applyBorder="1"/>
    <xf numFmtId="0" fontId="22" fillId="2" borderId="19" xfId="0" applyFont="1" applyFill="1" applyBorder="1"/>
    <xf numFmtId="0" fontId="18" fillId="2" borderId="5" xfId="0" applyFont="1" applyFill="1" applyBorder="1"/>
    <xf numFmtId="0" fontId="10" fillId="2" borderId="0" xfId="0" applyFont="1" applyFill="1"/>
    <xf numFmtId="0" fontId="10" fillId="2" borderId="3" xfId="0" applyFont="1" applyFill="1" applyBorder="1"/>
    <xf numFmtId="0" fontId="10" fillId="2" borderId="4" xfId="0" applyFont="1" applyFill="1" applyBorder="1"/>
    <xf numFmtId="0" fontId="10" fillId="2" borderId="6" xfId="0" applyFont="1" applyFill="1" applyBorder="1"/>
    <xf numFmtId="0" fontId="10" fillId="2" borderId="0" xfId="0" applyFont="1" applyFill="1" applyBorder="1"/>
    <xf numFmtId="0" fontId="22" fillId="2" borderId="16" xfId="0" applyFont="1" applyFill="1" applyBorder="1"/>
    <xf numFmtId="0" fontId="8" fillId="0" borderId="0" xfId="0" applyNumberFormat="1" applyFont="1" applyFill="1" applyBorder="1" applyAlignment="1" applyProtection="1">
      <alignment horizontal="left" vertical="center" indent="2"/>
    </xf>
    <xf numFmtId="165" fontId="8" fillId="0" borderId="0" xfId="0" applyNumberFormat="1" applyFont="1" applyFill="1" applyBorder="1" applyAlignment="1" applyProtection="1">
      <alignment vertical="center"/>
    </xf>
    <xf numFmtId="0" fontId="8" fillId="2" borderId="0" xfId="0" applyFont="1" applyFill="1" applyBorder="1"/>
    <xf numFmtId="17" fontId="8" fillId="2" borderId="0" xfId="0" applyNumberFormat="1" applyFont="1" applyFill="1" applyBorder="1" applyAlignment="1">
      <alignment horizontal="right"/>
    </xf>
    <xf numFmtId="0" fontId="30" fillId="12" borderId="0" xfId="0" applyFont="1" applyFill="1"/>
    <xf numFmtId="166" fontId="17" fillId="2" borderId="18" xfId="0" applyNumberFormat="1" applyFont="1" applyFill="1" applyBorder="1" applyAlignment="1" applyProtection="1">
      <alignment horizontal="right" vertical="center"/>
    </xf>
    <xf numFmtId="0" fontId="8" fillId="0" borderId="0" xfId="0" applyFont="1" applyFill="1" applyBorder="1"/>
    <xf numFmtId="166" fontId="18" fillId="2" borderId="18" xfId="0" applyNumberFormat="1" applyFont="1" applyFill="1" applyBorder="1"/>
    <xf numFmtId="0" fontId="7" fillId="2" borderId="0" xfId="0" applyFont="1" applyFill="1"/>
    <xf numFmtId="0" fontId="6" fillId="2" borderId="0" xfId="0" applyFont="1" applyFill="1" applyBorder="1"/>
    <xf numFmtId="0" fontId="5" fillId="2" borderId="0" xfId="0" applyFont="1" applyFill="1"/>
    <xf numFmtId="0" fontId="0" fillId="2" borderId="0" xfId="0" applyFill="1"/>
    <xf numFmtId="0" fontId="4" fillId="2" borderId="0" xfId="0" applyFont="1" applyFill="1"/>
    <xf numFmtId="49" fontId="4" fillId="2" borderId="0" xfId="0" applyNumberFormat="1" applyFont="1" applyFill="1"/>
    <xf numFmtId="0" fontId="4" fillId="2" borderId="6" xfId="0" applyFont="1" applyFill="1" applyBorder="1"/>
    <xf numFmtId="0" fontId="17" fillId="2" borderId="15" xfId="0" applyFont="1" applyFill="1" applyBorder="1"/>
    <xf numFmtId="0" fontId="22" fillId="2" borderId="19" xfId="0" applyNumberFormat="1" applyFont="1" applyFill="1" applyBorder="1" applyAlignment="1" applyProtection="1">
      <alignment vertical="center"/>
    </xf>
    <xf numFmtId="0" fontId="22" fillId="2" borderId="5" xfId="0" applyNumberFormat="1" applyFont="1" applyFill="1" applyBorder="1" applyAlignment="1" applyProtection="1">
      <alignment vertical="center"/>
    </xf>
    <xf numFmtId="0" fontId="16" fillId="0" borderId="5" xfId="0" applyFont="1" applyFill="1" applyBorder="1"/>
    <xf numFmtId="0" fontId="7" fillId="0" borderId="5" xfId="0" applyFont="1" applyFill="1" applyBorder="1"/>
    <xf numFmtId="0" fontId="15" fillId="0" borderId="5" xfId="0" applyFont="1" applyFill="1" applyBorder="1"/>
    <xf numFmtId="0" fontId="17" fillId="0" borderId="5" xfId="0" applyFont="1" applyFill="1" applyBorder="1"/>
    <xf numFmtId="0" fontId="12" fillId="0" borderId="5" xfId="0" applyFont="1" applyFill="1" applyBorder="1"/>
    <xf numFmtId="0" fontId="17" fillId="2" borderId="10" xfId="0" applyFont="1" applyFill="1" applyBorder="1"/>
    <xf numFmtId="0" fontId="17" fillId="2" borderId="11" xfId="0" applyFont="1" applyFill="1" applyBorder="1"/>
    <xf numFmtId="0" fontId="17" fillId="2" borderId="12" xfId="0" applyFont="1" applyFill="1" applyBorder="1"/>
    <xf numFmtId="0" fontId="3" fillId="2" borderId="0" xfId="0" applyFont="1" applyFill="1" applyBorder="1"/>
    <xf numFmtId="9" fontId="9" fillId="2" borderId="0" xfId="287" applyFont="1" applyFill="1" applyBorder="1"/>
    <xf numFmtId="0" fontId="10" fillId="2" borderId="15" xfId="0" applyFont="1" applyFill="1" applyBorder="1"/>
    <xf numFmtId="0" fontId="10" fillId="2" borderId="5" xfId="0" applyFont="1" applyFill="1" applyBorder="1"/>
    <xf numFmtId="0" fontId="4" fillId="2" borderId="0" xfId="0" applyFont="1" applyFill="1" applyBorder="1"/>
    <xf numFmtId="0" fontId="0" fillId="2" borderId="0" xfId="0" applyFill="1" applyBorder="1"/>
    <xf numFmtId="0" fontId="0" fillId="2" borderId="5" xfId="0" applyFill="1" applyBorder="1"/>
    <xf numFmtId="0" fontId="0" fillId="2" borderId="6" xfId="0" applyFill="1" applyBorder="1"/>
    <xf numFmtId="0" fontId="0" fillId="2" borderId="10" xfId="0" applyFill="1" applyBorder="1"/>
    <xf numFmtId="0" fontId="27" fillId="2" borderId="11" xfId="0" applyFont="1" applyFill="1" applyBorder="1"/>
    <xf numFmtId="0" fontId="0" fillId="2" borderId="11" xfId="0" applyFill="1" applyBorder="1"/>
    <xf numFmtId="0" fontId="0" fillId="2" borderId="12" xfId="0" applyFill="1" applyBorder="1"/>
    <xf numFmtId="0" fontId="7" fillId="2" borderId="0" xfId="0" applyFont="1" applyFill="1" applyBorder="1"/>
    <xf numFmtId="0" fontId="30" fillId="12" borderId="0" xfId="0" applyFont="1" applyFill="1" applyBorder="1"/>
    <xf numFmtId="0" fontId="27" fillId="2" borderId="15" xfId="0" applyFont="1" applyFill="1" applyBorder="1"/>
    <xf numFmtId="0" fontId="27" fillId="2" borderId="5" xfId="0" applyFont="1" applyFill="1" applyBorder="1"/>
    <xf numFmtId="0" fontId="28" fillId="2" borderId="19" xfId="0" applyFont="1" applyFill="1" applyBorder="1"/>
    <xf numFmtId="0" fontId="28" fillId="2" borderId="5" xfId="0" applyFont="1" applyFill="1" applyBorder="1"/>
    <xf numFmtId="0" fontId="20" fillId="12" borderId="0" xfId="259" applyFill="1" applyBorder="1" applyAlignment="1" applyProtection="1"/>
    <xf numFmtId="0" fontId="27" fillId="2" borderId="5" xfId="259" applyFont="1" applyFill="1" applyBorder="1" applyAlignment="1" applyProtection="1"/>
    <xf numFmtId="0" fontId="5" fillId="2" borderId="6" xfId="0" applyFont="1" applyFill="1" applyBorder="1"/>
    <xf numFmtId="0" fontId="5" fillId="2" borderId="0" xfId="0" applyFont="1" applyFill="1" applyBorder="1"/>
    <xf numFmtId="49" fontId="5" fillId="2" borderId="0" xfId="0" applyNumberFormat="1" applyFont="1" applyFill="1" applyBorder="1"/>
    <xf numFmtId="49" fontId="5" fillId="2" borderId="5" xfId="0" applyNumberFormat="1" applyFont="1" applyFill="1" applyBorder="1"/>
    <xf numFmtId="0" fontId="27" fillId="2" borderId="10" xfId="0" applyFont="1" applyFill="1" applyBorder="1"/>
    <xf numFmtId="0" fontId="27" fillId="2" borderId="12" xfId="0" applyFont="1" applyFill="1" applyBorder="1"/>
    <xf numFmtId="0" fontId="27" fillId="2" borderId="11" xfId="0" applyFont="1" applyFill="1" applyBorder="1" applyAlignment="1">
      <alignment vertical="top"/>
    </xf>
    <xf numFmtId="0" fontId="3" fillId="2" borderId="18" xfId="0" applyFont="1" applyFill="1" applyBorder="1"/>
    <xf numFmtId="0" fontId="2" fillId="2" borderId="0" xfId="0" applyFont="1" applyFill="1" applyBorder="1"/>
    <xf numFmtId="9" fontId="10" fillId="2" borderId="0" xfId="287" applyFont="1" applyFill="1" applyBorder="1"/>
    <xf numFmtId="0" fontId="1" fillId="2" borderId="0" xfId="0" applyFont="1" applyFill="1"/>
    <xf numFmtId="0" fontId="30" fillId="12" borderId="17" xfId="0" applyFont="1" applyFill="1" applyBorder="1" applyAlignment="1">
      <alignment horizontal="left" vertical="top" wrapText="1"/>
    </xf>
    <xf numFmtId="0" fontId="30" fillId="12" borderId="2" xfId="0" applyFont="1" applyFill="1" applyBorder="1" applyAlignment="1">
      <alignment horizontal="left" vertical="top" wrapText="1"/>
    </xf>
    <xf numFmtId="0" fontId="30" fillId="12" borderId="13" xfId="0" applyFont="1" applyFill="1" applyBorder="1" applyAlignment="1">
      <alignment horizontal="left" vertical="top" wrapText="1"/>
    </xf>
    <xf numFmtId="0" fontId="30" fillId="12" borderId="7" xfId="0" applyFont="1" applyFill="1" applyBorder="1" applyAlignment="1">
      <alignment horizontal="left" vertical="top" wrapText="1"/>
    </xf>
    <xf numFmtId="0" fontId="30" fillId="12" borderId="0" xfId="0" applyFont="1" applyFill="1" applyBorder="1" applyAlignment="1">
      <alignment horizontal="left" vertical="top" wrapText="1"/>
    </xf>
    <xf numFmtId="0" fontId="30" fillId="12" borderId="8" xfId="0" applyFont="1" applyFill="1" applyBorder="1" applyAlignment="1">
      <alignment horizontal="left" vertical="top" wrapText="1"/>
    </xf>
    <xf numFmtId="0" fontId="30" fillId="12" borderId="1" xfId="0" applyFont="1" applyFill="1" applyBorder="1" applyAlignment="1">
      <alignment horizontal="left" vertical="top" wrapText="1"/>
    </xf>
    <xf numFmtId="0" fontId="30" fillId="12" borderId="9" xfId="0" applyFont="1" applyFill="1" applyBorder="1" applyAlignment="1">
      <alignment horizontal="left" vertical="top" wrapText="1"/>
    </xf>
    <xf numFmtId="0" fontId="30" fillId="12" borderId="14" xfId="0" applyFont="1" applyFill="1" applyBorder="1" applyAlignment="1">
      <alignment horizontal="left" vertical="top" wrapText="1"/>
    </xf>
  </cellXfs>
  <cellStyles count="2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cellStyle name="Normal" xfId="0" builtinId="0"/>
    <cellStyle name="Per cent" xfId="287"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254000</xdr:colOff>
      <xdr:row>77</xdr:row>
      <xdr:rowOff>25400</xdr:rowOff>
    </xdr:from>
    <xdr:to>
      <xdr:col>19</xdr:col>
      <xdr:colOff>723900</xdr:colOff>
      <xdr:row>94</xdr:row>
      <xdr:rowOff>192757</xdr:rowOff>
    </xdr:to>
    <xdr:pic>
      <xdr:nvPicPr>
        <xdr:cNvPr id="19" name="Picture 18">
          <a:extLst>
            <a:ext uri="{FF2B5EF4-FFF2-40B4-BE49-F238E27FC236}">
              <a16:creationId xmlns:a16="http://schemas.microsoft.com/office/drawing/2014/main" id="{06B39211-777C-0145-AF6D-26AB787D0BE6}"/>
            </a:ext>
          </a:extLst>
        </xdr:cNvPr>
        <xdr:cNvPicPr>
          <a:picLocks noChangeAspect="1"/>
        </xdr:cNvPicPr>
      </xdr:nvPicPr>
      <xdr:blipFill>
        <a:blip xmlns:r="http://schemas.openxmlformats.org/officeDocument/2006/relationships" r:embed="rId1"/>
        <a:stretch>
          <a:fillRect/>
        </a:stretch>
      </xdr:blipFill>
      <xdr:spPr>
        <a:xfrm>
          <a:off x="11544300" y="16878300"/>
          <a:ext cx="7073900" cy="3621757"/>
        </a:xfrm>
        <a:prstGeom prst="rect">
          <a:avLst/>
        </a:prstGeom>
      </xdr:spPr>
    </xdr:pic>
    <xdr:clientData/>
  </xdr:twoCellAnchor>
  <xdr:twoCellAnchor editAs="oneCell">
    <xdr:from>
      <xdr:col>10</xdr:col>
      <xdr:colOff>749300</xdr:colOff>
      <xdr:row>3</xdr:row>
      <xdr:rowOff>190500</xdr:rowOff>
    </xdr:from>
    <xdr:to>
      <xdr:col>17</xdr:col>
      <xdr:colOff>317500</xdr:colOff>
      <xdr:row>18</xdr:row>
      <xdr:rowOff>177800</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stretch>
          <a:fillRect/>
        </a:stretch>
      </xdr:blipFill>
      <xdr:spPr>
        <a:xfrm>
          <a:off x="10706100" y="812800"/>
          <a:ext cx="5346700" cy="3035300"/>
        </a:xfrm>
        <a:prstGeom prst="rect">
          <a:avLst/>
        </a:prstGeom>
      </xdr:spPr>
    </xdr:pic>
    <xdr:clientData/>
  </xdr:twoCellAnchor>
  <xdr:twoCellAnchor>
    <xdr:from>
      <xdr:col>11</xdr:col>
      <xdr:colOff>520700</xdr:colOff>
      <xdr:row>8</xdr:row>
      <xdr:rowOff>177800</xdr:rowOff>
    </xdr:from>
    <xdr:to>
      <xdr:col>15</xdr:col>
      <xdr:colOff>368300</xdr:colOff>
      <xdr:row>10</xdr:row>
      <xdr:rowOff>101600</xdr:rowOff>
    </xdr:to>
    <xdr:sp macro="" textlink="">
      <xdr:nvSpPr>
        <xdr:cNvPr id="2" name="Rectangle 1">
          <a:extLst>
            <a:ext uri="{FF2B5EF4-FFF2-40B4-BE49-F238E27FC236}">
              <a16:creationId xmlns:a16="http://schemas.microsoft.com/office/drawing/2014/main" id="{36DCE628-638F-D54F-8DDD-7F61AE51C407}"/>
            </a:ext>
          </a:extLst>
        </xdr:cNvPr>
        <xdr:cNvSpPr/>
      </xdr:nvSpPr>
      <xdr:spPr>
        <a:xfrm>
          <a:off x="11303000" y="1816100"/>
          <a:ext cx="3149600" cy="330200"/>
        </a:xfrm>
        <a:prstGeom prst="rect">
          <a:avLst/>
        </a:prstGeom>
        <a:noFill/>
        <a:ln w="57150">
          <a:solidFill>
            <a:srgbClr val="FF0000"/>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GB" sz="1100"/>
        </a:p>
      </xdr:txBody>
    </xdr:sp>
    <xdr:clientData/>
  </xdr:twoCellAnchor>
  <xdr:twoCellAnchor editAs="oneCell">
    <xdr:from>
      <xdr:col>11</xdr:col>
      <xdr:colOff>304800</xdr:colOff>
      <xdr:row>26</xdr:row>
      <xdr:rowOff>190500</xdr:rowOff>
    </xdr:from>
    <xdr:to>
      <xdr:col>20</xdr:col>
      <xdr:colOff>127000</xdr:colOff>
      <xdr:row>35</xdr:row>
      <xdr:rowOff>38100</xdr:rowOff>
    </xdr:to>
    <xdr:pic>
      <xdr:nvPicPr>
        <xdr:cNvPr id="3" name="Picture 2">
          <a:extLst>
            <a:ext uri="{FF2B5EF4-FFF2-40B4-BE49-F238E27FC236}">
              <a16:creationId xmlns:a16="http://schemas.microsoft.com/office/drawing/2014/main" id="{8BE67EC5-AA58-C145-BC00-1FB673C780C2}"/>
            </a:ext>
          </a:extLst>
        </xdr:cNvPr>
        <xdr:cNvPicPr>
          <a:picLocks noChangeAspect="1"/>
        </xdr:cNvPicPr>
      </xdr:nvPicPr>
      <xdr:blipFill rotWithShape="1">
        <a:blip xmlns:r="http://schemas.openxmlformats.org/officeDocument/2006/relationships" r:embed="rId3"/>
        <a:srcRect b="68434"/>
        <a:stretch/>
      </xdr:blipFill>
      <xdr:spPr>
        <a:xfrm>
          <a:off x="11595100" y="5486400"/>
          <a:ext cx="7251700" cy="1663700"/>
        </a:xfrm>
        <a:prstGeom prst="rect">
          <a:avLst/>
        </a:prstGeom>
      </xdr:spPr>
    </xdr:pic>
    <xdr:clientData/>
  </xdr:twoCellAnchor>
  <xdr:twoCellAnchor>
    <xdr:from>
      <xdr:col>11</xdr:col>
      <xdr:colOff>381000</xdr:colOff>
      <xdr:row>29</xdr:row>
      <xdr:rowOff>50800</xdr:rowOff>
    </xdr:from>
    <xdr:to>
      <xdr:col>15</xdr:col>
      <xdr:colOff>444500</xdr:colOff>
      <xdr:row>35</xdr:row>
      <xdr:rowOff>25400</xdr:rowOff>
    </xdr:to>
    <xdr:sp macro="" textlink="">
      <xdr:nvSpPr>
        <xdr:cNvPr id="14" name="Rectangle 13">
          <a:extLst>
            <a:ext uri="{FF2B5EF4-FFF2-40B4-BE49-F238E27FC236}">
              <a16:creationId xmlns:a16="http://schemas.microsoft.com/office/drawing/2014/main" id="{460E91A3-3736-2546-827E-6F1BAC2D20D7}"/>
            </a:ext>
          </a:extLst>
        </xdr:cNvPr>
        <xdr:cNvSpPr/>
      </xdr:nvSpPr>
      <xdr:spPr>
        <a:xfrm>
          <a:off x="11671300" y="5956300"/>
          <a:ext cx="3365500" cy="1181100"/>
        </a:xfrm>
        <a:prstGeom prst="rect">
          <a:avLst/>
        </a:prstGeom>
        <a:noFill/>
        <a:ln w="57150">
          <a:solidFill>
            <a:srgbClr val="FF0000"/>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GB" sz="1100"/>
        </a:p>
      </xdr:txBody>
    </xdr:sp>
    <xdr:clientData/>
  </xdr:twoCellAnchor>
  <xdr:twoCellAnchor editAs="oneCell">
    <xdr:from>
      <xdr:col>11</xdr:col>
      <xdr:colOff>279400</xdr:colOff>
      <xdr:row>53</xdr:row>
      <xdr:rowOff>25401</xdr:rowOff>
    </xdr:from>
    <xdr:to>
      <xdr:col>19</xdr:col>
      <xdr:colOff>660400</xdr:colOff>
      <xdr:row>74</xdr:row>
      <xdr:rowOff>84655</xdr:rowOff>
    </xdr:to>
    <xdr:pic>
      <xdr:nvPicPr>
        <xdr:cNvPr id="15" name="Picture 14">
          <a:extLst>
            <a:ext uri="{FF2B5EF4-FFF2-40B4-BE49-F238E27FC236}">
              <a16:creationId xmlns:a16="http://schemas.microsoft.com/office/drawing/2014/main" id="{85AC4310-5348-0E4D-AB6A-56B96150D22D}"/>
            </a:ext>
          </a:extLst>
        </xdr:cNvPr>
        <xdr:cNvPicPr>
          <a:picLocks noChangeAspect="1"/>
        </xdr:cNvPicPr>
      </xdr:nvPicPr>
      <xdr:blipFill>
        <a:blip xmlns:r="http://schemas.openxmlformats.org/officeDocument/2006/relationships" r:embed="rId4"/>
        <a:stretch>
          <a:fillRect/>
        </a:stretch>
      </xdr:blipFill>
      <xdr:spPr>
        <a:xfrm>
          <a:off x="11061700" y="12001501"/>
          <a:ext cx="6985000" cy="4326454"/>
        </a:xfrm>
        <a:prstGeom prst="rect">
          <a:avLst/>
        </a:prstGeom>
      </xdr:spPr>
    </xdr:pic>
    <xdr:clientData/>
  </xdr:twoCellAnchor>
  <xdr:twoCellAnchor>
    <xdr:from>
      <xdr:col>11</xdr:col>
      <xdr:colOff>381000</xdr:colOff>
      <xdr:row>66</xdr:row>
      <xdr:rowOff>114300</xdr:rowOff>
    </xdr:from>
    <xdr:to>
      <xdr:col>15</xdr:col>
      <xdr:colOff>444500</xdr:colOff>
      <xdr:row>67</xdr:row>
      <xdr:rowOff>165100</xdr:rowOff>
    </xdr:to>
    <xdr:sp macro="" textlink="">
      <xdr:nvSpPr>
        <xdr:cNvPr id="17" name="Rectangle 16">
          <a:extLst>
            <a:ext uri="{FF2B5EF4-FFF2-40B4-BE49-F238E27FC236}">
              <a16:creationId xmlns:a16="http://schemas.microsoft.com/office/drawing/2014/main" id="{545CFAFA-EB1A-3548-AAF1-05E19F38E03C}"/>
            </a:ext>
          </a:extLst>
        </xdr:cNvPr>
        <xdr:cNvSpPr/>
      </xdr:nvSpPr>
      <xdr:spPr>
        <a:xfrm>
          <a:off x="11671300" y="14732000"/>
          <a:ext cx="3365500" cy="254000"/>
        </a:xfrm>
        <a:prstGeom prst="rect">
          <a:avLst/>
        </a:prstGeom>
        <a:noFill/>
        <a:ln w="57150">
          <a:solidFill>
            <a:srgbClr val="FF0000"/>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GB" sz="1100"/>
        </a:p>
      </xdr:txBody>
    </xdr:sp>
    <xdr:clientData/>
  </xdr:twoCellAnchor>
  <xdr:twoCellAnchor>
    <xdr:from>
      <xdr:col>11</xdr:col>
      <xdr:colOff>228600</xdr:colOff>
      <xdr:row>90</xdr:row>
      <xdr:rowOff>63500</xdr:rowOff>
    </xdr:from>
    <xdr:to>
      <xdr:col>16</xdr:col>
      <xdr:colOff>812800</xdr:colOff>
      <xdr:row>91</xdr:row>
      <xdr:rowOff>101600</xdr:rowOff>
    </xdr:to>
    <xdr:sp macro="" textlink="">
      <xdr:nvSpPr>
        <xdr:cNvPr id="18" name="Rectangle 17">
          <a:extLst>
            <a:ext uri="{FF2B5EF4-FFF2-40B4-BE49-F238E27FC236}">
              <a16:creationId xmlns:a16="http://schemas.microsoft.com/office/drawing/2014/main" id="{3863A86E-4794-794A-9A21-1DB848A392FF}"/>
            </a:ext>
          </a:extLst>
        </xdr:cNvPr>
        <xdr:cNvSpPr/>
      </xdr:nvSpPr>
      <xdr:spPr>
        <a:xfrm>
          <a:off x="11518900" y="19558000"/>
          <a:ext cx="4711700" cy="241300"/>
        </a:xfrm>
        <a:prstGeom prst="rect">
          <a:avLst/>
        </a:prstGeom>
        <a:noFill/>
        <a:ln w="57150">
          <a:solidFill>
            <a:srgbClr val="FF0000"/>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GB" sz="1100"/>
        </a:p>
      </xdr:txBody>
    </xdr:sp>
    <xdr:clientData/>
  </xdr:twoCellAnchor>
  <xdr:twoCellAnchor editAs="oneCell">
    <xdr:from>
      <xdr:col>11</xdr:col>
      <xdr:colOff>114300</xdr:colOff>
      <xdr:row>38</xdr:row>
      <xdr:rowOff>103266</xdr:rowOff>
    </xdr:from>
    <xdr:to>
      <xdr:col>19</xdr:col>
      <xdr:colOff>812800</xdr:colOff>
      <xdr:row>41</xdr:row>
      <xdr:rowOff>124348</xdr:rowOff>
    </xdr:to>
    <xdr:pic>
      <xdr:nvPicPr>
        <xdr:cNvPr id="4" name="Picture 3">
          <a:extLst>
            <a:ext uri="{FF2B5EF4-FFF2-40B4-BE49-F238E27FC236}">
              <a16:creationId xmlns:a16="http://schemas.microsoft.com/office/drawing/2014/main" id="{B2AC82BB-5E39-CC44-8AF1-1A841AB50E02}"/>
            </a:ext>
          </a:extLst>
        </xdr:cNvPr>
        <xdr:cNvPicPr>
          <a:picLocks noChangeAspect="1"/>
        </xdr:cNvPicPr>
      </xdr:nvPicPr>
      <xdr:blipFill>
        <a:blip xmlns:r="http://schemas.openxmlformats.org/officeDocument/2006/relationships" r:embed="rId5"/>
        <a:stretch>
          <a:fillRect/>
        </a:stretch>
      </xdr:blipFill>
      <xdr:spPr>
        <a:xfrm>
          <a:off x="12153900" y="7824866"/>
          <a:ext cx="7302500" cy="617982"/>
        </a:xfrm>
        <a:prstGeom prst="rect">
          <a:avLst/>
        </a:prstGeom>
      </xdr:spPr>
    </xdr:pic>
    <xdr:clientData/>
  </xdr:twoCellAnchor>
  <xdr:twoCellAnchor editAs="oneCell">
    <xdr:from>
      <xdr:col>11</xdr:col>
      <xdr:colOff>317500</xdr:colOff>
      <xdr:row>42</xdr:row>
      <xdr:rowOff>131397</xdr:rowOff>
    </xdr:from>
    <xdr:to>
      <xdr:col>20</xdr:col>
      <xdr:colOff>406400</xdr:colOff>
      <xdr:row>46</xdr:row>
      <xdr:rowOff>200583</xdr:rowOff>
    </xdr:to>
    <xdr:pic>
      <xdr:nvPicPr>
        <xdr:cNvPr id="5" name="Picture 4">
          <a:extLst>
            <a:ext uri="{FF2B5EF4-FFF2-40B4-BE49-F238E27FC236}">
              <a16:creationId xmlns:a16="http://schemas.microsoft.com/office/drawing/2014/main" id="{1EFAB6FA-E166-B044-AC74-684CCD718E34}"/>
            </a:ext>
          </a:extLst>
        </xdr:cNvPr>
        <xdr:cNvPicPr>
          <a:picLocks noChangeAspect="1"/>
        </xdr:cNvPicPr>
      </xdr:nvPicPr>
      <xdr:blipFill>
        <a:blip xmlns:r="http://schemas.openxmlformats.org/officeDocument/2006/relationships" r:embed="rId6"/>
        <a:stretch>
          <a:fillRect/>
        </a:stretch>
      </xdr:blipFill>
      <xdr:spPr>
        <a:xfrm>
          <a:off x="12357100" y="9872297"/>
          <a:ext cx="7518400" cy="88198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transpor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refman.et-model.com/publications/192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election activeCell="J6" sqref="J6"/>
    </sheetView>
  </sheetViews>
  <sheetFormatPr baseColWidth="10" defaultRowHeight="16"/>
  <cols>
    <col min="1" max="1" width="3.1640625" style="26" customWidth="1"/>
    <col min="2" max="2" width="10.1640625" style="17" customWidth="1"/>
    <col min="3" max="3" width="38.5" style="17" customWidth="1"/>
    <col min="4" max="16384" width="10.83203125" style="17"/>
  </cols>
  <sheetData>
    <row r="1" spans="1:3" s="24" customFormat="1">
      <c r="A1" s="22"/>
      <c r="B1" s="23"/>
      <c r="C1" s="23"/>
    </row>
    <row r="2" spans="1:3" ht="21">
      <c r="A2" s="1"/>
      <c r="B2" s="25" t="s">
        <v>10</v>
      </c>
      <c r="C2" s="25"/>
    </row>
    <row r="3" spans="1:3">
      <c r="A3" s="1"/>
      <c r="B3" s="8"/>
      <c r="C3" s="8"/>
    </row>
    <row r="4" spans="1:3">
      <c r="A4" s="1"/>
      <c r="B4" s="2" t="s">
        <v>11</v>
      </c>
      <c r="C4" s="3" t="s">
        <v>59</v>
      </c>
    </row>
    <row r="5" spans="1:3">
      <c r="A5" s="1"/>
      <c r="B5" s="4" t="s">
        <v>38</v>
      </c>
      <c r="C5" s="5" t="s">
        <v>58</v>
      </c>
    </row>
    <row r="6" spans="1:3">
      <c r="A6" s="1"/>
      <c r="B6" s="6" t="s">
        <v>13</v>
      </c>
      <c r="C6" s="7" t="s">
        <v>14</v>
      </c>
    </row>
    <row r="7" spans="1:3">
      <c r="A7" s="1"/>
      <c r="B7" s="8"/>
      <c r="C7" s="8"/>
    </row>
    <row r="8" spans="1:3">
      <c r="A8" s="1"/>
      <c r="B8" s="8"/>
      <c r="C8" s="8"/>
    </row>
    <row r="9" spans="1:3">
      <c r="A9" s="1"/>
      <c r="B9" s="69" t="s">
        <v>23</v>
      </c>
      <c r="C9" s="70"/>
    </row>
    <row r="10" spans="1:3">
      <c r="A10" s="1"/>
      <c r="B10" s="71"/>
      <c r="C10" s="72"/>
    </row>
    <row r="11" spans="1:3">
      <c r="A11" s="1"/>
      <c r="B11" s="71" t="s">
        <v>24</v>
      </c>
      <c r="C11" s="73" t="s">
        <v>25</v>
      </c>
    </row>
    <row r="12" spans="1:3" ht="17" thickBot="1">
      <c r="A12" s="1"/>
      <c r="B12" s="71"/>
      <c r="C12" s="12" t="s">
        <v>26</v>
      </c>
    </row>
    <row r="13" spans="1:3" ht="17" thickBot="1">
      <c r="A13" s="1"/>
      <c r="B13" s="71"/>
      <c r="C13" s="74" t="s">
        <v>27</v>
      </c>
    </row>
    <row r="14" spans="1:3">
      <c r="A14" s="1"/>
      <c r="B14" s="71"/>
      <c r="C14" s="72" t="s">
        <v>28</v>
      </c>
    </row>
    <row r="15" spans="1:3">
      <c r="A15" s="1"/>
      <c r="B15" s="71"/>
      <c r="C15" s="72"/>
    </row>
    <row r="16" spans="1:3">
      <c r="A16" s="1"/>
      <c r="B16" s="71" t="s">
        <v>29</v>
      </c>
      <c r="C16" s="75" t="s">
        <v>30</v>
      </c>
    </row>
    <row r="17" spans="1:3">
      <c r="A17" s="1"/>
      <c r="B17" s="71"/>
      <c r="C17" s="76" t="s">
        <v>31</v>
      </c>
    </row>
    <row r="18" spans="1:3">
      <c r="A18" s="1"/>
      <c r="B18" s="71"/>
      <c r="C18" s="77" t="s">
        <v>32</v>
      </c>
    </row>
    <row r="19" spans="1:3">
      <c r="A19" s="1"/>
      <c r="B19" s="71"/>
      <c r="C19" s="78" t="s">
        <v>33</v>
      </c>
    </row>
    <row r="20" spans="1:3">
      <c r="A20" s="1"/>
      <c r="B20" s="79"/>
      <c r="C20" s="80" t="s">
        <v>34</v>
      </c>
    </row>
    <row r="21" spans="1:3">
      <c r="A21" s="1"/>
      <c r="B21" s="79"/>
      <c r="C21" s="81" t="s">
        <v>35</v>
      </c>
    </row>
    <row r="22" spans="1:3">
      <c r="A22" s="1"/>
      <c r="B22" s="79"/>
      <c r="C22" s="82" t="s">
        <v>36</v>
      </c>
    </row>
    <row r="23" spans="1:3">
      <c r="B23" s="79"/>
      <c r="C23" s="83" t="s">
        <v>37</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16"/>
  <sheetViews>
    <sheetView tabSelected="1" zoomScale="94" workbookViewId="0">
      <selection activeCell="C26" sqref="C26"/>
    </sheetView>
  </sheetViews>
  <sheetFormatPr baseColWidth="10" defaultRowHeight="16"/>
  <cols>
    <col min="1" max="1" width="3.83203125" style="31" customWidth="1"/>
    <col min="2" max="2" width="2.1640625" style="31" customWidth="1"/>
    <col min="3" max="3" width="62.1640625" style="31" bestFit="1" customWidth="1"/>
    <col min="4" max="4" width="12.33203125" style="31" customWidth="1"/>
    <col min="5" max="5" width="12.1640625" style="31" customWidth="1"/>
    <col min="6" max="6" width="4.6640625" style="31" customWidth="1"/>
    <col min="7" max="7" width="50" style="31" bestFit="1" customWidth="1"/>
    <col min="8" max="8" width="5.1640625" style="31" customWidth="1"/>
    <col min="9" max="9" width="42.5" style="31" customWidth="1"/>
    <col min="10" max="10" width="5.33203125" style="31" customWidth="1"/>
    <col min="11" max="16384" width="10.83203125" style="31"/>
  </cols>
  <sheetData>
    <row r="1" spans="2:10">
      <c r="D1" s="32"/>
      <c r="E1" s="32"/>
      <c r="F1" s="32"/>
      <c r="G1" s="32"/>
    </row>
    <row r="2" spans="2:10" ht="16" customHeight="1">
      <c r="B2" s="154" t="s">
        <v>50</v>
      </c>
      <c r="C2" s="155"/>
      <c r="D2" s="155"/>
      <c r="E2" s="155"/>
      <c r="F2" s="155"/>
      <c r="G2" s="156"/>
    </row>
    <row r="3" spans="2:10">
      <c r="B3" s="157"/>
      <c r="C3" s="158"/>
      <c r="D3" s="158"/>
      <c r="E3" s="158"/>
      <c r="F3" s="158"/>
      <c r="G3" s="159"/>
    </row>
    <row r="4" spans="2:10">
      <c r="B4" s="157"/>
      <c r="C4" s="158"/>
      <c r="D4" s="158"/>
      <c r="E4" s="158"/>
      <c r="F4" s="158"/>
      <c r="G4" s="159"/>
    </row>
    <row r="5" spans="2:10">
      <c r="B5" s="160"/>
      <c r="C5" s="161"/>
      <c r="D5" s="161"/>
      <c r="E5" s="161"/>
      <c r="F5" s="161"/>
      <c r="G5" s="162"/>
    </row>
    <row r="6" spans="2:10" ht="17" thickBot="1">
      <c r="D6" s="32"/>
    </row>
    <row r="7" spans="2:10">
      <c r="B7" s="33"/>
      <c r="C7" s="16"/>
      <c r="D7" s="16"/>
      <c r="E7" s="16"/>
      <c r="F7" s="16"/>
      <c r="G7" s="16"/>
      <c r="H7" s="16"/>
      <c r="I7" s="16"/>
      <c r="J7" s="34"/>
    </row>
    <row r="8" spans="2:10" s="21" customFormat="1">
      <c r="B8" s="19"/>
      <c r="C8" s="14" t="s">
        <v>19</v>
      </c>
      <c r="D8" s="15" t="s">
        <v>8</v>
      </c>
      <c r="E8" s="86" t="s">
        <v>4</v>
      </c>
      <c r="F8" s="14"/>
      <c r="G8" s="14" t="s">
        <v>7</v>
      </c>
      <c r="H8" s="14"/>
      <c r="I8" s="14" t="s">
        <v>0</v>
      </c>
      <c r="J8" s="89"/>
    </row>
    <row r="9" spans="2:10" s="21" customFormat="1">
      <c r="B9" s="20"/>
      <c r="C9" s="12"/>
      <c r="D9" s="28"/>
      <c r="E9" s="12"/>
      <c r="F9" s="12"/>
      <c r="G9" s="12"/>
      <c r="H9" s="12"/>
      <c r="I9" s="12"/>
      <c r="J9" s="13"/>
    </row>
    <row r="10" spans="2:10" s="21" customFormat="1" ht="17" thickBot="1">
      <c r="B10" s="20"/>
      <c r="C10" s="12" t="s">
        <v>40</v>
      </c>
      <c r="D10" s="28"/>
      <c r="E10" s="12"/>
      <c r="F10" s="12"/>
      <c r="G10" s="12"/>
      <c r="H10" s="12"/>
      <c r="I10" s="12"/>
      <c r="J10" s="13"/>
    </row>
    <row r="11" spans="2:10" s="21" customFormat="1" ht="17" thickBot="1">
      <c r="B11" s="20"/>
      <c r="C11" s="52" t="s">
        <v>51</v>
      </c>
      <c r="D11" s="18" t="s">
        <v>52</v>
      </c>
      <c r="E11" s="104">
        <f>'Research data'!F7</f>
        <v>1.8903747418018341E-2</v>
      </c>
      <c r="F11" s="35"/>
      <c r="G11" s="103" t="s">
        <v>47</v>
      </c>
      <c r="H11" s="27"/>
      <c r="I11" s="150" t="s">
        <v>77</v>
      </c>
      <c r="J11" s="13"/>
    </row>
    <row r="12" spans="2:10">
      <c r="B12" s="36"/>
      <c r="C12" s="32"/>
      <c r="D12" s="87"/>
      <c r="E12" s="88"/>
      <c r="F12" s="32"/>
      <c r="G12" s="32"/>
      <c r="H12" s="32"/>
      <c r="I12" s="72"/>
      <c r="J12" s="90"/>
    </row>
    <row r="13" spans="2:10" ht="17" thickBot="1">
      <c r="B13" s="36"/>
      <c r="C13" s="12" t="s">
        <v>5</v>
      </c>
      <c r="D13" s="87"/>
      <c r="E13" s="88"/>
      <c r="F13" s="32"/>
      <c r="G13" s="32"/>
      <c r="H13" s="32"/>
      <c r="I13" s="72"/>
      <c r="J13" s="90"/>
    </row>
    <row r="14" spans="2:10" ht="17" thickBot="1">
      <c r="B14" s="36"/>
      <c r="C14" s="35" t="s">
        <v>21</v>
      </c>
      <c r="D14" s="18" t="s">
        <v>1</v>
      </c>
      <c r="E14" s="37">
        <f>'Research data'!F10</f>
        <v>12</v>
      </c>
      <c r="F14" s="35"/>
      <c r="G14" s="58" t="s">
        <v>22</v>
      </c>
      <c r="H14" s="35"/>
      <c r="I14" s="150" t="s">
        <v>75</v>
      </c>
      <c r="J14" s="90"/>
    </row>
    <row r="15" spans="2:10" ht="17" thickBot="1">
      <c r="B15" s="36"/>
      <c r="C15" s="35" t="s">
        <v>20</v>
      </c>
      <c r="D15" s="18" t="s">
        <v>2</v>
      </c>
      <c r="E15" s="37">
        <v>0</v>
      </c>
      <c r="F15" s="35"/>
      <c r="G15" s="35"/>
      <c r="H15" s="35"/>
      <c r="I15" s="30"/>
      <c r="J15" s="90"/>
    </row>
    <row r="16" spans="2:10" ht="17" thickBot="1">
      <c r="B16" s="38"/>
      <c r="C16" s="39"/>
      <c r="D16" s="39"/>
      <c r="E16" s="39"/>
      <c r="F16" s="39"/>
      <c r="G16" s="39"/>
      <c r="H16" s="39"/>
      <c r="I16" s="39"/>
      <c r="J16" s="40"/>
    </row>
  </sheetData>
  <mergeCells count="1">
    <mergeCell ref="B2:G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2:O11"/>
  <sheetViews>
    <sheetView workbookViewId="0">
      <selection activeCell="J6" sqref="J6"/>
    </sheetView>
  </sheetViews>
  <sheetFormatPr baseColWidth="10" defaultRowHeight="16"/>
  <cols>
    <col min="1" max="1" width="3.1640625" style="41" customWidth="1"/>
    <col min="2" max="2" width="2.6640625" style="41" customWidth="1"/>
    <col min="3" max="3" width="35.83203125" style="41" customWidth="1"/>
    <col min="4" max="4" width="11.5" style="41" customWidth="1"/>
    <col min="5" max="5" width="3.1640625" style="41" customWidth="1"/>
    <col min="6" max="6" width="9.6640625" style="41" customWidth="1"/>
    <col min="7" max="7" width="2.6640625" style="41" customWidth="1"/>
    <col min="8" max="8" width="17" style="41" bestFit="1" customWidth="1"/>
    <col min="9" max="9" width="2.83203125" style="41" customWidth="1"/>
    <col min="10" max="10" width="16.6640625" style="41" bestFit="1" customWidth="1"/>
    <col min="11" max="11" width="2.6640625" style="41" customWidth="1"/>
    <col min="12" max="12" width="9.33203125" style="41" customWidth="1"/>
    <col min="13" max="13" width="2.5" style="41" customWidth="1"/>
    <col min="14" max="14" width="68.83203125" style="41" customWidth="1"/>
    <col min="15" max="16384" width="10.83203125" style="41"/>
  </cols>
  <sheetData>
    <row r="2" spans="1:15" ht="17" thickBot="1"/>
    <row r="3" spans="1:15">
      <c r="B3" s="42"/>
      <c r="C3" s="43"/>
      <c r="D3" s="43"/>
      <c r="E3" s="43"/>
      <c r="F3" s="43"/>
      <c r="G3" s="43"/>
      <c r="H3" s="43"/>
      <c r="I3" s="43"/>
      <c r="J3" s="43"/>
      <c r="K3" s="43"/>
      <c r="L3" s="43"/>
      <c r="M3" s="43"/>
      <c r="N3" s="112"/>
    </row>
    <row r="4" spans="1:15" s="21" customFormat="1">
      <c r="B4" s="20"/>
      <c r="C4" s="84" t="s">
        <v>39</v>
      </c>
      <c r="D4" s="84" t="s">
        <v>8</v>
      </c>
      <c r="E4" s="84"/>
      <c r="F4" s="84" t="s">
        <v>34</v>
      </c>
      <c r="G4" s="84"/>
      <c r="H4" s="84" t="s">
        <v>75</v>
      </c>
      <c r="I4" s="84"/>
      <c r="J4" s="84" t="s">
        <v>76</v>
      </c>
      <c r="K4" s="84"/>
      <c r="L4" s="84"/>
      <c r="M4" s="84"/>
      <c r="N4" s="113" t="s">
        <v>41</v>
      </c>
    </row>
    <row r="5" spans="1:15" ht="18" customHeight="1">
      <c r="A5" s="21"/>
      <c r="B5" s="20"/>
      <c r="C5" s="9"/>
      <c r="D5" s="9"/>
      <c r="E5" s="9"/>
      <c r="F5" s="9"/>
      <c r="G5" s="9"/>
      <c r="H5" s="9"/>
      <c r="I5" s="9"/>
      <c r="J5" s="9"/>
      <c r="K5" s="9"/>
      <c r="L5" s="9"/>
      <c r="M5" s="9"/>
      <c r="N5" s="114"/>
      <c r="O5" s="21"/>
    </row>
    <row r="6" spans="1:15" ht="18" customHeight="1" thickBot="1">
      <c r="A6" s="21"/>
      <c r="B6" s="20"/>
      <c r="C6" s="11" t="s">
        <v>40</v>
      </c>
      <c r="D6" s="11"/>
      <c r="E6" s="29"/>
      <c r="F6" s="10"/>
      <c r="G6" s="10"/>
      <c r="H6" s="45"/>
      <c r="I6" s="45"/>
      <c r="J6" s="45"/>
      <c r="K6" s="45"/>
      <c r="L6" s="45"/>
      <c r="M6" s="45"/>
      <c r="N6" s="115"/>
    </row>
    <row r="7" spans="1:15" ht="17" thickBot="1">
      <c r="A7" s="21"/>
      <c r="B7" s="20"/>
      <c r="C7" s="97" t="s">
        <v>51</v>
      </c>
      <c r="D7" s="98" t="s">
        <v>52</v>
      </c>
      <c r="E7" s="85"/>
      <c r="F7" s="102">
        <f>J7</f>
        <v>1.8903747418018341E-2</v>
      </c>
      <c r="G7" s="47"/>
      <c r="H7"/>
      <c r="I7" s="45"/>
      <c r="J7" s="102">
        <f>Notes!E82</f>
        <v>1.8903747418018341E-2</v>
      </c>
      <c r="K7" s="51"/>
      <c r="L7" s="51"/>
      <c r="M7" s="45"/>
      <c r="N7" s="116"/>
    </row>
    <row r="8" spans="1:15" ht="17" customHeight="1">
      <c r="B8" s="44"/>
      <c r="C8" s="48"/>
      <c r="D8" s="45"/>
      <c r="E8" s="45"/>
      <c r="F8" s="47"/>
      <c r="G8" s="47"/>
      <c r="H8" s="45"/>
      <c r="I8" s="45"/>
      <c r="J8" s="51"/>
      <c r="K8" s="51"/>
      <c r="L8" s="51"/>
      <c r="M8" s="45"/>
      <c r="N8" s="117"/>
    </row>
    <row r="9" spans="1:15" ht="17" thickBot="1">
      <c r="B9" s="44"/>
      <c r="C9" s="11" t="s">
        <v>5</v>
      </c>
      <c r="D9" s="11"/>
      <c r="E9" s="29"/>
      <c r="F9" s="10"/>
      <c r="G9" s="10"/>
      <c r="H9" s="45"/>
      <c r="I9" s="45"/>
      <c r="J9" s="45"/>
      <c r="K9" s="45"/>
      <c r="L9" s="45"/>
      <c r="M9" s="45"/>
      <c r="N9" s="118"/>
    </row>
    <row r="10" spans="1:15" ht="17" thickBot="1">
      <c r="B10" s="44"/>
      <c r="C10" s="49" t="s">
        <v>3</v>
      </c>
      <c r="D10" s="46" t="s">
        <v>1</v>
      </c>
      <c r="E10" s="85"/>
      <c r="F10" s="50">
        <f>H10</f>
        <v>12</v>
      </c>
      <c r="G10" s="47"/>
      <c r="H10" s="50">
        <f>Notes!E5</f>
        <v>12</v>
      </c>
      <c r="I10" s="45"/>
      <c r="J10" s="45"/>
      <c r="K10" s="45"/>
      <c r="L10" s="45"/>
      <c r="M10" s="45"/>
      <c r="N10" s="119"/>
    </row>
    <row r="11" spans="1:15" ht="17" thickBot="1">
      <c r="B11" s="120"/>
      <c r="C11" s="121"/>
      <c r="D11" s="121"/>
      <c r="E11" s="121"/>
      <c r="F11" s="121"/>
      <c r="G11" s="121"/>
      <c r="H11" s="121"/>
      <c r="I11" s="121"/>
      <c r="J11" s="121"/>
      <c r="K11" s="121"/>
      <c r="L11" s="121"/>
      <c r="M11" s="121"/>
      <c r="N11" s="122"/>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19"/>
  <sheetViews>
    <sheetView workbookViewId="0">
      <selection activeCell="G21" sqref="G21"/>
    </sheetView>
  </sheetViews>
  <sheetFormatPr baseColWidth="10" defaultColWidth="33.1640625" defaultRowHeight="16"/>
  <cols>
    <col min="1" max="1" width="5.6640625" style="53" customWidth="1"/>
    <col min="2" max="2" width="2.1640625" style="53" customWidth="1"/>
    <col min="3" max="3" width="31.1640625" style="53" customWidth="1"/>
    <col min="4" max="4" width="16.1640625" style="53" customWidth="1"/>
    <col min="5" max="5" width="10.1640625" style="53" customWidth="1"/>
    <col min="6" max="7" width="13.1640625" style="53" customWidth="1"/>
    <col min="8" max="8" width="12.6640625" style="59" customWidth="1"/>
    <col min="9" max="9" width="34.5" style="59" customWidth="1"/>
    <col min="10" max="10" width="138" style="53" customWidth="1"/>
    <col min="11" max="16384" width="33.1640625" style="53"/>
  </cols>
  <sheetData>
    <row r="1" spans="2:10" ht="17" thickBot="1"/>
    <row r="2" spans="2:10">
      <c r="B2" s="54"/>
      <c r="C2" s="55"/>
      <c r="D2" s="55"/>
      <c r="E2" s="55"/>
      <c r="F2" s="55"/>
      <c r="G2" s="55"/>
      <c r="H2" s="60"/>
      <c r="I2" s="60"/>
      <c r="J2" s="137"/>
    </row>
    <row r="3" spans="2:10">
      <c r="B3" s="56"/>
      <c r="C3" s="61" t="s">
        <v>15</v>
      </c>
      <c r="D3" s="61"/>
      <c r="E3" s="61"/>
      <c r="F3" s="61"/>
      <c r="G3" s="61"/>
      <c r="H3" s="62"/>
      <c r="I3" s="62"/>
      <c r="J3" s="138"/>
    </row>
    <row r="4" spans="2:10">
      <c r="B4" s="56"/>
      <c r="C4" s="57"/>
      <c r="D4" s="57"/>
      <c r="E4" s="57"/>
      <c r="F4" s="57"/>
      <c r="G4" s="57"/>
      <c r="H4" s="63"/>
      <c r="I4" s="63"/>
      <c r="J4" s="138"/>
    </row>
    <row r="5" spans="2:10">
      <c r="B5" s="64"/>
      <c r="C5" s="65" t="s">
        <v>16</v>
      </c>
      <c r="D5" s="65" t="s">
        <v>0</v>
      </c>
      <c r="E5" s="65" t="s">
        <v>12</v>
      </c>
      <c r="F5" s="65" t="s">
        <v>17</v>
      </c>
      <c r="G5" s="65" t="s">
        <v>42</v>
      </c>
      <c r="H5" s="66" t="s">
        <v>18</v>
      </c>
      <c r="I5" s="66" t="s">
        <v>44</v>
      </c>
      <c r="J5" s="139" t="s">
        <v>9</v>
      </c>
    </row>
    <row r="6" spans="2:10">
      <c r="B6" s="56"/>
      <c r="C6" s="61"/>
      <c r="D6" s="61"/>
      <c r="E6" s="61"/>
      <c r="F6" s="61"/>
      <c r="G6" s="61"/>
      <c r="H6" s="62"/>
      <c r="I6" s="62"/>
      <c r="J6" s="140"/>
    </row>
    <row r="7" spans="2:10">
      <c r="B7" s="56"/>
      <c r="C7" s="67" t="s">
        <v>3</v>
      </c>
      <c r="D7" s="99" t="s">
        <v>48</v>
      </c>
      <c r="E7" s="99" t="s">
        <v>6</v>
      </c>
      <c r="F7" s="99">
        <v>2013</v>
      </c>
      <c r="G7" s="99">
        <v>2013</v>
      </c>
      <c r="H7" s="100">
        <v>42325</v>
      </c>
      <c r="I7" s="141" t="s">
        <v>45</v>
      </c>
      <c r="J7" s="142" t="s">
        <v>49</v>
      </c>
    </row>
    <row r="8" spans="2:10">
      <c r="B8" s="56"/>
      <c r="C8" s="57"/>
      <c r="D8" s="57"/>
      <c r="E8" s="57"/>
      <c r="F8" s="57"/>
      <c r="G8" s="57"/>
      <c r="H8" s="57"/>
      <c r="I8" s="57"/>
      <c r="J8" s="138"/>
    </row>
    <row r="9" spans="2:10">
      <c r="B9" s="56"/>
      <c r="C9" s="68" t="s">
        <v>87</v>
      </c>
      <c r="D9" s="57" t="s">
        <v>73</v>
      </c>
      <c r="E9" s="57"/>
      <c r="F9" s="57">
        <v>2021</v>
      </c>
      <c r="G9" s="57">
        <v>2020</v>
      </c>
      <c r="H9" s="100">
        <v>44622</v>
      </c>
      <c r="I9" s="57"/>
      <c r="J9" s="138" t="s">
        <v>74</v>
      </c>
    </row>
    <row r="10" spans="2:10">
      <c r="B10" s="56"/>
      <c r="C10" s="68" t="s">
        <v>88</v>
      </c>
      <c r="D10" s="57" t="s">
        <v>89</v>
      </c>
      <c r="E10" s="57"/>
      <c r="F10" s="57"/>
      <c r="G10" s="57"/>
      <c r="H10" s="100">
        <v>44622</v>
      </c>
      <c r="I10" s="57"/>
      <c r="J10" s="138" t="s">
        <v>90</v>
      </c>
    </row>
    <row r="11" spans="2:10">
      <c r="B11" s="56"/>
      <c r="C11" s="68"/>
      <c r="D11" s="57"/>
      <c r="E11" s="57"/>
      <c r="F11" s="57"/>
      <c r="G11" s="57"/>
      <c r="H11" s="57"/>
      <c r="I11" s="57"/>
      <c r="J11" s="138"/>
    </row>
    <row r="12" spans="2:10">
      <c r="B12" s="56"/>
      <c r="C12" s="68" t="s">
        <v>57</v>
      </c>
      <c r="D12" s="57" t="s">
        <v>70</v>
      </c>
      <c r="E12" s="57"/>
      <c r="F12" s="57"/>
      <c r="G12" s="57">
        <v>2019</v>
      </c>
      <c r="H12" s="100">
        <v>44622</v>
      </c>
      <c r="I12" s="57"/>
      <c r="J12" s="138" t="s">
        <v>72</v>
      </c>
    </row>
    <row r="13" spans="2:10" s="107" customFormat="1">
      <c r="B13" s="143"/>
      <c r="C13" s="123" t="s">
        <v>56</v>
      </c>
      <c r="D13" s="123" t="s">
        <v>70</v>
      </c>
      <c r="E13" s="144"/>
      <c r="F13" s="144"/>
      <c r="G13" s="144">
        <v>2019</v>
      </c>
      <c r="H13" s="100">
        <v>44622</v>
      </c>
      <c r="I13" s="145"/>
      <c r="J13" s="146" t="s">
        <v>71</v>
      </c>
    </row>
    <row r="14" spans="2:10" ht="17" thickBot="1">
      <c r="B14" s="147"/>
      <c r="C14" s="149"/>
      <c r="D14" s="132"/>
      <c r="E14" s="132"/>
      <c r="F14" s="132"/>
      <c r="G14" s="132"/>
      <c r="H14" s="132"/>
      <c r="I14" s="132"/>
      <c r="J14" s="148"/>
    </row>
    <row r="16" spans="2:10" s="109" customFormat="1">
      <c r="H16" s="110"/>
      <c r="I16" s="110"/>
    </row>
    <row r="17" spans="8:9" s="109" customFormat="1">
      <c r="H17" s="110"/>
      <c r="I17" s="110"/>
    </row>
    <row r="18" spans="8:9" s="109" customFormat="1">
      <c r="H18" s="110"/>
      <c r="I18" s="110"/>
    </row>
    <row r="19" spans="8:9" s="109" customFormat="1">
      <c r="H19" s="110"/>
      <c r="I19" s="110"/>
    </row>
  </sheetData>
  <hyperlinks>
    <hyperlink ref="I7" r:id="rId1" xr:uid="{FF867D6F-9A3A-DE4A-BD1B-3592A4204C15}"/>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74"/>
  <sheetViews>
    <sheetView workbookViewId="0">
      <selection activeCell="G47" sqref="G47"/>
    </sheetView>
  </sheetViews>
  <sheetFormatPr baseColWidth="10" defaultRowHeight="16"/>
  <cols>
    <col min="1" max="1" width="4.6640625" style="91" customWidth="1"/>
    <col min="2" max="2" width="2.6640625" style="91" customWidth="1"/>
    <col min="3" max="3" width="29.1640625" style="91" customWidth="1"/>
    <col min="4" max="4" width="33.5" style="91" customWidth="1"/>
    <col min="5" max="5" width="15" style="91" customWidth="1"/>
    <col min="6" max="6" width="18.83203125" style="91" customWidth="1"/>
    <col min="7" max="16384" width="10.83203125" style="91"/>
  </cols>
  <sheetData>
    <row r="1" spans="2:23" ht="17" thickBot="1"/>
    <row r="2" spans="2:23">
      <c r="B2" s="92"/>
      <c r="C2" s="93"/>
      <c r="D2" s="93"/>
      <c r="E2" s="93"/>
      <c r="F2" s="93"/>
      <c r="G2" s="93"/>
      <c r="H2" s="93"/>
      <c r="I2" s="93"/>
      <c r="J2" s="93"/>
      <c r="K2" s="93"/>
      <c r="L2" s="93"/>
      <c r="M2" s="93"/>
      <c r="N2" s="93"/>
      <c r="O2" s="93"/>
      <c r="P2" s="93"/>
      <c r="Q2" s="93"/>
      <c r="R2" s="93"/>
      <c r="S2" s="93"/>
      <c r="T2" s="93"/>
      <c r="U2" s="93"/>
      <c r="V2" s="93"/>
      <c r="W2" s="125"/>
    </row>
    <row r="3" spans="2:23" s="21" customFormat="1">
      <c r="B3" s="96"/>
      <c r="C3" s="86" t="s">
        <v>0</v>
      </c>
      <c r="D3" s="86" t="s">
        <v>43</v>
      </c>
      <c r="E3" s="86"/>
      <c r="F3" s="86"/>
      <c r="G3" s="86"/>
      <c r="H3" s="86"/>
      <c r="I3" s="86"/>
      <c r="J3" s="86"/>
      <c r="K3" s="86"/>
      <c r="L3" s="86"/>
      <c r="M3" s="86"/>
      <c r="N3" s="86"/>
      <c r="O3" s="86"/>
      <c r="P3" s="86"/>
      <c r="Q3" s="86"/>
      <c r="R3" s="86"/>
      <c r="S3" s="86"/>
      <c r="T3" s="86"/>
      <c r="U3" s="86"/>
      <c r="V3" s="86"/>
      <c r="W3" s="89"/>
    </row>
    <row r="4" spans="2:23">
      <c r="B4" s="94"/>
      <c r="C4" s="95"/>
      <c r="D4" s="95"/>
      <c r="E4" s="95"/>
      <c r="F4" s="95"/>
      <c r="G4" s="95"/>
      <c r="H4" s="95"/>
      <c r="I4" s="95"/>
      <c r="J4" s="95"/>
      <c r="K4" s="95"/>
      <c r="L4" s="95"/>
      <c r="M4" s="95"/>
      <c r="N4" s="95"/>
      <c r="O4" s="95"/>
      <c r="P4" s="95"/>
      <c r="Q4" s="95"/>
      <c r="R4" s="95"/>
      <c r="S4" s="95"/>
      <c r="T4" s="95"/>
      <c r="U4" s="95"/>
      <c r="V4" s="95"/>
      <c r="W4" s="126"/>
    </row>
    <row r="5" spans="2:23">
      <c r="B5" s="94"/>
      <c r="C5" s="123" t="s">
        <v>60</v>
      </c>
      <c r="D5" s="123" t="s">
        <v>3</v>
      </c>
      <c r="E5" s="95">
        <v>12</v>
      </c>
      <c r="F5" s="123" t="s">
        <v>1</v>
      </c>
      <c r="G5" s="95"/>
      <c r="H5" s="95"/>
      <c r="I5" s="95"/>
      <c r="J5" s="95"/>
      <c r="K5" s="95"/>
      <c r="L5" s="95"/>
      <c r="M5" s="95"/>
      <c r="N5" s="95"/>
      <c r="O5" s="95"/>
      <c r="P5" s="95"/>
      <c r="Q5" s="95"/>
      <c r="R5" s="95"/>
      <c r="S5" s="95"/>
      <c r="T5" s="95"/>
      <c r="U5" s="95"/>
      <c r="V5" s="95"/>
      <c r="W5" s="126"/>
    </row>
    <row r="6" spans="2:23">
      <c r="B6" s="94"/>
      <c r="C6" s="95"/>
      <c r="D6" s="95"/>
      <c r="E6" s="95"/>
      <c r="F6" s="95"/>
      <c r="G6" s="95"/>
      <c r="H6" s="95"/>
      <c r="I6" s="95"/>
      <c r="J6" s="95"/>
      <c r="K6" s="95"/>
      <c r="L6" s="95"/>
      <c r="M6" s="95"/>
      <c r="N6" s="95"/>
      <c r="O6" s="95"/>
      <c r="P6" s="95"/>
      <c r="Q6" s="95"/>
      <c r="R6" s="95"/>
      <c r="S6" s="95"/>
      <c r="T6" s="95"/>
      <c r="U6" s="95"/>
      <c r="V6" s="95"/>
      <c r="W6" s="126"/>
    </row>
    <row r="7" spans="2:23">
      <c r="B7" s="94"/>
      <c r="C7" s="95"/>
      <c r="D7" s="95"/>
      <c r="E7" s="95"/>
      <c r="F7" s="95"/>
      <c r="G7" s="95"/>
      <c r="H7" s="95"/>
      <c r="I7" s="95"/>
      <c r="J7" s="95"/>
      <c r="K7" s="95"/>
      <c r="L7" s="95"/>
      <c r="M7" s="95"/>
      <c r="N7" s="95"/>
      <c r="O7" s="95"/>
      <c r="P7" s="95"/>
      <c r="Q7" s="95"/>
      <c r="R7" s="95"/>
      <c r="S7" s="95"/>
      <c r="T7" s="95"/>
      <c r="U7" s="95"/>
      <c r="V7" s="95"/>
      <c r="W7" s="126"/>
    </row>
    <row r="8" spans="2:23">
      <c r="B8" s="94"/>
      <c r="C8" s="95"/>
      <c r="D8" s="95"/>
      <c r="E8" s="95"/>
      <c r="F8" s="95"/>
      <c r="G8" s="95"/>
      <c r="H8" s="95"/>
      <c r="I8" s="95"/>
      <c r="J8" s="95"/>
      <c r="K8" s="95"/>
      <c r="L8" s="95"/>
      <c r="M8" s="95"/>
      <c r="N8" s="95"/>
      <c r="O8" s="95"/>
      <c r="P8" s="95"/>
      <c r="Q8" s="95"/>
      <c r="R8" s="95"/>
      <c r="S8" s="95"/>
      <c r="T8" s="95"/>
      <c r="U8" s="95"/>
      <c r="V8" s="95"/>
      <c r="W8" s="126"/>
    </row>
    <row r="9" spans="2:23">
      <c r="B9" s="94"/>
      <c r="C9" s="95"/>
      <c r="D9" s="95"/>
      <c r="E9" s="95"/>
      <c r="F9" s="95"/>
      <c r="G9" s="95"/>
      <c r="H9" s="95"/>
      <c r="I9" s="95"/>
      <c r="J9" s="95"/>
      <c r="K9" s="95"/>
      <c r="L9" s="95"/>
      <c r="M9" s="95"/>
      <c r="N9" s="95"/>
      <c r="O9" s="95"/>
      <c r="P9" s="95"/>
      <c r="Q9" s="95"/>
      <c r="R9" s="95"/>
      <c r="S9" s="95"/>
      <c r="T9" s="95"/>
      <c r="U9" s="95"/>
      <c r="V9" s="95"/>
      <c r="W9" s="126"/>
    </row>
    <row r="10" spans="2:23">
      <c r="B10" s="94"/>
      <c r="C10" s="95"/>
      <c r="D10" s="95"/>
      <c r="E10" s="95"/>
      <c r="F10" s="95"/>
      <c r="G10" s="95"/>
      <c r="H10" s="95"/>
      <c r="I10" s="95"/>
      <c r="J10" s="95"/>
      <c r="K10" s="95"/>
      <c r="L10" s="95"/>
      <c r="M10" s="95"/>
      <c r="N10" s="95"/>
      <c r="O10" s="95"/>
      <c r="P10" s="95"/>
      <c r="Q10" s="95"/>
      <c r="R10" s="95"/>
      <c r="S10" s="95"/>
      <c r="T10" s="95"/>
      <c r="U10" s="95"/>
      <c r="V10" s="95"/>
      <c r="W10" s="126"/>
    </row>
    <row r="11" spans="2:23">
      <c r="B11" s="94"/>
      <c r="C11" s="95"/>
      <c r="D11" s="95"/>
      <c r="E11" s="95"/>
      <c r="F11" s="95"/>
      <c r="G11" s="95"/>
      <c r="H11" s="95"/>
      <c r="I11" s="95"/>
      <c r="J11" s="95"/>
      <c r="K11" s="95"/>
      <c r="L11" s="95"/>
      <c r="M11" s="95"/>
      <c r="N11" s="95"/>
      <c r="O11" s="95"/>
      <c r="P11" s="95"/>
      <c r="Q11" s="95"/>
      <c r="R11" s="95"/>
      <c r="S11" s="95"/>
      <c r="T11" s="95"/>
      <c r="U11" s="95"/>
      <c r="V11" s="95"/>
      <c r="W11" s="126"/>
    </row>
    <row r="12" spans="2:23">
      <c r="B12" s="94"/>
      <c r="C12" s="95"/>
      <c r="D12" s="95"/>
      <c r="E12" s="95"/>
      <c r="F12" s="95"/>
      <c r="G12" s="95"/>
      <c r="H12" s="95"/>
      <c r="I12" s="95"/>
      <c r="J12" s="95"/>
      <c r="K12" s="95"/>
      <c r="L12" s="95"/>
      <c r="M12" s="95"/>
      <c r="N12" s="95"/>
      <c r="O12" s="95"/>
      <c r="P12" s="95"/>
      <c r="Q12" s="95"/>
      <c r="R12" s="95"/>
      <c r="S12" s="95"/>
      <c r="T12" s="95"/>
      <c r="U12" s="95"/>
      <c r="V12" s="95"/>
      <c r="W12" s="126"/>
    </row>
    <row r="13" spans="2:23">
      <c r="B13" s="94"/>
      <c r="C13" s="95"/>
      <c r="D13" s="95"/>
      <c r="E13" s="95"/>
      <c r="F13" s="95"/>
      <c r="G13" s="95"/>
      <c r="H13" s="95"/>
      <c r="I13" s="95"/>
      <c r="J13" s="95"/>
      <c r="K13" s="95"/>
      <c r="L13" s="95"/>
      <c r="M13" s="95"/>
      <c r="N13" s="95"/>
      <c r="O13" s="95"/>
      <c r="P13" s="95"/>
      <c r="Q13" s="95"/>
      <c r="R13" s="95"/>
      <c r="S13" s="95"/>
      <c r="T13" s="95"/>
      <c r="U13" s="95"/>
      <c r="V13" s="95"/>
      <c r="W13" s="126"/>
    </row>
    <row r="14" spans="2:23">
      <c r="B14" s="94"/>
      <c r="C14" s="95"/>
      <c r="D14" s="95"/>
      <c r="E14" s="95"/>
      <c r="F14" s="95"/>
      <c r="G14" s="95"/>
      <c r="H14" s="95"/>
      <c r="I14" s="95"/>
      <c r="J14" s="95"/>
      <c r="K14" s="95"/>
      <c r="L14" s="95"/>
      <c r="M14" s="95"/>
      <c r="N14" s="95"/>
      <c r="O14" s="95"/>
      <c r="P14" s="95"/>
      <c r="Q14" s="95"/>
      <c r="R14" s="95"/>
      <c r="S14" s="95"/>
      <c r="T14" s="95"/>
      <c r="U14" s="95"/>
      <c r="V14" s="95"/>
      <c r="W14" s="126"/>
    </row>
    <row r="15" spans="2:23">
      <c r="B15" s="94"/>
      <c r="C15" s="95"/>
      <c r="D15" s="95"/>
      <c r="E15" s="95"/>
      <c r="F15" s="95"/>
      <c r="G15" s="95"/>
      <c r="H15" s="95"/>
      <c r="I15" s="95"/>
      <c r="J15" s="95"/>
      <c r="K15" s="95"/>
      <c r="L15" s="95"/>
      <c r="M15" s="95"/>
      <c r="N15" s="95"/>
      <c r="O15" s="95"/>
      <c r="P15" s="95"/>
      <c r="Q15" s="95"/>
      <c r="R15" s="95"/>
      <c r="S15" s="95"/>
      <c r="T15" s="95"/>
      <c r="U15" s="95"/>
      <c r="V15" s="95"/>
      <c r="W15" s="126"/>
    </row>
    <row r="16" spans="2:23">
      <c r="B16" s="94"/>
      <c r="C16" s="95"/>
      <c r="D16" s="95"/>
      <c r="E16" s="95"/>
      <c r="F16" s="95"/>
      <c r="G16" s="95"/>
      <c r="H16" s="95"/>
      <c r="I16" s="95"/>
      <c r="J16" s="95"/>
      <c r="K16" s="95"/>
      <c r="L16" s="95"/>
      <c r="M16" s="95"/>
      <c r="N16" s="95"/>
      <c r="O16" s="95"/>
      <c r="P16" s="95"/>
      <c r="Q16" s="95"/>
      <c r="R16" s="95"/>
      <c r="S16" s="95"/>
      <c r="T16" s="95"/>
      <c r="U16" s="95"/>
      <c r="V16" s="95"/>
      <c r="W16" s="126"/>
    </row>
    <row r="17" spans="2:23">
      <c r="B17" s="94"/>
      <c r="C17" s="95"/>
      <c r="D17" s="95"/>
      <c r="E17" s="95"/>
      <c r="F17" s="95"/>
      <c r="G17" s="95"/>
      <c r="H17" s="95"/>
      <c r="I17" s="95"/>
      <c r="J17" s="95"/>
      <c r="K17" s="95"/>
      <c r="L17" s="95"/>
      <c r="M17" s="95"/>
      <c r="N17" s="95"/>
      <c r="O17" s="95"/>
      <c r="P17" s="95"/>
      <c r="Q17" s="95"/>
      <c r="R17" s="95"/>
      <c r="S17" s="95"/>
      <c r="T17" s="95"/>
      <c r="U17" s="95"/>
      <c r="V17" s="95"/>
      <c r="W17" s="126"/>
    </row>
    <row r="18" spans="2:23">
      <c r="B18" s="94"/>
      <c r="C18" s="95"/>
      <c r="D18" s="95"/>
      <c r="E18" s="95"/>
      <c r="F18" s="95"/>
      <c r="G18" s="95"/>
      <c r="H18" s="95"/>
      <c r="I18" s="95"/>
      <c r="J18" s="95"/>
      <c r="K18" s="95"/>
      <c r="L18" s="95"/>
      <c r="M18" s="95"/>
      <c r="N18" s="95"/>
      <c r="O18" s="95"/>
      <c r="P18" s="95"/>
      <c r="Q18" s="95"/>
      <c r="R18" s="95"/>
      <c r="S18" s="95"/>
      <c r="T18" s="95"/>
      <c r="U18" s="95"/>
      <c r="V18" s="95"/>
      <c r="W18" s="126"/>
    </row>
    <row r="19" spans="2:23">
      <c r="B19" s="94"/>
      <c r="C19" s="95"/>
      <c r="D19" s="95"/>
      <c r="E19" s="95"/>
      <c r="F19" s="95"/>
      <c r="G19" s="95"/>
      <c r="H19" s="95"/>
      <c r="I19" s="95"/>
      <c r="J19" s="95"/>
      <c r="K19" s="95"/>
      <c r="L19" s="95"/>
      <c r="M19" s="95"/>
      <c r="N19" s="95"/>
      <c r="O19" s="95"/>
      <c r="P19" s="95"/>
      <c r="Q19" s="95"/>
      <c r="R19" s="95"/>
      <c r="S19" s="95"/>
      <c r="T19" s="95"/>
      <c r="U19" s="95"/>
      <c r="V19" s="95"/>
      <c r="W19" s="126"/>
    </row>
    <row r="20" spans="2:23">
      <c r="B20" s="94"/>
      <c r="C20" s="95"/>
      <c r="D20" s="95"/>
      <c r="E20" s="95"/>
      <c r="F20" s="95"/>
      <c r="G20" s="95"/>
      <c r="H20" s="95"/>
      <c r="I20" s="95"/>
      <c r="J20" s="95"/>
      <c r="K20" s="95"/>
      <c r="L20" s="95"/>
      <c r="M20" s="95"/>
      <c r="N20" s="95"/>
      <c r="O20" s="95"/>
      <c r="P20" s="95"/>
      <c r="Q20" s="95"/>
      <c r="R20" s="95"/>
      <c r="S20" s="95"/>
      <c r="T20" s="95"/>
      <c r="U20" s="95"/>
      <c r="V20" s="95"/>
      <c r="W20" s="126"/>
    </row>
    <row r="21" spans="2:23">
      <c r="B21" s="94"/>
      <c r="C21" s="95"/>
      <c r="D21" s="95"/>
      <c r="E21" s="95"/>
      <c r="F21" s="95"/>
      <c r="G21" s="95"/>
      <c r="H21" s="95"/>
      <c r="I21" s="95"/>
      <c r="J21" s="95"/>
      <c r="K21" s="95"/>
      <c r="L21" s="95"/>
      <c r="M21" s="95"/>
      <c r="N21" s="95"/>
      <c r="O21" s="95"/>
      <c r="P21" s="95"/>
      <c r="Q21" s="95"/>
      <c r="R21" s="95"/>
      <c r="S21" s="95"/>
      <c r="T21" s="95"/>
      <c r="U21" s="95"/>
      <c r="V21" s="95"/>
      <c r="W21" s="126"/>
    </row>
    <row r="22" spans="2:23">
      <c r="B22" s="94"/>
      <c r="C22" s="95"/>
      <c r="D22" s="95"/>
      <c r="E22" s="95"/>
      <c r="F22" s="95"/>
      <c r="G22" s="95"/>
      <c r="H22" s="95"/>
      <c r="I22" s="95"/>
      <c r="J22" s="95"/>
      <c r="K22" s="95"/>
      <c r="L22" s="95"/>
      <c r="M22" s="95"/>
      <c r="N22" s="95"/>
      <c r="O22" s="95"/>
      <c r="P22" s="95"/>
      <c r="Q22" s="95"/>
      <c r="R22" s="95"/>
      <c r="S22" s="95"/>
      <c r="T22" s="95"/>
      <c r="U22" s="95"/>
      <c r="V22" s="95"/>
      <c r="W22" s="126"/>
    </row>
    <row r="23" spans="2:23">
      <c r="B23" s="94"/>
      <c r="C23" s="95"/>
      <c r="D23" s="95"/>
      <c r="E23" s="95"/>
      <c r="F23" s="95"/>
      <c r="G23" s="95"/>
      <c r="H23" s="95"/>
      <c r="I23" s="95"/>
      <c r="J23" s="95"/>
      <c r="K23" s="95"/>
      <c r="L23" s="95"/>
      <c r="M23" s="95"/>
      <c r="N23" s="95"/>
      <c r="O23" s="95"/>
      <c r="P23" s="95"/>
      <c r="Q23" s="95"/>
      <c r="R23" s="95"/>
      <c r="S23" s="95"/>
      <c r="T23" s="95"/>
      <c r="U23" s="95"/>
      <c r="V23" s="95"/>
      <c r="W23" s="126"/>
    </row>
    <row r="24" spans="2:23">
      <c r="B24" s="94"/>
      <c r="C24" s="95"/>
      <c r="D24" s="95"/>
      <c r="E24" s="95"/>
      <c r="F24" s="95"/>
      <c r="G24" s="95"/>
      <c r="H24" s="95"/>
      <c r="I24" s="95"/>
      <c r="J24" s="95"/>
      <c r="K24" s="95"/>
      <c r="L24" s="95"/>
      <c r="M24" s="95"/>
      <c r="N24" s="95"/>
      <c r="O24" s="95"/>
      <c r="P24" s="95"/>
      <c r="Q24" s="95"/>
      <c r="R24" s="95"/>
      <c r="S24" s="95"/>
      <c r="T24" s="95"/>
      <c r="U24" s="95"/>
      <c r="V24" s="95"/>
      <c r="W24" s="126"/>
    </row>
    <row r="25" spans="2:23">
      <c r="B25" s="94"/>
      <c r="C25" s="95"/>
      <c r="D25" s="95"/>
      <c r="E25" s="95"/>
      <c r="F25" s="95"/>
      <c r="G25" s="95"/>
      <c r="H25" s="95"/>
      <c r="I25" s="95"/>
      <c r="J25" s="95"/>
      <c r="K25" s="95"/>
      <c r="L25" s="95"/>
      <c r="M25" s="95"/>
      <c r="N25" s="95"/>
      <c r="O25" s="95"/>
      <c r="P25" s="95"/>
      <c r="Q25" s="95"/>
      <c r="R25" s="95"/>
      <c r="S25" s="95"/>
      <c r="T25" s="95"/>
      <c r="U25" s="95"/>
      <c r="V25" s="95"/>
      <c r="W25" s="126"/>
    </row>
    <row r="26" spans="2:23">
      <c r="B26" s="94"/>
      <c r="C26" s="95"/>
      <c r="D26" s="95"/>
      <c r="E26" s="95"/>
      <c r="F26" s="95"/>
      <c r="G26" s="95"/>
      <c r="H26" s="95"/>
      <c r="I26" s="95"/>
      <c r="J26" s="95"/>
      <c r="K26" s="95"/>
      <c r="L26" s="95"/>
      <c r="M26" s="95"/>
      <c r="N26" s="95"/>
      <c r="O26" s="95"/>
      <c r="P26" s="95"/>
      <c r="Q26" s="95"/>
      <c r="R26" s="95"/>
      <c r="S26" s="95"/>
      <c r="T26" s="95"/>
      <c r="U26" s="95"/>
      <c r="V26" s="95"/>
      <c r="W26" s="126"/>
    </row>
    <row r="27" spans="2:23">
      <c r="B27" s="94"/>
      <c r="C27" s="95"/>
      <c r="D27" s="95"/>
      <c r="E27" s="95"/>
      <c r="F27" s="95"/>
      <c r="G27" s="95"/>
      <c r="H27" s="95"/>
      <c r="I27" s="95"/>
      <c r="J27" s="95"/>
      <c r="K27" s="95"/>
      <c r="L27" s="95"/>
      <c r="M27" s="95"/>
      <c r="N27" s="95"/>
      <c r="O27" s="95"/>
      <c r="P27" s="95"/>
      <c r="Q27" s="95"/>
      <c r="R27" s="95"/>
      <c r="S27" s="95"/>
      <c r="T27" s="95"/>
      <c r="U27" s="95"/>
      <c r="V27" s="95"/>
      <c r="W27" s="126"/>
    </row>
    <row r="28" spans="2:23">
      <c r="B28" s="94"/>
      <c r="C28" s="95"/>
      <c r="D28" s="95"/>
      <c r="E28" s="95"/>
      <c r="F28" s="95"/>
      <c r="G28" s="95"/>
      <c r="H28" s="95"/>
      <c r="I28" s="95"/>
      <c r="J28" s="95"/>
      <c r="K28" s="95"/>
      <c r="L28" s="95"/>
      <c r="M28" s="95"/>
      <c r="N28" s="95"/>
      <c r="O28" s="95"/>
      <c r="P28" s="95"/>
      <c r="Q28" s="95"/>
      <c r="R28" s="95"/>
      <c r="S28" s="95"/>
      <c r="T28" s="95"/>
      <c r="U28" s="95"/>
      <c r="V28" s="95"/>
      <c r="W28" s="126"/>
    </row>
    <row r="29" spans="2:23">
      <c r="B29" s="94"/>
      <c r="C29" s="123" t="s">
        <v>62</v>
      </c>
      <c r="D29" s="123" t="s">
        <v>69</v>
      </c>
      <c r="E29" s="95">
        <v>3.5</v>
      </c>
      <c r="F29" s="123" t="s">
        <v>46</v>
      </c>
      <c r="G29" s="123" t="s">
        <v>61</v>
      </c>
      <c r="H29" s="95"/>
      <c r="I29" s="95"/>
      <c r="J29" s="95"/>
      <c r="K29" s="95"/>
      <c r="L29" s="95"/>
      <c r="M29" s="95"/>
      <c r="N29" s="95"/>
      <c r="O29" s="95"/>
      <c r="P29" s="95"/>
      <c r="Q29" s="95"/>
      <c r="R29" s="95"/>
      <c r="S29" s="95"/>
      <c r="T29" s="95"/>
      <c r="U29" s="95"/>
      <c r="V29" s="95"/>
      <c r="W29" s="126"/>
    </row>
    <row r="30" spans="2:23">
      <c r="B30" s="94"/>
      <c r="C30" s="95"/>
      <c r="D30" s="123" t="s">
        <v>69</v>
      </c>
      <c r="E30" s="124">
        <v>1.02</v>
      </c>
      <c r="F30" s="123"/>
      <c r="G30" s="151" t="s">
        <v>78</v>
      </c>
      <c r="H30" s="95"/>
      <c r="I30" s="95"/>
      <c r="J30" s="95"/>
      <c r="K30" s="95"/>
      <c r="L30" s="95"/>
      <c r="M30" s="95"/>
      <c r="N30" s="95"/>
      <c r="O30" s="95"/>
      <c r="P30" s="95"/>
      <c r="Q30" s="95"/>
      <c r="R30" s="95"/>
      <c r="S30" s="95"/>
      <c r="T30" s="95"/>
      <c r="U30" s="95"/>
      <c r="V30" s="95"/>
      <c r="W30" s="126"/>
    </row>
    <row r="31" spans="2:23">
      <c r="B31" s="94"/>
      <c r="C31" s="95"/>
      <c r="D31" s="123" t="s">
        <v>69</v>
      </c>
      <c r="E31" s="95">
        <f>E29*E30</f>
        <v>3.5700000000000003</v>
      </c>
      <c r="F31" s="123" t="s">
        <v>46</v>
      </c>
      <c r="G31" s="151" t="s">
        <v>79</v>
      </c>
      <c r="H31" s="95"/>
      <c r="I31" s="95"/>
      <c r="J31" s="95"/>
      <c r="K31" s="95"/>
      <c r="L31" s="95"/>
      <c r="M31" s="95"/>
      <c r="N31" s="95"/>
      <c r="O31" s="95"/>
      <c r="P31" s="95"/>
      <c r="Q31" s="95"/>
      <c r="R31" s="95"/>
      <c r="S31" s="95"/>
      <c r="T31" s="95"/>
      <c r="U31" s="95"/>
      <c r="V31" s="95"/>
      <c r="W31" s="126"/>
    </row>
    <row r="32" spans="2:23">
      <c r="B32" s="94"/>
      <c r="C32" s="95"/>
      <c r="D32" s="123"/>
      <c r="E32" s="95"/>
      <c r="F32" s="123"/>
      <c r="G32" s="123"/>
      <c r="H32" s="95"/>
      <c r="I32" s="95"/>
      <c r="J32" s="95"/>
      <c r="K32" s="95"/>
      <c r="L32" s="95"/>
      <c r="M32" s="95"/>
      <c r="N32" s="95"/>
      <c r="O32" s="95"/>
      <c r="P32" s="95"/>
      <c r="Q32" s="95"/>
      <c r="R32" s="95"/>
      <c r="S32" s="95"/>
      <c r="T32" s="95"/>
      <c r="U32" s="95"/>
      <c r="V32" s="95"/>
      <c r="W32" s="126"/>
    </row>
    <row r="33" spans="2:23">
      <c r="B33" s="94"/>
      <c r="C33" s="95"/>
      <c r="D33" s="123"/>
      <c r="E33" s="95"/>
      <c r="F33" s="123"/>
      <c r="G33" s="123"/>
      <c r="H33" s="95"/>
      <c r="I33" s="95"/>
      <c r="J33" s="95"/>
      <c r="K33" s="95"/>
      <c r="L33" s="95"/>
      <c r="M33" s="95"/>
      <c r="N33" s="95"/>
      <c r="O33" s="95"/>
      <c r="P33" s="95"/>
      <c r="Q33" s="95"/>
      <c r="R33" s="95"/>
      <c r="S33" s="95"/>
      <c r="T33" s="95"/>
      <c r="U33" s="95"/>
      <c r="V33" s="95"/>
      <c r="W33" s="126"/>
    </row>
    <row r="34" spans="2:23">
      <c r="B34" s="94"/>
      <c r="C34" s="95"/>
      <c r="D34" s="123"/>
      <c r="E34" s="95"/>
      <c r="F34" s="123"/>
      <c r="G34" s="123"/>
      <c r="H34" s="95"/>
      <c r="I34" s="95"/>
      <c r="J34" s="95"/>
      <c r="K34" s="95"/>
      <c r="L34" s="95"/>
      <c r="M34" s="95"/>
      <c r="N34" s="95"/>
      <c r="O34" s="95"/>
      <c r="P34" s="95"/>
      <c r="Q34" s="95"/>
      <c r="R34" s="95"/>
      <c r="S34" s="95"/>
      <c r="T34" s="95"/>
      <c r="U34" s="95"/>
      <c r="V34" s="95"/>
      <c r="W34" s="126"/>
    </row>
    <row r="35" spans="2:23" ht="15" customHeight="1">
      <c r="B35" s="94"/>
      <c r="C35" s="99"/>
      <c r="D35" s="95"/>
      <c r="E35" s="95"/>
      <c r="F35" s="95"/>
      <c r="G35" s="95"/>
      <c r="H35" s="95"/>
      <c r="I35" s="95"/>
      <c r="J35" s="95"/>
      <c r="K35" s="95"/>
      <c r="L35" s="95"/>
      <c r="M35" s="95"/>
      <c r="N35" s="95"/>
      <c r="O35" s="95"/>
      <c r="P35" s="95"/>
      <c r="Q35" s="95"/>
      <c r="R35" s="95"/>
      <c r="S35" s="95"/>
      <c r="T35" s="95"/>
      <c r="U35" s="95"/>
      <c r="V35" s="95"/>
      <c r="W35" s="126"/>
    </row>
    <row r="36" spans="2:23">
      <c r="B36" s="94"/>
      <c r="C36" s="151"/>
      <c r="D36" s="151"/>
      <c r="E36" s="95"/>
      <c r="F36" s="95"/>
      <c r="G36" s="95"/>
      <c r="H36" s="95"/>
      <c r="I36" s="95"/>
      <c r="J36" s="95"/>
      <c r="K36" s="95"/>
      <c r="L36" s="95"/>
      <c r="M36" s="95"/>
      <c r="N36" s="95"/>
      <c r="O36" s="95"/>
      <c r="P36" s="95"/>
      <c r="Q36" s="95"/>
      <c r="R36" s="95"/>
      <c r="S36" s="95"/>
      <c r="T36" s="95"/>
      <c r="U36" s="95"/>
      <c r="V36" s="95"/>
      <c r="W36" s="126"/>
    </row>
    <row r="37" spans="2:23">
      <c r="B37" s="94"/>
      <c r="C37" s="95"/>
      <c r="D37" s="123"/>
      <c r="E37" s="95"/>
      <c r="F37" s="123"/>
      <c r="G37" s="123"/>
      <c r="H37" s="95"/>
      <c r="I37" s="95"/>
      <c r="J37" s="95"/>
      <c r="K37" s="95"/>
      <c r="L37" s="95"/>
      <c r="M37" s="95"/>
      <c r="N37" s="95"/>
      <c r="O37" s="95"/>
      <c r="P37" s="95"/>
      <c r="Q37" s="95"/>
      <c r="R37" s="95"/>
      <c r="S37" s="95"/>
      <c r="T37" s="95"/>
      <c r="U37" s="95"/>
      <c r="V37" s="95"/>
      <c r="W37" s="126"/>
    </row>
    <row r="38" spans="2:23">
      <c r="B38" s="94"/>
      <c r="C38" s="99"/>
      <c r="H38" s="95"/>
      <c r="I38" s="95"/>
      <c r="J38" s="95"/>
      <c r="K38" s="95"/>
      <c r="L38" s="95"/>
      <c r="M38" s="95"/>
      <c r="N38" s="95"/>
      <c r="O38" s="95"/>
      <c r="P38" s="95"/>
      <c r="Q38" s="95"/>
      <c r="R38" s="95"/>
      <c r="S38" s="95"/>
      <c r="T38" s="95"/>
      <c r="U38" s="95"/>
      <c r="V38" s="95"/>
      <c r="W38" s="126"/>
    </row>
    <row r="39" spans="2:23">
      <c r="B39" s="94"/>
      <c r="C39" s="151" t="s">
        <v>84</v>
      </c>
      <c r="D39" s="151" t="s">
        <v>80</v>
      </c>
      <c r="E39" s="152">
        <f>1-(0.125)</f>
        <v>0.875</v>
      </c>
      <c r="F39" s="95"/>
      <c r="G39" s="151" t="s">
        <v>81</v>
      </c>
      <c r="H39" s="95"/>
      <c r="I39" s="95"/>
      <c r="J39" s="95"/>
      <c r="K39" s="95"/>
      <c r="L39" s="95"/>
      <c r="M39" s="95"/>
      <c r="N39" s="95"/>
      <c r="O39" s="95"/>
      <c r="P39" s="95"/>
      <c r="Q39" s="95"/>
      <c r="R39" s="95"/>
      <c r="S39" s="95"/>
      <c r="T39" s="95"/>
      <c r="U39" s="95"/>
      <c r="V39" s="95"/>
      <c r="W39" s="126"/>
    </row>
    <row r="40" spans="2:23">
      <c r="B40" s="94"/>
      <c r="C40" s="99"/>
      <c r="D40" s="95"/>
      <c r="E40" s="95"/>
      <c r="F40" s="95"/>
      <c r="G40" s="151" t="s">
        <v>82</v>
      </c>
      <c r="H40" s="95"/>
      <c r="I40" s="95"/>
      <c r="J40" s="95"/>
      <c r="K40" s="95"/>
      <c r="L40" s="95"/>
      <c r="M40" s="95"/>
      <c r="N40" s="95"/>
      <c r="O40" s="95"/>
      <c r="P40" s="95"/>
      <c r="Q40" s="95"/>
      <c r="R40" s="95"/>
      <c r="S40" s="95"/>
      <c r="T40" s="95"/>
      <c r="U40" s="95"/>
      <c r="V40" s="95"/>
      <c r="W40" s="126"/>
    </row>
    <row r="41" spans="2:23" ht="15" customHeight="1">
      <c r="B41" s="94"/>
      <c r="C41" s="99"/>
      <c r="D41" s="95"/>
      <c r="E41" s="95"/>
      <c r="F41" s="95"/>
      <c r="G41" s="151" t="s">
        <v>83</v>
      </c>
      <c r="H41" s="95"/>
      <c r="I41" s="95"/>
      <c r="J41" s="95"/>
      <c r="K41" s="95"/>
      <c r="L41" s="95"/>
      <c r="M41" s="95"/>
      <c r="N41" s="95"/>
      <c r="O41" s="95"/>
      <c r="P41" s="95"/>
      <c r="Q41" s="95"/>
      <c r="R41" s="95"/>
      <c r="S41" s="95"/>
      <c r="T41" s="95"/>
      <c r="U41" s="95"/>
      <c r="V41" s="95"/>
      <c r="W41" s="126"/>
    </row>
    <row r="42" spans="2:23">
      <c r="B42" s="94"/>
      <c r="C42" s="99"/>
      <c r="D42" s="95"/>
      <c r="E42" s="95"/>
      <c r="F42" s="95"/>
      <c r="G42" s="95"/>
      <c r="H42" s="95"/>
      <c r="I42" s="95"/>
      <c r="J42" s="95"/>
      <c r="K42" s="95"/>
      <c r="L42" s="95"/>
      <c r="M42" s="95"/>
      <c r="N42" s="95"/>
      <c r="O42" s="95"/>
      <c r="P42" s="95"/>
      <c r="Q42" s="95"/>
      <c r="R42" s="95"/>
      <c r="S42" s="95"/>
      <c r="T42" s="95"/>
      <c r="U42" s="95"/>
      <c r="V42" s="95"/>
      <c r="W42" s="126"/>
    </row>
    <row r="43" spans="2:23">
      <c r="B43" s="94"/>
      <c r="C43" s="99"/>
      <c r="D43" s="95"/>
      <c r="E43" s="95"/>
      <c r="F43" s="95"/>
      <c r="G43" s="95"/>
      <c r="H43" s="95"/>
      <c r="I43" s="95"/>
      <c r="J43" s="95"/>
      <c r="K43" s="95"/>
      <c r="L43" s="95"/>
      <c r="M43" s="95"/>
      <c r="N43" s="95"/>
      <c r="O43" s="95"/>
      <c r="P43" s="95"/>
      <c r="Q43" s="95"/>
      <c r="R43" s="95"/>
      <c r="S43" s="95"/>
      <c r="T43" s="95"/>
      <c r="U43" s="95"/>
      <c r="V43" s="95"/>
      <c r="W43" s="126"/>
    </row>
    <row r="44" spans="2:23">
      <c r="B44" s="94"/>
      <c r="C44" s="99"/>
      <c r="D44" s="95"/>
      <c r="E44" s="95"/>
      <c r="F44" s="95"/>
      <c r="G44" s="95"/>
      <c r="H44" s="95"/>
      <c r="I44" s="95"/>
      <c r="J44" s="95"/>
      <c r="K44" s="95"/>
      <c r="L44" s="95"/>
      <c r="M44" s="95"/>
      <c r="N44" s="95"/>
      <c r="O44" s="95"/>
      <c r="P44" s="95"/>
      <c r="Q44" s="95"/>
      <c r="R44" s="95"/>
      <c r="S44" s="95"/>
      <c r="T44" s="95"/>
      <c r="U44" s="95"/>
      <c r="V44" s="95"/>
      <c r="W44" s="126"/>
    </row>
    <row r="45" spans="2:23">
      <c r="B45" s="94"/>
      <c r="C45" s="99"/>
      <c r="D45" s="151" t="s">
        <v>86</v>
      </c>
      <c r="E45" s="95">
        <f>E31/E39</f>
        <v>4.08</v>
      </c>
      <c r="F45" s="151" t="s">
        <v>46</v>
      </c>
      <c r="G45" s="151" t="s">
        <v>85</v>
      </c>
      <c r="H45" s="95"/>
      <c r="I45" s="95"/>
      <c r="J45" s="95"/>
      <c r="K45" s="95"/>
      <c r="L45" s="95"/>
      <c r="M45" s="95"/>
      <c r="N45" s="95"/>
      <c r="O45" s="95"/>
      <c r="P45" s="95"/>
      <c r="Q45" s="95"/>
      <c r="R45" s="95"/>
      <c r="S45" s="95"/>
      <c r="T45" s="95"/>
      <c r="U45" s="95"/>
      <c r="V45" s="95"/>
      <c r="W45" s="126"/>
    </row>
    <row r="46" spans="2:23">
      <c r="B46" s="94"/>
      <c r="C46" s="99"/>
      <c r="D46" s="95"/>
      <c r="E46" s="95"/>
      <c r="F46" s="95"/>
      <c r="G46" s="153" t="s">
        <v>92</v>
      </c>
      <c r="H46" s="95"/>
      <c r="I46" s="95"/>
      <c r="J46" s="95"/>
      <c r="K46" s="95"/>
      <c r="L46" s="95"/>
      <c r="M46" s="95"/>
      <c r="N46" s="95"/>
      <c r="O46" s="95"/>
      <c r="P46" s="95"/>
      <c r="Q46" s="95"/>
      <c r="R46" s="95"/>
      <c r="S46" s="95"/>
      <c r="T46" s="95"/>
      <c r="U46" s="95"/>
      <c r="V46" s="95"/>
      <c r="W46" s="126"/>
    </row>
    <row r="47" spans="2:23">
      <c r="B47" s="94"/>
      <c r="C47" s="95"/>
      <c r="D47" s="123"/>
      <c r="E47" s="95"/>
      <c r="F47" s="123"/>
      <c r="G47" s="123"/>
      <c r="H47" s="95"/>
      <c r="I47" s="95"/>
      <c r="J47" s="95"/>
      <c r="K47" s="95"/>
      <c r="L47" s="95"/>
      <c r="M47" s="95"/>
      <c r="N47" s="95"/>
      <c r="O47" s="95"/>
      <c r="P47" s="95"/>
      <c r="Q47" s="95"/>
      <c r="R47" s="95"/>
      <c r="S47" s="95"/>
      <c r="T47" s="95"/>
      <c r="U47" s="95"/>
      <c r="V47" s="95"/>
      <c r="W47" s="126"/>
    </row>
    <row r="48" spans="2:23">
      <c r="B48" s="94"/>
      <c r="C48" s="95"/>
      <c r="D48" s="123"/>
      <c r="E48" s="95"/>
      <c r="F48" s="123"/>
      <c r="G48" s="123"/>
      <c r="H48" s="95"/>
      <c r="I48" s="95"/>
      <c r="J48" s="95"/>
      <c r="K48" s="95"/>
      <c r="L48" s="95"/>
      <c r="M48" s="95"/>
      <c r="N48" s="95"/>
      <c r="O48" s="95"/>
      <c r="P48" s="95"/>
      <c r="Q48" s="95"/>
      <c r="R48" s="95"/>
      <c r="S48" s="95"/>
      <c r="T48" s="95"/>
      <c r="U48" s="95"/>
      <c r="V48" s="95"/>
      <c r="W48" s="126"/>
    </row>
    <row r="49" spans="2:23">
      <c r="B49" s="94"/>
      <c r="C49" s="99"/>
      <c r="D49" s="95"/>
      <c r="E49" s="95"/>
      <c r="F49" s="95"/>
      <c r="G49" s="95"/>
      <c r="H49" s="95"/>
      <c r="I49" s="95"/>
      <c r="J49" s="95"/>
      <c r="K49" s="95"/>
      <c r="L49" s="95"/>
      <c r="M49" s="95"/>
      <c r="N49" s="95"/>
      <c r="O49" s="95"/>
      <c r="P49" s="95"/>
      <c r="Q49" s="95"/>
      <c r="R49" s="95"/>
      <c r="S49" s="95"/>
      <c r="T49" s="95"/>
      <c r="U49" s="95"/>
      <c r="V49" s="95"/>
      <c r="W49" s="126"/>
    </row>
    <row r="50" spans="2:23">
      <c r="B50" s="94"/>
      <c r="C50" s="99"/>
      <c r="D50" s="95"/>
      <c r="E50" s="95"/>
      <c r="F50" s="95"/>
      <c r="G50" s="95"/>
      <c r="H50" s="95"/>
      <c r="I50" s="95"/>
      <c r="J50" s="95"/>
      <c r="K50" s="95"/>
      <c r="L50" s="95"/>
      <c r="M50" s="95"/>
      <c r="N50" s="95"/>
      <c r="O50" s="95"/>
      <c r="P50" s="95"/>
      <c r="Q50" s="95"/>
      <c r="R50" s="95"/>
      <c r="S50" s="95"/>
      <c r="T50" s="95"/>
      <c r="U50" s="95"/>
      <c r="V50" s="95"/>
      <c r="W50" s="126"/>
    </row>
    <row r="51" spans="2:23">
      <c r="B51" s="94"/>
      <c r="C51" s="99"/>
      <c r="D51" s="95"/>
      <c r="E51" s="95"/>
      <c r="F51" s="95"/>
      <c r="G51" s="95"/>
      <c r="H51" s="95"/>
      <c r="I51" s="95"/>
      <c r="J51" s="95"/>
      <c r="K51" s="95"/>
      <c r="L51" s="95"/>
      <c r="M51" s="95"/>
      <c r="N51" s="95"/>
      <c r="O51" s="95"/>
      <c r="P51" s="95"/>
      <c r="Q51" s="95"/>
      <c r="R51" s="95"/>
      <c r="S51" s="95"/>
      <c r="T51" s="95"/>
      <c r="U51" s="95"/>
      <c r="V51" s="95"/>
      <c r="W51" s="126"/>
    </row>
    <row r="52" spans="2:23">
      <c r="B52" s="94"/>
      <c r="C52" s="99"/>
      <c r="D52" s="95"/>
      <c r="E52" s="95"/>
      <c r="F52" s="95"/>
      <c r="G52" s="95"/>
      <c r="H52" s="95"/>
      <c r="I52" s="95"/>
      <c r="J52" s="95"/>
      <c r="K52" s="95"/>
      <c r="L52" s="95"/>
      <c r="M52" s="95"/>
      <c r="N52" s="95"/>
      <c r="O52" s="95"/>
      <c r="P52" s="95"/>
      <c r="Q52" s="95"/>
      <c r="R52" s="95"/>
      <c r="S52" s="95"/>
      <c r="T52" s="95"/>
      <c r="U52" s="95"/>
      <c r="V52" s="95"/>
      <c r="W52" s="126"/>
    </row>
    <row r="53" spans="2:23">
      <c r="B53" s="94"/>
      <c r="C53" s="99"/>
      <c r="D53" s="95"/>
      <c r="E53" s="95"/>
      <c r="F53" s="95"/>
      <c r="G53" s="95"/>
      <c r="H53" s="95"/>
      <c r="I53" s="95"/>
      <c r="J53" s="95"/>
      <c r="K53" s="95"/>
      <c r="L53" s="95"/>
      <c r="M53" s="95"/>
      <c r="N53" s="95"/>
      <c r="O53" s="95"/>
      <c r="P53" s="95"/>
      <c r="Q53" s="95"/>
      <c r="R53" s="95"/>
      <c r="S53" s="95"/>
      <c r="T53" s="95"/>
      <c r="U53" s="95"/>
      <c r="V53" s="95"/>
      <c r="W53" s="126"/>
    </row>
    <row r="54" spans="2:23">
      <c r="B54" s="94"/>
      <c r="C54" s="123" t="s">
        <v>63</v>
      </c>
      <c r="D54" s="123" t="s">
        <v>64</v>
      </c>
      <c r="E54" s="95">
        <v>18683.400000000001</v>
      </c>
      <c r="F54" s="123" t="s">
        <v>67</v>
      </c>
      <c r="G54" s="123" t="s">
        <v>65</v>
      </c>
      <c r="H54" s="95"/>
      <c r="I54" s="95"/>
      <c r="J54" s="95"/>
      <c r="K54" s="95"/>
      <c r="L54" s="95"/>
      <c r="M54" s="95"/>
      <c r="N54" s="95"/>
      <c r="O54" s="95"/>
      <c r="P54" s="95"/>
      <c r="Q54" s="95"/>
      <c r="R54" s="95"/>
      <c r="S54" s="95"/>
      <c r="T54" s="95"/>
      <c r="U54" s="95"/>
      <c r="V54" s="95"/>
      <c r="W54" s="126"/>
    </row>
    <row r="55" spans="2:23">
      <c r="B55" s="94"/>
      <c r="C55" s="99"/>
      <c r="D55" s="95"/>
      <c r="E55" s="95"/>
      <c r="F55" s="95"/>
      <c r="G55" s="95"/>
      <c r="H55" s="95"/>
      <c r="I55" s="95"/>
      <c r="J55" s="95"/>
      <c r="K55" s="95"/>
      <c r="L55" s="95"/>
      <c r="M55" s="95"/>
      <c r="N55" s="95"/>
      <c r="O55" s="95"/>
      <c r="P55" s="95"/>
      <c r="Q55" s="95"/>
      <c r="R55" s="95"/>
      <c r="S55" s="95"/>
      <c r="T55" s="95"/>
      <c r="U55" s="95"/>
      <c r="V55" s="95"/>
      <c r="W55" s="126"/>
    </row>
    <row r="56" spans="2:23">
      <c r="B56" s="94"/>
      <c r="C56" s="99"/>
      <c r="D56" s="95"/>
      <c r="E56" s="95"/>
      <c r="F56" s="95"/>
      <c r="G56" s="95"/>
      <c r="H56" s="95"/>
      <c r="I56" s="95"/>
      <c r="J56" s="95"/>
      <c r="K56" s="95"/>
      <c r="L56" s="95"/>
      <c r="M56" s="95"/>
      <c r="N56" s="95"/>
      <c r="O56" s="95"/>
      <c r="P56" s="95"/>
      <c r="Q56" s="95"/>
      <c r="R56" s="95"/>
      <c r="S56" s="95"/>
      <c r="T56" s="95"/>
      <c r="U56" s="95"/>
      <c r="V56" s="95"/>
      <c r="W56" s="126"/>
    </row>
    <row r="57" spans="2:23">
      <c r="B57" s="94"/>
      <c r="C57" s="99"/>
      <c r="D57" s="95"/>
      <c r="E57" s="95"/>
      <c r="F57" s="95"/>
      <c r="G57" s="95"/>
      <c r="H57" s="95"/>
      <c r="I57" s="95"/>
      <c r="J57" s="95"/>
      <c r="K57" s="95"/>
      <c r="L57" s="95"/>
      <c r="M57" s="95"/>
      <c r="N57" s="95"/>
      <c r="O57" s="95"/>
      <c r="P57" s="95"/>
      <c r="Q57" s="95"/>
      <c r="R57" s="95"/>
      <c r="S57" s="95"/>
      <c r="T57" s="95"/>
      <c r="U57" s="95"/>
      <c r="V57" s="95"/>
      <c r="W57" s="126"/>
    </row>
    <row r="58" spans="2:23">
      <c r="B58" s="94"/>
      <c r="C58" s="99"/>
      <c r="D58" s="95"/>
      <c r="E58" s="95"/>
      <c r="F58" s="95"/>
      <c r="G58" s="95"/>
      <c r="H58" s="95"/>
      <c r="I58" s="95"/>
      <c r="J58" s="95"/>
      <c r="K58" s="95"/>
      <c r="L58" s="95"/>
      <c r="M58" s="95"/>
      <c r="N58" s="95"/>
      <c r="O58" s="95"/>
      <c r="P58" s="95"/>
      <c r="Q58" s="95"/>
      <c r="R58" s="95"/>
      <c r="S58" s="95"/>
      <c r="T58" s="95"/>
      <c r="U58" s="95"/>
      <c r="V58" s="95"/>
      <c r="W58" s="126"/>
    </row>
    <row r="59" spans="2:23">
      <c r="B59" s="94"/>
      <c r="C59" s="99"/>
      <c r="D59" s="95"/>
      <c r="E59" s="95"/>
      <c r="F59" s="95"/>
      <c r="G59" s="95"/>
      <c r="H59" s="95"/>
      <c r="I59" s="95"/>
      <c r="J59" s="95"/>
      <c r="K59" s="95"/>
      <c r="L59" s="95"/>
      <c r="M59" s="95"/>
      <c r="N59" s="95"/>
      <c r="O59" s="95"/>
      <c r="P59" s="95"/>
      <c r="Q59" s="95"/>
      <c r="R59" s="95"/>
      <c r="S59" s="95"/>
      <c r="T59" s="95"/>
      <c r="U59" s="95"/>
      <c r="V59" s="95"/>
      <c r="W59" s="126"/>
    </row>
    <row r="60" spans="2:23">
      <c r="B60" s="94"/>
      <c r="C60" s="99"/>
      <c r="D60" s="95"/>
      <c r="E60" s="95"/>
      <c r="F60" s="95"/>
      <c r="G60" s="95"/>
      <c r="H60" s="95"/>
      <c r="I60" s="95"/>
      <c r="J60" s="95"/>
      <c r="K60" s="95"/>
      <c r="L60" s="95"/>
      <c r="M60" s="95"/>
      <c r="N60" s="95"/>
      <c r="O60" s="95"/>
      <c r="P60" s="95"/>
      <c r="Q60" s="95"/>
      <c r="R60" s="95"/>
      <c r="S60" s="95"/>
      <c r="T60" s="95"/>
      <c r="U60" s="95"/>
      <c r="V60" s="95"/>
      <c r="W60" s="126"/>
    </row>
    <row r="61" spans="2:23">
      <c r="B61" s="94"/>
      <c r="C61" s="99"/>
      <c r="D61" s="95"/>
      <c r="E61" s="95"/>
      <c r="F61" s="95"/>
      <c r="G61" s="95"/>
      <c r="H61" s="95"/>
      <c r="I61" s="95"/>
      <c r="J61" s="95"/>
      <c r="K61" s="95"/>
      <c r="L61" s="95"/>
      <c r="M61" s="95"/>
      <c r="N61" s="95"/>
      <c r="O61" s="95"/>
      <c r="P61" s="95"/>
      <c r="Q61" s="95"/>
      <c r="R61" s="95"/>
      <c r="S61" s="95"/>
      <c r="T61" s="95"/>
      <c r="U61" s="95"/>
      <c r="V61" s="95"/>
      <c r="W61" s="126"/>
    </row>
    <row r="62" spans="2:23">
      <c r="B62" s="94"/>
      <c r="C62" s="99"/>
      <c r="D62" s="95"/>
      <c r="E62" s="95"/>
      <c r="F62" s="95"/>
      <c r="G62" s="95"/>
      <c r="H62" s="95"/>
      <c r="I62" s="95"/>
      <c r="J62" s="95"/>
      <c r="K62" s="95"/>
      <c r="L62" s="95"/>
      <c r="M62" s="95"/>
      <c r="N62" s="95"/>
      <c r="O62" s="95"/>
      <c r="P62" s="95"/>
      <c r="Q62" s="95"/>
      <c r="R62" s="95"/>
      <c r="S62" s="95"/>
      <c r="T62" s="95"/>
      <c r="U62" s="95"/>
      <c r="V62" s="95"/>
      <c r="W62" s="126"/>
    </row>
    <row r="63" spans="2:23">
      <c r="B63" s="94"/>
      <c r="C63" s="99"/>
      <c r="D63" s="95"/>
      <c r="E63" s="95"/>
      <c r="F63" s="95"/>
      <c r="G63" s="95"/>
      <c r="H63" s="95"/>
      <c r="I63" s="95"/>
      <c r="J63" s="95"/>
      <c r="K63" s="95"/>
      <c r="L63" s="95"/>
      <c r="M63" s="95"/>
      <c r="N63" s="95"/>
      <c r="O63" s="95"/>
      <c r="P63" s="95"/>
      <c r="Q63" s="95"/>
      <c r="R63" s="95"/>
      <c r="S63" s="95"/>
      <c r="T63" s="95"/>
      <c r="U63" s="95"/>
      <c r="V63" s="95"/>
      <c r="W63" s="126"/>
    </row>
    <row r="64" spans="2:23">
      <c r="B64" s="94"/>
      <c r="C64" s="99"/>
      <c r="D64" s="95"/>
      <c r="E64" s="95"/>
      <c r="F64" s="95"/>
      <c r="G64" s="95"/>
      <c r="H64" s="95"/>
      <c r="I64" s="95"/>
      <c r="J64" s="95"/>
      <c r="K64" s="95"/>
      <c r="L64" s="95"/>
      <c r="M64" s="95"/>
      <c r="N64" s="95"/>
      <c r="O64" s="95"/>
      <c r="P64" s="95"/>
      <c r="Q64" s="95"/>
      <c r="R64" s="95"/>
      <c r="S64" s="95"/>
      <c r="T64" s="95"/>
      <c r="U64" s="95"/>
      <c r="V64" s="95"/>
      <c r="W64" s="126"/>
    </row>
    <row r="65" spans="2:23">
      <c r="B65" s="94"/>
      <c r="C65" s="99"/>
      <c r="D65" s="95"/>
      <c r="E65" s="95"/>
      <c r="F65" s="95"/>
      <c r="G65" s="95"/>
      <c r="H65" s="95"/>
      <c r="I65" s="95"/>
      <c r="J65" s="95"/>
      <c r="K65" s="95"/>
      <c r="L65" s="95"/>
      <c r="M65" s="95"/>
      <c r="N65" s="95"/>
      <c r="O65" s="95"/>
      <c r="P65" s="95"/>
      <c r="Q65" s="95"/>
      <c r="R65" s="95"/>
      <c r="S65" s="95"/>
      <c r="T65" s="95"/>
      <c r="U65" s="95"/>
      <c r="V65" s="95"/>
      <c r="W65" s="126"/>
    </row>
    <row r="66" spans="2:23">
      <c r="B66" s="94"/>
      <c r="C66" s="99"/>
      <c r="D66" s="95"/>
      <c r="E66" s="95"/>
      <c r="F66" s="95"/>
      <c r="G66" s="95"/>
      <c r="H66" s="95"/>
      <c r="I66" s="95"/>
      <c r="J66" s="95"/>
      <c r="K66" s="95"/>
      <c r="L66" s="95"/>
      <c r="M66" s="95"/>
      <c r="N66" s="95"/>
      <c r="O66" s="95"/>
      <c r="P66" s="95"/>
      <c r="Q66" s="95"/>
      <c r="R66" s="95"/>
      <c r="S66" s="95"/>
      <c r="T66" s="95"/>
      <c r="U66" s="95"/>
      <c r="V66" s="95"/>
      <c r="W66" s="126"/>
    </row>
    <row r="67" spans="2:23">
      <c r="B67" s="94"/>
      <c r="C67" s="99"/>
      <c r="D67" s="95"/>
      <c r="E67" s="95"/>
      <c r="F67" s="95"/>
      <c r="G67" s="95"/>
      <c r="H67" s="95"/>
      <c r="I67" s="95"/>
      <c r="J67" s="95"/>
      <c r="K67" s="95"/>
      <c r="L67" s="95"/>
      <c r="M67" s="95"/>
      <c r="N67" s="95"/>
      <c r="O67" s="95"/>
      <c r="P67" s="95"/>
      <c r="Q67" s="95"/>
      <c r="R67" s="95"/>
      <c r="S67" s="95"/>
      <c r="T67" s="95"/>
      <c r="U67" s="95"/>
      <c r="V67" s="95"/>
      <c r="W67" s="126"/>
    </row>
    <row r="68" spans="2:23">
      <c r="B68" s="94"/>
      <c r="C68" s="99"/>
      <c r="D68" s="95"/>
      <c r="E68" s="95"/>
      <c r="F68" s="95"/>
      <c r="G68" s="95"/>
      <c r="H68" s="95"/>
      <c r="I68" s="95"/>
      <c r="J68" s="95"/>
      <c r="K68" s="95"/>
      <c r="L68" s="95"/>
      <c r="M68" s="95"/>
      <c r="N68" s="95"/>
      <c r="O68" s="95"/>
      <c r="P68" s="95"/>
      <c r="Q68" s="95"/>
      <c r="R68" s="95"/>
      <c r="S68" s="95"/>
      <c r="T68" s="95"/>
      <c r="U68" s="95"/>
      <c r="V68" s="95"/>
      <c r="W68" s="126"/>
    </row>
    <row r="69" spans="2:23">
      <c r="B69" s="94"/>
      <c r="C69" s="99"/>
      <c r="D69" s="95"/>
      <c r="E69" s="95"/>
      <c r="F69" s="95"/>
      <c r="G69" s="95"/>
      <c r="H69" s="95"/>
      <c r="I69" s="95"/>
      <c r="J69" s="95"/>
      <c r="K69" s="95"/>
      <c r="L69" s="95"/>
      <c r="M69" s="95"/>
      <c r="N69" s="95"/>
      <c r="O69" s="95"/>
      <c r="P69" s="95"/>
      <c r="Q69" s="95"/>
      <c r="R69" s="95"/>
      <c r="S69" s="95"/>
      <c r="T69" s="95"/>
      <c r="U69" s="95"/>
      <c r="V69" s="95"/>
      <c r="W69" s="126"/>
    </row>
    <row r="70" spans="2:23">
      <c r="B70" s="94"/>
      <c r="C70" s="95"/>
      <c r="D70" s="123"/>
      <c r="E70" s="95"/>
      <c r="F70" s="123"/>
      <c r="G70" s="123"/>
      <c r="H70" s="95"/>
      <c r="I70" s="95"/>
      <c r="J70" s="95"/>
      <c r="K70" s="95"/>
      <c r="L70" s="95"/>
      <c r="M70" s="95"/>
      <c r="N70" s="95"/>
      <c r="O70" s="95"/>
      <c r="P70" s="95"/>
      <c r="Q70" s="95"/>
      <c r="R70" s="95"/>
      <c r="S70" s="95"/>
      <c r="T70" s="95"/>
      <c r="U70" s="95"/>
      <c r="V70" s="95"/>
      <c r="W70" s="126"/>
    </row>
    <row r="71" spans="2:23">
      <c r="B71" s="94"/>
      <c r="C71" s="95"/>
      <c r="D71" s="123"/>
      <c r="E71" s="95"/>
      <c r="F71" s="123"/>
      <c r="G71" s="123"/>
      <c r="H71" s="95"/>
      <c r="I71" s="95"/>
      <c r="J71" s="95"/>
      <c r="K71" s="95"/>
      <c r="L71" s="95"/>
      <c r="M71" s="95"/>
      <c r="N71" s="95"/>
      <c r="O71" s="95"/>
      <c r="P71" s="95"/>
      <c r="Q71" s="95"/>
      <c r="R71" s="95"/>
      <c r="S71" s="95"/>
      <c r="T71" s="95"/>
      <c r="U71" s="95"/>
      <c r="V71" s="95"/>
      <c r="W71" s="126"/>
    </row>
    <row r="72" spans="2:23">
      <c r="B72" s="94"/>
      <c r="C72" s="95"/>
      <c r="D72" s="123"/>
      <c r="E72" s="95"/>
      <c r="F72" s="123"/>
      <c r="G72" s="123"/>
      <c r="H72" s="95"/>
      <c r="I72" s="95"/>
      <c r="J72" s="95"/>
      <c r="K72" s="95"/>
      <c r="L72" s="95"/>
      <c r="M72" s="95"/>
      <c r="N72" s="95"/>
      <c r="O72" s="95"/>
      <c r="P72" s="95"/>
      <c r="Q72" s="95"/>
      <c r="R72" s="95"/>
      <c r="S72" s="95"/>
      <c r="T72" s="95"/>
      <c r="U72" s="95"/>
      <c r="V72" s="95"/>
      <c r="W72" s="126"/>
    </row>
    <row r="73" spans="2:23">
      <c r="B73" s="94"/>
      <c r="C73" s="99"/>
      <c r="D73" s="95"/>
      <c r="E73" s="95"/>
      <c r="F73" s="95"/>
      <c r="G73" s="95"/>
      <c r="H73" s="95"/>
      <c r="I73" s="95"/>
      <c r="J73" s="95"/>
      <c r="K73" s="95"/>
      <c r="L73" s="95"/>
      <c r="M73" s="95"/>
      <c r="N73" s="95"/>
      <c r="O73" s="95"/>
      <c r="P73" s="95"/>
      <c r="Q73" s="95"/>
      <c r="R73" s="95"/>
      <c r="S73" s="95"/>
      <c r="T73" s="95"/>
      <c r="U73" s="95"/>
      <c r="V73" s="95"/>
      <c r="W73" s="126"/>
    </row>
    <row r="74" spans="2:23">
      <c r="B74" s="94"/>
      <c r="C74" s="99"/>
      <c r="D74" s="95"/>
      <c r="E74" s="95"/>
      <c r="F74" s="95"/>
      <c r="G74" s="95"/>
      <c r="H74" s="95"/>
      <c r="I74" s="95"/>
      <c r="J74" s="95"/>
      <c r="K74" s="95"/>
      <c r="L74" s="95"/>
      <c r="M74" s="95"/>
      <c r="N74" s="95"/>
      <c r="O74" s="95"/>
      <c r="P74" s="95"/>
      <c r="Q74" s="95"/>
      <c r="R74" s="95"/>
      <c r="S74" s="95"/>
      <c r="T74" s="95"/>
      <c r="U74" s="95"/>
      <c r="V74" s="95"/>
      <c r="W74" s="126"/>
    </row>
    <row r="75" spans="2:23">
      <c r="B75" s="94"/>
      <c r="C75" s="99"/>
      <c r="D75" s="95"/>
      <c r="E75" s="95"/>
      <c r="F75" s="95"/>
      <c r="G75" s="95"/>
      <c r="H75" s="95"/>
      <c r="I75" s="95"/>
      <c r="J75" s="95"/>
      <c r="K75" s="95"/>
      <c r="L75" s="95"/>
      <c r="M75" s="95"/>
      <c r="N75" s="95"/>
      <c r="O75" s="95"/>
      <c r="P75" s="95"/>
      <c r="Q75" s="95"/>
      <c r="R75" s="95"/>
      <c r="S75" s="95"/>
      <c r="T75" s="95"/>
      <c r="U75" s="95"/>
      <c r="V75" s="95"/>
      <c r="W75" s="126"/>
    </row>
    <row r="76" spans="2:23">
      <c r="B76" s="94"/>
      <c r="C76" s="99"/>
      <c r="D76" s="95"/>
      <c r="E76" s="95"/>
      <c r="F76" s="95"/>
      <c r="G76" s="95"/>
      <c r="H76" s="95"/>
      <c r="I76" s="95"/>
      <c r="J76" s="95"/>
      <c r="K76" s="95"/>
      <c r="L76" s="95"/>
      <c r="M76" s="95"/>
      <c r="N76" s="95"/>
      <c r="O76" s="95"/>
      <c r="P76" s="95"/>
      <c r="Q76" s="95"/>
      <c r="R76" s="95"/>
      <c r="S76" s="95"/>
      <c r="T76" s="95"/>
      <c r="U76" s="95"/>
      <c r="V76" s="95"/>
      <c r="W76" s="126"/>
    </row>
    <row r="77" spans="2:23">
      <c r="B77" s="94"/>
      <c r="C77" s="99"/>
      <c r="D77" s="95"/>
      <c r="E77" s="95"/>
      <c r="F77" s="95"/>
      <c r="G77" s="95"/>
      <c r="H77" s="95"/>
      <c r="I77" s="95"/>
      <c r="J77" s="95"/>
      <c r="K77" s="95"/>
      <c r="L77" s="95"/>
      <c r="M77" s="95"/>
      <c r="N77" s="95"/>
      <c r="O77" s="95"/>
      <c r="P77" s="95"/>
      <c r="Q77" s="95"/>
      <c r="R77" s="95"/>
      <c r="S77" s="95"/>
      <c r="T77" s="95"/>
      <c r="U77" s="95"/>
      <c r="V77" s="95"/>
      <c r="W77" s="126"/>
    </row>
    <row r="78" spans="2:23">
      <c r="B78" s="94"/>
      <c r="C78" s="123" t="s">
        <v>63</v>
      </c>
      <c r="D78" s="123" t="s">
        <v>66</v>
      </c>
      <c r="E78" s="95">
        <v>1441</v>
      </c>
      <c r="F78" s="123" t="s">
        <v>53</v>
      </c>
      <c r="G78" s="123" t="s">
        <v>65</v>
      </c>
      <c r="H78" s="95"/>
      <c r="I78" s="95"/>
      <c r="J78" s="95"/>
      <c r="K78" s="95"/>
      <c r="L78" s="95"/>
      <c r="M78" s="95"/>
      <c r="N78" s="95"/>
      <c r="O78" s="95"/>
      <c r="P78" s="95"/>
      <c r="Q78" s="95"/>
      <c r="R78" s="95"/>
      <c r="S78" s="95"/>
      <c r="T78" s="95"/>
      <c r="U78" s="95"/>
      <c r="V78" s="95"/>
      <c r="W78" s="126"/>
    </row>
    <row r="79" spans="2:23">
      <c r="B79" s="94"/>
      <c r="C79" s="99"/>
      <c r="D79" s="95"/>
      <c r="E79" s="95"/>
      <c r="F79" s="95"/>
      <c r="G79" s="95"/>
      <c r="H79" s="95"/>
      <c r="I79" s="95"/>
      <c r="J79" s="95"/>
      <c r="K79" s="95"/>
      <c r="L79" s="95"/>
      <c r="M79" s="95"/>
      <c r="N79" s="95"/>
      <c r="O79" s="95"/>
      <c r="P79" s="95"/>
      <c r="Q79" s="95"/>
      <c r="R79" s="95"/>
      <c r="S79" s="95"/>
      <c r="T79" s="95"/>
      <c r="U79" s="95"/>
      <c r="V79" s="95"/>
      <c r="W79" s="126"/>
    </row>
    <row r="80" spans="2:23">
      <c r="B80" s="94"/>
      <c r="C80" s="99"/>
      <c r="D80" s="123" t="s">
        <v>68</v>
      </c>
      <c r="E80" s="95">
        <f>E78/E54</f>
        <v>7.7127289465514837E-2</v>
      </c>
      <c r="F80" s="123" t="s">
        <v>54</v>
      </c>
      <c r="G80" s="95"/>
      <c r="H80" s="95"/>
      <c r="I80" s="95"/>
      <c r="J80" s="95"/>
      <c r="K80" s="95"/>
      <c r="L80" s="95"/>
      <c r="M80" s="95"/>
      <c r="N80" s="95"/>
      <c r="O80" s="95"/>
      <c r="P80" s="95"/>
      <c r="Q80" s="95"/>
      <c r="R80" s="95"/>
      <c r="S80" s="95"/>
      <c r="T80" s="95"/>
      <c r="U80" s="95"/>
      <c r="V80" s="95"/>
      <c r="W80" s="126"/>
    </row>
    <row r="81" spans="2:23">
      <c r="B81" s="94"/>
      <c r="C81" s="99"/>
      <c r="D81" s="95"/>
      <c r="E81" s="95"/>
      <c r="F81" s="95"/>
      <c r="G81" s="95"/>
      <c r="H81" s="95"/>
      <c r="I81" s="95"/>
      <c r="J81" s="95"/>
      <c r="K81" s="95"/>
      <c r="L81" s="95"/>
      <c r="M81" s="95"/>
      <c r="N81" s="95"/>
      <c r="O81" s="95"/>
      <c r="P81" s="95"/>
      <c r="Q81" s="95"/>
      <c r="R81" s="95"/>
      <c r="S81" s="95"/>
      <c r="T81" s="95"/>
      <c r="U81" s="95"/>
      <c r="V81" s="95"/>
      <c r="W81" s="126"/>
    </row>
    <row r="82" spans="2:23">
      <c r="B82" s="94"/>
      <c r="C82" s="99"/>
      <c r="D82" s="123" t="s">
        <v>51</v>
      </c>
      <c r="E82" s="95">
        <f>E80/E45</f>
        <v>1.8903747418018341E-2</v>
      </c>
      <c r="F82" s="123" t="s">
        <v>55</v>
      </c>
      <c r="G82" s="151" t="s">
        <v>91</v>
      </c>
      <c r="H82" s="95"/>
      <c r="I82" s="95"/>
      <c r="J82" s="95"/>
      <c r="K82" s="95"/>
      <c r="L82" s="95"/>
      <c r="M82" s="95"/>
      <c r="N82" s="95"/>
      <c r="O82" s="95"/>
      <c r="P82" s="95"/>
      <c r="Q82" s="95"/>
      <c r="R82" s="95"/>
      <c r="S82" s="95"/>
      <c r="T82" s="95"/>
      <c r="U82" s="95"/>
      <c r="V82" s="95"/>
      <c r="W82" s="126"/>
    </row>
    <row r="83" spans="2:23">
      <c r="B83" s="94"/>
      <c r="C83" s="99"/>
      <c r="D83" s="95"/>
      <c r="E83" s="95"/>
      <c r="F83" s="95"/>
      <c r="G83" s="95"/>
      <c r="H83" s="95"/>
      <c r="I83" s="95"/>
      <c r="J83" s="95"/>
      <c r="K83" s="95"/>
      <c r="L83" s="95"/>
      <c r="M83" s="95"/>
      <c r="N83" s="95"/>
      <c r="O83" s="95"/>
      <c r="P83" s="95"/>
      <c r="Q83" s="95"/>
      <c r="R83" s="95"/>
      <c r="S83" s="95"/>
      <c r="T83" s="95"/>
      <c r="U83" s="95"/>
      <c r="V83" s="95"/>
      <c r="W83" s="126"/>
    </row>
    <row r="84" spans="2:23">
      <c r="B84" s="94"/>
      <c r="C84" s="99"/>
      <c r="D84" s="95"/>
      <c r="E84" s="95"/>
      <c r="F84" s="95"/>
      <c r="G84" s="95"/>
      <c r="H84" s="95"/>
      <c r="I84" s="95"/>
      <c r="J84" s="95"/>
      <c r="K84" s="95"/>
      <c r="L84" s="95"/>
      <c r="M84" s="95"/>
      <c r="N84" s="95"/>
      <c r="O84" s="95"/>
      <c r="P84" s="95"/>
      <c r="Q84" s="95"/>
      <c r="R84" s="95"/>
      <c r="S84" s="95"/>
      <c r="T84" s="95"/>
      <c r="U84" s="95"/>
      <c r="V84" s="95"/>
      <c r="W84" s="126"/>
    </row>
    <row r="85" spans="2:23">
      <c r="B85" s="94"/>
      <c r="C85" s="99"/>
      <c r="D85" s="95"/>
      <c r="E85" s="95"/>
      <c r="F85" s="95"/>
      <c r="G85" s="95"/>
      <c r="H85" s="95"/>
      <c r="I85" s="95"/>
      <c r="J85" s="95"/>
      <c r="K85" s="95"/>
      <c r="L85" s="95"/>
      <c r="M85" s="95"/>
      <c r="N85" s="95"/>
      <c r="O85" s="95"/>
      <c r="P85" s="95"/>
      <c r="Q85" s="95"/>
      <c r="R85" s="95"/>
      <c r="S85" s="95"/>
      <c r="T85" s="95"/>
      <c r="U85" s="95"/>
      <c r="V85" s="95"/>
      <c r="W85" s="126"/>
    </row>
    <row r="86" spans="2:23">
      <c r="B86" s="94"/>
      <c r="C86" s="99"/>
      <c r="D86" s="95"/>
      <c r="E86" s="95"/>
      <c r="F86" s="95"/>
      <c r="G86" s="95"/>
      <c r="H86" s="95"/>
      <c r="I86" s="95"/>
      <c r="J86" s="95"/>
      <c r="K86" s="95"/>
      <c r="L86" s="95"/>
      <c r="M86" s="95"/>
      <c r="N86" s="95"/>
      <c r="O86" s="95"/>
      <c r="P86" s="95"/>
      <c r="Q86" s="95"/>
      <c r="R86" s="95"/>
      <c r="S86" s="95"/>
      <c r="T86" s="95"/>
      <c r="U86" s="95"/>
      <c r="V86" s="95"/>
      <c r="W86" s="126"/>
    </row>
    <row r="87" spans="2:23">
      <c r="B87" s="94"/>
      <c r="C87" s="99"/>
      <c r="D87" s="95"/>
      <c r="E87" s="95"/>
      <c r="F87" s="95"/>
      <c r="G87" s="95"/>
      <c r="H87" s="95"/>
      <c r="I87" s="95"/>
      <c r="J87" s="95"/>
      <c r="K87" s="95"/>
      <c r="L87" s="95"/>
      <c r="M87" s="95"/>
      <c r="N87" s="95"/>
      <c r="O87" s="95"/>
      <c r="P87" s="95"/>
      <c r="Q87" s="95"/>
      <c r="R87" s="95"/>
      <c r="S87" s="95"/>
      <c r="T87" s="95"/>
      <c r="U87" s="95"/>
      <c r="V87" s="95"/>
      <c r="W87" s="126"/>
    </row>
    <row r="88" spans="2:23">
      <c r="B88" s="94"/>
      <c r="C88" s="99"/>
      <c r="D88" s="95"/>
      <c r="E88" s="95"/>
      <c r="F88" s="95"/>
      <c r="G88" s="95"/>
      <c r="H88" s="95"/>
      <c r="I88" s="95"/>
      <c r="J88" s="95"/>
      <c r="K88" s="95"/>
      <c r="L88" s="95"/>
      <c r="M88" s="95"/>
      <c r="N88" s="95"/>
      <c r="O88" s="95"/>
      <c r="P88" s="95"/>
      <c r="Q88" s="95"/>
      <c r="R88" s="95"/>
      <c r="S88" s="95"/>
      <c r="T88" s="95"/>
      <c r="U88" s="95"/>
      <c r="V88" s="95"/>
      <c r="W88" s="126"/>
    </row>
    <row r="89" spans="2:23">
      <c r="B89" s="94"/>
      <c r="C89" s="99"/>
      <c r="D89" s="95"/>
      <c r="E89" s="95"/>
      <c r="F89" s="95"/>
      <c r="G89" s="95"/>
      <c r="H89" s="95"/>
      <c r="I89" s="95"/>
      <c r="J89" s="95"/>
      <c r="K89" s="95"/>
      <c r="L89" s="95"/>
      <c r="M89" s="95"/>
      <c r="N89" s="95"/>
      <c r="O89" s="95"/>
      <c r="P89" s="95"/>
      <c r="Q89" s="95"/>
      <c r="R89" s="95"/>
      <c r="S89" s="95"/>
      <c r="T89" s="95"/>
      <c r="U89" s="95"/>
      <c r="V89" s="95"/>
      <c r="W89" s="126"/>
    </row>
    <row r="90" spans="2:23">
      <c r="B90" s="94"/>
      <c r="C90" s="99"/>
      <c r="D90" s="95"/>
      <c r="E90" s="95"/>
      <c r="F90" s="95"/>
      <c r="G90" s="95"/>
      <c r="H90" s="95"/>
      <c r="I90" s="95"/>
      <c r="J90" s="95"/>
      <c r="K90" s="95"/>
      <c r="L90" s="95"/>
      <c r="M90" s="95"/>
      <c r="N90" s="95"/>
      <c r="O90" s="95"/>
      <c r="P90" s="95"/>
      <c r="Q90" s="95"/>
      <c r="R90" s="95"/>
      <c r="S90" s="95"/>
      <c r="T90" s="95"/>
      <c r="U90" s="95"/>
      <c r="V90" s="95"/>
      <c r="W90" s="126"/>
    </row>
    <row r="91" spans="2:23">
      <c r="B91" s="94"/>
      <c r="C91" s="99"/>
      <c r="D91" s="95"/>
      <c r="E91" s="95"/>
      <c r="F91" s="95"/>
      <c r="G91" s="95"/>
      <c r="H91" s="95"/>
      <c r="I91" s="95"/>
      <c r="J91" s="95"/>
      <c r="K91" s="95"/>
      <c r="L91" s="95"/>
      <c r="M91" s="95"/>
      <c r="N91" s="95"/>
      <c r="O91" s="95"/>
      <c r="P91" s="95"/>
      <c r="Q91" s="95"/>
      <c r="R91" s="95"/>
      <c r="S91" s="95"/>
      <c r="T91" s="95"/>
      <c r="U91" s="95"/>
      <c r="V91" s="95"/>
      <c r="W91" s="126"/>
    </row>
    <row r="92" spans="2:23">
      <c r="B92" s="94"/>
      <c r="C92" s="99"/>
      <c r="D92" s="95"/>
      <c r="E92" s="95"/>
      <c r="F92" s="95"/>
      <c r="G92" s="95"/>
      <c r="H92" s="95"/>
      <c r="I92" s="95"/>
      <c r="J92" s="95"/>
      <c r="K92" s="95"/>
      <c r="L92" s="95"/>
      <c r="M92" s="95"/>
      <c r="N92" s="95"/>
      <c r="O92" s="95"/>
      <c r="P92" s="95"/>
      <c r="Q92" s="95"/>
      <c r="R92" s="95"/>
      <c r="S92" s="95"/>
      <c r="T92" s="95"/>
      <c r="U92" s="95"/>
      <c r="V92" s="95"/>
      <c r="W92" s="126"/>
    </row>
    <row r="93" spans="2:23">
      <c r="B93" s="94"/>
      <c r="C93" s="99"/>
      <c r="D93" s="95"/>
      <c r="E93" s="95"/>
      <c r="F93" s="95"/>
      <c r="G93" s="95"/>
      <c r="H93" s="95"/>
      <c r="I93" s="95"/>
      <c r="J93" s="95"/>
      <c r="K93" s="95"/>
      <c r="L93" s="95"/>
      <c r="M93" s="95"/>
      <c r="N93" s="95"/>
      <c r="O93" s="95"/>
      <c r="P93" s="95"/>
      <c r="Q93" s="95"/>
      <c r="R93" s="95"/>
      <c r="S93" s="95"/>
      <c r="T93" s="95"/>
      <c r="U93" s="95"/>
      <c r="V93" s="95"/>
      <c r="W93" s="126"/>
    </row>
    <row r="94" spans="2:23">
      <c r="B94" s="94"/>
      <c r="C94" s="95"/>
      <c r="D94" s="95"/>
      <c r="E94" s="95"/>
      <c r="F94" s="95"/>
      <c r="G94" s="95"/>
      <c r="H94" s="95"/>
      <c r="I94" s="95"/>
      <c r="J94" s="95"/>
      <c r="K94" s="95"/>
      <c r="L94" s="95"/>
      <c r="M94" s="95"/>
      <c r="N94" s="95"/>
      <c r="O94" s="95"/>
      <c r="P94" s="95"/>
      <c r="Q94" s="95"/>
      <c r="R94" s="95"/>
      <c r="S94" s="95"/>
      <c r="T94" s="95"/>
      <c r="U94" s="95"/>
      <c r="V94" s="95"/>
      <c r="W94" s="126"/>
    </row>
    <row r="95" spans="2:23">
      <c r="B95" s="94"/>
      <c r="C95" s="106"/>
      <c r="D95" s="95"/>
      <c r="E95" s="95"/>
      <c r="F95" s="95"/>
      <c r="G95" s="95"/>
      <c r="H95" s="95"/>
      <c r="I95" s="95"/>
      <c r="J95" s="95"/>
      <c r="K95" s="95"/>
      <c r="L95" s="95"/>
      <c r="M95" s="95"/>
      <c r="N95" s="95"/>
      <c r="O95" s="95"/>
      <c r="P95" s="95"/>
      <c r="Q95" s="95"/>
      <c r="R95" s="95"/>
      <c r="S95" s="95"/>
      <c r="T95" s="95"/>
      <c r="U95" s="95"/>
      <c r="V95" s="95"/>
      <c r="W95" s="126"/>
    </row>
    <row r="96" spans="2:23">
      <c r="B96" s="94"/>
      <c r="C96" s="95"/>
      <c r="D96" s="95"/>
      <c r="E96" s="95"/>
      <c r="F96" s="95"/>
      <c r="G96" s="95"/>
      <c r="H96" s="95"/>
      <c r="I96" s="95"/>
      <c r="J96" s="95"/>
      <c r="K96" s="95"/>
      <c r="L96" s="95"/>
      <c r="M96" s="95"/>
      <c r="N96" s="95"/>
      <c r="O96" s="95"/>
      <c r="P96" s="95"/>
      <c r="Q96" s="95"/>
      <c r="R96" s="95"/>
      <c r="S96" s="95"/>
      <c r="T96" s="95"/>
      <c r="U96" s="95"/>
      <c r="V96" s="95"/>
      <c r="W96" s="126"/>
    </row>
    <row r="97" spans="2:33">
      <c r="B97" s="94"/>
      <c r="C97" s="95"/>
      <c r="D97" s="95"/>
      <c r="E97" s="95"/>
      <c r="F97" s="95"/>
      <c r="G97" s="95"/>
      <c r="H97" s="95"/>
      <c r="I97" s="95"/>
      <c r="J97" s="95"/>
      <c r="K97" s="95"/>
      <c r="L97" s="95"/>
      <c r="M97" s="95"/>
      <c r="N97" s="95"/>
      <c r="O97" s="95"/>
      <c r="P97" s="95"/>
      <c r="Q97" s="95"/>
      <c r="R97" s="95"/>
      <c r="S97" s="95"/>
      <c r="T97" s="95"/>
      <c r="U97" s="95"/>
      <c r="V97" s="95"/>
      <c r="W97" s="126"/>
    </row>
    <row r="98" spans="2:33">
      <c r="B98" s="94"/>
      <c r="C98" s="95"/>
      <c r="D98" s="95"/>
      <c r="E98" s="95"/>
      <c r="F98" s="95"/>
      <c r="G98" s="95"/>
      <c r="H98" s="95"/>
      <c r="I98" s="95"/>
      <c r="J98" s="95"/>
      <c r="K98" s="95"/>
      <c r="L98" s="95"/>
      <c r="M98" s="95"/>
      <c r="N98" s="95"/>
      <c r="O98" s="95"/>
      <c r="P98" s="95"/>
      <c r="Q98" s="95"/>
      <c r="R98" s="95"/>
      <c r="S98" s="95"/>
      <c r="T98" s="95"/>
      <c r="U98" s="95"/>
      <c r="V98" s="95"/>
      <c r="W98" s="126"/>
    </row>
    <row r="99" spans="2:33">
      <c r="B99" s="94"/>
      <c r="C99" s="95"/>
      <c r="D99" s="127"/>
      <c r="E99" s="95"/>
      <c r="F99" s="99"/>
      <c r="G99" s="95"/>
      <c r="H99" s="95"/>
      <c r="I99" s="95"/>
      <c r="J99" s="95"/>
      <c r="K99" s="95"/>
      <c r="L99" s="95"/>
      <c r="M99" s="95"/>
      <c r="N99" s="95"/>
      <c r="O99" s="95"/>
      <c r="P99" s="95"/>
      <c r="Q99" s="95"/>
      <c r="R99" s="95"/>
      <c r="S99" s="95"/>
      <c r="T99" s="95"/>
      <c r="U99" s="95"/>
      <c r="V99" s="95"/>
      <c r="W99" s="126"/>
    </row>
    <row r="100" spans="2:33">
      <c r="B100" s="94"/>
      <c r="C100" s="95"/>
      <c r="D100" s="95"/>
      <c r="E100" s="95"/>
      <c r="F100" s="99"/>
      <c r="G100" s="95"/>
      <c r="H100" s="95"/>
      <c r="I100" s="95"/>
      <c r="J100" s="95"/>
      <c r="K100" s="95"/>
      <c r="L100" s="95"/>
      <c r="M100" s="95"/>
      <c r="N100" s="95"/>
      <c r="O100" s="95"/>
      <c r="P100" s="95"/>
      <c r="Q100" s="95"/>
      <c r="R100" s="95"/>
      <c r="S100" s="95"/>
      <c r="T100" s="95"/>
      <c r="U100" s="95"/>
      <c r="V100" s="95"/>
      <c r="W100" s="126"/>
    </row>
    <row r="101" spans="2:33">
      <c r="B101" s="94"/>
      <c r="C101" s="95"/>
      <c r="D101" s="95"/>
      <c r="E101" s="95"/>
      <c r="F101" s="95"/>
      <c r="G101" s="95"/>
      <c r="H101" s="95"/>
      <c r="I101" s="95"/>
      <c r="J101" s="95"/>
      <c r="K101" s="95"/>
      <c r="L101" s="95"/>
      <c r="M101" s="95"/>
      <c r="N101" s="95"/>
      <c r="O101" s="95"/>
      <c r="P101" s="95"/>
      <c r="Q101" s="95"/>
      <c r="R101" s="95"/>
      <c r="S101" s="95"/>
      <c r="T101" s="95"/>
      <c r="U101" s="95"/>
      <c r="V101" s="95"/>
      <c r="W101" s="126"/>
    </row>
    <row r="102" spans="2:33">
      <c r="B102" s="94"/>
      <c r="C102" s="95"/>
      <c r="D102" s="127"/>
      <c r="E102" s="95"/>
      <c r="F102" s="99"/>
      <c r="G102" s="95"/>
      <c r="H102" s="95"/>
      <c r="I102" s="95"/>
      <c r="J102" s="95"/>
      <c r="K102" s="95"/>
      <c r="L102" s="95"/>
      <c r="M102" s="95"/>
      <c r="N102" s="95"/>
      <c r="O102" s="95"/>
      <c r="P102" s="95"/>
      <c r="Q102" s="95"/>
      <c r="R102" s="95"/>
      <c r="S102" s="95"/>
      <c r="T102" s="95"/>
      <c r="U102" s="95"/>
      <c r="V102" s="95"/>
      <c r="W102" s="126"/>
    </row>
    <row r="103" spans="2:33">
      <c r="B103" s="94"/>
      <c r="C103" s="95"/>
      <c r="D103" s="95"/>
      <c r="E103" s="95"/>
      <c r="F103" s="99"/>
      <c r="G103" s="95"/>
      <c r="H103" s="95"/>
      <c r="I103" s="95"/>
      <c r="J103" s="95"/>
      <c r="K103" s="95"/>
      <c r="L103" s="95"/>
      <c r="M103" s="95"/>
      <c r="N103" s="95"/>
      <c r="O103" s="95"/>
      <c r="P103" s="95"/>
      <c r="Q103" s="95"/>
      <c r="R103" s="95"/>
      <c r="S103" s="95"/>
      <c r="T103" s="95"/>
      <c r="U103" s="95"/>
      <c r="V103" s="95"/>
      <c r="W103" s="126"/>
    </row>
    <row r="104" spans="2:33">
      <c r="B104" s="94"/>
      <c r="C104" s="95"/>
      <c r="D104" s="95"/>
      <c r="E104" s="95"/>
      <c r="F104" s="95"/>
      <c r="G104" s="95"/>
      <c r="H104" s="95"/>
      <c r="I104" s="95"/>
      <c r="J104" s="95"/>
      <c r="K104" s="95"/>
      <c r="L104" s="95"/>
      <c r="M104" s="95"/>
      <c r="N104" s="95"/>
      <c r="O104" s="95"/>
      <c r="P104" s="95"/>
      <c r="Q104" s="95"/>
      <c r="R104" s="95"/>
      <c r="S104" s="95"/>
      <c r="T104" s="95"/>
      <c r="U104" s="95"/>
      <c r="V104" s="95"/>
      <c r="W104" s="126"/>
    </row>
    <row r="105" spans="2:33">
      <c r="B105" s="94"/>
      <c r="C105" s="95"/>
      <c r="D105" s="127"/>
      <c r="E105" s="95"/>
      <c r="F105" s="127"/>
      <c r="G105" s="95"/>
      <c r="H105" s="95"/>
      <c r="I105" s="95"/>
      <c r="J105" s="95"/>
      <c r="K105" s="95"/>
      <c r="L105" s="95"/>
      <c r="M105" s="95"/>
      <c r="N105" s="95"/>
      <c r="O105" s="95"/>
      <c r="P105" s="95"/>
      <c r="Q105" s="95"/>
      <c r="R105" s="95"/>
      <c r="S105" s="95"/>
      <c r="T105" s="95"/>
      <c r="U105" s="95"/>
      <c r="V105" s="95"/>
      <c r="W105" s="126"/>
    </row>
    <row r="106" spans="2:33">
      <c r="B106" s="94"/>
      <c r="C106" s="95"/>
      <c r="D106" s="128"/>
      <c r="E106" s="128"/>
      <c r="F106" s="128"/>
      <c r="G106" s="128"/>
      <c r="H106" s="128"/>
      <c r="I106" s="128"/>
      <c r="J106" s="128"/>
      <c r="K106" s="128"/>
      <c r="L106" s="128"/>
      <c r="M106" s="128"/>
      <c r="N106" s="128"/>
      <c r="O106" s="128"/>
      <c r="P106" s="128"/>
      <c r="Q106" s="128"/>
      <c r="R106" s="128"/>
      <c r="S106" s="128"/>
      <c r="T106" s="128"/>
      <c r="U106" s="128"/>
      <c r="V106" s="128"/>
      <c r="W106" s="129"/>
      <c r="X106" s="108"/>
      <c r="Y106" s="108"/>
      <c r="Z106" s="108"/>
      <c r="AA106" s="108"/>
      <c r="AB106" s="108"/>
      <c r="AC106" s="108"/>
      <c r="AD106" s="108"/>
      <c r="AE106" s="108"/>
      <c r="AF106" s="108"/>
      <c r="AG106" s="108"/>
    </row>
    <row r="107" spans="2:33">
      <c r="B107" s="94"/>
      <c r="C107" s="95"/>
      <c r="D107" s="128"/>
      <c r="E107" s="128"/>
      <c r="F107" s="128"/>
      <c r="G107" s="128"/>
      <c r="H107" s="128"/>
      <c r="I107" s="128"/>
      <c r="J107" s="128"/>
      <c r="K107" s="128"/>
      <c r="L107" s="128"/>
      <c r="M107" s="128"/>
      <c r="N107" s="128"/>
      <c r="O107" s="128"/>
      <c r="P107" s="128"/>
      <c r="Q107" s="128"/>
      <c r="R107" s="128"/>
      <c r="S107" s="128"/>
      <c r="T107" s="128"/>
      <c r="U107" s="128"/>
      <c r="V107" s="128"/>
      <c r="W107" s="129"/>
      <c r="X107" s="108"/>
      <c r="Y107" s="108"/>
      <c r="Z107" s="108"/>
      <c r="AA107" s="108"/>
      <c r="AB107" s="108"/>
      <c r="AC107" s="108"/>
      <c r="AD107" s="108"/>
      <c r="AE107" s="108"/>
      <c r="AF107" s="108"/>
      <c r="AG107" s="108"/>
    </row>
    <row r="108" spans="2:33">
      <c r="B108" s="94"/>
      <c r="C108" s="95"/>
      <c r="D108" s="128"/>
      <c r="E108" s="128"/>
      <c r="F108" s="128"/>
      <c r="G108" s="128"/>
      <c r="H108" s="128"/>
      <c r="I108" s="128"/>
      <c r="J108" s="128"/>
      <c r="K108" s="128"/>
      <c r="L108" s="128"/>
      <c r="M108" s="128"/>
      <c r="N108" s="128"/>
      <c r="O108" s="128"/>
      <c r="P108" s="128"/>
      <c r="Q108" s="128"/>
      <c r="R108" s="128"/>
      <c r="S108" s="128"/>
      <c r="T108" s="128"/>
      <c r="U108" s="128"/>
      <c r="V108" s="128"/>
      <c r="W108" s="129"/>
      <c r="X108" s="108"/>
      <c r="Y108" s="108"/>
      <c r="Z108" s="108"/>
      <c r="AA108" s="108"/>
      <c r="AB108" s="108"/>
      <c r="AC108" s="108"/>
      <c r="AD108" s="108"/>
      <c r="AE108" s="108"/>
      <c r="AF108" s="108"/>
      <c r="AG108" s="108"/>
    </row>
    <row r="109" spans="2:33" s="109" customFormat="1">
      <c r="B109" s="111"/>
      <c r="C109" s="127"/>
      <c r="D109" s="128"/>
      <c r="E109" s="128"/>
      <c r="F109" s="128"/>
      <c r="G109" s="128"/>
      <c r="H109" s="128"/>
      <c r="I109" s="128"/>
      <c r="J109" s="128"/>
      <c r="K109" s="128"/>
      <c r="L109" s="128"/>
      <c r="M109" s="128"/>
      <c r="N109" s="128"/>
      <c r="O109" s="128"/>
      <c r="P109" s="128"/>
      <c r="Q109" s="128"/>
      <c r="R109" s="128"/>
      <c r="S109" s="128"/>
      <c r="T109" s="128"/>
      <c r="U109" s="128"/>
      <c r="V109" s="128"/>
      <c r="W109" s="129"/>
      <c r="X109" s="108"/>
      <c r="Y109" s="108"/>
      <c r="Z109" s="108"/>
      <c r="AA109" s="108"/>
      <c r="AB109" s="108"/>
      <c r="AC109" s="108"/>
      <c r="AD109" s="108"/>
      <c r="AE109" s="108"/>
      <c r="AF109" s="108"/>
      <c r="AG109" s="108"/>
    </row>
    <row r="110" spans="2:33" s="109" customFormat="1">
      <c r="B110" s="111"/>
      <c r="C110" s="127"/>
      <c r="D110" s="128"/>
      <c r="E110" s="128"/>
      <c r="F110" s="128"/>
      <c r="G110" s="128"/>
      <c r="H110" s="128"/>
      <c r="I110" s="128"/>
      <c r="J110" s="128"/>
      <c r="K110" s="128"/>
      <c r="L110" s="128"/>
      <c r="M110" s="128"/>
      <c r="N110" s="128"/>
      <c r="O110" s="128"/>
      <c r="P110" s="128"/>
      <c r="Q110" s="128"/>
      <c r="R110" s="128"/>
      <c r="S110" s="128"/>
      <c r="T110" s="128"/>
      <c r="U110" s="128"/>
      <c r="V110" s="128"/>
      <c r="W110" s="129"/>
      <c r="X110" s="108"/>
      <c r="Y110" s="108"/>
      <c r="Z110" s="108"/>
      <c r="AA110" s="108"/>
      <c r="AB110" s="108"/>
      <c r="AC110" s="108"/>
      <c r="AD110" s="108"/>
      <c r="AE110" s="108"/>
      <c r="AF110" s="108"/>
      <c r="AG110" s="108"/>
    </row>
    <row r="111" spans="2:33" s="109" customFormat="1">
      <c r="B111" s="111"/>
      <c r="C111" s="127"/>
      <c r="D111" s="128"/>
      <c r="E111" s="128"/>
      <c r="F111" s="128"/>
      <c r="G111" s="128"/>
      <c r="H111" s="128"/>
      <c r="I111" s="128"/>
      <c r="J111" s="128"/>
      <c r="K111" s="128"/>
      <c r="L111" s="128"/>
      <c r="M111" s="128"/>
      <c r="N111" s="128"/>
      <c r="O111" s="128"/>
      <c r="P111" s="128"/>
      <c r="Q111" s="128"/>
      <c r="R111" s="128"/>
      <c r="S111" s="128"/>
      <c r="T111" s="128"/>
      <c r="U111" s="128"/>
      <c r="V111" s="128"/>
      <c r="W111" s="129"/>
      <c r="X111" s="108"/>
      <c r="Y111" s="108"/>
      <c r="Z111" s="108"/>
      <c r="AA111" s="108"/>
      <c r="AB111" s="108"/>
      <c r="AC111" s="108"/>
      <c r="AD111" s="108"/>
      <c r="AE111" s="108"/>
      <c r="AF111" s="108"/>
      <c r="AG111" s="108"/>
    </row>
    <row r="112" spans="2:33" s="109" customFormat="1">
      <c r="B112" s="111"/>
      <c r="C112" s="127"/>
      <c r="D112" s="128"/>
      <c r="E112" s="128"/>
      <c r="F112" s="128"/>
      <c r="G112" s="128"/>
      <c r="H112" s="128"/>
      <c r="I112" s="128"/>
      <c r="J112" s="128"/>
      <c r="K112" s="128"/>
      <c r="L112" s="128"/>
      <c r="M112" s="128"/>
      <c r="N112" s="128"/>
      <c r="O112" s="128"/>
      <c r="P112" s="128"/>
      <c r="Q112" s="128"/>
      <c r="R112" s="128"/>
      <c r="S112" s="128"/>
      <c r="T112" s="128"/>
      <c r="U112" s="128"/>
      <c r="V112" s="128"/>
      <c r="W112" s="129"/>
      <c r="X112" s="108"/>
      <c r="Y112" s="108"/>
      <c r="Z112" s="108"/>
      <c r="AA112" s="108"/>
      <c r="AB112" s="108"/>
      <c r="AC112" s="108"/>
      <c r="AD112" s="108"/>
      <c r="AE112" s="108"/>
      <c r="AF112" s="108"/>
      <c r="AG112" s="108"/>
    </row>
    <row r="113" spans="2:33">
      <c r="B113" s="94"/>
      <c r="C113" s="95"/>
      <c r="D113" s="128"/>
      <c r="E113" s="128"/>
      <c r="F113" s="128"/>
      <c r="G113" s="128"/>
      <c r="H113" s="128"/>
      <c r="I113" s="128"/>
      <c r="J113" s="128"/>
      <c r="K113" s="128"/>
      <c r="L113" s="128"/>
      <c r="M113" s="128"/>
      <c r="N113" s="128"/>
      <c r="O113" s="128"/>
      <c r="P113" s="128"/>
      <c r="Q113" s="128"/>
      <c r="R113" s="128"/>
      <c r="S113" s="128"/>
      <c r="T113" s="128"/>
      <c r="U113" s="128"/>
      <c r="V113" s="128"/>
      <c r="W113" s="129"/>
      <c r="X113" s="108"/>
      <c r="Y113" s="108"/>
      <c r="Z113" s="108"/>
      <c r="AA113" s="108"/>
      <c r="AB113" s="108"/>
      <c r="AC113" s="108"/>
      <c r="AD113" s="108"/>
      <c r="AE113" s="108"/>
      <c r="AF113" s="108"/>
      <c r="AG113" s="108"/>
    </row>
    <row r="114" spans="2:33">
      <c r="B114" s="94"/>
      <c r="C114" s="95"/>
      <c r="D114" s="128"/>
      <c r="E114" s="128"/>
      <c r="F114" s="128"/>
      <c r="G114" s="128"/>
      <c r="H114" s="128"/>
      <c r="I114" s="128"/>
      <c r="J114" s="128"/>
      <c r="K114" s="128"/>
      <c r="L114" s="128"/>
      <c r="M114" s="128"/>
      <c r="N114" s="128"/>
      <c r="O114" s="128"/>
      <c r="P114" s="128"/>
      <c r="Q114" s="128"/>
      <c r="R114" s="128"/>
      <c r="S114" s="128"/>
      <c r="T114" s="128"/>
      <c r="U114" s="128"/>
      <c r="V114" s="128"/>
      <c r="W114" s="129"/>
      <c r="X114" s="108"/>
      <c r="Y114" s="108"/>
      <c r="Z114" s="108"/>
      <c r="AA114" s="108"/>
      <c r="AB114" s="108"/>
      <c r="AC114" s="108"/>
      <c r="AD114" s="108"/>
      <c r="AE114" s="108"/>
      <c r="AF114" s="108"/>
      <c r="AG114" s="108"/>
    </row>
    <row r="115" spans="2:33" s="108" customFormat="1">
      <c r="B115" s="130"/>
      <c r="C115" s="61"/>
      <c r="D115" s="128"/>
      <c r="E115" s="128"/>
      <c r="F115" s="128"/>
      <c r="G115" s="128"/>
      <c r="H115" s="128"/>
      <c r="I115" s="128"/>
      <c r="J115" s="128"/>
      <c r="K115" s="128"/>
      <c r="L115" s="128"/>
      <c r="M115" s="128"/>
      <c r="N115" s="128"/>
      <c r="O115" s="128"/>
      <c r="P115" s="128"/>
      <c r="Q115" s="128"/>
      <c r="R115" s="128"/>
      <c r="S115" s="128"/>
      <c r="T115" s="128"/>
      <c r="U115" s="128"/>
      <c r="V115" s="128"/>
      <c r="W115" s="129"/>
    </row>
    <row r="116" spans="2:33" s="108" customFormat="1">
      <c r="B116" s="130"/>
      <c r="C116" s="57"/>
      <c r="D116" s="128"/>
      <c r="E116" s="128"/>
      <c r="F116" s="128"/>
      <c r="G116" s="128"/>
      <c r="H116" s="128"/>
      <c r="I116" s="128"/>
      <c r="J116" s="128"/>
      <c r="K116" s="128"/>
      <c r="L116" s="128"/>
      <c r="M116" s="128"/>
      <c r="N116" s="128"/>
      <c r="O116" s="128"/>
      <c r="P116" s="128"/>
      <c r="Q116" s="128"/>
      <c r="R116" s="128"/>
      <c r="S116" s="128"/>
      <c r="T116" s="128"/>
      <c r="U116" s="128"/>
      <c r="V116" s="128"/>
      <c r="W116" s="129"/>
    </row>
    <row r="117" spans="2:33" s="108" customFormat="1">
      <c r="B117" s="130"/>
      <c r="C117" s="57"/>
      <c r="D117" s="128"/>
      <c r="E117" s="128"/>
      <c r="F117" s="128"/>
      <c r="G117" s="128"/>
      <c r="H117" s="128"/>
      <c r="I117" s="128"/>
      <c r="J117" s="128"/>
      <c r="K117" s="128"/>
      <c r="L117" s="128"/>
      <c r="M117" s="128"/>
      <c r="N117" s="128"/>
      <c r="O117" s="128"/>
      <c r="P117" s="128"/>
      <c r="Q117" s="128"/>
      <c r="R117" s="128"/>
      <c r="S117" s="128"/>
      <c r="T117" s="128"/>
      <c r="U117" s="128"/>
      <c r="V117" s="128"/>
      <c r="W117" s="129"/>
    </row>
    <row r="118" spans="2:33" s="108" customFormat="1">
      <c r="B118" s="130"/>
      <c r="C118" s="57"/>
      <c r="D118" s="128"/>
      <c r="E118" s="128"/>
      <c r="F118" s="128"/>
      <c r="G118" s="128"/>
      <c r="H118" s="128"/>
      <c r="I118" s="128"/>
      <c r="J118" s="128"/>
      <c r="K118" s="128"/>
      <c r="L118" s="128"/>
      <c r="M118" s="128"/>
      <c r="N118" s="128"/>
      <c r="O118" s="128"/>
      <c r="P118" s="128"/>
      <c r="Q118" s="128"/>
      <c r="R118" s="128"/>
      <c r="S118" s="128"/>
      <c r="T118" s="128"/>
      <c r="U118" s="128"/>
      <c r="V118" s="128"/>
      <c r="W118" s="129"/>
    </row>
    <row r="119" spans="2:33" s="108" customFormat="1">
      <c r="B119" s="130"/>
      <c r="C119" s="57"/>
      <c r="D119" s="128"/>
      <c r="E119" s="128"/>
      <c r="F119" s="128"/>
      <c r="G119" s="128"/>
      <c r="H119" s="128"/>
      <c r="I119" s="128"/>
      <c r="J119" s="128"/>
      <c r="K119" s="128"/>
      <c r="L119" s="128"/>
      <c r="M119" s="128"/>
      <c r="N119" s="128"/>
      <c r="O119" s="128"/>
      <c r="P119" s="128"/>
      <c r="Q119" s="128"/>
      <c r="R119" s="128"/>
      <c r="S119" s="128"/>
      <c r="T119" s="128"/>
      <c r="U119" s="128"/>
      <c r="V119" s="128"/>
      <c r="W119" s="129"/>
    </row>
    <row r="120" spans="2:33" s="108" customFormat="1">
      <c r="B120" s="130"/>
      <c r="C120" s="57"/>
      <c r="D120" s="128"/>
      <c r="E120" s="128"/>
      <c r="F120" s="128"/>
      <c r="G120" s="128"/>
      <c r="H120" s="128"/>
      <c r="I120" s="128"/>
      <c r="J120" s="128"/>
      <c r="K120" s="128"/>
      <c r="L120" s="128"/>
      <c r="M120" s="128"/>
      <c r="N120" s="128"/>
      <c r="O120" s="128"/>
      <c r="P120" s="128"/>
      <c r="Q120" s="128"/>
      <c r="R120" s="128"/>
      <c r="S120" s="128"/>
      <c r="T120" s="128"/>
      <c r="U120" s="128"/>
      <c r="V120" s="128"/>
      <c r="W120" s="129"/>
    </row>
    <row r="121" spans="2:33" s="108" customFormat="1" ht="17" thickBot="1">
      <c r="B121" s="131"/>
      <c r="C121" s="132"/>
      <c r="D121" s="133"/>
      <c r="E121" s="133"/>
      <c r="F121" s="133"/>
      <c r="G121" s="133"/>
      <c r="H121" s="133"/>
      <c r="I121" s="133"/>
      <c r="J121" s="133"/>
      <c r="K121" s="133"/>
      <c r="L121" s="133"/>
      <c r="M121" s="133"/>
      <c r="N121" s="133"/>
      <c r="O121" s="133"/>
      <c r="P121" s="133"/>
      <c r="Q121" s="133"/>
      <c r="R121" s="133"/>
      <c r="S121" s="133"/>
      <c r="T121" s="133"/>
      <c r="U121" s="133"/>
      <c r="V121" s="133"/>
      <c r="W121" s="134"/>
    </row>
    <row r="122" spans="2:33" s="108" customFormat="1">
      <c r="C122" s="53"/>
    </row>
    <row r="123" spans="2:33" s="108" customFormat="1">
      <c r="C123" s="53"/>
    </row>
    <row r="124" spans="2:33" s="108" customFormat="1">
      <c r="C124" s="53"/>
    </row>
    <row r="125" spans="2:33" s="108" customFormat="1">
      <c r="C125" s="53"/>
    </row>
    <row r="126" spans="2:33" s="108" customFormat="1">
      <c r="C126" s="53"/>
    </row>
    <row r="127" spans="2:33" s="108" customFormat="1">
      <c r="C127" s="53"/>
    </row>
    <row r="128" spans="2:33" s="108" customFormat="1"/>
    <row r="129" s="108" customFormat="1"/>
    <row r="130" s="108" customFormat="1"/>
    <row r="131" s="108" customFormat="1"/>
    <row r="132" s="108" customFormat="1"/>
    <row r="133" s="108" customFormat="1"/>
    <row r="134" s="108" customFormat="1"/>
    <row r="135" s="108" customFormat="1"/>
    <row r="136" s="108" customFormat="1"/>
    <row r="137" s="108" customFormat="1"/>
    <row r="138" s="108" customFormat="1"/>
    <row r="139" s="108" customFormat="1"/>
    <row r="140" s="108" customFormat="1"/>
    <row r="141" s="108" customFormat="1"/>
    <row r="142" s="108" customFormat="1"/>
    <row r="143" s="108" customFormat="1"/>
    <row r="144" s="108" customFormat="1"/>
    <row r="145" spans="1:33" s="108" customFormat="1"/>
    <row r="146" spans="1:33" s="108" customFormat="1"/>
    <row r="147" spans="1:33" s="108" customFormat="1"/>
    <row r="148" spans="1:33" s="108" customFormat="1">
      <c r="B148" s="128"/>
      <c r="C148" s="128"/>
    </row>
    <row r="149" spans="1:33" s="108" customFormat="1">
      <c r="B149" s="128"/>
      <c r="C149" s="128"/>
    </row>
    <row r="150" spans="1:33">
      <c r="B150" s="95"/>
      <c r="C150" s="135"/>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row>
    <row r="151" spans="1:33">
      <c r="B151" s="95"/>
      <c r="C151" s="135"/>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row>
    <row r="152" spans="1:33">
      <c r="A152" s="101"/>
      <c r="B152" s="136"/>
      <c r="C152" s="95"/>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row>
    <row r="153" spans="1:33">
      <c r="A153" s="101"/>
      <c r="B153" s="136"/>
      <c r="C153" s="95"/>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row>
    <row r="154" spans="1:33">
      <c r="A154" s="101"/>
      <c r="B154" s="136"/>
      <c r="C154" s="95"/>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row>
    <row r="155" spans="1:33">
      <c r="A155" s="101"/>
      <c r="B155" s="136"/>
      <c r="C155" s="95"/>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row>
    <row r="156" spans="1:33">
      <c r="A156" s="101"/>
      <c r="B156" s="136"/>
      <c r="C156" s="95"/>
    </row>
    <row r="157" spans="1:33">
      <c r="A157" s="101"/>
      <c r="B157" s="136"/>
      <c r="C157" s="95"/>
    </row>
    <row r="158" spans="1:33">
      <c r="A158" s="101"/>
      <c r="B158" s="136"/>
      <c r="C158" s="95"/>
    </row>
    <row r="159" spans="1:33">
      <c r="A159" s="101"/>
      <c r="B159" s="136"/>
      <c r="C159" s="95"/>
    </row>
    <row r="160" spans="1:33">
      <c r="A160" s="101"/>
      <c r="B160" s="136"/>
      <c r="C160" s="95"/>
    </row>
    <row r="161" spans="1:6">
      <c r="A161" s="101"/>
      <c r="B161" s="136"/>
      <c r="C161" s="95"/>
      <c r="F161" s="105"/>
    </row>
    <row r="162" spans="1:6">
      <c r="A162" s="101"/>
      <c r="B162" s="136"/>
      <c r="C162" s="95"/>
      <c r="F162" s="105"/>
    </row>
    <row r="163" spans="1:6">
      <c r="A163" s="101"/>
      <c r="B163" s="136"/>
      <c r="C163" s="95"/>
    </row>
    <row r="164" spans="1:6">
      <c r="A164" s="101"/>
      <c r="B164" s="136"/>
      <c r="C164" s="95"/>
    </row>
    <row r="165" spans="1:6">
      <c r="A165" s="101"/>
      <c r="B165" s="136"/>
      <c r="C165" s="95"/>
    </row>
    <row r="166" spans="1:6">
      <c r="A166" s="101"/>
      <c r="B166" s="136"/>
      <c r="C166" s="95"/>
    </row>
    <row r="167" spans="1:6">
      <c r="A167" s="101"/>
      <c r="B167" s="136"/>
      <c r="C167" s="95"/>
    </row>
    <row r="168" spans="1:6">
      <c r="A168" s="101"/>
      <c r="B168" s="136"/>
      <c r="C168" s="95"/>
    </row>
    <row r="169" spans="1:6">
      <c r="A169" s="101"/>
      <c r="B169" s="136"/>
      <c r="C169" s="95"/>
    </row>
    <row r="170" spans="1:6">
      <c r="A170" s="101"/>
      <c r="B170" s="136"/>
      <c r="C170" s="95"/>
    </row>
    <row r="171" spans="1:6">
      <c r="A171" s="101"/>
      <c r="B171" s="136"/>
      <c r="C171" s="95"/>
    </row>
    <row r="172" spans="1:6">
      <c r="B172" s="95"/>
      <c r="C172" s="95"/>
    </row>
    <row r="173" spans="1:6">
      <c r="B173" s="95"/>
      <c r="C173" s="95"/>
    </row>
    <row r="174" spans="1:6">
      <c r="B174" s="95"/>
      <c r="C174" s="95"/>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Mathijs Bijkerk</cp:lastModifiedBy>
  <dcterms:created xsi:type="dcterms:W3CDTF">2011-10-26T09:05:09Z</dcterms:created>
  <dcterms:modified xsi:type="dcterms:W3CDTF">2022-03-02T15:22:19Z</dcterms:modified>
</cp:coreProperties>
</file>