
<file path=[Content_Types].xml><?xml version="1.0" encoding="utf-8"?>
<Types xmlns="http://schemas.openxmlformats.org/package/2006/content-types">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showInkAnnotation="0" autoCompressPictures="0"/>
  <mc:AlternateContent xmlns:mc="http://schemas.openxmlformats.org/markup-compatibility/2006">
    <mc:Choice Requires="x15">
      <x15ac:absPath xmlns:x15ac="http://schemas.microsoft.com/office/spreadsheetml/2010/11/ac" url="/Users/mathijsbijkerk/Github/etdataset/source_analyses/nl/2023/4b_chemical_industry/"/>
    </mc:Choice>
  </mc:AlternateContent>
  <xr:revisionPtr revIDLastSave="0" documentId="13_ncr:1_{082BAAA8-2533-6F45-A6B1-0869A8549564}" xr6:coauthVersionLast="47" xr6:coauthVersionMax="47" xr10:uidLastSave="{00000000-0000-0000-0000-000000000000}"/>
  <bookViews>
    <workbookView xWindow="-15600" yWindow="-33340" windowWidth="60160" windowHeight="32380" tabRatio="500" xr2:uid="{00000000-000D-0000-FFFF-FFFF00000000}"/>
  </bookViews>
  <sheets>
    <sheet name="Overview" sheetId="10" r:id="rId1"/>
    <sheet name="CBS" sheetId="14" r:id="rId2"/>
    <sheet name="Eurostat" sheetId="15" r:id="rId3"/>
    <sheet name="PBL" sheetId="17" r:id="rId4"/>
  </sheets>
  <externalReferences>
    <externalReference r:id="rId5"/>
    <externalReference r:id="rId6"/>
  </externalReferences>
  <definedNames>
    <definedName name="ap_subfuel_allo">'[1]CEB allocation factors'!$F$12:$BC$12</definedName>
    <definedName name="base_year">[1]Dashboard!$E$13</definedName>
    <definedName name="country">[1]Dashboard!$E$12</definedName>
    <definedName name="ei_subsector_allo">'[1]CEB allocation factors'!$D$17:$D$33</definedName>
    <definedName name="Final_demand_space_heating">[2]Dashboard!$E$23</definedName>
    <definedName name="i_subsector_allo">'[1]CEB allocation factors'!$D$37:$D$49</definedName>
    <definedName name="kWh_MJ_conversion">[1]Assumptions!$C$174</definedName>
    <definedName name="net_gross_conv">'[1]AP net-gross conversion'!$D$12</definedName>
    <definedName name="switch_decc">'[1]Fuel allocation'!$C$130</definedName>
    <definedName name="switch_iea">'[1]Fuel allocation'!$C$89</definedName>
    <definedName name="switch_protermo">'[1]Fuel allocation'!$C$48</definedName>
    <definedName name="TWh_to_TJ">#REF!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2" i="10" l="1"/>
  <c r="C21" i="10"/>
  <c r="C20" i="10" l="1"/>
  <c r="C19" i="10"/>
  <c r="C17" i="10"/>
  <c r="C18" i="10"/>
  <c r="C16" i="10"/>
  <c r="C15" i="10"/>
  <c r="C4" i="10" l="1"/>
  <c r="C14" i="10"/>
  <c r="C13" i="10"/>
  <c r="C12" i="10"/>
  <c r="C11" i="10"/>
  <c r="C10" i="10"/>
  <c r="C9" i="10"/>
  <c r="C8" i="10"/>
  <c r="C7" i="10"/>
  <c r="C6" i="10"/>
</calcChain>
</file>

<file path=xl/sharedStrings.xml><?xml version="1.0" encoding="utf-8"?>
<sst xmlns="http://schemas.openxmlformats.org/spreadsheetml/2006/main" count="592" uniqueCount="262">
  <si>
    <t>value</t>
  </si>
  <si>
    <t>unit</t>
  </si>
  <si>
    <t>comment</t>
  </si>
  <si>
    <t>%</t>
  </si>
  <si>
    <t>Bron: CBS</t>
  </si>
  <si>
    <t>Perioden</t>
  </si>
  <si>
    <t>Sectoren</t>
  </si>
  <si>
    <t>Onderwerp</t>
  </si>
  <si>
    <t>Energiedragers</t>
  </si>
  <si>
    <t>Totaal energiedragers</t>
  </si>
  <si>
    <t>Totaal kool en koolproducten</t>
  </si>
  <si>
    <t>Steenkool en bruinkool</t>
  </si>
  <si>
    <t>Totaal koolproducten</t>
  </si>
  <si>
    <t>Cokesovengas</t>
  </si>
  <si>
    <t>Hoogovengas</t>
  </si>
  <si>
    <t>Overige koolproducten</t>
  </si>
  <si>
    <t>Aardoliegrond. - en producten, fossiel</t>
  </si>
  <si>
    <t>Totaal aardoliegrondstoffen, fossiel</t>
  </si>
  <si>
    <t>Totaal aardolieproducten, fossiele deel</t>
  </si>
  <si>
    <t>Restgassen uit olie</t>
  </si>
  <si>
    <t>Lpg</t>
  </si>
  <si>
    <t>Nafta</t>
  </si>
  <si>
    <t>Totaal benzine, fossiele deel</t>
  </si>
  <si>
    <t>Totaal kerosine, fossiele deel</t>
  </si>
  <si>
    <t>Totaal gas- en dieselolie, fossiel deel</t>
  </si>
  <si>
    <t>Zware stookolie</t>
  </si>
  <si>
    <t>Overige aardolieproducten</t>
  </si>
  <si>
    <t>Aardgas</t>
  </si>
  <si>
    <t>Totaal hernieuwbare energie</t>
  </si>
  <si>
    <t>Waterkracht</t>
  </si>
  <si>
    <t>Aardwarmte</t>
  </si>
  <si>
    <t>Omgevingsenergie</t>
  </si>
  <si>
    <t>Totaal zonne-energie</t>
  </si>
  <si>
    <t>Zonnewarmte</t>
  </si>
  <si>
    <t>Zonnestroom</t>
  </si>
  <si>
    <t>Windenergie</t>
  </si>
  <si>
    <t>Totaal biomassa</t>
  </si>
  <si>
    <t>Hernieuwbaar huishoudelijk afval</t>
  </si>
  <si>
    <t>Vaste biomassa</t>
  </si>
  <si>
    <t>Vloeibare biomassa</t>
  </si>
  <si>
    <t>Biogas</t>
  </si>
  <si>
    <t>Elektriciteit</t>
  </si>
  <si>
    <t>Warmte</t>
  </si>
  <si>
    <t>Totaal overige energiedragers</t>
  </si>
  <si>
    <t>Kernenergie</t>
  </si>
  <si>
    <t>Afval en andere energiebronnen</t>
  </si>
  <si>
    <t>2015 Kunstmestindustrie</t>
  </si>
  <si>
    <t>Opbouw vanuit verbruik|Finaal energieverbruik</t>
  </si>
  <si>
    <t>PJ</t>
  </si>
  <si>
    <t>.</t>
  </si>
  <si>
    <t>Opbouw vanuit verbruik|Niet-energetisch gebruik</t>
  </si>
  <si>
    <t>Energiebalans;  aanbod en verbruik, sector</t>
  </si>
  <si>
    <t>Coal</t>
  </si>
  <si>
    <t>Network gas</t>
  </si>
  <si>
    <t>Crude oil</t>
  </si>
  <si>
    <t>Wood pellets</t>
  </si>
  <si>
    <t>Heat</t>
  </si>
  <si>
    <t>Electricity</t>
  </si>
  <si>
    <t>Fertilizers - Energetic final consumption</t>
  </si>
  <si>
    <t>Fertilizers - Non-energetic final consumption</t>
  </si>
  <si>
    <t>TJ</t>
  </si>
  <si>
    <t>CBS. Energiebalans; aanbod en verbruik, sector. Accessible through https://opendata.cbs.nl/#/CBS/nl/dataset/83989NED/table.</t>
  </si>
  <si>
    <t>Chemical other - Electricity split</t>
  </si>
  <si>
    <t>General electricity consumption</t>
  </si>
  <si>
    <t>Electricity consumption for resistive heaters</t>
  </si>
  <si>
    <t>Electricity consumption for heat pumps</t>
  </si>
  <si>
    <t>Electricity consumption for steam recompression</t>
  </si>
  <si>
    <t>No data found, all allocated to general electricity consumption.</t>
  </si>
  <si>
    <t>Data extracted on 27/05/2025 10:40:49 from [ESTAT]</t>
  </si>
  <si>
    <t xml:space="preserve">Dataset: </t>
  </si>
  <si>
    <t>Complete energy balances [nrg_bal_c__custom_15262984]</t>
  </si>
  <si>
    <t xml:space="preserve">Last updated: </t>
  </si>
  <si>
    <t>02/05/2025 23:00</t>
  </si>
  <si>
    <t>Time frequency</t>
  </si>
  <si>
    <t>Annual</t>
  </si>
  <si>
    <t>Unit of measure</t>
  </si>
  <si>
    <t>Terajoule</t>
  </si>
  <si>
    <t>Geopolitical entity (reporting)</t>
  </si>
  <si>
    <t>Netherlands</t>
  </si>
  <si>
    <t>Time</t>
  </si>
  <si>
    <t>2023</t>
  </si>
  <si>
    <t>SIEC (Labels)</t>
  </si>
  <si>
    <t>Ambient heat (heat pumps)</t>
  </si>
  <si>
    <t/>
  </si>
  <si>
    <t>NRG_BAL (Labels)</t>
  </si>
  <si>
    <t>Primary production</t>
  </si>
  <si>
    <t>Recovered and recycled products</t>
  </si>
  <si>
    <t>:</t>
  </si>
  <si>
    <t>m</t>
  </si>
  <si>
    <t>Imports</t>
  </si>
  <si>
    <t>Exports</t>
  </si>
  <si>
    <t>Change in stock</t>
  </si>
  <si>
    <t>Gross available energy</t>
  </si>
  <si>
    <t>International maritime bunkers</t>
  </si>
  <si>
    <t>Gross inland consumption</t>
  </si>
  <si>
    <t>International aviation</t>
  </si>
  <si>
    <t>Total energy supply</t>
  </si>
  <si>
    <t>Gross inland consumption - Energy Efficiency Directive</t>
  </si>
  <si>
    <t>Primary energy consumption - Energy Efficiency Directive</t>
  </si>
  <si>
    <t>Final energy consumption - Energy Efficiency Directive</t>
  </si>
  <si>
    <t>Gross inland consumption (Europe 2020-2030)</t>
  </si>
  <si>
    <t>Primary energy consumption (Europe 2020-2030)</t>
  </si>
  <si>
    <t>Final energy consumption (Europe 2020-2030)</t>
  </si>
  <si>
    <t>Transformation input - energy use</t>
  </si>
  <si>
    <t>Transformation input - electricity and heat generation - energy use</t>
  </si>
  <si>
    <t>Transformation input - electricity and heat generation - main activity producer electricity only - energy use</t>
  </si>
  <si>
    <t>Transformation input - electricity and heat generation - main activity producer combined heat and power - energy use</t>
  </si>
  <si>
    <t>Transformation input - electricity and heat generation - main activity producer heat only - energy use</t>
  </si>
  <si>
    <t>Transformation input - electricity and heat generation - autoproducer electricity only - energy use</t>
  </si>
  <si>
    <t>Transformation input - electricity and heat generation - autoproducer combined heat and power - energy use</t>
  </si>
  <si>
    <t>Transformation input - electricity and heat generation - autoproducer heat only - energy use</t>
  </si>
  <si>
    <t>Transformation input - electricity and heat generation - electrically driven heat pumps</t>
  </si>
  <si>
    <t>Transformation input - electricity and heat generation - electric boilers</t>
  </si>
  <si>
    <t>Transformation input - electricity and heat generation - electricity for pumped storage</t>
  </si>
  <si>
    <t>Transformation input - electricity and heat generation - derived heat for electricity production</t>
  </si>
  <si>
    <t>Transformation input - electricity and heat generation - charging batteries</t>
  </si>
  <si>
    <t>Transformation input - coke ovens - energy use</t>
  </si>
  <si>
    <t>Transformation input - blast furnaces - energy use</t>
  </si>
  <si>
    <t>Transformation input - gas works - energy use</t>
  </si>
  <si>
    <t>Transformation input - refineries and petrochemical industry - energy use</t>
  </si>
  <si>
    <t>Transformation input - refineries and petrochemical industry - refinery intake - energy use</t>
  </si>
  <si>
    <t>Transformation input - refineries and petrochemical industry - backflows from petrochemical industry - energy use</t>
  </si>
  <si>
    <t>Transformation input - refineries and petrochemical industry - products transferred - energy use</t>
  </si>
  <si>
    <t>Transformation input - refineries and petrochemical industry - interproduct transfers - energy use</t>
  </si>
  <si>
    <t>Transformation input - refineries and petrochemical industry - direct use - energy use</t>
  </si>
  <si>
    <t>Transformation input - refineries and petrochemical industry - petrochemical industry intake - energy use</t>
  </si>
  <si>
    <t>Transformation input - patent fuel plants - energy use</t>
  </si>
  <si>
    <t>Transformation input - brown coal briquettes and peat briquettes plants - energy use</t>
  </si>
  <si>
    <t>Transformation input - coal liquefaction plants - energy use</t>
  </si>
  <si>
    <t>Transformation input - for blending with natural gas - energy use</t>
  </si>
  <si>
    <t>Transformation input - liquid biofuels blended - energy use</t>
  </si>
  <si>
    <t>Transformation input - charcoal production plants - energy use</t>
  </si>
  <si>
    <t>Transformation input - gas-to-liquids plants - energy use</t>
  </si>
  <si>
    <t>Transformation input - not elsewhere specified - energy use</t>
  </si>
  <si>
    <t>Transformation output</t>
  </si>
  <si>
    <t>Transformation output - electricity and heat generation</t>
  </si>
  <si>
    <t>Transformation output - electricity and heat generation - main activity producer electricity only</t>
  </si>
  <si>
    <t>Transformation output - electricity and heat generation - main activity producer combined heat and power</t>
  </si>
  <si>
    <t>Transformation output - electricity and heat generation - main activity producer heat only</t>
  </si>
  <si>
    <t>Transformation output - electricity and heat generation - autoproducer electricity only</t>
  </si>
  <si>
    <t>Transformation output - electricity and heat generation - autoproducer combined heat and power</t>
  </si>
  <si>
    <t>Transformation output - electricity and heat generation - autoproducer heat only</t>
  </si>
  <si>
    <t>Transformation output - electricity and heat generation - electrically driven heat pumps</t>
  </si>
  <si>
    <t>Transformation output - electricity and heat generation - electric boilers</t>
  </si>
  <si>
    <t>Transformation output - electricity and heat generation - pumped hydro</t>
  </si>
  <si>
    <t>Transformation output - electricity and heat generation - other sources</t>
  </si>
  <si>
    <t>Transformation output - coke ovens</t>
  </si>
  <si>
    <t>Transformation output - blast furnaces</t>
  </si>
  <si>
    <t>Transformation output - gas works</t>
  </si>
  <si>
    <t>Transformation output - refineries and petrochemical industry</t>
  </si>
  <si>
    <t>Transformation output - refineries and petrochemical industry - refinery output</t>
  </si>
  <si>
    <t>Transformation output - refineries and petrochemical industry - backflows</t>
  </si>
  <si>
    <t>Transformation output - refineries and petrochemical industry - products transferred</t>
  </si>
  <si>
    <t>Transformation output - refineries and petrochemical industry - interproduct transfers</t>
  </si>
  <si>
    <t>Transformation output - refineries and petrochemical industry - primary product receipts</t>
  </si>
  <si>
    <t>Transformation output - refineries and petrochemical industry - petrochemical industry returns</t>
  </si>
  <si>
    <t>Transformation output - patent fuel plants</t>
  </si>
  <si>
    <t>Transformation output - brown coal briquettes and peat briquettes plants</t>
  </si>
  <si>
    <t>Transformation output - coal liquefaction plants</t>
  </si>
  <si>
    <t>Transformation output - blended in natural gas</t>
  </si>
  <si>
    <t>Transformation output - liquid biofuels blended</t>
  </si>
  <si>
    <t>Transformation output - charcoal production plants</t>
  </si>
  <si>
    <t>Transformation output - gas-to-liquids plants</t>
  </si>
  <si>
    <t>Transformation output - not elsewhere specified</t>
  </si>
  <si>
    <t>Energy sector - energy use</t>
  </si>
  <si>
    <t>Energy sector - electricity and heat generation - energy use</t>
  </si>
  <si>
    <t>Energy sector - coal mines - energy use</t>
  </si>
  <si>
    <t>Energy sector - oil and natural gas extraction plants - energy use</t>
  </si>
  <si>
    <t>Energy sector - patent fuel plants - energy use</t>
  </si>
  <si>
    <t>Energy sector - coke ovens - energy use</t>
  </si>
  <si>
    <t>Energy sector - brown coal briquettes and peat briquettes plants - energy use</t>
  </si>
  <si>
    <t>Energy sector - gas works - energy use</t>
  </si>
  <si>
    <t>Energy sector - blast furnaces - energy use</t>
  </si>
  <si>
    <t>Energy sector - petroleum refineries (oil refineries) - energy use</t>
  </si>
  <si>
    <t>Energy sector - nuclear industry - energy use</t>
  </si>
  <si>
    <t>Energy sector - coal liquefaction plants - energy use</t>
  </si>
  <si>
    <t>Energy sector - liquefaction and regasification plants (LNG) - energy use</t>
  </si>
  <si>
    <t>Energy sector - gasification plants for biogas - energy use</t>
  </si>
  <si>
    <t>Energy sector - gas-to-liquids plants - energy use</t>
  </si>
  <si>
    <t>Energy sector - charcoal production plants - energy use</t>
  </si>
  <si>
    <t>Energy sector - not elsewhere specified - energy use</t>
  </si>
  <si>
    <t>Distribution losses</t>
  </si>
  <si>
    <t>Available for final consumption</t>
  </si>
  <si>
    <t>Final consumption - non-energy use</t>
  </si>
  <si>
    <t>Transformation input, energy sector and final consumption in industry sector - non-energy use</t>
  </si>
  <si>
    <t>Transformation input - non-energy use</t>
  </si>
  <si>
    <t>Energy sector - non-energy use</t>
  </si>
  <si>
    <t>Final consumption - industry sector - non-energy use</t>
  </si>
  <si>
    <t>Final consumption - transport sector - non-energy use</t>
  </si>
  <si>
    <t>Final consumption - other sectors - non-energy use</t>
  </si>
  <si>
    <t>Final consumption - energy use</t>
  </si>
  <si>
    <t>Final consumption - industry sector - energy use</t>
  </si>
  <si>
    <t>Final consumption - industry sector - iron and steel - energy use</t>
  </si>
  <si>
    <t>Final consumption - industry sector - chemical and petrochemical - energy use</t>
  </si>
  <si>
    <t>Final consumption - industry sector - non-ferrous metals - energy use</t>
  </si>
  <si>
    <t>Final consumption - industry sector - non-metallic minerals - energy use</t>
  </si>
  <si>
    <t>Final consumption - industry sector - transport equipment - energy use</t>
  </si>
  <si>
    <t>Final consumption - industry sector - machinery - energy use</t>
  </si>
  <si>
    <t>Final consumption - industry sector - mining and quarrying - energy use</t>
  </si>
  <si>
    <t>Final consumption - industry sector - food, beverages and tobacco - energy use</t>
  </si>
  <si>
    <t>Final consumption - industry sector - paper, pulp and printing - energy use</t>
  </si>
  <si>
    <t>Final consumption - industry sector - wood and wood products - energy use</t>
  </si>
  <si>
    <t>Final consumption - industry sector - construction - energy use</t>
  </si>
  <si>
    <t>Final consumption - industry sector - textile and leather - energy use</t>
  </si>
  <si>
    <t>Final consumption - industry sector - not elsewhere specified - energy use</t>
  </si>
  <si>
    <t>Final consumption - transport sector - energy use</t>
  </si>
  <si>
    <t>Final consumption - transport sector - rail - energy use</t>
  </si>
  <si>
    <t>Final consumption - transport sector - road - energy use</t>
  </si>
  <si>
    <t>Final consumption - transport sector - domestic aviation - energy use</t>
  </si>
  <si>
    <t>Final consumption - transport sector - domestic navigation - energy use</t>
  </si>
  <si>
    <t>Final consumption - transport sector - pipeline transport - energy use</t>
  </si>
  <si>
    <t>Final consumption - transport sector - not elsewhere specified - energy use</t>
  </si>
  <si>
    <t>Final consumption - other sectors - energy use</t>
  </si>
  <si>
    <t>Final consumption - other sectors - commercial and public services - energy use</t>
  </si>
  <si>
    <t>Final consumption - other sectors - households - energy use</t>
  </si>
  <si>
    <t>Final consumption - other sectors - agriculture and forestry - energy use</t>
  </si>
  <si>
    <t>Final consumption - other sectors - fishing - energy use</t>
  </si>
  <si>
    <t>Final consumption - other sectors - not elsewhere specified - energy use</t>
  </si>
  <si>
    <t>Statistical differences</t>
  </si>
  <si>
    <t>Gross electricity production</t>
  </si>
  <si>
    <t>Gross electricity production - main activity producer electricity only</t>
  </si>
  <si>
    <t>Gross electricity production - main activity producer combined heat and power</t>
  </si>
  <si>
    <t>Gross electricity production - autoproducer electricity only</t>
  </si>
  <si>
    <t>Gross electricity production - autoproducer combined heat and power</t>
  </si>
  <si>
    <t>Gross heat production</t>
  </si>
  <si>
    <t>Gross heat production - main activity producer combined heat and power</t>
  </si>
  <si>
    <t>Gross heat production - main activity producer heat only</t>
  </si>
  <si>
    <t>Gross heat production - autoproducer combined heat and power</t>
  </si>
  <si>
    <t>Gross heat production - autoproducer heat only</t>
  </si>
  <si>
    <t>Special value</t>
  </si>
  <si>
    <t>not available</t>
  </si>
  <si>
    <t>Observation flags:</t>
  </si>
  <si>
    <t>missing value; data cannot exist</t>
  </si>
  <si>
    <t>Eurostat. Complete energy balances. No ambient heat demand in industry sector.</t>
  </si>
  <si>
    <t>Fertiliers - CCS - Combustion</t>
  </si>
  <si>
    <t>Capture potential</t>
  </si>
  <si>
    <t>Emission</t>
  </si>
  <si>
    <t>Share of potential currently used</t>
  </si>
  <si>
    <t>Fertiliers - CCS  Processes</t>
  </si>
  <si>
    <t>Utilisation</t>
  </si>
  <si>
    <t>Other utilisation</t>
  </si>
  <si>
    <t>category 1</t>
  </si>
  <si>
    <t>category 2</t>
  </si>
  <si>
    <t>Source:</t>
  </si>
  <si>
    <t>https://www.pbl.nl/en/publications/decarbonisation-options-for-the-dutch-fertiliser-industry</t>
  </si>
  <si>
    <t>back-up link: https://refman.energytransitionmodel.com/publications/2120</t>
  </si>
  <si>
    <t xml:space="preserve">Decarbonisation options for the Dutch fertiliser industry </t>
  </si>
  <si>
    <t>Masooma Batool</t>
  </si>
  <si>
    <t>Wouter Wetzels</t>
  </si>
  <si>
    <t>MIDDEN project</t>
  </si>
  <si>
    <t>p.33</t>
  </si>
  <si>
    <t>Combustion</t>
  </si>
  <si>
    <t>See table 18, capture rate combustion</t>
  </si>
  <si>
    <t>Currently no capture/utilisation of combustion CO2, see table 17</t>
  </si>
  <si>
    <t>Processes</t>
  </si>
  <si>
    <t>See table 18, capture rate high purity co2</t>
  </si>
  <si>
    <t>See table 17, 2.4 MT high purity CO2 currently utilised out of 3.6MT available</t>
  </si>
  <si>
    <t>For other countries than NL, no data is available. We assume no capture in the present (= 0%), so 100% emission</t>
  </si>
  <si>
    <t>calculated</t>
  </si>
  <si>
    <t>kton</t>
  </si>
  <si>
    <t>No more recent data found. It is assumed that the same general specifications hold for fertilizer production as they did in 2019, only the overall production is lower. There the source is still PBL (2019). DECARBONISATION OPTIONS FOR THE DUTCH FERTILISER INDUSTRY. Accessible through https://www.pbl.nl/en/publications/decarbonisation-options-for-the-dutch-fertiliser-industry. The share stay the same.</t>
  </si>
  <si>
    <t>The total utilisation is calculated in the analysis manager, based on the reduced overall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</si>
</sst>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0"/>
  </numFmts>
  <fonts count="11"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Calibri"/>
      <family val="2"/>
      <scheme val="minor"/>
    </font>
    <font>
      <sz val="11"/>
      <color indexed="8"/>
      <name val="Calibri"/>
      <family val="2"/>
      <scheme val="minor"/>
    </font>
    <font>
      <b/>
      <sz val="12"/>
      <color theme="1"/>
      <name val="Calibri"/>
      <family val="2"/>
      <scheme val="minor"/>
    </font>
    <font>
      <sz val="12"/>
      <name val="Calibri"/>
      <family val="2"/>
      <scheme val="minor"/>
    </font>
    <font>
      <sz val="9"/>
      <name val="Arial"/>
      <family val="2"/>
    </font>
    <font>
      <b/>
      <sz val="9"/>
      <name val="Arial"/>
      <family val="2"/>
    </font>
    <font>
      <b/>
      <sz val="9"/>
      <color indexed="9"/>
      <name val="Arial"/>
      <family val="2"/>
    </font>
    <font>
      <i/>
      <sz val="11"/>
      <color indexed="8"/>
      <name val="Calibri"/>
      <family val="2"/>
      <scheme val="minor"/>
    </font>
  </fonts>
  <fills count="8">
    <fill>
      <patternFill patternType="none"/>
    </fill>
    <fill>
      <patternFill patternType="gray125"/>
    </fill>
    <fill>
      <patternFill patternType="solid">
        <fgColor rgb="FF4669AF"/>
      </patternFill>
    </fill>
    <fill>
      <patternFill patternType="solid">
        <fgColor rgb="FF0096DC"/>
      </patternFill>
    </fill>
    <fill>
      <patternFill patternType="mediumGray">
        <bgColor indexed="22"/>
      </patternFill>
    </fill>
    <fill>
      <patternFill patternType="solid">
        <fgColor rgb="FFDCE6F1"/>
      </patternFill>
    </fill>
    <fill>
      <patternFill patternType="solid">
        <fgColor rgb="FFF6F6F6"/>
      </patternFill>
    </fill>
    <fill>
      <patternFill patternType="solid">
        <fgColor theme="0"/>
        <bgColor indexed="64"/>
      </patternFill>
    </fill>
  </fills>
  <borders count="6">
    <border>
      <left/>
      <right/>
      <top/>
      <bottom/>
      <diagonal/>
    </border>
    <border>
      <left style="thin">
        <color rgb="FFB0B0B0"/>
      </left>
      <right style="thin">
        <color rgb="FFB0B0B0"/>
      </right>
      <top style="thin">
        <color rgb="FFB0B0B0"/>
      </top>
      <bottom style="thin">
        <color rgb="FFB0B0B0"/>
      </bottom>
      <diagonal/>
    </border>
    <border>
      <left style="thin">
        <color indexed="64"/>
      </left>
      <right/>
      <top/>
      <bottom/>
      <diagonal/>
    </border>
    <border>
      <left style="thin">
        <color theme="0"/>
      </left>
      <right/>
      <top/>
      <bottom/>
      <diagonal/>
    </border>
    <border>
      <left style="thin">
        <color theme="0"/>
      </left>
      <right style="medium">
        <color auto="1"/>
      </right>
      <top/>
      <bottom/>
      <diagonal/>
    </border>
    <border>
      <left style="medium">
        <color auto="1"/>
      </left>
      <right style="medium">
        <color auto="1"/>
      </right>
      <top style="medium">
        <color auto="1"/>
      </top>
      <bottom style="medium">
        <color auto="1"/>
      </bottom>
      <diagonal/>
    </border>
  </borders>
  <cellStyleXfs count="9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9" fontId="3" fillId="0" borderId="0" applyFont="0" applyFill="0" applyBorder="0" applyAlignment="0" applyProtection="0"/>
    <xf numFmtId="0" fontId="4" fillId="0" borderId="0"/>
    <xf numFmtId="9" fontId="3" fillId="0" borderId="0" applyFont="0" applyFill="0" applyBorder="0" applyAlignment="0" applyProtection="0"/>
    <xf numFmtId="9" fontId="4" fillId="0" borderId="0" applyFont="0" applyFill="0" applyBorder="0" applyAlignment="0" applyProtection="0"/>
    <xf numFmtId="0" fontId="1" fillId="0" borderId="0" applyNumberFormat="0" applyFill="0" applyBorder="0" applyAlignment="0" applyProtection="0"/>
  </cellStyleXfs>
  <cellXfs count="38">
    <xf numFmtId="0" fontId="0" fillId="0" borderId="0" xfId="0"/>
    <xf numFmtId="0" fontId="5" fillId="0" borderId="0" xfId="0" applyFont="1"/>
    <xf numFmtId="0" fontId="6" fillId="0" borderId="0" xfId="0" applyFont="1" applyAlignment="1">
      <alignment vertical="top" wrapText="1"/>
    </xf>
    <xf numFmtId="0" fontId="7" fillId="0" borderId="0" xfId="86" applyFont="1" applyAlignment="1">
      <alignment horizontal="left" vertical="center"/>
    </xf>
    <xf numFmtId="0" fontId="4" fillId="0" borderId="0" xfId="86"/>
    <xf numFmtId="0" fontId="8" fillId="0" borderId="0" xfId="86" applyFont="1" applyAlignment="1">
      <alignment horizontal="left" vertical="center"/>
    </xf>
    <xf numFmtId="0" fontId="9" fillId="2" borderId="1" xfId="86" applyFont="1" applyFill="1" applyBorder="1" applyAlignment="1">
      <alignment horizontal="right" vertical="center"/>
    </xf>
    <xf numFmtId="0" fontId="8" fillId="3" borderId="1" xfId="86" applyFont="1" applyFill="1" applyBorder="1" applyAlignment="1">
      <alignment horizontal="left" vertical="center"/>
    </xf>
    <xf numFmtId="0" fontId="4" fillId="4" borderId="0" xfId="86" applyFill="1"/>
    <xf numFmtId="0" fontId="8" fillId="5" borderId="1" xfId="86" applyFont="1" applyFill="1" applyBorder="1" applyAlignment="1">
      <alignment horizontal="left" vertical="center"/>
    </xf>
    <xf numFmtId="164" fontId="7" fillId="6" borderId="0" xfId="86" applyNumberFormat="1" applyFont="1" applyFill="1" applyAlignment="1">
      <alignment horizontal="right" vertical="center" shrinkToFit="1"/>
    </xf>
    <xf numFmtId="3" fontId="7" fillId="6" borderId="0" xfId="86" applyNumberFormat="1" applyFont="1" applyFill="1" applyAlignment="1">
      <alignment horizontal="right" vertical="center" shrinkToFit="1"/>
    </xf>
    <xf numFmtId="3" fontId="7" fillId="0" borderId="0" xfId="86" applyNumberFormat="1" applyFont="1" applyAlignment="1">
      <alignment horizontal="right" vertical="center" shrinkToFit="1"/>
    </xf>
    <xf numFmtId="164" fontId="7" fillId="0" borderId="0" xfId="86" applyNumberFormat="1" applyFont="1" applyAlignment="1">
      <alignment horizontal="right" vertical="center" shrinkToFit="1"/>
    </xf>
    <xf numFmtId="165" fontId="7" fillId="6" borderId="0" xfId="86" applyNumberFormat="1" applyFont="1" applyFill="1" applyAlignment="1">
      <alignment horizontal="right" vertical="center" shrinkToFit="1"/>
    </xf>
    <xf numFmtId="165" fontId="7" fillId="0" borderId="0" xfId="86" applyNumberFormat="1" applyFont="1" applyAlignment="1">
      <alignment horizontal="right" vertical="center" shrinkToFit="1"/>
    </xf>
    <xf numFmtId="0" fontId="0" fillId="0" borderId="2" xfId="0" applyBorder="1"/>
    <xf numFmtId="0" fontId="4" fillId="7" borderId="0" xfId="86" applyFill="1"/>
    <xf numFmtId="0" fontId="10" fillId="7" borderId="0" xfId="86" applyFont="1" applyFill="1"/>
    <xf numFmtId="0" fontId="4" fillId="0" borderId="0" xfId="86" applyAlignment="1">
      <alignment horizontal="left"/>
    </xf>
    <xf numFmtId="0" fontId="4" fillId="7" borderId="3" xfId="86" applyFill="1" applyBorder="1" applyAlignment="1">
      <alignment horizontal="center"/>
    </xf>
    <xf numFmtId="9" fontId="3" fillId="7" borderId="0" xfId="88" applyFont="1" applyFill="1" applyBorder="1" applyAlignment="1">
      <alignment horizontal="right"/>
    </xf>
    <xf numFmtId="0" fontId="4" fillId="0" borderId="0" xfId="86" applyAlignment="1">
      <alignment horizontal="left" indent="2"/>
    </xf>
    <xf numFmtId="3" fontId="4" fillId="0" borderId="4" xfId="86" applyNumberFormat="1" applyBorder="1" applyAlignment="1">
      <alignment horizontal="center"/>
    </xf>
    <xf numFmtId="9" fontId="0" fillId="0" borderId="5" xfId="88" applyFont="1" applyBorder="1" applyAlignment="1">
      <alignment horizontal="right"/>
    </xf>
    <xf numFmtId="3" fontId="4" fillId="0" borderId="0" xfId="86" applyNumberFormat="1" applyAlignment="1">
      <alignment horizontal="center"/>
    </xf>
    <xf numFmtId="9" fontId="0" fillId="0" borderId="0" xfId="88" applyFont="1" applyBorder="1" applyAlignment="1">
      <alignment horizontal="right"/>
    </xf>
    <xf numFmtId="3" fontId="4" fillId="0" borderId="3" xfId="86" applyNumberFormat="1" applyBorder="1" applyAlignment="1">
      <alignment horizontal="center"/>
    </xf>
    <xf numFmtId="0" fontId="5" fillId="7" borderId="0" xfId="86" applyFont="1" applyFill="1"/>
    <xf numFmtId="0" fontId="5" fillId="7" borderId="0" xfId="86" applyFont="1" applyFill="1" applyAlignment="1">
      <alignment horizontal="center"/>
    </xf>
    <xf numFmtId="9" fontId="5" fillId="7" borderId="0" xfId="88" applyFont="1" applyFill="1" applyAlignment="1">
      <alignment horizontal="right"/>
    </xf>
    <xf numFmtId="0" fontId="4" fillId="7" borderId="0" xfId="86" applyFill="1" applyAlignment="1">
      <alignment horizontal="left"/>
    </xf>
    <xf numFmtId="9" fontId="0" fillId="7" borderId="0" xfId="88" applyFont="1" applyFill="1" applyBorder="1" applyAlignment="1">
      <alignment horizontal="left"/>
    </xf>
    <xf numFmtId="0" fontId="0" fillId="0" borderId="0" xfId="87" applyNumberFormat="1" applyFont="1"/>
    <xf numFmtId="0" fontId="1" fillId="7" borderId="0" xfId="89" applyFill="1"/>
    <xf numFmtId="0" fontId="9" fillId="2" borderId="1" xfId="86" applyFont="1" applyFill="1" applyBorder="1" applyAlignment="1">
      <alignment horizontal="left" vertical="center"/>
    </xf>
    <xf numFmtId="0" fontId="0" fillId="0" borderId="0" xfId="0" applyAlignment="1">
      <alignment horizontal="left" vertical="top"/>
    </xf>
    <xf numFmtId="0" fontId="0" fillId="0" borderId="0" xfId="0" applyAlignment="1">
      <alignment horizontal="left" vertical="top" wrapText="1"/>
    </xf>
  </cellXfs>
  <cellStyles count="9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9" builtinId="8"/>
    <cellStyle name="Normal" xfId="0" builtinId="0"/>
    <cellStyle name="Normal 2" xfId="86" xr:uid="{1EA803E7-E6C2-0E47-B789-D022251BE372}"/>
    <cellStyle name="Per cent" xfId="87" builtinId="5"/>
    <cellStyle name="Per cent 2" xfId="88" xr:uid="{E85E2F86-49A4-054E-9DAE-FDB4B8886AD0}"/>
    <cellStyle name="Percent 2" xfId="85" xr:uid="{00000000-0005-0000-0000-000056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1</xdr:col>
      <xdr:colOff>1463040</xdr:colOff>
      <xdr:row>25</xdr:row>
      <xdr:rowOff>162560</xdr:rowOff>
    </xdr:from>
    <xdr:to>
      <xdr:col>6</xdr:col>
      <xdr:colOff>299720</xdr:colOff>
      <xdr:row>73</xdr:row>
      <xdr:rowOff>2540</xdr:rowOff>
    </xdr:to>
    <xdr:pic>
      <xdr:nvPicPr>
        <xdr:cNvPr id="2" name="Picture 1">
          <a:extLst>
            <a:ext uri="{FF2B5EF4-FFF2-40B4-BE49-F238E27FC236}">
              <a16:creationId xmlns:a16="http://schemas.microsoft.com/office/drawing/2014/main" id="{41224A1A-0C5C-2E4E-87D5-F14F262FDC32}"/>
            </a:ext>
          </a:extLst>
        </xdr:cNvPr>
        <xdr:cNvPicPr>
          <a:picLocks noChangeAspect="1"/>
        </xdr:cNvPicPr>
      </xdr:nvPicPr>
      <xdr:blipFill>
        <a:blip xmlns:r="http://schemas.openxmlformats.org/officeDocument/2006/relationships" r:embed="rId1"/>
        <a:stretch>
          <a:fillRect/>
        </a:stretch>
      </xdr:blipFill>
      <xdr:spPr>
        <a:xfrm>
          <a:off x="2288540" y="5115560"/>
          <a:ext cx="7802880" cy="89839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Dropbox%20(Quintel)/DropDocuments/Energietransitie/Projecten/Git/rdr/analyses/1_chp/20130913_CHP_analysis_v2.2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rtlubben/Projects/etdataset/analyses/7_servi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IEA energy balance"/>
      <sheetName val="IEA autoproducer prod."/>
      <sheetName val="technical_specs"/>
      <sheetName val="Results by fuel"/>
      <sheetName val="Results by machine"/>
      <sheetName val="Delta energy balance"/>
      <sheetName val="Corrected energy balance step 1"/>
      <sheetName val="AP net-gross conversion"/>
      <sheetName val="CEB allocation factors"/>
      <sheetName val="Co-fueling shares"/>
      <sheetName val="Fuel allocation"/>
      <sheetName val="Agriculture"/>
      <sheetName val="Households"/>
      <sheetName val="C&amp;P services"/>
      <sheetName val="Energy industry"/>
      <sheetName val="Industry"/>
      <sheetName val="Main activity"/>
      <sheetName val="Waste incineration"/>
      <sheetName val="Fuel mixes"/>
      <sheetName val="Fuel aggregation"/>
      <sheetName val="match carriers IEA to ETM"/>
      <sheetName val="csv_sold_heat_deficit"/>
      <sheetName val="csv_corrected energy balance 1"/>
      <sheetName val="csv_ce_production_table_1"/>
      <sheetName val="csv_energy_mixer_for_gas_cs"/>
    </sheetNames>
    <sheetDataSet>
      <sheetData sheetId="0" refreshError="1"/>
      <sheetData sheetId="1" refreshError="1"/>
      <sheetData sheetId="2" refreshError="1"/>
      <sheetData sheetId="3" refreshError="1"/>
      <sheetData sheetId="4" refreshError="1"/>
      <sheetData sheetId="5" refreshError="1">
        <row r="174">
          <cell r="C174">
            <v>3.6</v>
          </cell>
        </row>
      </sheetData>
      <sheetData sheetId="6" refreshError="1">
        <row r="12">
          <cell r="E12" t="str">
            <v>nl</v>
          </cell>
        </row>
        <row r="13">
          <cell r="E13">
            <v>2011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row r="12">
          <cell r="D12">
            <v>1.0440998889049897</v>
          </cell>
        </row>
      </sheetData>
      <sheetData sheetId="15" refreshError="1">
        <row r="12">
          <cell r="F12">
            <v>0</v>
          </cell>
          <cell r="G12">
            <v>0</v>
          </cell>
          <cell r="H12">
            <v>0</v>
          </cell>
          <cell r="I12">
            <v>0</v>
          </cell>
          <cell r="J12">
            <v>0</v>
          </cell>
          <cell r="K12">
            <v>0</v>
          </cell>
          <cell r="L12">
            <v>1</v>
          </cell>
          <cell r="M12">
            <v>0</v>
          </cell>
          <cell r="N12">
            <v>0</v>
          </cell>
          <cell r="O12">
            <v>0</v>
          </cell>
          <cell r="P12">
            <v>0</v>
          </cell>
          <cell r="Q12">
            <v>0</v>
          </cell>
          <cell r="R12">
            <v>0</v>
          </cell>
          <cell r="S12">
            <v>2.7586206896551724E-2</v>
          </cell>
          <cell r="T12">
            <v>0.97241379310344822</v>
          </cell>
          <cell r="U12">
            <v>0</v>
          </cell>
          <cell r="V12">
            <v>0</v>
          </cell>
          <cell r="W12">
            <v>1</v>
          </cell>
          <cell r="X12">
            <v>0</v>
          </cell>
          <cell r="Y12">
            <v>0</v>
          </cell>
          <cell r="Z12">
            <v>0</v>
          </cell>
          <cell r="AA12">
            <v>0</v>
          </cell>
          <cell r="AB12">
            <v>0</v>
          </cell>
          <cell r="AC12">
            <v>0</v>
          </cell>
          <cell r="AD12">
            <v>0.93466299862448421</v>
          </cell>
          <cell r="AE12">
            <v>0</v>
          </cell>
          <cell r="AF12">
            <v>0</v>
          </cell>
          <cell r="AG12">
            <v>0</v>
          </cell>
          <cell r="AH12">
            <v>0</v>
          </cell>
          <cell r="AI12">
            <v>0</v>
          </cell>
          <cell r="AJ12">
            <v>0</v>
          </cell>
          <cell r="AK12">
            <v>0</v>
          </cell>
          <cell r="AL12">
            <v>3.0949105914718018E-2</v>
          </cell>
          <cell r="AM12">
            <v>0</v>
          </cell>
          <cell r="AN12">
            <v>0</v>
          </cell>
          <cell r="AO12">
            <v>0</v>
          </cell>
          <cell r="AP12">
            <v>0</v>
          </cell>
          <cell r="AQ12">
            <v>0</v>
          </cell>
          <cell r="AR12">
            <v>0</v>
          </cell>
          <cell r="AS12">
            <v>0</v>
          </cell>
          <cell r="AT12">
            <v>3.4387895460797797E-2</v>
          </cell>
          <cell r="AU12">
            <v>0</v>
          </cell>
          <cell r="AV12">
            <v>1</v>
          </cell>
          <cell r="AW12">
            <v>0</v>
          </cell>
          <cell r="AX12">
            <v>0</v>
          </cell>
          <cell r="AY12">
            <v>1</v>
          </cell>
          <cell r="AZ12">
            <v>0</v>
          </cell>
          <cell r="BA12">
            <v>0</v>
          </cell>
          <cell r="BB12">
            <v>0</v>
          </cell>
          <cell r="BC12">
            <v>0</v>
          </cell>
        </row>
        <row r="17">
          <cell r="D17">
            <v>0</v>
          </cell>
        </row>
        <row r="18">
          <cell r="D18">
            <v>1.7515051997810619E-2</v>
          </cell>
        </row>
        <row r="19">
          <cell r="D19">
            <v>0</v>
          </cell>
        </row>
        <row r="20">
          <cell r="D20">
            <v>0</v>
          </cell>
        </row>
        <row r="21">
          <cell r="D21">
            <v>0</v>
          </cell>
        </row>
        <row r="22">
          <cell r="D22">
            <v>0</v>
          </cell>
        </row>
        <row r="23">
          <cell r="D23">
            <v>0</v>
          </cell>
        </row>
        <row r="24">
          <cell r="D24">
            <v>0</v>
          </cell>
        </row>
        <row r="25">
          <cell r="D25">
            <v>0.98248494800218933</v>
          </cell>
        </row>
        <row r="26">
          <cell r="D26">
            <v>0</v>
          </cell>
        </row>
        <row r="27">
          <cell r="D27">
            <v>0</v>
          </cell>
        </row>
        <row r="28">
          <cell r="D28">
            <v>0</v>
          </cell>
        </row>
        <row r="29">
          <cell r="D29">
            <v>0</v>
          </cell>
        </row>
        <row r="30">
          <cell r="D30">
            <v>0</v>
          </cell>
        </row>
        <row r="31">
          <cell r="D31">
            <v>0</v>
          </cell>
        </row>
        <row r="32">
          <cell r="D32">
            <v>0</v>
          </cell>
        </row>
        <row r="33">
          <cell r="D33">
            <v>0</v>
          </cell>
        </row>
        <row r="37">
          <cell r="D37">
            <v>4.1176470588235294E-2</v>
          </cell>
        </row>
        <row r="38">
          <cell r="D38">
            <v>0.37549019607843137</v>
          </cell>
        </row>
        <row r="39">
          <cell r="D39">
            <v>0</v>
          </cell>
        </row>
        <row r="40">
          <cell r="D40">
            <v>6.1274509803921568E-3</v>
          </cell>
        </row>
        <row r="41">
          <cell r="D41">
            <v>0</v>
          </cell>
        </row>
        <row r="42">
          <cell r="D42">
            <v>0</v>
          </cell>
        </row>
        <row r="43">
          <cell r="D43">
            <v>2.2058823529411766E-2</v>
          </cell>
        </row>
        <row r="44">
          <cell r="D44">
            <v>0.32965686274509803</v>
          </cell>
        </row>
        <row r="45">
          <cell r="D45">
            <v>0.2196078431372549</v>
          </cell>
        </row>
        <row r="46">
          <cell r="D46">
            <v>7.3529411764705881E-4</v>
          </cell>
        </row>
        <row r="47">
          <cell r="D47">
            <v>0</v>
          </cell>
        </row>
        <row r="48">
          <cell r="D48">
            <v>5.1470588235294117E-3</v>
          </cell>
        </row>
        <row r="49">
          <cell r="D49">
            <v>0</v>
          </cell>
        </row>
      </sheetData>
      <sheetData sheetId="16" refreshError="1"/>
      <sheetData sheetId="17" refreshError="1">
        <row r="48">
          <cell r="C48">
            <v>0</v>
          </cell>
        </row>
        <row r="89">
          <cell r="C89">
            <v>1</v>
          </cell>
        </row>
        <row r="130">
          <cell r="C130">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Final demand per energy carrier"/>
      <sheetName val="Technology split final demand"/>
      <sheetName val="Final demand extracted from EB"/>
      <sheetName val="Fuel aggregation"/>
      <sheetName val="Tech split of useful demand"/>
      <sheetName val="csv_ps_final_demand_lighting"/>
      <sheetName val="csv_ps_space_heating_electricit"/>
      <sheetName val="csv_ps_cooling_electricity"/>
      <sheetName val="csv_ps_space_heating_gas"/>
      <sheetName val="csv_ps_final_demand_coal"/>
      <sheetName val="csv_ps_final_demand_gas"/>
      <sheetName val="csv_ps_final_demand_oil"/>
      <sheetName val="csv_ps_final_demand_electricity"/>
      <sheetName val="csv_ps_final_demand_wood_p"/>
      <sheetName val="csv_heating_useful_insulation"/>
      <sheetName val="csv_cooling_useful_insulation"/>
      <sheetName val="csv_light_saving_detection"/>
      <sheetName val="csv_light_saving_control"/>
      <sheetName val="csv_ps_sector_electric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pbl.nl/en/publications/decarbonisation-options-for-the-dutch-fertiliser-indust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0F049-9CF7-F84F-A9F0-416E926A5E40}">
  <dimension ref="A1:E27"/>
  <sheetViews>
    <sheetView tabSelected="1" zoomScaleNormal="100" workbookViewId="0">
      <selection activeCell="E27" sqref="E27"/>
    </sheetView>
  </sheetViews>
  <sheetFormatPr baseColWidth="10" defaultRowHeight="16" x14ac:dyDescent="0.2"/>
  <cols>
    <col min="1" max="1" width="42.6640625" customWidth="1"/>
    <col min="2" max="2" width="72.33203125" bestFit="1" customWidth="1"/>
    <col min="5" max="5" width="114.33203125" customWidth="1"/>
  </cols>
  <sheetData>
    <row r="1" spans="1:5" x14ac:dyDescent="0.2">
      <c r="A1" s="1" t="s">
        <v>241</v>
      </c>
      <c r="B1" s="1" t="s">
        <v>242</v>
      </c>
      <c r="C1" s="1" t="s">
        <v>0</v>
      </c>
      <c r="D1" s="1" t="s">
        <v>1</v>
      </c>
      <c r="E1" s="1" t="s">
        <v>2</v>
      </c>
    </row>
    <row r="2" spans="1:5" x14ac:dyDescent="0.2">
      <c r="A2" t="s">
        <v>62</v>
      </c>
      <c r="B2" t="s">
        <v>63</v>
      </c>
      <c r="C2">
        <v>100</v>
      </c>
      <c r="D2" t="s">
        <v>3</v>
      </c>
      <c r="E2" s="36" t="s">
        <v>67</v>
      </c>
    </row>
    <row r="3" spans="1:5" x14ac:dyDescent="0.2">
      <c r="A3" t="s">
        <v>62</v>
      </c>
      <c r="B3" t="s">
        <v>64</v>
      </c>
      <c r="C3">
        <v>0</v>
      </c>
      <c r="D3" t="s">
        <v>3</v>
      </c>
      <c r="E3" s="36"/>
    </row>
    <row r="4" spans="1:5" x14ac:dyDescent="0.2">
      <c r="A4" t="s">
        <v>62</v>
      </c>
      <c r="B4" t="s">
        <v>65</v>
      </c>
      <c r="C4">
        <f>Eurostat!B116</f>
        <v>0</v>
      </c>
      <c r="D4" t="s">
        <v>3</v>
      </c>
      <c r="E4" t="s">
        <v>233</v>
      </c>
    </row>
    <row r="5" spans="1:5" x14ac:dyDescent="0.2">
      <c r="A5" t="s">
        <v>62</v>
      </c>
      <c r="B5" t="s">
        <v>66</v>
      </c>
      <c r="C5">
        <v>0</v>
      </c>
      <c r="D5" t="s">
        <v>3</v>
      </c>
      <c r="E5" t="s">
        <v>67</v>
      </c>
    </row>
    <row r="6" spans="1:5" ht="17" x14ac:dyDescent="0.2">
      <c r="A6" s="2" t="s">
        <v>58</v>
      </c>
      <c r="B6" t="s">
        <v>52</v>
      </c>
      <c r="C6">
        <f>CBS!E6*1000</f>
        <v>0</v>
      </c>
      <c r="D6" t="s">
        <v>60</v>
      </c>
      <c r="E6" s="36" t="s">
        <v>61</v>
      </c>
    </row>
    <row r="7" spans="1:5" ht="17" x14ac:dyDescent="0.2">
      <c r="A7" s="2" t="s">
        <v>58</v>
      </c>
      <c r="B7" s="2" t="s">
        <v>53</v>
      </c>
      <c r="C7">
        <f>CBS!V6*1000</f>
        <v>15600</v>
      </c>
      <c r="D7" t="s">
        <v>60</v>
      </c>
      <c r="E7" s="36"/>
    </row>
    <row r="8" spans="1:5" ht="17" x14ac:dyDescent="0.2">
      <c r="A8" s="2" t="s">
        <v>58</v>
      </c>
      <c r="B8" s="2" t="s">
        <v>54</v>
      </c>
      <c r="C8">
        <f>CBS!K6*1000</f>
        <v>0</v>
      </c>
      <c r="D8" t="s">
        <v>60</v>
      </c>
      <c r="E8" s="36"/>
    </row>
    <row r="9" spans="1:5" ht="17" x14ac:dyDescent="0.2">
      <c r="A9" s="2" t="s">
        <v>58</v>
      </c>
      <c r="B9" s="2" t="s">
        <v>55</v>
      </c>
      <c r="C9">
        <f>IFERROR(CBS!AG6*1000,0)</f>
        <v>0</v>
      </c>
      <c r="D9" t="s">
        <v>60</v>
      </c>
      <c r="E9" s="36"/>
    </row>
    <row r="10" spans="1:5" ht="17" x14ac:dyDescent="0.2">
      <c r="A10" s="2" t="s">
        <v>58</v>
      </c>
      <c r="B10" s="2" t="s">
        <v>56</v>
      </c>
      <c r="C10">
        <f>CBS!AK6*1000</f>
        <v>3700</v>
      </c>
      <c r="D10" t="s">
        <v>60</v>
      </c>
      <c r="E10" s="36"/>
    </row>
    <row r="11" spans="1:5" ht="17" x14ac:dyDescent="0.2">
      <c r="A11" s="2" t="s">
        <v>58</v>
      </c>
      <c r="B11" s="2" t="s">
        <v>57</v>
      </c>
      <c r="C11">
        <f>CBS!AJ6*1000</f>
        <v>2600</v>
      </c>
      <c r="D11" t="s">
        <v>60</v>
      </c>
      <c r="E11" s="36"/>
    </row>
    <row r="12" spans="1:5" ht="17" x14ac:dyDescent="0.2">
      <c r="A12" s="2" t="s">
        <v>59</v>
      </c>
      <c r="B12" s="2" t="s">
        <v>52</v>
      </c>
      <c r="C12">
        <f>CBS!E7*1000</f>
        <v>0</v>
      </c>
      <c r="D12" t="s">
        <v>60</v>
      </c>
      <c r="E12" s="36"/>
    </row>
    <row r="13" spans="1:5" ht="17" x14ac:dyDescent="0.2">
      <c r="A13" s="2" t="s">
        <v>59</v>
      </c>
      <c r="B13" s="2" t="s">
        <v>53</v>
      </c>
      <c r="C13">
        <f>CBS!V7*1000</f>
        <v>50300</v>
      </c>
      <c r="D13" t="s">
        <v>60</v>
      </c>
      <c r="E13" s="36"/>
    </row>
    <row r="14" spans="1:5" ht="17" x14ac:dyDescent="0.2">
      <c r="A14" s="2" t="s">
        <v>59</v>
      </c>
      <c r="B14" s="2" t="s">
        <v>54</v>
      </c>
      <c r="C14">
        <f>CBS!K7*1000</f>
        <v>0</v>
      </c>
      <c r="D14" t="s">
        <v>60</v>
      </c>
      <c r="E14" s="36"/>
    </row>
    <row r="15" spans="1:5" x14ac:dyDescent="0.2">
      <c r="A15" t="s">
        <v>234</v>
      </c>
      <c r="B15" t="s">
        <v>235</v>
      </c>
      <c r="C15" s="33">
        <f>PBL!D13*100</f>
        <v>85</v>
      </c>
      <c r="D15" t="s">
        <v>3</v>
      </c>
      <c r="E15" s="37" t="s">
        <v>260</v>
      </c>
    </row>
    <row r="16" spans="1:5" x14ac:dyDescent="0.2">
      <c r="A16" t="s">
        <v>234</v>
      </c>
      <c r="B16" t="s">
        <v>236</v>
      </c>
      <c r="C16">
        <f>PBL!D14*100</f>
        <v>15</v>
      </c>
      <c r="D16" t="s">
        <v>3</v>
      </c>
      <c r="E16" s="37"/>
    </row>
    <row r="17" spans="1:5" x14ac:dyDescent="0.2">
      <c r="A17" t="s">
        <v>234</v>
      </c>
      <c r="B17" t="s">
        <v>237</v>
      </c>
      <c r="C17">
        <f>PBL!D16*100</f>
        <v>0</v>
      </c>
      <c r="D17" t="s">
        <v>3</v>
      </c>
      <c r="E17" s="37"/>
    </row>
    <row r="18" spans="1:5" x14ac:dyDescent="0.2">
      <c r="A18" t="s">
        <v>234</v>
      </c>
      <c r="B18" t="s">
        <v>236</v>
      </c>
      <c r="C18">
        <f>PBL!D17*100</f>
        <v>100</v>
      </c>
      <c r="D18" t="s">
        <v>3</v>
      </c>
      <c r="E18" s="37"/>
    </row>
    <row r="19" spans="1:5" x14ac:dyDescent="0.2">
      <c r="A19" t="s">
        <v>238</v>
      </c>
      <c r="B19" t="s">
        <v>235</v>
      </c>
      <c r="C19">
        <f>PBL!D20*100</f>
        <v>100</v>
      </c>
      <c r="D19" t="s">
        <v>3</v>
      </c>
      <c r="E19" s="37"/>
    </row>
    <row r="20" spans="1:5" x14ac:dyDescent="0.2">
      <c r="A20" t="s">
        <v>238</v>
      </c>
      <c r="B20" t="s">
        <v>236</v>
      </c>
      <c r="C20">
        <f>PBL!D21*100</f>
        <v>0</v>
      </c>
      <c r="D20" t="s">
        <v>3</v>
      </c>
      <c r="E20" s="37"/>
    </row>
    <row r="21" spans="1:5" x14ac:dyDescent="0.2">
      <c r="A21" t="s">
        <v>238</v>
      </c>
      <c r="B21" t="s">
        <v>237</v>
      </c>
      <c r="C21">
        <f>PBL!D23*100</f>
        <v>65</v>
      </c>
      <c r="D21" t="s">
        <v>3</v>
      </c>
      <c r="E21" s="37"/>
    </row>
    <row r="22" spans="1:5" x14ac:dyDescent="0.2">
      <c r="A22" t="s">
        <v>238</v>
      </c>
      <c r="B22" t="s">
        <v>236</v>
      </c>
      <c r="C22">
        <f>PBL!D24*100</f>
        <v>35</v>
      </c>
      <c r="D22" t="s">
        <v>3</v>
      </c>
      <c r="E22" s="37"/>
    </row>
    <row r="23" spans="1:5" x14ac:dyDescent="0.2">
      <c r="A23" t="s">
        <v>239</v>
      </c>
      <c r="B23" t="s">
        <v>240</v>
      </c>
      <c r="C23" t="s">
        <v>258</v>
      </c>
      <c r="D23" t="s">
        <v>259</v>
      </c>
      <c r="E23" t="s">
        <v>261</v>
      </c>
    </row>
    <row r="27" spans="1:5" x14ac:dyDescent="0.2">
      <c r="A27" s="16"/>
    </row>
  </sheetData>
  <mergeCells count="3">
    <mergeCell ref="E2:E3"/>
    <mergeCell ref="E6:E14"/>
    <mergeCell ref="E15:E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819E7-4A02-7647-8BF7-1BBA42769BC0}">
  <dimension ref="A1:AN8"/>
  <sheetViews>
    <sheetView workbookViewId="0">
      <selection activeCell="H4" sqref="H4"/>
    </sheetView>
  </sheetViews>
  <sheetFormatPr baseColWidth="10" defaultRowHeight="16" x14ac:dyDescent="0.2"/>
  <cols>
    <col min="1" max="1" width="36.33203125" bestFit="1" customWidth="1"/>
    <col min="2" max="2" width="42.6640625" bestFit="1" customWidth="1"/>
  </cols>
  <sheetData>
    <row r="1" spans="1:40" x14ac:dyDescent="0.2">
      <c r="A1" t="s">
        <v>51</v>
      </c>
    </row>
    <row r="4" spans="1:40" x14ac:dyDescent="0.2">
      <c r="C4" t="s">
        <v>5</v>
      </c>
      <c r="D4">
        <v>2023</v>
      </c>
    </row>
    <row r="5" spans="1:40" x14ac:dyDescent="0.2">
      <c r="A5" t="s">
        <v>6</v>
      </c>
      <c r="B5" t="s">
        <v>7</v>
      </c>
      <c r="C5" t="s">
        <v>8</v>
      </c>
      <c r="D5" t="s">
        <v>9</v>
      </c>
      <c r="E5" t="s">
        <v>10</v>
      </c>
      <c r="F5" t="s">
        <v>11</v>
      </c>
      <c r="G5" t="s">
        <v>12</v>
      </c>
      <c r="H5" t="s">
        <v>13</v>
      </c>
      <c r="I5" t="s">
        <v>14</v>
      </c>
      <c r="J5" t="s">
        <v>15</v>
      </c>
      <c r="K5" t="s">
        <v>16</v>
      </c>
      <c r="L5" t="s">
        <v>17</v>
      </c>
      <c r="M5" t="s">
        <v>18</v>
      </c>
      <c r="N5" t="s">
        <v>19</v>
      </c>
      <c r="O5" t="s">
        <v>20</v>
      </c>
      <c r="P5" t="s">
        <v>21</v>
      </c>
      <c r="Q5" t="s">
        <v>22</v>
      </c>
      <c r="R5" t="s">
        <v>23</v>
      </c>
      <c r="S5" t="s">
        <v>24</v>
      </c>
      <c r="T5" t="s">
        <v>25</v>
      </c>
      <c r="U5" t="s">
        <v>26</v>
      </c>
      <c r="V5" t="s">
        <v>27</v>
      </c>
      <c r="W5" t="s">
        <v>28</v>
      </c>
      <c r="X5" t="s">
        <v>29</v>
      </c>
      <c r="Y5" t="s">
        <v>30</v>
      </c>
      <c r="Z5" t="s">
        <v>31</v>
      </c>
      <c r="AA5" t="s">
        <v>32</v>
      </c>
      <c r="AB5" t="s">
        <v>33</v>
      </c>
      <c r="AC5" t="s">
        <v>34</v>
      </c>
      <c r="AD5" t="s">
        <v>35</v>
      </c>
      <c r="AE5" t="s">
        <v>36</v>
      </c>
      <c r="AF5" t="s">
        <v>37</v>
      </c>
      <c r="AG5" t="s">
        <v>38</v>
      </c>
      <c r="AH5" t="s">
        <v>39</v>
      </c>
      <c r="AI5" t="s">
        <v>40</v>
      </c>
      <c r="AJ5" t="s">
        <v>41</v>
      </c>
      <c r="AK5" t="s">
        <v>42</v>
      </c>
      <c r="AL5" t="s">
        <v>43</v>
      </c>
      <c r="AM5" t="s">
        <v>44</v>
      </c>
      <c r="AN5" t="s">
        <v>45</v>
      </c>
    </row>
    <row r="6" spans="1:40" x14ac:dyDescent="0.2">
      <c r="A6" t="s">
        <v>46</v>
      </c>
      <c r="B6" t="s">
        <v>47</v>
      </c>
      <c r="C6" t="s">
        <v>48</v>
      </c>
      <c r="D6">
        <v>21.9</v>
      </c>
      <c r="K6">
        <v>0</v>
      </c>
      <c r="M6">
        <v>0</v>
      </c>
      <c r="O6">
        <v>0</v>
      </c>
      <c r="V6">
        <v>15.6</v>
      </c>
      <c r="W6" t="s">
        <v>49</v>
      </c>
      <c r="AE6" t="s">
        <v>49</v>
      </c>
      <c r="AG6" t="s">
        <v>49</v>
      </c>
      <c r="AH6" t="s">
        <v>49</v>
      </c>
      <c r="AI6" t="s">
        <v>49</v>
      </c>
      <c r="AJ6">
        <v>2.6</v>
      </c>
      <c r="AK6">
        <v>3.7</v>
      </c>
    </row>
    <row r="7" spans="1:40" x14ac:dyDescent="0.2">
      <c r="A7" t="s">
        <v>46</v>
      </c>
      <c r="B7" t="s">
        <v>50</v>
      </c>
      <c r="C7" t="s">
        <v>48</v>
      </c>
      <c r="D7">
        <v>50.3</v>
      </c>
      <c r="V7">
        <v>50.3</v>
      </c>
    </row>
    <row r="8" spans="1:40" x14ac:dyDescent="0.2">
      <c r="A8"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B2EF-B284-8D48-87F6-A648F525BA51}">
  <dimension ref="A1:C158"/>
  <sheetViews>
    <sheetView workbookViewId="0">
      <pane xSplit="1" ySplit="11" topLeftCell="B104" activePane="bottomRight" state="frozen"/>
      <selection pane="topRight"/>
      <selection pane="bottomLeft"/>
      <selection pane="bottomRight" activeCell="B116" sqref="B116"/>
    </sheetView>
  </sheetViews>
  <sheetFormatPr baseColWidth="10" defaultColWidth="8.83203125" defaultRowHeight="11.25" customHeight="1" x14ac:dyDescent="0.2"/>
  <cols>
    <col min="1" max="1" width="87.33203125" style="4" bestFit="1" customWidth="1"/>
    <col min="2" max="2" width="20" style="4" customWidth="1"/>
    <col min="3" max="3" width="5" style="4" customWidth="1"/>
    <col min="4" max="16384" width="8.83203125" style="4"/>
  </cols>
  <sheetData>
    <row r="1" spans="1:3" x14ac:dyDescent="0.2">
      <c r="A1" s="3" t="s">
        <v>68</v>
      </c>
    </row>
    <row r="2" spans="1:3" x14ac:dyDescent="0.2">
      <c r="A2" s="3" t="s">
        <v>69</v>
      </c>
      <c r="B2" s="5" t="s">
        <v>70</v>
      </c>
    </row>
    <row r="3" spans="1:3" x14ac:dyDescent="0.2">
      <c r="A3" s="3" t="s">
        <v>71</v>
      </c>
      <c r="B3" s="3" t="s">
        <v>72</v>
      </c>
    </row>
    <row r="4" spans="1:3" x14ac:dyDescent="0.2"/>
    <row r="5" spans="1:3" x14ac:dyDescent="0.2">
      <c r="A5" s="5" t="s">
        <v>73</v>
      </c>
      <c r="C5" s="3" t="s">
        <v>74</v>
      </c>
    </row>
    <row r="6" spans="1:3" x14ac:dyDescent="0.2">
      <c r="A6" s="5" t="s">
        <v>75</v>
      </c>
      <c r="C6" s="3" t="s">
        <v>76</v>
      </c>
    </row>
    <row r="7" spans="1:3" x14ac:dyDescent="0.2">
      <c r="A7" s="5" t="s">
        <v>77</v>
      </c>
      <c r="C7" s="3" t="s">
        <v>78</v>
      </c>
    </row>
    <row r="8" spans="1:3" x14ac:dyDescent="0.2">
      <c r="A8" s="5" t="s">
        <v>79</v>
      </c>
      <c r="C8" s="3" t="s">
        <v>80</v>
      </c>
    </row>
    <row r="9" spans="1:3" x14ac:dyDescent="0.2"/>
    <row r="10" spans="1:3" x14ac:dyDescent="0.2">
      <c r="A10" s="6" t="s">
        <v>81</v>
      </c>
      <c r="B10" s="35" t="s">
        <v>82</v>
      </c>
      <c r="C10" s="35" t="s">
        <v>83</v>
      </c>
    </row>
    <row r="11" spans="1:3" x14ac:dyDescent="0.2">
      <c r="A11" s="7" t="s">
        <v>84</v>
      </c>
      <c r="B11" s="8" t="s">
        <v>83</v>
      </c>
      <c r="C11" s="8" t="s">
        <v>83</v>
      </c>
    </row>
    <row r="12" spans="1:3" x14ac:dyDescent="0.2">
      <c r="A12" s="9" t="s">
        <v>85</v>
      </c>
      <c r="B12" s="10">
        <v>25524.613000000001</v>
      </c>
      <c r="C12" s="11" t="s">
        <v>83</v>
      </c>
    </row>
    <row r="13" spans="1:3" x14ac:dyDescent="0.2">
      <c r="A13" s="9" t="s">
        <v>86</v>
      </c>
      <c r="B13" s="12" t="s">
        <v>87</v>
      </c>
      <c r="C13" s="12" t="s">
        <v>88</v>
      </c>
    </row>
    <row r="14" spans="1:3" x14ac:dyDescent="0.2">
      <c r="A14" s="9" t="s">
        <v>89</v>
      </c>
      <c r="B14" s="11" t="s">
        <v>87</v>
      </c>
      <c r="C14" s="11" t="s">
        <v>88</v>
      </c>
    </row>
    <row r="15" spans="1:3" x14ac:dyDescent="0.2">
      <c r="A15" s="9" t="s">
        <v>90</v>
      </c>
      <c r="B15" s="12" t="s">
        <v>87</v>
      </c>
      <c r="C15" s="12" t="s">
        <v>88</v>
      </c>
    </row>
    <row r="16" spans="1:3" x14ac:dyDescent="0.2">
      <c r="A16" s="9" t="s">
        <v>91</v>
      </c>
      <c r="B16" s="11" t="s">
        <v>87</v>
      </c>
      <c r="C16" s="11" t="s">
        <v>88</v>
      </c>
    </row>
    <row r="17" spans="1:3" x14ac:dyDescent="0.2">
      <c r="A17" s="9" t="s">
        <v>92</v>
      </c>
      <c r="B17" s="13">
        <v>25524.613000000001</v>
      </c>
      <c r="C17" s="12" t="s">
        <v>83</v>
      </c>
    </row>
    <row r="18" spans="1:3" x14ac:dyDescent="0.2">
      <c r="A18" s="9" t="s">
        <v>93</v>
      </c>
      <c r="B18" s="11" t="s">
        <v>87</v>
      </c>
      <c r="C18" s="11" t="s">
        <v>88</v>
      </c>
    </row>
    <row r="19" spans="1:3" x14ac:dyDescent="0.2">
      <c r="A19" s="9" t="s">
        <v>94</v>
      </c>
      <c r="B19" s="13">
        <v>25524.613000000001</v>
      </c>
      <c r="C19" s="12" t="s">
        <v>83</v>
      </c>
    </row>
    <row r="20" spans="1:3" x14ac:dyDescent="0.2">
      <c r="A20" s="9" t="s">
        <v>95</v>
      </c>
      <c r="B20" s="11" t="s">
        <v>87</v>
      </c>
      <c r="C20" s="11" t="s">
        <v>88</v>
      </c>
    </row>
    <row r="21" spans="1:3" x14ac:dyDescent="0.2">
      <c r="A21" s="9" t="s">
        <v>96</v>
      </c>
      <c r="B21" s="13">
        <v>25524.613000000001</v>
      </c>
      <c r="C21" s="12" t="s">
        <v>83</v>
      </c>
    </row>
    <row r="22" spans="1:3" x14ac:dyDescent="0.2">
      <c r="A22" s="9" t="s">
        <v>97</v>
      </c>
      <c r="B22" s="11" t="s">
        <v>87</v>
      </c>
      <c r="C22" s="11" t="s">
        <v>88</v>
      </c>
    </row>
    <row r="23" spans="1:3" x14ac:dyDescent="0.2">
      <c r="A23" s="9" t="s">
        <v>98</v>
      </c>
      <c r="B23" s="12" t="s">
        <v>87</v>
      </c>
      <c r="C23" s="12" t="s">
        <v>88</v>
      </c>
    </row>
    <row r="24" spans="1:3" x14ac:dyDescent="0.2">
      <c r="A24" s="9" t="s">
        <v>99</v>
      </c>
      <c r="B24" s="11" t="s">
        <v>87</v>
      </c>
      <c r="C24" s="11" t="s">
        <v>88</v>
      </c>
    </row>
    <row r="25" spans="1:3" x14ac:dyDescent="0.2">
      <c r="A25" s="9" t="s">
        <v>100</v>
      </c>
      <c r="B25" s="12" t="s">
        <v>87</v>
      </c>
      <c r="C25" s="12" t="s">
        <v>83</v>
      </c>
    </row>
    <row r="26" spans="1:3" x14ac:dyDescent="0.2">
      <c r="A26" s="9" t="s">
        <v>101</v>
      </c>
      <c r="B26" s="11" t="s">
        <v>87</v>
      </c>
      <c r="C26" s="11" t="s">
        <v>83</v>
      </c>
    </row>
    <row r="27" spans="1:3" x14ac:dyDescent="0.2">
      <c r="A27" s="9" t="s">
        <v>102</v>
      </c>
      <c r="B27" s="12" t="s">
        <v>87</v>
      </c>
      <c r="C27" s="12" t="s">
        <v>83</v>
      </c>
    </row>
    <row r="28" spans="1:3" x14ac:dyDescent="0.2">
      <c r="A28" s="9" t="s">
        <v>103</v>
      </c>
      <c r="B28" s="14">
        <v>0</v>
      </c>
      <c r="C28" s="11" t="s">
        <v>83</v>
      </c>
    </row>
    <row r="29" spans="1:3" x14ac:dyDescent="0.2">
      <c r="A29" s="9" t="s">
        <v>104</v>
      </c>
      <c r="B29" s="15">
        <v>0</v>
      </c>
      <c r="C29" s="12" t="s">
        <v>83</v>
      </c>
    </row>
    <row r="30" spans="1:3" x14ac:dyDescent="0.2">
      <c r="A30" s="9" t="s">
        <v>105</v>
      </c>
      <c r="B30" s="11" t="s">
        <v>87</v>
      </c>
      <c r="C30" s="11" t="s">
        <v>88</v>
      </c>
    </row>
    <row r="31" spans="1:3" x14ac:dyDescent="0.2">
      <c r="A31" s="9" t="s">
        <v>106</v>
      </c>
      <c r="B31" s="12" t="s">
        <v>87</v>
      </c>
      <c r="C31" s="12" t="s">
        <v>88</v>
      </c>
    </row>
    <row r="32" spans="1:3" x14ac:dyDescent="0.2">
      <c r="A32" s="9" t="s">
        <v>107</v>
      </c>
      <c r="B32" s="14">
        <v>0</v>
      </c>
      <c r="C32" s="11" t="s">
        <v>83</v>
      </c>
    </row>
    <row r="33" spans="1:3" x14ac:dyDescent="0.2">
      <c r="A33" s="9" t="s">
        <v>108</v>
      </c>
      <c r="B33" s="12" t="s">
        <v>87</v>
      </c>
      <c r="C33" s="12" t="s">
        <v>88</v>
      </c>
    </row>
    <row r="34" spans="1:3" x14ac:dyDescent="0.2">
      <c r="A34" s="9" t="s">
        <v>109</v>
      </c>
      <c r="B34" s="11" t="s">
        <v>87</v>
      </c>
      <c r="C34" s="11" t="s">
        <v>88</v>
      </c>
    </row>
    <row r="35" spans="1:3" x14ac:dyDescent="0.2">
      <c r="A35" s="9" t="s">
        <v>110</v>
      </c>
      <c r="B35" s="15">
        <v>0</v>
      </c>
      <c r="C35" s="12" t="s">
        <v>83</v>
      </c>
    </row>
    <row r="36" spans="1:3" x14ac:dyDescent="0.2">
      <c r="A36" s="9" t="s">
        <v>111</v>
      </c>
      <c r="B36" s="11" t="s">
        <v>87</v>
      </c>
      <c r="C36" s="11" t="s">
        <v>88</v>
      </c>
    </row>
    <row r="37" spans="1:3" x14ac:dyDescent="0.2">
      <c r="A37" s="9" t="s">
        <v>112</v>
      </c>
      <c r="B37" s="12" t="s">
        <v>87</v>
      </c>
      <c r="C37" s="12" t="s">
        <v>88</v>
      </c>
    </row>
    <row r="38" spans="1:3" x14ac:dyDescent="0.2">
      <c r="A38" s="9" t="s">
        <v>113</v>
      </c>
      <c r="B38" s="11" t="s">
        <v>87</v>
      </c>
      <c r="C38" s="11" t="s">
        <v>88</v>
      </c>
    </row>
    <row r="39" spans="1:3" x14ac:dyDescent="0.2">
      <c r="A39" s="9" t="s">
        <v>114</v>
      </c>
      <c r="B39" s="12" t="s">
        <v>87</v>
      </c>
      <c r="C39" s="12" t="s">
        <v>88</v>
      </c>
    </row>
    <row r="40" spans="1:3" x14ac:dyDescent="0.2">
      <c r="A40" s="9" t="s">
        <v>115</v>
      </c>
      <c r="B40" s="11" t="s">
        <v>87</v>
      </c>
      <c r="C40" s="11" t="s">
        <v>88</v>
      </c>
    </row>
    <row r="41" spans="1:3" x14ac:dyDescent="0.2">
      <c r="A41" s="9" t="s">
        <v>116</v>
      </c>
      <c r="B41" s="12" t="s">
        <v>87</v>
      </c>
      <c r="C41" s="12" t="s">
        <v>88</v>
      </c>
    </row>
    <row r="42" spans="1:3" x14ac:dyDescent="0.2">
      <c r="A42" s="9" t="s">
        <v>117</v>
      </c>
      <c r="B42" s="11" t="s">
        <v>87</v>
      </c>
      <c r="C42" s="11" t="s">
        <v>88</v>
      </c>
    </row>
    <row r="43" spans="1:3" x14ac:dyDescent="0.2">
      <c r="A43" s="9" t="s">
        <v>118</v>
      </c>
      <c r="B43" s="12" t="s">
        <v>87</v>
      </c>
      <c r="C43" s="12" t="s">
        <v>88</v>
      </c>
    </row>
    <row r="44" spans="1:3" x14ac:dyDescent="0.2">
      <c r="A44" s="9" t="s">
        <v>119</v>
      </c>
      <c r="B44" s="11" t="s">
        <v>87</v>
      </c>
      <c r="C44" s="11" t="s">
        <v>88</v>
      </c>
    </row>
    <row r="45" spans="1:3" x14ac:dyDescent="0.2">
      <c r="A45" s="9" t="s">
        <v>120</v>
      </c>
      <c r="B45" s="12" t="s">
        <v>87</v>
      </c>
      <c r="C45" s="12" t="s">
        <v>88</v>
      </c>
    </row>
    <row r="46" spans="1:3" x14ac:dyDescent="0.2">
      <c r="A46" s="9" t="s">
        <v>121</v>
      </c>
      <c r="B46" s="11" t="s">
        <v>87</v>
      </c>
      <c r="C46" s="11" t="s">
        <v>88</v>
      </c>
    </row>
    <row r="47" spans="1:3" x14ac:dyDescent="0.2">
      <c r="A47" s="9" t="s">
        <v>122</v>
      </c>
      <c r="B47" s="12" t="s">
        <v>87</v>
      </c>
      <c r="C47" s="12" t="s">
        <v>88</v>
      </c>
    </row>
    <row r="48" spans="1:3" x14ac:dyDescent="0.2">
      <c r="A48" s="9" t="s">
        <v>123</v>
      </c>
      <c r="B48" s="11" t="s">
        <v>87</v>
      </c>
      <c r="C48" s="11" t="s">
        <v>88</v>
      </c>
    </row>
    <row r="49" spans="1:3" x14ac:dyDescent="0.2">
      <c r="A49" s="9" t="s">
        <v>124</v>
      </c>
      <c r="B49" s="12" t="s">
        <v>87</v>
      </c>
      <c r="C49" s="12" t="s">
        <v>88</v>
      </c>
    </row>
    <row r="50" spans="1:3" x14ac:dyDescent="0.2">
      <c r="A50" s="9" t="s">
        <v>125</v>
      </c>
      <c r="B50" s="11" t="s">
        <v>87</v>
      </c>
      <c r="C50" s="11" t="s">
        <v>88</v>
      </c>
    </row>
    <row r="51" spans="1:3" x14ac:dyDescent="0.2">
      <c r="A51" s="9" t="s">
        <v>126</v>
      </c>
      <c r="B51" s="12" t="s">
        <v>87</v>
      </c>
      <c r="C51" s="12" t="s">
        <v>88</v>
      </c>
    </row>
    <row r="52" spans="1:3" x14ac:dyDescent="0.2">
      <c r="A52" s="9" t="s">
        <v>127</v>
      </c>
      <c r="B52" s="11" t="s">
        <v>87</v>
      </c>
      <c r="C52" s="11" t="s">
        <v>88</v>
      </c>
    </row>
    <row r="53" spans="1:3" x14ac:dyDescent="0.2">
      <c r="A53" s="9" t="s">
        <v>128</v>
      </c>
      <c r="B53" s="12" t="s">
        <v>87</v>
      </c>
      <c r="C53" s="12" t="s">
        <v>88</v>
      </c>
    </row>
    <row r="54" spans="1:3" x14ac:dyDescent="0.2">
      <c r="A54" s="9" t="s">
        <v>129</v>
      </c>
      <c r="B54" s="11" t="s">
        <v>87</v>
      </c>
      <c r="C54" s="11" t="s">
        <v>88</v>
      </c>
    </row>
    <row r="55" spans="1:3" x14ac:dyDescent="0.2">
      <c r="A55" s="9" t="s">
        <v>130</v>
      </c>
      <c r="B55" s="12" t="s">
        <v>87</v>
      </c>
      <c r="C55" s="12" t="s">
        <v>88</v>
      </c>
    </row>
    <row r="56" spans="1:3" x14ac:dyDescent="0.2">
      <c r="A56" s="9" t="s">
        <v>131</v>
      </c>
      <c r="B56" s="11" t="s">
        <v>87</v>
      </c>
      <c r="C56" s="11" t="s">
        <v>88</v>
      </c>
    </row>
    <row r="57" spans="1:3" x14ac:dyDescent="0.2">
      <c r="A57" s="9" t="s">
        <v>132</v>
      </c>
      <c r="B57" s="12" t="s">
        <v>87</v>
      </c>
      <c r="C57" s="12" t="s">
        <v>88</v>
      </c>
    </row>
    <row r="58" spans="1:3" x14ac:dyDescent="0.2">
      <c r="A58" s="9" t="s">
        <v>133</v>
      </c>
      <c r="B58" s="14">
        <v>0</v>
      </c>
      <c r="C58" s="11" t="s">
        <v>83</v>
      </c>
    </row>
    <row r="59" spans="1:3" x14ac:dyDescent="0.2">
      <c r="A59" s="9" t="s">
        <v>134</v>
      </c>
      <c r="B59" s="12" t="s">
        <v>87</v>
      </c>
      <c r="C59" s="12" t="s">
        <v>88</v>
      </c>
    </row>
    <row r="60" spans="1:3" x14ac:dyDescent="0.2">
      <c r="A60" s="9" t="s">
        <v>135</v>
      </c>
      <c r="B60" s="11" t="s">
        <v>87</v>
      </c>
      <c r="C60" s="11" t="s">
        <v>88</v>
      </c>
    </row>
    <row r="61" spans="1:3" x14ac:dyDescent="0.2">
      <c r="A61" s="9" t="s">
        <v>136</v>
      </c>
      <c r="B61" s="12" t="s">
        <v>87</v>
      </c>
      <c r="C61" s="12" t="s">
        <v>88</v>
      </c>
    </row>
    <row r="62" spans="1:3" x14ac:dyDescent="0.2">
      <c r="A62" s="9" t="s">
        <v>137</v>
      </c>
      <c r="B62" s="11" t="s">
        <v>87</v>
      </c>
      <c r="C62" s="11" t="s">
        <v>88</v>
      </c>
    </row>
    <row r="63" spans="1:3" x14ac:dyDescent="0.2">
      <c r="A63" s="9" t="s">
        <v>138</v>
      </c>
      <c r="B63" s="12" t="s">
        <v>87</v>
      </c>
      <c r="C63" s="12" t="s">
        <v>88</v>
      </c>
    </row>
    <row r="64" spans="1:3" x14ac:dyDescent="0.2">
      <c r="A64" s="9" t="s">
        <v>139</v>
      </c>
      <c r="B64" s="11" t="s">
        <v>87</v>
      </c>
      <c r="C64" s="11" t="s">
        <v>88</v>
      </c>
    </row>
    <row r="65" spans="1:3" x14ac:dyDescent="0.2">
      <c r="A65" s="9" t="s">
        <v>140</v>
      </c>
      <c r="B65" s="12" t="s">
        <v>87</v>
      </c>
      <c r="C65" s="12" t="s">
        <v>88</v>
      </c>
    </row>
    <row r="66" spans="1:3" x14ac:dyDescent="0.2">
      <c r="A66" s="9" t="s">
        <v>141</v>
      </c>
      <c r="B66" s="11" t="s">
        <v>87</v>
      </c>
      <c r="C66" s="11" t="s">
        <v>88</v>
      </c>
    </row>
    <row r="67" spans="1:3" x14ac:dyDescent="0.2">
      <c r="A67" s="9" t="s">
        <v>142</v>
      </c>
      <c r="B67" s="12" t="s">
        <v>87</v>
      </c>
      <c r="C67" s="12" t="s">
        <v>88</v>
      </c>
    </row>
    <row r="68" spans="1:3" x14ac:dyDescent="0.2">
      <c r="A68" s="9" t="s">
        <v>143</v>
      </c>
      <c r="B68" s="11" t="s">
        <v>87</v>
      </c>
      <c r="C68" s="11" t="s">
        <v>88</v>
      </c>
    </row>
    <row r="69" spans="1:3" x14ac:dyDescent="0.2">
      <c r="A69" s="9" t="s">
        <v>144</v>
      </c>
      <c r="B69" s="12" t="s">
        <v>87</v>
      </c>
      <c r="C69" s="12" t="s">
        <v>88</v>
      </c>
    </row>
    <row r="70" spans="1:3" x14ac:dyDescent="0.2">
      <c r="A70" s="9" t="s">
        <v>145</v>
      </c>
      <c r="B70" s="11" t="s">
        <v>87</v>
      </c>
      <c r="C70" s="11" t="s">
        <v>88</v>
      </c>
    </row>
    <row r="71" spans="1:3" x14ac:dyDescent="0.2">
      <c r="A71" s="9" t="s">
        <v>146</v>
      </c>
      <c r="B71" s="12" t="s">
        <v>87</v>
      </c>
      <c r="C71" s="12" t="s">
        <v>88</v>
      </c>
    </row>
    <row r="72" spans="1:3" x14ac:dyDescent="0.2">
      <c r="A72" s="9" t="s">
        <v>147</v>
      </c>
      <c r="B72" s="11" t="s">
        <v>87</v>
      </c>
      <c r="C72" s="11" t="s">
        <v>88</v>
      </c>
    </row>
    <row r="73" spans="1:3" x14ac:dyDescent="0.2">
      <c r="A73" s="9" t="s">
        <v>148</v>
      </c>
      <c r="B73" s="12" t="s">
        <v>87</v>
      </c>
      <c r="C73" s="12" t="s">
        <v>88</v>
      </c>
    </row>
    <row r="74" spans="1:3" x14ac:dyDescent="0.2">
      <c r="A74" s="9" t="s">
        <v>149</v>
      </c>
      <c r="B74" s="11" t="s">
        <v>87</v>
      </c>
      <c r="C74" s="11" t="s">
        <v>88</v>
      </c>
    </row>
    <row r="75" spans="1:3" x14ac:dyDescent="0.2">
      <c r="A75" s="9" t="s">
        <v>150</v>
      </c>
      <c r="B75" s="12" t="s">
        <v>87</v>
      </c>
      <c r="C75" s="12" t="s">
        <v>88</v>
      </c>
    </row>
    <row r="76" spans="1:3" x14ac:dyDescent="0.2">
      <c r="A76" s="9" t="s">
        <v>151</v>
      </c>
      <c r="B76" s="11" t="s">
        <v>87</v>
      </c>
      <c r="C76" s="11" t="s">
        <v>88</v>
      </c>
    </row>
    <row r="77" spans="1:3" x14ac:dyDescent="0.2">
      <c r="A77" s="9" t="s">
        <v>152</v>
      </c>
      <c r="B77" s="12" t="s">
        <v>87</v>
      </c>
      <c r="C77" s="12" t="s">
        <v>88</v>
      </c>
    </row>
    <row r="78" spans="1:3" x14ac:dyDescent="0.2">
      <c r="A78" s="9" t="s">
        <v>153</v>
      </c>
      <c r="B78" s="11" t="s">
        <v>87</v>
      </c>
      <c r="C78" s="11" t="s">
        <v>88</v>
      </c>
    </row>
    <row r="79" spans="1:3" x14ac:dyDescent="0.2">
      <c r="A79" s="9" t="s">
        <v>154</v>
      </c>
      <c r="B79" s="12" t="s">
        <v>87</v>
      </c>
      <c r="C79" s="12" t="s">
        <v>88</v>
      </c>
    </row>
    <row r="80" spans="1:3" x14ac:dyDescent="0.2">
      <c r="A80" s="9" t="s">
        <v>155</v>
      </c>
      <c r="B80" s="11" t="s">
        <v>87</v>
      </c>
      <c r="C80" s="11" t="s">
        <v>88</v>
      </c>
    </row>
    <row r="81" spans="1:3" x14ac:dyDescent="0.2">
      <c r="A81" s="9" t="s">
        <v>156</v>
      </c>
      <c r="B81" s="12" t="s">
        <v>87</v>
      </c>
      <c r="C81" s="12" t="s">
        <v>88</v>
      </c>
    </row>
    <row r="82" spans="1:3" x14ac:dyDescent="0.2">
      <c r="A82" s="9" t="s">
        <v>157</v>
      </c>
      <c r="B82" s="11" t="s">
        <v>87</v>
      </c>
      <c r="C82" s="11" t="s">
        <v>88</v>
      </c>
    </row>
    <row r="83" spans="1:3" x14ac:dyDescent="0.2">
      <c r="A83" s="9" t="s">
        <v>158</v>
      </c>
      <c r="B83" s="12" t="s">
        <v>87</v>
      </c>
      <c r="C83" s="12" t="s">
        <v>88</v>
      </c>
    </row>
    <row r="84" spans="1:3" x14ac:dyDescent="0.2">
      <c r="A84" s="9" t="s">
        <v>159</v>
      </c>
      <c r="B84" s="11" t="s">
        <v>87</v>
      </c>
      <c r="C84" s="11" t="s">
        <v>88</v>
      </c>
    </row>
    <row r="85" spans="1:3" x14ac:dyDescent="0.2">
      <c r="A85" s="9" t="s">
        <v>160</v>
      </c>
      <c r="B85" s="12" t="s">
        <v>87</v>
      </c>
      <c r="C85" s="12" t="s">
        <v>88</v>
      </c>
    </row>
    <row r="86" spans="1:3" x14ac:dyDescent="0.2">
      <c r="A86" s="9" t="s">
        <v>161</v>
      </c>
      <c r="B86" s="11" t="s">
        <v>87</v>
      </c>
      <c r="C86" s="11" t="s">
        <v>88</v>
      </c>
    </row>
    <row r="87" spans="1:3" x14ac:dyDescent="0.2">
      <c r="A87" s="9" t="s">
        <v>162</v>
      </c>
      <c r="B87" s="12" t="s">
        <v>87</v>
      </c>
      <c r="C87" s="12" t="s">
        <v>88</v>
      </c>
    </row>
    <row r="88" spans="1:3" x14ac:dyDescent="0.2">
      <c r="A88" s="9" t="s">
        <v>163</v>
      </c>
      <c r="B88" s="11" t="s">
        <v>87</v>
      </c>
      <c r="C88" s="11" t="s">
        <v>88</v>
      </c>
    </row>
    <row r="89" spans="1:3" x14ac:dyDescent="0.2">
      <c r="A89" s="9" t="s">
        <v>164</v>
      </c>
      <c r="B89" s="12" t="s">
        <v>87</v>
      </c>
      <c r="C89" s="12" t="s">
        <v>88</v>
      </c>
    </row>
    <row r="90" spans="1:3" x14ac:dyDescent="0.2">
      <c r="A90" s="9" t="s">
        <v>165</v>
      </c>
      <c r="B90" s="11" t="s">
        <v>87</v>
      </c>
      <c r="C90" s="11" t="s">
        <v>88</v>
      </c>
    </row>
    <row r="91" spans="1:3" x14ac:dyDescent="0.2">
      <c r="A91" s="9" t="s">
        <v>166</v>
      </c>
      <c r="B91" s="12" t="s">
        <v>87</v>
      </c>
      <c r="C91" s="12" t="s">
        <v>88</v>
      </c>
    </row>
    <row r="92" spans="1:3" x14ac:dyDescent="0.2">
      <c r="A92" s="9" t="s">
        <v>167</v>
      </c>
      <c r="B92" s="11" t="s">
        <v>87</v>
      </c>
      <c r="C92" s="11" t="s">
        <v>88</v>
      </c>
    </row>
    <row r="93" spans="1:3" x14ac:dyDescent="0.2">
      <c r="A93" s="9" t="s">
        <v>168</v>
      </c>
      <c r="B93" s="12" t="s">
        <v>87</v>
      </c>
      <c r="C93" s="12" t="s">
        <v>88</v>
      </c>
    </row>
    <row r="94" spans="1:3" x14ac:dyDescent="0.2">
      <c r="A94" s="9" t="s">
        <v>169</v>
      </c>
      <c r="B94" s="11" t="s">
        <v>87</v>
      </c>
      <c r="C94" s="11" t="s">
        <v>88</v>
      </c>
    </row>
    <row r="95" spans="1:3" x14ac:dyDescent="0.2">
      <c r="A95" s="9" t="s">
        <v>170</v>
      </c>
      <c r="B95" s="12" t="s">
        <v>87</v>
      </c>
      <c r="C95" s="12" t="s">
        <v>88</v>
      </c>
    </row>
    <row r="96" spans="1:3" x14ac:dyDescent="0.2">
      <c r="A96" s="9" t="s">
        <v>171</v>
      </c>
      <c r="B96" s="11" t="s">
        <v>87</v>
      </c>
      <c r="C96" s="11" t="s">
        <v>88</v>
      </c>
    </row>
    <row r="97" spans="1:3" x14ac:dyDescent="0.2">
      <c r="A97" s="9" t="s">
        <v>172</v>
      </c>
      <c r="B97" s="12" t="s">
        <v>87</v>
      </c>
      <c r="C97" s="12" t="s">
        <v>88</v>
      </c>
    </row>
    <row r="98" spans="1:3" x14ac:dyDescent="0.2">
      <c r="A98" s="9" t="s">
        <v>173</v>
      </c>
      <c r="B98" s="11" t="s">
        <v>87</v>
      </c>
      <c r="C98" s="11" t="s">
        <v>88</v>
      </c>
    </row>
    <row r="99" spans="1:3" x14ac:dyDescent="0.2">
      <c r="A99" s="9" t="s">
        <v>174</v>
      </c>
      <c r="B99" s="12" t="s">
        <v>87</v>
      </c>
      <c r="C99" s="12" t="s">
        <v>88</v>
      </c>
    </row>
    <row r="100" spans="1:3" x14ac:dyDescent="0.2">
      <c r="A100" s="9" t="s">
        <v>175</v>
      </c>
      <c r="B100" s="11" t="s">
        <v>87</v>
      </c>
      <c r="C100" s="11" t="s">
        <v>88</v>
      </c>
    </row>
    <row r="101" spans="1:3" x14ac:dyDescent="0.2">
      <c r="A101" s="9" t="s">
        <v>176</v>
      </c>
      <c r="B101" s="12" t="s">
        <v>87</v>
      </c>
      <c r="C101" s="12" t="s">
        <v>88</v>
      </c>
    </row>
    <row r="102" spans="1:3" x14ac:dyDescent="0.2">
      <c r="A102" s="9" t="s">
        <v>177</v>
      </c>
      <c r="B102" s="11" t="s">
        <v>87</v>
      </c>
      <c r="C102" s="11" t="s">
        <v>88</v>
      </c>
    </row>
    <row r="103" spans="1:3" x14ac:dyDescent="0.2">
      <c r="A103" s="9" t="s">
        <v>178</v>
      </c>
      <c r="B103" s="12" t="s">
        <v>87</v>
      </c>
      <c r="C103" s="12" t="s">
        <v>88</v>
      </c>
    </row>
    <row r="104" spans="1:3" x14ac:dyDescent="0.2">
      <c r="A104" s="9" t="s">
        <v>179</v>
      </c>
      <c r="B104" s="11" t="s">
        <v>87</v>
      </c>
      <c r="C104" s="11" t="s">
        <v>88</v>
      </c>
    </row>
    <row r="105" spans="1:3" x14ac:dyDescent="0.2">
      <c r="A105" s="9" t="s">
        <v>180</v>
      </c>
      <c r="B105" s="12" t="s">
        <v>87</v>
      </c>
      <c r="C105" s="12" t="s">
        <v>88</v>
      </c>
    </row>
    <row r="106" spans="1:3" x14ac:dyDescent="0.2">
      <c r="A106" s="9" t="s">
        <v>181</v>
      </c>
      <c r="B106" s="11" t="s">
        <v>87</v>
      </c>
      <c r="C106" s="11" t="s">
        <v>88</v>
      </c>
    </row>
    <row r="107" spans="1:3" x14ac:dyDescent="0.2">
      <c r="A107" s="9" t="s">
        <v>182</v>
      </c>
      <c r="B107" s="13">
        <v>25524.613000000001</v>
      </c>
      <c r="C107" s="12" t="s">
        <v>83</v>
      </c>
    </row>
    <row r="108" spans="1:3" x14ac:dyDescent="0.2">
      <c r="A108" s="9" t="s">
        <v>183</v>
      </c>
      <c r="B108" s="11" t="s">
        <v>87</v>
      </c>
      <c r="C108" s="11" t="s">
        <v>88</v>
      </c>
    </row>
    <row r="109" spans="1:3" x14ac:dyDescent="0.2">
      <c r="A109" s="9" t="s">
        <v>184</v>
      </c>
      <c r="B109" s="12" t="s">
        <v>87</v>
      </c>
      <c r="C109" s="12" t="s">
        <v>88</v>
      </c>
    </row>
    <row r="110" spans="1:3" x14ac:dyDescent="0.2">
      <c r="A110" s="9" t="s">
        <v>185</v>
      </c>
      <c r="B110" s="11" t="s">
        <v>87</v>
      </c>
      <c r="C110" s="11" t="s">
        <v>88</v>
      </c>
    </row>
    <row r="111" spans="1:3" x14ac:dyDescent="0.2">
      <c r="A111" s="9" t="s">
        <v>186</v>
      </c>
      <c r="B111" s="12" t="s">
        <v>87</v>
      </c>
      <c r="C111" s="12" t="s">
        <v>88</v>
      </c>
    </row>
    <row r="112" spans="1:3" x14ac:dyDescent="0.2">
      <c r="A112" s="9" t="s">
        <v>187</v>
      </c>
      <c r="B112" s="11" t="s">
        <v>87</v>
      </c>
      <c r="C112" s="11" t="s">
        <v>88</v>
      </c>
    </row>
    <row r="113" spans="1:3" x14ac:dyDescent="0.2">
      <c r="A113" s="9" t="s">
        <v>188</v>
      </c>
      <c r="B113" s="12" t="s">
        <v>87</v>
      </c>
      <c r="C113" s="12" t="s">
        <v>88</v>
      </c>
    </row>
    <row r="114" spans="1:3" x14ac:dyDescent="0.2">
      <c r="A114" s="9" t="s">
        <v>189</v>
      </c>
      <c r="B114" s="11" t="s">
        <v>87</v>
      </c>
      <c r="C114" s="11" t="s">
        <v>88</v>
      </c>
    </row>
    <row r="115" spans="1:3" x14ac:dyDescent="0.2">
      <c r="A115" s="9" t="s">
        <v>190</v>
      </c>
      <c r="B115" s="13">
        <v>25524.613000000001</v>
      </c>
      <c r="C115" s="12" t="s">
        <v>83</v>
      </c>
    </row>
    <row r="116" spans="1:3" x14ac:dyDescent="0.2">
      <c r="A116" s="9" t="s">
        <v>191</v>
      </c>
      <c r="B116" s="14">
        <v>0</v>
      </c>
      <c r="C116" s="11" t="s">
        <v>83</v>
      </c>
    </row>
    <row r="117" spans="1:3" x14ac:dyDescent="0.2">
      <c r="A117" s="9" t="s">
        <v>192</v>
      </c>
      <c r="B117" s="12" t="s">
        <v>87</v>
      </c>
      <c r="C117" s="12" t="s">
        <v>88</v>
      </c>
    </row>
    <row r="118" spans="1:3" x14ac:dyDescent="0.2">
      <c r="A118" s="9" t="s">
        <v>193</v>
      </c>
      <c r="B118" s="11" t="s">
        <v>87</v>
      </c>
      <c r="C118" s="11" t="s">
        <v>88</v>
      </c>
    </row>
    <row r="119" spans="1:3" x14ac:dyDescent="0.2">
      <c r="A119" s="9" t="s">
        <v>194</v>
      </c>
      <c r="B119" s="12" t="s">
        <v>87</v>
      </c>
      <c r="C119" s="12" t="s">
        <v>88</v>
      </c>
    </row>
    <row r="120" spans="1:3" x14ac:dyDescent="0.2">
      <c r="A120" s="9" t="s">
        <v>195</v>
      </c>
      <c r="B120" s="11" t="s">
        <v>87</v>
      </c>
      <c r="C120" s="11" t="s">
        <v>88</v>
      </c>
    </row>
    <row r="121" spans="1:3" x14ac:dyDescent="0.2">
      <c r="A121" s="9" t="s">
        <v>196</v>
      </c>
      <c r="B121" s="12" t="s">
        <v>87</v>
      </c>
      <c r="C121" s="12" t="s">
        <v>88</v>
      </c>
    </row>
    <row r="122" spans="1:3" x14ac:dyDescent="0.2">
      <c r="A122" s="9" t="s">
        <v>197</v>
      </c>
      <c r="B122" s="11" t="s">
        <v>87</v>
      </c>
      <c r="C122" s="11" t="s">
        <v>88</v>
      </c>
    </row>
    <row r="123" spans="1:3" x14ac:dyDescent="0.2">
      <c r="A123" s="9" t="s">
        <v>198</v>
      </c>
      <c r="B123" s="12" t="s">
        <v>87</v>
      </c>
      <c r="C123" s="12" t="s">
        <v>88</v>
      </c>
    </row>
    <row r="124" spans="1:3" x14ac:dyDescent="0.2">
      <c r="A124" s="9" t="s">
        <v>199</v>
      </c>
      <c r="B124" s="11" t="s">
        <v>87</v>
      </c>
      <c r="C124" s="11" t="s">
        <v>88</v>
      </c>
    </row>
    <row r="125" spans="1:3" x14ac:dyDescent="0.2">
      <c r="A125" s="9" t="s">
        <v>200</v>
      </c>
      <c r="B125" s="12" t="s">
        <v>87</v>
      </c>
      <c r="C125" s="12" t="s">
        <v>88</v>
      </c>
    </row>
    <row r="126" spans="1:3" x14ac:dyDescent="0.2">
      <c r="A126" s="9" t="s">
        <v>201</v>
      </c>
      <c r="B126" s="11" t="s">
        <v>87</v>
      </c>
      <c r="C126" s="11" t="s">
        <v>88</v>
      </c>
    </row>
    <row r="127" spans="1:3" x14ac:dyDescent="0.2">
      <c r="A127" s="9" t="s">
        <v>202</v>
      </c>
      <c r="B127" s="12" t="s">
        <v>87</v>
      </c>
      <c r="C127" s="12" t="s">
        <v>88</v>
      </c>
    </row>
    <row r="128" spans="1:3" x14ac:dyDescent="0.2">
      <c r="A128" s="9" t="s">
        <v>203</v>
      </c>
      <c r="B128" s="11" t="s">
        <v>87</v>
      </c>
      <c r="C128" s="11" t="s">
        <v>88</v>
      </c>
    </row>
    <row r="129" spans="1:3" x14ac:dyDescent="0.2">
      <c r="A129" s="9" t="s">
        <v>204</v>
      </c>
      <c r="B129" s="12" t="s">
        <v>87</v>
      </c>
      <c r="C129" s="12" t="s">
        <v>88</v>
      </c>
    </row>
    <row r="130" spans="1:3" x14ac:dyDescent="0.2">
      <c r="A130" s="9" t="s">
        <v>205</v>
      </c>
      <c r="B130" s="11" t="s">
        <v>87</v>
      </c>
      <c r="C130" s="11" t="s">
        <v>88</v>
      </c>
    </row>
    <row r="131" spans="1:3" x14ac:dyDescent="0.2">
      <c r="A131" s="9" t="s">
        <v>206</v>
      </c>
      <c r="B131" s="12" t="s">
        <v>87</v>
      </c>
      <c r="C131" s="12" t="s">
        <v>88</v>
      </c>
    </row>
    <row r="132" spans="1:3" x14ac:dyDescent="0.2">
      <c r="A132" s="9" t="s">
        <v>207</v>
      </c>
      <c r="B132" s="11" t="s">
        <v>87</v>
      </c>
      <c r="C132" s="11" t="s">
        <v>88</v>
      </c>
    </row>
    <row r="133" spans="1:3" x14ac:dyDescent="0.2">
      <c r="A133" s="9" t="s">
        <v>208</v>
      </c>
      <c r="B133" s="12" t="s">
        <v>87</v>
      </c>
      <c r="C133" s="12" t="s">
        <v>88</v>
      </c>
    </row>
    <row r="134" spans="1:3" x14ac:dyDescent="0.2">
      <c r="A134" s="9" t="s">
        <v>209</v>
      </c>
      <c r="B134" s="11" t="s">
        <v>87</v>
      </c>
      <c r="C134" s="11" t="s">
        <v>88</v>
      </c>
    </row>
    <row r="135" spans="1:3" x14ac:dyDescent="0.2">
      <c r="A135" s="9" t="s">
        <v>210</v>
      </c>
      <c r="B135" s="12" t="s">
        <v>87</v>
      </c>
      <c r="C135" s="12" t="s">
        <v>88</v>
      </c>
    </row>
    <row r="136" spans="1:3" x14ac:dyDescent="0.2">
      <c r="A136" s="9" t="s">
        <v>211</v>
      </c>
      <c r="B136" s="11" t="s">
        <v>87</v>
      </c>
      <c r="C136" s="11" t="s">
        <v>88</v>
      </c>
    </row>
    <row r="137" spans="1:3" x14ac:dyDescent="0.2">
      <c r="A137" s="9" t="s">
        <v>212</v>
      </c>
      <c r="B137" s="13">
        <v>25524.613000000001</v>
      </c>
      <c r="C137" s="12" t="s">
        <v>83</v>
      </c>
    </row>
    <row r="138" spans="1:3" x14ac:dyDescent="0.2">
      <c r="A138" s="9" t="s">
        <v>213</v>
      </c>
      <c r="B138" s="10">
        <v>9808.6679999999997</v>
      </c>
      <c r="C138" s="11" t="s">
        <v>83</v>
      </c>
    </row>
    <row r="139" spans="1:3" x14ac:dyDescent="0.2">
      <c r="A139" s="9" t="s">
        <v>214</v>
      </c>
      <c r="B139" s="15">
        <v>15369.34</v>
      </c>
      <c r="C139" s="12" t="s">
        <v>83</v>
      </c>
    </row>
    <row r="140" spans="1:3" x14ac:dyDescent="0.2">
      <c r="A140" s="9" t="s">
        <v>215</v>
      </c>
      <c r="B140" s="11" t="s">
        <v>87</v>
      </c>
      <c r="C140" s="11" t="s">
        <v>88</v>
      </c>
    </row>
    <row r="141" spans="1:3" x14ac:dyDescent="0.2">
      <c r="A141" s="9" t="s">
        <v>216</v>
      </c>
      <c r="B141" s="12" t="s">
        <v>87</v>
      </c>
      <c r="C141" s="12" t="s">
        <v>88</v>
      </c>
    </row>
    <row r="142" spans="1:3" x14ac:dyDescent="0.2">
      <c r="A142" s="9" t="s">
        <v>217</v>
      </c>
      <c r="B142" s="10">
        <v>346.60500000000002</v>
      </c>
      <c r="C142" s="11" t="s">
        <v>83</v>
      </c>
    </row>
    <row r="143" spans="1:3" x14ac:dyDescent="0.2">
      <c r="A143" s="9" t="s">
        <v>218</v>
      </c>
      <c r="B143" s="15">
        <v>0</v>
      </c>
      <c r="C143" s="12" t="s">
        <v>83</v>
      </c>
    </row>
    <row r="144" spans="1:3" x14ac:dyDescent="0.2">
      <c r="A144" s="9" t="s">
        <v>219</v>
      </c>
      <c r="B144" s="11" t="s">
        <v>87</v>
      </c>
      <c r="C144" s="11" t="s">
        <v>88</v>
      </c>
    </row>
    <row r="145" spans="1:3" x14ac:dyDescent="0.2">
      <c r="A145" s="9" t="s">
        <v>220</v>
      </c>
      <c r="B145" s="12" t="s">
        <v>87</v>
      </c>
      <c r="C145" s="12" t="s">
        <v>88</v>
      </c>
    </row>
    <row r="146" spans="1:3" x14ac:dyDescent="0.2">
      <c r="A146" s="9" t="s">
        <v>221</v>
      </c>
      <c r="B146" s="11" t="s">
        <v>87</v>
      </c>
      <c r="C146" s="11" t="s">
        <v>88</v>
      </c>
    </row>
    <row r="147" spans="1:3" x14ac:dyDescent="0.2">
      <c r="A147" s="9" t="s">
        <v>222</v>
      </c>
      <c r="B147" s="12" t="s">
        <v>87</v>
      </c>
      <c r="C147" s="12" t="s">
        <v>88</v>
      </c>
    </row>
    <row r="148" spans="1:3" x14ac:dyDescent="0.2">
      <c r="A148" s="9" t="s">
        <v>223</v>
      </c>
      <c r="B148" s="11" t="s">
        <v>87</v>
      </c>
      <c r="C148" s="11" t="s">
        <v>88</v>
      </c>
    </row>
    <row r="149" spans="1:3" x14ac:dyDescent="0.2">
      <c r="A149" s="9" t="s">
        <v>224</v>
      </c>
      <c r="B149" s="15">
        <v>0</v>
      </c>
      <c r="C149" s="12" t="s">
        <v>83</v>
      </c>
    </row>
    <row r="150" spans="1:3" x14ac:dyDescent="0.2">
      <c r="A150" s="9" t="s">
        <v>225</v>
      </c>
      <c r="B150" s="14">
        <v>0</v>
      </c>
      <c r="C150" s="11" t="s">
        <v>83</v>
      </c>
    </row>
    <row r="151" spans="1:3" x14ac:dyDescent="0.2">
      <c r="A151" s="9" t="s">
        <v>226</v>
      </c>
      <c r="B151" s="15">
        <v>0</v>
      </c>
      <c r="C151" s="12" t="s">
        <v>83</v>
      </c>
    </row>
    <row r="152" spans="1:3" x14ac:dyDescent="0.2">
      <c r="A152" s="9" t="s">
        <v>227</v>
      </c>
      <c r="B152" s="14">
        <v>0</v>
      </c>
      <c r="C152" s="11" t="s">
        <v>83</v>
      </c>
    </row>
    <row r="153" spans="1:3" x14ac:dyDescent="0.2">
      <c r="A153" s="9" t="s">
        <v>228</v>
      </c>
      <c r="B153" s="15">
        <v>0</v>
      </c>
      <c r="C153" s="12" t="s">
        <v>83</v>
      </c>
    </row>
    <row r="155" spans="1:3" x14ac:dyDescent="0.2">
      <c r="A155" s="5" t="s">
        <v>229</v>
      </c>
    </row>
    <row r="156" spans="1:3" x14ac:dyDescent="0.2">
      <c r="A156" s="5" t="s">
        <v>87</v>
      </c>
      <c r="B156" s="3" t="s">
        <v>230</v>
      </c>
    </row>
    <row r="157" spans="1:3" x14ac:dyDescent="0.2">
      <c r="A157" s="5" t="s">
        <v>231</v>
      </c>
    </row>
    <row r="158" spans="1:3" x14ac:dyDescent="0.2">
      <c r="A158" s="5" t="s">
        <v>88</v>
      </c>
      <c r="B158" s="3" t="s">
        <v>232</v>
      </c>
    </row>
  </sheetData>
  <mergeCells count="1">
    <mergeCell ref="B10:C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EA72E-A67D-094C-884C-60322F1C2F0C}">
  <dimension ref="A2:F24"/>
  <sheetViews>
    <sheetView zoomScaleNormal="100" workbookViewId="0">
      <selection activeCell="B43" sqref="B43:B44"/>
    </sheetView>
  </sheetViews>
  <sheetFormatPr baseColWidth="10" defaultRowHeight="15" x14ac:dyDescent="0.2"/>
  <cols>
    <col min="1" max="1" width="10.83203125" style="17"/>
    <col min="2" max="2" width="74.33203125" style="17" bestFit="1" customWidth="1"/>
    <col min="3" max="16384" width="10.83203125" style="17"/>
  </cols>
  <sheetData>
    <row r="2" spans="1:6" ht="16" x14ac:dyDescent="0.2">
      <c r="A2" s="17" t="s">
        <v>243</v>
      </c>
      <c r="B2" s="34" t="s">
        <v>244</v>
      </c>
    </row>
    <row r="3" spans="1:6" x14ac:dyDescent="0.2">
      <c r="B3" s="17" t="s">
        <v>245</v>
      </c>
    </row>
    <row r="4" spans="1:6" x14ac:dyDescent="0.2">
      <c r="B4" s="18" t="s">
        <v>246</v>
      </c>
    </row>
    <row r="5" spans="1:6" x14ac:dyDescent="0.2">
      <c r="B5" s="4" t="s">
        <v>247</v>
      </c>
    </row>
    <row r="6" spans="1:6" x14ac:dyDescent="0.2">
      <c r="B6" s="4" t="s">
        <v>248</v>
      </c>
    </row>
    <row r="7" spans="1:6" x14ac:dyDescent="0.2">
      <c r="B7" s="17" t="s">
        <v>249</v>
      </c>
    </row>
    <row r="10" spans="1:6" x14ac:dyDescent="0.2">
      <c r="B10" s="17" t="s">
        <v>250</v>
      </c>
    </row>
    <row r="12" spans="1:6" ht="17" thickBot="1" x14ac:dyDescent="0.25">
      <c r="B12" s="19" t="s">
        <v>251</v>
      </c>
      <c r="C12" s="20"/>
      <c r="D12" s="21"/>
    </row>
    <row r="13" spans="1:6" ht="17" thickBot="1" x14ac:dyDescent="0.25">
      <c r="B13" s="22" t="s">
        <v>235</v>
      </c>
      <c r="C13" s="23" t="s">
        <v>3</v>
      </c>
      <c r="D13" s="24">
        <v>0.85</v>
      </c>
      <c r="F13" s="17" t="s">
        <v>252</v>
      </c>
    </row>
    <row r="14" spans="1:6" ht="17" thickBot="1" x14ac:dyDescent="0.25">
      <c r="B14" s="22" t="s">
        <v>236</v>
      </c>
      <c r="C14" s="23" t="s">
        <v>3</v>
      </c>
      <c r="D14" s="24">
        <v>0.15</v>
      </c>
    </row>
    <row r="15" spans="1:6" ht="17" thickBot="1" x14ac:dyDescent="0.25">
      <c r="B15" s="22"/>
      <c r="C15" s="25"/>
      <c r="D15" s="26"/>
    </row>
    <row r="16" spans="1:6" ht="17" thickBot="1" x14ac:dyDescent="0.25">
      <c r="B16" s="22" t="s">
        <v>237</v>
      </c>
      <c r="C16" s="27" t="s">
        <v>3</v>
      </c>
      <c r="D16" s="24">
        <v>0</v>
      </c>
      <c r="F16" s="17" t="s">
        <v>253</v>
      </c>
    </row>
    <row r="17" spans="2:6" ht="17" thickBot="1" x14ac:dyDescent="0.25">
      <c r="B17" s="22" t="s">
        <v>236</v>
      </c>
      <c r="C17" s="27" t="s">
        <v>3</v>
      </c>
      <c r="D17" s="24">
        <v>1</v>
      </c>
    </row>
    <row r="18" spans="2:6" ht="16" x14ac:dyDescent="0.2">
      <c r="B18" s="28"/>
      <c r="C18" s="29"/>
      <c r="D18" s="30"/>
    </row>
    <row r="19" spans="2:6" ht="17" thickBot="1" x14ac:dyDescent="0.25">
      <c r="B19" s="19" t="s">
        <v>254</v>
      </c>
      <c r="C19" s="20"/>
      <c r="D19" s="21"/>
    </row>
    <row r="20" spans="2:6" ht="17" thickBot="1" x14ac:dyDescent="0.25">
      <c r="B20" s="22" t="s">
        <v>235</v>
      </c>
      <c r="C20" s="23" t="s">
        <v>3</v>
      </c>
      <c r="D20" s="24">
        <v>1</v>
      </c>
      <c r="F20" s="17" t="s">
        <v>255</v>
      </c>
    </row>
    <row r="21" spans="2:6" ht="17" thickBot="1" x14ac:dyDescent="0.25">
      <c r="B21" s="22" t="s">
        <v>236</v>
      </c>
      <c r="C21" s="23" t="s">
        <v>3</v>
      </c>
      <c r="D21" s="24">
        <v>0</v>
      </c>
    </row>
    <row r="22" spans="2:6" ht="17" thickBot="1" x14ac:dyDescent="0.25">
      <c r="B22" s="31"/>
      <c r="C22" s="31"/>
      <c r="D22" s="32"/>
    </row>
    <row r="23" spans="2:6" ht="17" thickBot="1" x14ac:dyDescent="0.25">
      <c r="B23" s="22" t="s">
        <v>237</v>
      </c>
      <c r="C23" s="27" t="s">
        <v>3</v>
      </c>
      <c r="D23" s="24">
        <v>0.65</v>
      </c>
      <c r="F23" s="17" t="s">
        <v>256</v>
      </c>
    </row>
    <row r="24" spans="2:6" ht="17" thickBot="1" x14ac:dyDescent="0.25">
      <c r="B24" s="22" t="s">
        <v>236</v>
      </c>
      <c r="C24" s="27" t="s">
        <v>3</v>
      </c>
      <c r="D24" s="24">
        <v>0.35</v>
      </c>
      <c r="F24" s="17" t="s">
        <v>257</v>
      </c>
    </row>
  </sheetData>
  <dataValidations count="1">
    <dataValidation type="decimal" operator="greaterThanOrEqual" allowBlank="1" showInputMessage="1" showErrorMessage="1" errorTitle="Number Range" error="You may only enter positive numbers here. " sqref="D13:D17 D20:D24" xr:uid="{0291480E-397C-2F4C-873C-EFC9A742B57C}">
      <formula1>0</formula1>
    </dataValidation>
  </dataValidations>
  <hyperlinks>
    <hyperlink ref="B2" r:id="rId1" xr:uid="{F55AB61B-7045-8A4B-90C4-186DC2B1606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CBS</vt:lpstr>
      <vt:lpstr>Eurostat</vt:lpstr>
      <vt:lpstr>PBL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Wouter Terlouw</dc:creator>
  <cp:lastModifiedBy>Mathijs Bijkerk</cp:lastModifiedBy>
  <dcterms:created xsi:type="dcterms:W3CDTF">2014-06-16T12:25:15Z</dcterms:created>
  <dcterms:modified xsi:type="dcterms:W3CDTF">2025-06-24T14:44:42Z</dcterms:modified>
</cp:coreProperties>
</file>