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iekeverweij/Dropbox (Quintel)/Quintel/Projects/Active/545 + 563 EU countries in the ETM/Splits and general data/Calculations/"/>
    </mc:Choice>
  </mc:AlternateContent>
  <xr:revisionPtr revIDLastSave="0" documentId="13_ncr:1_{622BCCA1-90E1-3245-86E6-9510A46A086F}" xr6:coauthVersionLast="47" xr6:coauthVersionMax="47" xr10:uidLastSave="{00000000-0000-0000-0000-000000000000}"/>
  <bookViews>
    <workbookView xWindow="28800" yWindow="-18800" windowWidth="51200" windowHeight="28300" activeTab="3" xr2:uid="{00000000-000D-0000-FFFF-FFFF00000000}"/>
  </bookViews>
  <sheets>
    <sheet name="Download Eurostat population" sheetId="4" r:id="rId1"/>
    <sheet name="Input_Eurostat_building_type" sheetId="1" r:id="rId2"/>
    <sheet name="Calculations" sheetId="3" r:id="rId3"/>
    <sheet name="Output_houshold_typ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8" i="2" l="1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AI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AK9" i="3"/>
  <c r="F8" i="2"/>
  <c r="F3" i="2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G9" i="3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D6" i="1"/>
  <c r="E6" i="1"/>
  <c r="F6" i="1"/>
  <c r="G6" i="1"/>
  <c r="H6" i="1"/>
  <c r="C6" i="1"/>
  <c r="BK1" i="2" l="1"/>
  <c r="BK3" i="2" s="1"/>
  <c r="BK5" i="2"/>
  <c r="BK6" i="2"/>
  <c r="BK7" i="2"/>
  <c r="CP1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G6" i="3"/>
  <c r="G5" i="3"/>
  <c r="G3" i="3"/>
  <c r="BJ1" i="2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AI3" i="2" s="1"/>
  <c r="BI1" i="2"/>
  <c r="BH1" i="2"/>
  <c r="BG1" i="2"/>
  <c r="BF1" i="2"/>
  <c r="BE1" i="2"/>
  <c r="BD1" i="2"/>
  <c r="BC1" i="2"/>
  <c r="BB1" i="2"/>
  <c r="BA1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I8" i="3" l="1"/>
  <c r="BM3" i="3" s="1"/>
  <c r="AH3" i="2" s="1"/>
  <c r="BK4" i="2"/>
  <c r="BJ7" i="2"/>
  <c r="AX7" i="2"/>
  <c r="AP7" i="2"/>
  <c r="BJ6" i="2"/>
  <c r="BB6" i="2"/>
  <c r="AT6" i="2"/>
  <c r="AL6" i="2"/>
  <c r="BJ5" i="2"/>
  <c r="BF5" i="2"/>
  <c r="BB5" i="2"/>
  <c r="AX5" i="2"/>
  <c r="AT5" i="2"/>
  <c r="AP5" i="2"/>
  <c r="AL5" i="2"/>
  <c r="BJ4" i="2"/>
  <c r="BF4" i="2"/>
  <c r="BB4" i="2"/>
  <c r="AX4" i="2"/>
  <c r="AT4" i="2"/>
  <c r="AP4" i="2"/>
  <c r="AL4" i="2"/>
  <c r="BJ3" i="2"/>
  <c r="BF3" i="2"/>
  <c r="BB3" i="2"/>
  <c r="AX3" i="2"/>
  <c r="AT3" i="2"/>
  <c r="AP3" i="2"/>
  <c r="AL3" i="2"/>
  <c r="BF7" i="2"/>
  <c r="AT7" i="2"/>
  <c r="AL7" i="2"/>
  <c r="BF6" i="2"/>
  <c r="AX6" i="2"/>
  <c r="AP6" i="2"/>
  <c r="BI7" i="2"/>
  <c r="BE7" i="2"/>
  <c r="BA7" i="2"/>
  <c r="AW7" i="2"/>
  <c r="AS7" i="2"/>
  <c r="AO7" i="2"/>
  <c r="AK7" i="2"/>
  <c r="BI6" i="2"/>
  <c r="BE6" i="2"/>
  <c r="BA6" i="2"/>
  <c r="AW6" i="2"/>
  <c r="AS6" i="2"/>
  <c r="AO6" i="2"/>
  <c r="AK6" i="2"/>
  <c r="BI5" i="2"/>
  <c r="BE5" i="2"/>
  <c r="BA5" i="2"/>
  <c r="AW5" i="2"/>
  <c r="AS5" i="2"/>
  <c r="AO5" i="2"/>
  <c r="AK5" i="2"/>
  <c r="BI4" i="2"/>
  <c r="BE4" i="2"/>
  <c r="BA4" i="2"/>
  <c r="AW4" i="2"/>
  <c r="AS4" i="2"/>
  <c r="AO4" i="2"/>
  <c r="AK4" i="2"/>
  <c r="BI3" i="2"/>
  <c r="BE3" i="2"/>
  <c r="BA3" i="2"/>
  <c r="AW3" i="2"/>
  <c r="AS3" i="2"/>
  <c r="AO3" i="2"/>
  <c r="AK3" i="2"/>
  <c r="BB7" i="2"/>
  <c r="BH7" i="2"/>
  <c r="BD7" i="2"/>
  <c r="AZ7" i="2"/>
  <c r="AV7" i="2"/>
  <c r="AR7" i="2"/>
  <c r="AN7" i="2"/>
  <c r="AJ7" i="2"/>
  <c r="BH6" i="2"/>
  <c r="BD6" i="2"/>
  <c r="AZ6" i="2"/>
  <c r="AV6" i="2"/>
  <c r="AR6" i="2"/>
  <c r="AN6" i="2"/>
  <c r="AJ6" i="2"/>
  <c r="BH5" i="2"/>
  <c r="BD5" i="2"/>
  <c r="AZ5" i="2"/>
  <c r="AV5" i="2"/>
  <c r="AR5" i="2"/>
  <c r="AN5" i="2"/>
  <c r="AJ5" i="2"/>
  <c r="BH4" i="2"/>
  <c r="BD4" i="2"/>
  <c r="AZ4" i="2"/>
  <c r="AV4" i="2"/>
  <c r="AR4" i="2"/>
  <c r="AN4" i="2"/>
  <c r="AJ4" i="2"/>
  <c r="BH3" i="2"/>
  <c r="BD3" i="2"/>
  <c r="AZ3" i="2"/>
  <c r="AV3" i="2"/>
  <c r="AR3" i="2"/>
  <c r="AN3" i="2"/>
  <c r="AJ3" i="2"/>
  <c r="BG7" i="2"/>
  <c r="BC7" i="2"/>
  <c r="AY7" i="2"/>
  <c r="AU7" i="2"/>
  <c r="AQ7" i="2"/>
  <c r="AM7" i="2"/>
  <c r="AI7" i="2"/>
  <c r="BG6" i="2"/>
  <c r="BC6" i="2"/>
  <c r="AY6" i="2"/>
  <c r="AU6" i="2"/>
  <c r="AQ6" i="2"/>
  <c r="AM6" i="2"/>
  <c r="AI6" i="2"/>
  <c r="BG5" i="2"/>
  <c r="BC5" i="2"/>
  <c r="AY5" i="2"/>
  <c r="AU5" i="2"/>
  <c r="AQ5" i="2"/>
  <c r="AM5" i="2"/>
  <c r="AI5" i="2"/>
  <c r="BG4" i="2"/>
  <c r="BC4" i="2"/>
  <c r="AY4" i="2"/>
  <c r="AU4" i="2"/>
  <c r="AQ4" i="2"/>
  <c r="AM4" i="2"/>
  <c r="AI4" i="2"/>
  <c r="BG3" i="2"/>
  <c r="BC3" i="2"/>
  <c r="AY3" i="2"/>
  <c r="AU3" i="2"/>
  <c r="AQ3" i="2"/>
  <c r="AM3" i="2"/>
  <c r="U8" i="3"/>
  <c r="AY7" i="3" s="1"/>
  <c r="T7" i="2" s="1"/>
  <c r="J8" i="3"/>
  <c r="AN7" i="3" s="1"/>
  <c r="I7" i="2" s="1"/>
  <c r="AG8" i="3"/>
  <c r="BK5" i="3" s="1"/>
  <c r="AF5" i="2" s="1"/>
  <c r="Y8" i="3"/>
  <c r="BC5" i="3" s="1"/>
  <c r="X5" i="2" s="1"/>
  <c r="I8" i="3"/>
  <c r="AM7" i="3" s="1"/>
  <c r="H7" i="2" s="1"/>
  <c r="AC8" i="3"/>
  <c r="BG7" i="3" s="1"/>
  <c r="AB7" i="2" s="1"/>
  <c r="R8" i="3"/>
  <c r="AV7" i="3" s="1"/>
  <c r="Q7" i="2" s="1"/>
  <c r="AF8" i="3"/>
  <c r="BJ5" i="3" s="1"/>
  <c r="AE5" i="2" s="1"/>
  <c r="AB8" i="3"/>
  <c r="BF7" i="3" s="1"/>
  <c r="AA7" i="2" s="1"/>
  <c r="X8" i="3"/>
  <c r="BB6" i="3" s="1"/>
  <c r="W6" i="2" s="1"/>
  <c r="T8" i="3"/>
  <c r="AX6" i="3" s="1"/>
  <c r="S6" i="2" s="1"/>
  <c r="Q8" i="3"/>
  <c r="AU7" i="3" s="1"/>
  <c r="P7" i="2" s="1"/>
  <c r="M8" i="3"/>
  <c r="AQ5" i="3" s="1"/>
  <c r="L5" i="2" s="1"/>
  <c r="AE8" i="3"/>
  <c r="BI7" i="3" s="1"/>
  <c r="AD7" i="2" s="1"/>
  <c r="AA8" i="3"/>
  <c r="BE7" i="3" s="1"/>
  <c r="Z7" i="2" s="1"/>
  <c r="W8" i="3"/>
  <c r="BA5" i="3" s="1"/>
  <c r="V5" i="2" s="1"/>
  <c r="S8" i="3"/>
  <c r="AW7" i="3" s="1"/>
  <c r="R7" i="2" s="1"/>
  <c r="AD8" i="3"/>
  <c r="BH4" i="3" s="1"/>
  <c r="AC4" i="2" s="1"/>
  <c r="Z8" i="3"/>
  <c r="BD7" i="3" s="1"/>
  <c r="Y7" i="2" s="1"/>
  <c r="V8" i="3"/>
  <c r="AZ7" i="3" s="1"/>
  <c r="U7" i="2" s="1"/>
  <c r="AH8" i="3"/>
  <c r="BL6" i="3" s="1"/>
  <c r="AG6" i="2" s="1"/>
  <c r="N8" i="3"/>
  <c r="AR4" i="3" s="1"/>
  <c r="M4" i="2" s="1"/>
  <c r="O8" i="3"/>
  <c r="AS6" i="3" s="1"/>
  <c r="N6" i="2" s="1"/>
  <c r="K8" i="3"/>
  <c r="AO6" i="3" s="1"/>
  <c r="J6" i="2" s="1"/>
  <c r="P8" i="3"/>
  <c r="AT5" i="3" s="1"/>
  <c r="O5" i="2" s="1"/>
  <c r="H8" i="3"/>
  <c r="AL6" i="3" s="1"/>
  <c r="G6" i="2" s="1"/>
  <c r="L8" i="3"/>
  <c r="AP4" i="3" s="1"/>
  <c r="K4" i="2" s="1"/>
  <c r="G8" i="3"/>
  <c r="AK6" i="3" s="1"/>
  <c r="F6" i="2" s="1"/>
  <c r="BM5" i="3" l="1"/>
  <c r="AH5" i="2" s="1"/>
  <c r="BM4" i="3"/>
  <c r="AH4" i="2" s="1"/>
  <c r="BM6" i="3"/>
  <c r="AH6" i="2" s="1"/>
  <c r="BM7" i="3"/>
  <c r="AH7" i="2" s="1"/>
  <c r="BL3" i="3"/>
  <c r="AG3" i="2" s="1"/>
  <c r="BA4" i="3"/>
  <c r="V4" i="2" s="1"/>
  <c r="BA7" i="3"/>
  <c r="V7" i="2" s="1"/>
  <c r="BL7" i="3"/>
  <c r="AG7" i="2" s="1"/>
  <c r="BL4" i="3"/>
  <c r="AG4" i="2" s="1"/>
  <c r="BL5" i="3"/>
  <c r="AG5" i="2" s="1"/>
  <c r="AU3" i="3"/>
  <c r="P3" i="2" s="1"/>
  <c r="BK6" i="3"/>
  <c r="AF6" i="2" s="1"/>
  <c r="BK3" i="3"/>
  <c r="AF3" i="2" s="1"/>
  <c r="BD3" i="3"/>
  <c r="Y3" i="2" s="1"/>
  <c r="BD6" i="3"/>
  <c r="Y6" i="2" s="1"/>
  <c r="AY4" i="3"/>
  <c r="T4" i="2" s="1"/>
  <c r="AQ6" i="3"/>
  <c r="L6" i="2" s="1"/>
  <c r="BD4" i="3"/>
  <c r="Y4" i="2" s="1"/>
  <c r="AO4" i="3"/>
  <c r="J4" i="2" s="1"/>
  <c r="AQ3" i="3"/>
  <c r="L3" i="2" s="1"/>
  <c r="AN3" i="3"/>
  <c r="I3" i="2" s="1"/>
  <c r="AN6" i="3"/>
  <c r="I6" i="2" s="1"/>
  <c r="BG4" i="3"/>
  <c r="AB4" i="2" s="1"/>
  <c r="BG3" i="3"/>
  <c r="AB3" i="2" s="1"/>
  <c r="BE3" i="3"/>
  <c r="Z3" i="2" s="1"/>
  <c r="AN4" i="3"/>
  <c r="I4" i="2" s="1"/>
  <c r="BE4" i="3"/>
  <c r="Z4" i="2" s="1"/>
  <c r="BG6" i="3"/>
  <c r="AB6" i="2" s="1"/>
  <c r="AY3" i="3"/>
  <c r="T3" i="2" s="1"/>
  <c r="AW3" i="3"/>
  <c r="R3" i="2" s="1"/>
  <c r="BA3" i="3"/>
  <c r="V3" i="2" s="1"/>
  <c r="AW4" i="3"/>
  <c r="R4" i="2" s="1"/>
  <c r="AK7" i="3"/>
  <c r="F7" i="2" s="1"/>
  <c r="BB3" i="3"/>
  <c r="W3" i="2" s="1"/>
  <c r="AK5" i="3"/>
  <c r="F5" i="2" s="1"/>
  <c r="AK3" i="3"/>
  <c r="AK4" i="3"/>
  <c r="F4" i="2" s="1"/>
  <c r="AY6" i="3"/>
  <c r="T6" i="2" s="1"/>
  <c r="AT4" i="3"/>
  <c r="O4" i="2" s="1"/>
  <c r="AZ3" i="3"/>
  <c r="U3" i="2" s="1"/>
  <c r="AV4" i="3"/>
  <c r="Q4" i="2" s="1"/>
  <c r="AZ6" i="3"/>
  <c r="U6" i="2" s="1"/>
  <c r="BJ6" i="3"/>
  <c r="AE6" i="2" s="1"/>
  <c r="AU4" i="3"/>
  <c r="P4" i="2" s="1"/>
  <c r="AO5" i="3"/>
  <c r="J5" i="2" s="1"/>
  <c r="BG5" i="3"/>
  <c r="AB5" i="2" s="1"/>
  <c r="AT6" i="3"/>
  <c r="O6" i="2" s="1"/>
  <c r="AV5" i="3"/>
  <c r="Q5" i="2" s="1"/>
  <c r="BE5" i="3"/>
  <c r="Z5" i="2" s="1"/>
  <c r="AW6" i="3"/>
  <c r="R6" i="2" s="1"/>
  <c r="AQ7" i="3"/>
  <c r="L7" i="2" s="1"/>
  <c r="AT7" i="3"/>
  <c r="O7" i="2" s="1"/>
  <c r="AZ5" i="3"/>
  <c r="U5" i="2" s="1"/>
  <c r="AV3" i="3"/>
  <c r="Q3" i="2" s="1"/>
  <c r="AO3" i="3"/>
  <c r="J3" i="2" s="1"/>
  <c r="AV6" i="3"/>
  <c r="Q6" i="2" s="1"/>
  <c r="BJ7" i="3"/>
  <c r="AE7" i="2" s="1"/>
  <c r="BI6" i="3"/>
  <c r="AD6" i="2" s="1"/>
  <c r="AQ4" i="3"/>
  <c r="L4" i="2" s="1"/>
  <c r="BK4" i="3"/>
  <c r="AF4" i="2" s="1"/>
  <c r="AU6" i="3"/>
  <c r="P6" i="2" s="1"/>
  <c r="BK7" i="3"/>
  <c r="AF7" i="2" s="1"/>
  <c r="BF3" i="3"/>
  <c r="AA3" i="2" s="1"/>
  <c r="AZ4" i="3"/>
  <c r="U4" i="2" s="1"/>
  <c r="AR6" i="3"/>
  <c r="M6" i="2" s="1"/>
  <c r="BH6" i="3"/>
  <c r="AC6" i="2" s="1"/>
  <c r="AS4" i="3"/>
  <c r="N4" i="2" s="1"/>
  <c r="BI4" i="3"/>
  <c r="AD4" i="2" s="1"/>
  <c r="BF4" i="3"/>
  <c r="AA4" i="2" s="1"/>
  <c r="AN5" i="3"/>
  <c r="I5" i="2" s="1"/>
  <c r="BD5" i="3"/>
  <c r="Y5" i="2" s="1"/>
  <c r="AM4" i="3"/>
  <c r="H4" i="2" s="1"/>
  <c r="BC4" i="3"/>
  <c r="X4" i="2" s="1"/>
  <c r="AS5" i="3"/>
  <c r="N5" i="2" s="1"/>
  <c r="BI5" i="3"/>
  <c r="AD5" i="2" s="1"/>
  <c r="AO7" i="3"/>
  <c r="J7" i="2" s="1"/>
  <c r="BC7" i="3"/>
  <c r="X7" i="2" s="1"/>
  <c r="AU5" i="3"/>
  <c r="P5" i="2" s="1"/>
  <c r="BA6" i="3"/>
  <c r="V6" i="2" s="1"/>
  <c r="AR7" i="3"/>
  <c r="M7" i="2" s="1"/>
  <c r="BH7" i="3"/>
  <c r="AC7" i="2" s="1"/>
  <c r="AS3" i="3"/>
  <c r="N3" i="2" s="1"/>
  <c r="BI3" i="3"/>
  <c r="AD3" i="2" s="1"/>
  <c r="AL3" i="3"/>
  <c r="G3" i="2" s="1"/>
  <c r="BF6" i="3"/>
  <c r="AA6" i="2" s="1"/>
  <c r="AR5" i="3"/>
  <c r="M5" i="2" s="1"/>
  <c r="BH5" i="3"/>
  <c r="AC5" i="2" s="1"/>
  <c r="AW5" i="3"/>
  <c r="R5" i="2" s="1"/>
  <c r="AM6" i="3"/>
  <c r="H6" i="2" s="1"/>
  <c r="BC6" i="3"/>
  <c r="X6" i="2" s="1"/>
  <c r="AS7" i="3"/>
  <c r="N7" i="2" s="1"/>
  <c r="AY5" i="3"/>
  <c r="T5" i="2" s="1"/>
  <c r="BE6" i="3"/>
  <c r="Z6" i="2" s="1"/>
  <c r="AM3" i="3"/>
  <c r="H3" i="2" s="1"/>
  <c r="BC3" i="3"/>
  <c r="X3" i="2" s="1"/>
  <c r="AR3" i="3"/>
  <c r="M3" i="2" s="1"/>
  <c r="BH3" i="3"/>
  <c r="AC3" i="2" s="1"/>
  <c r="AP3" i="3"/>
  <c r="K3" i="2" s="1"/>
  <c r="AM5" i="3"/>
  <c r="H5" i="2" s="1"/>
  <c r="AL5" i="3"/>
  <c r="G5" i="2" s="1"/>
  <c r="AX7" i="3"/>
  <c r="S7" i="2" s="1"/>
  <c r="BB4" i="3"/>
  <c r="W4" i="2" s="1"/>
  <c r="AT3" i="3"/>
  <c r="O3" i="2" s="1"/>
  <c r="BJ3" i="3"/>
  <c r="AE3" i="2" s="1"/>
  <c r="AP5" i="3"/>
  <c r="K5" i="2" s="1"/>
  <c r="BF5" i="3"/>
  <c r="AA5" i="2" s="1"/>
  <c r="AL7" i="3"/>
  <c r="G7" i="2" s="1"/>
  <c r="BB7" i="3"/>
  <c r="W7" i="2" s="1"/>
  <c r="AP6" i="3"/>
  <c r="K6" i="2" s="1"/>
  <c r="AL4" i="3"/>
  <c r="G4" i="2" s="1"/>
  <c r="BJ4" i="3"/>
  <c r="AE4" i="2" s="1"/>
  <c r="AX5" i="3"/>
  <c r="S5" i="2" s="1"/>
  <c r="BB5" i="3"/>
  <c r="W5" i="2" s="1"/>
  <c r="AX3" i="3"/>
  <c r="S3" i="2" s="1"/>
  <c r="AP7" i="3"/>
  <c r="K7" i="2" s="1"/>
  <c r="AX4" i="3"/>
  <c r="S4" i="2" s="1"/>
</calcChain>
</file>

<file path=xl/sharedStrings.xml><?xml version="1.0" encoding="utf-8"?>
<sst xmlns="http://schemas.openxmlformats.org/spreadsheetml/2006/main" count="639" uniqueCount="138">
  <si>
    <t>Unit</t>
  </si>
  <si>
    <t>Austria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</si>
  <si>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</si>
  <si>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</si>
  <si>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</si>
  <si>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</si>
  <si>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</si>
  <si>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</si>
  <si>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</si>
  <si>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</si>
  <si>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</si>
  <si>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</si>
  <si>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</si>
  <si>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</si>
  <si>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</si>
  <si>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</si>
  <si>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</si>
  <si>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</si>
  <si>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</si>
  <si>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</si>
  <si>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</si>
  <si>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</si>
  <si>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</si>
  <si>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</si>
  <si>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</si>
  <si>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Ireland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</si>
  <si>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</si>
  <si>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</si>
  <si>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</si>
  <si>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</si>
  <si>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</si>
  <si>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</si>
  <si>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</si>
  <si>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</si>
  <si>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</si>
  <si>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</si>
  <si>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</si>
  <si>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</si>
  <si>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</si>
  <si>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</si>
  <si>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</si>
  <si>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</si>
  <si>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</si>
  <si>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</si>
  <si>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</si>
  <si>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</si>
  <si>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</si>
  <si>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</si>
  <si>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</si>
  <si>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</si>
  <si>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</si>
  <si>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</si>
  <si>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</si>
  <si>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</si>
  <si>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Dwellings</t>
  </si>
  <si>
    <t>0. General</t>
  </si>
  <si>
    <t>Percentage of dwelling</t>
  </si>
  <si>
    <t>input_percentage_of_apartments</t>
  </si>
  <si>
    <t>%</t>
  </si>
  <si>
    <t>input_percentage_of_corner_houses</t>
  </si>
  <si>
    <t>input_percentage_of_detached_houses</t>
  </si>
  <si>
    <t>input_percentage_of_semi_detached_houses</t>
  </si>
  <si>
    <t>input_percentage_of_terraced_houses</t>
  </si>
  <si>
    <t>Type</t>
  </si>
  <si>
    <t>Subject</t>
  </si>
  <si>
    <t>Topic</t>
  </si>
  <si>
    <t>Key</t>
  </si>
  <si>
    <t>AT</t>
  </si>
  <si>
    <t>thousands</t>
  </si>
  <si>
    <t>total</t>
  </si>
  <si>
    <t>TIME</t>
  </si>
  <si>
    <t>2019</t>
  </si>
  <si>
    <t/>
  </si>
  <si>
    <t>BUILDING (Labels)</t>
  </si>
  <si>
    <t>Total</t>
  </si>
  <si>
    <t>Detached house</t>
  </si>
  <si>
    <t>Semi-detached house</t>
  </si>
  <si>
    <t>Flat</t>
  </si>
  <si>
    <t>Czechia</t>
  </si>
  <si>
    <t>Iceland</t>
  </si>
  <si>
    <t>:</t>
  </si>
  <si>
    <t>Norway</t>
  </si>
  <si>
    <t>Switzerland</t>
  </si>
  <si>
    <t>North Macedonia</t>
  </si>
  <si>
    <t>Albania</t>
  </si>
  <si>
    <t>Serbia</t>
  </si>
  <si>
    <t>name</t>
  </si>
  <si>
    <t>Mapping</t>
  </si>
  <si>
    <t>https://ec.europa.eu/eurostat/databrowser/view/ILC_LVHO01__custom_1774546/bookmark/table?lang=en&amp;bookmarkId=1b46282b-8c7c-4087-b2ae-63710102f2c4</t>
  </si>
  <si>
    <t>MT</t>
  </si>
  <si>
    <t>EU</t>
  </si>
  <si>
    <t>Europe</t>
  </si>
  <si>
    <t>Data extracted on 13/05/2022 12:19:27 from [ESTAT]</t>
  </si>
  <si>
    <t xml:space="preserve">Dataset: </t>
  </si>
  <si>
    <t>Population on 1 January [TPS00001]</t>
  </si>
  <si>
    <t xml:space="preserve">Last updated: </t>
  </si>
  <si>
    <t>04/04/2022 23:00</t>
  </si>
  <si>
    <t>Time frequency</t>
  </si>
  <si>
    <t>Annual</t>
  </si>
  <si>
    <t>Demographic indicator</t>
  </si>
  <si>
    <t>Population on 1 January - total</t>
  </si>
  <si>
    <t>GEO (Labels)</t>
  </si>
  <si>
    <t>European Union - 27 countries (from 2020)</t>
  </si>
  <si>
    <t>be</t>
  </si>
  <si>
    <t>European Union - 28 countries (2013-2020)</t>
  </si>
  <si>
    <t>Euro area - 19 countries  (from 2015)</t>
  </si>
  <si>
    <t>Euro area - 18 countries (2014)</t>
  </si>
  <si>
    <t>Germany (until 1990 former territory of the FRG)</t>
  </si>
  <si>
    <t>e</t>
  </si>
  <si>
    <t>France (metropolitan)</t>
  </si>
  <si>
    <t>b</t>
  </si>
  <si>
    <t>Liechtenstein</t>
  </si>
  <si>
    <t>Montenegro</t>
  </si>
  <si>
    <t>Turkey</t>
  </si>
  <si>
    <t>Andorra</t>
  </si>
  <si>
    <t>Belarus</t>
  </si>
  <si>
    <t>Bosnia and Herzegovina</t>
  </si>
  <si>
    <t>p</t>
  </si>
  <si>
    <t>Kosovo (under United Nations Security Council Resolution 1244/99)</t>
  </si>
  <si>
    <t>Moldova</t>
  </si>
  <si>
    <t>Monaco</t>
  </si>
  <si>
    <t>Russia</t>
  </si>
  <si>
    <t>San Marino</t>
  </si>
  <si>
    <t>Ukraine</t>
  </si>
  <si>
    <t>Armenia</t>
  </si>
  <si>
    <t>Azerbaijan</t>
  </si>
  <si>
    <t>Georgia</t>
  </si>
  <si>
    <t xml:space="preserve">https://ec.europa.eu/eurostat/databrowser/bookmark/f2b339f5-4de5-4941-9ba6-f1b754e2e437?lang=en </t>
  </si>
  <si>
    <t>Number of inhabitants</t>
  </si>
  <si>
    <t>number_of_inhabitants</t>
  </si>
  <si>
    <t>Inhabitants</t>
  </si>
  <si>
    <t>#</t>
  </si>
  <si>
    <t>Derived from Eurostat, population on 1 January; year: 2019; author: Eurostat</t>
  </si>
  <si>
    <t>Derived from Eurostat, category: Flat, share of population is used here as no share of houses was available; year: 2019; author: Eurostat</t>
  </si>
  <si>
    <t>Derived from Eurostat, category: Semi-detached house, share of population is used here as no share of houses was available; year: 2019; author: Eurostat</t>
  </si>
  <si>
    <t>Derived from Eurostat, category: Detached house, share of population is used here as no share of houses was available: Detached house; year: 2019; author: Eurostat</t>
  </si>
  <si>
    <t>Corner houses are not a separate category in Eurostat.</t>
  </si>
  <si>
    <t>Terraced houses are not a separate category in Eurostat.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</si>
</sst>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0.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1D1C1D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0" fontId="13" fillId="33" borderId="0" xfId="0" applyFont="1" applyFill="1"/>
    <xf numFmtId="0" fontId="18" fillId="34" borderId="0" xfId="0" applyFont="1" applyFill="1"/>
    <xf numFmtId="0" fontId="19" fillId="33" borderId="0" xfId="0" applyFont="1" applyFill="1"/>
    <xf numFmtId="0" fontId="20" fillId="0" borderId="0" xfId="0" applyFont="1"/>
    <xf numFmtId="2" fontId="0" fillId="0" borderId="0" xfId="0" applyNumberFormat="1"/>
    <xf numFmtId="0" fontId="21" fillId="0" borderId="0" xfId="42"/>
    <xf numFmtId="0" fontId="13" fillId="0" borderId="0" xfId="0" applyFont="1" applyFill="1"/>
    <xf numFmtId="0" fontId="0" fillId="0" borderId="0" xfId="0" applyFill="1"/>
    <xf numFmtId="1" fontId="0" fillId="0" borderId="0" xfId="0" applyNumberFormat="1" applyFill="1"/>
    <xf numFmtId="0" fontId="19" fillId="0" borderId="0" xfId="0" applyFont="1" applyFill="1"/>
    <xf numFmtId="0" fontId="18" fillId="0" borderId="0" xfId="0" applyFont="1" applyFill="1"/>
    <xf numFmtId="3" fontId="22" fillId="0" borderId="0" xfId="0" applyNumberFormat="1" applyFont="1" applyAlignment="1">
      <alignment horizontal="right" vertical="center" shrinkToFit="1"/>
    </xf>
    <xf numFmtId="0" fontId="0" fillId="35" borderId="0" xfId="0" applyFill="1"/>
    <xf numFmtId="164" fontId="22" fillId="35" borderId="0" xfId="0" applyNumberFormat="1" applyFont="1" applyFill="1" applyAlignment="1">
      <alignment horizontal="right" vertical="center" shrinkToFit="1"/>
    </xf>
    <xf numFmtId="165" fontId="0" fillId="0" borderId="0" xfId="0" applyNumberFormat="1"/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36" borderId="10" xfId="0" applyFont="1" applyFill="1" applyBorder="1" applyAlignment="1">
      <alignment horizontal="right" vertical="center"/>
    </xf>
    <xf numFmtId="0" fontId="23" fillId="37" borderId="10" xfId="0" applyFont="1" applyFill="1" applyBorder="1" applyAlignment="1">
      <alignment horizontal="left" vertical="center"/>
    </xf>
    <xf numFmtId="0" fontId="0" fillId="38" borderId="0" xfId="0" applyFill="1"/>
    <xf numFmtId="0" fontId="23" fillId="39" borderId="10" xfId="0" applyFont="1" applyFill="1" applyBorder="1" applyAlignment="1">
      <alignment horizontal="left" vertical="center"/>
    </xf>
    <xf numFmtId="3" fontId="22" fillId="40" borderId="0" xfId="0" applyNumberFormat="1" applyFont="1" applyFill="1" applyAlignment="1">
      <alignment horizontal="right" vertical="center" shrinkToFit="1"/>
    </xf>
    <xf numFmtId="0" fontId="24" fillId="36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databrowser/bookmark/f2b339f5-4de5-4941-9ba6-f1b754e2e437?lang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databrowser/view/ILC_LVHO01__custom_1774546/bookmark/table?lang=en&amp;bookmarkId=1b46282b-8c7c-4087-b2ae-63710102f2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D6E1-CD2A-8342-9358-9252C7C2448C}">
  <dimension ref="A1:E65"/>
  <sheetViews>
    <sheetView workbookViewId="0">
      <selection activeCell="E19" sqref="E19"/>
    </sheetView>
  </sheetViews>
  <sheetFormatPr baseColWidth="10" defaultRowHeight="16" x14ac:dyDescent="0.2"/>
  <cols>
    <col min="1" max="1" width="39.1640625" customWidth="1"/>
    <col min="2" max="2" width="17.6640625" customWidth="1"/>
    <col min="3" max="3" width="11.83203125" customWidth="1"/>
  </cols>
  <sheetData>
    <row r="1" spans="1:5" ht="11.25" x14ac:dyDescent="0.2">
      <c r="A1" s="17" t="s">
        <v>92</v>
      </c>
    </row>
    <row r="2" spans="1:5" ht="11.25" x14ac:dyDescent="0.2">
      <c r="A2" s="17" t="s">
        <v>93</v>
      </c>
      <c r="B2" s="18" t="s">
        <v>94</v>
      </c>
    </row>
    <row r="3" spans="1:5" ht="11.25" x14ac:dyDescent="0.2">
      <c r="A3" s="17" t="s">
        <v>95</v>
      </c>
      <c r="B3" s="17" t="s">
        <v>96</v>
      </c>
    </row>
    <row r="4" spans="1:5" ht="11.25" x14ac:dyDescent="0.2"/>
    <row r="5" spans="1:5" ht="11.25" x14ac:dyDescent="0.2">
      <c r="A5" s="18" t="s">
        <v>97</v>
      </c>
      <c r="C5" s="17" t="s">
        <v>98</v>
      </c>
    </row>
    <row r="6" spans="1:5" ht="11.25" x14ac:dyDescent="0.2">
      <c r="A6" s="18" t="s">
        <v>99</v>
      </c>
      <c r="C6" s="17" t="s">
        <v>100</v>
      </c>
    </row>
    <row r="7" spans="1:5" ht="11.25" x14ac:dyDescent="0.2"/>
    <row r="8" spans="1:5" ht="11.25" x14ac:dyDescent="0.2">
      <c r="A8" s="19" t="s">
        <v>70</v>
      </c>
      <c r="B8" s="24" t="s">
        <v>71</v>
      </c>
      <c r="C8" s="24" t="s">
        <v>72</v>
      </c>
    </row>
    <row r="9" spans="1:5" x14ac:dyDescent="0.2">
      <c r="A9" s="20" t="s">
        <v>101</v>
      </c>
      <c r="B9" s="21" t="s">
        <v>72</v>
      </c>
      <c r="C9" s="21" t="s">
        <v>72</v>
      </c>
    </row>
    <row r="10" spans="1:5" x14ac:dyDescent="0.2">
      <c r="A10" s="22" t="s">
        <v>102</v>
      </c>
      <c r="B10" s="23">
        <v>446559279</v>
      </c>
      <c r="C10" s="23" t="s">
        <v>103</v>
      </c>
      <c r="E10" t="s">
        <v>91</v>
      </c>
    </row>
    <row r="11" spans="1:5" x14ac:dyDescent="0.2">
      <c r="A11" s="22" t="s">
        <v>104</v>
      </c>
      <c r="B11" s="13">
        <v>513206391</v>
      </c>
      <c r="C11" s="13" t="s">
        <v>103</v>
      </c>
      <c r="E11" t="s">
        <v>104</v>
      </c>
    </row>
    <row r="12" spans="1:5" x14ac:dyDescent="0.2">
      <c r="A12" s="22" t="s">
        <v>105</v>
      </c>
      <c r="B12" s="23">
        <v>341636902</v>
      </c>
      <c r="C12" s="23" t="s">
        <v>103</v>
      </c>
      <c r="E12" t="s">
        <v>105</v>
      </c>
    </row>
    <row r="13" spans="1:5" x14ac:dyDescent="0.2">
      <c r="A13" s="22" t="s">
        <v>106</v>
      </c>
      <c r="B13" s="13">
        <v>338842718</v>
      </c>
      <c r="C13" s="13" t="s">
        <v>103</v>
      </c>
      <c r="E13" t="s">
        <v>106</v>
      </c>
    </row>
    <row r="14" spans="1:5" x14ac:dyDescent="0.2">
      <c r="A14" s="22" t="s">
        <v>2</v>
      </c>
      <c r="B14" s="23">
        <v>11455519</v>
      </c>
      <c r="C14" s="23" t="s">
        <v>72</v>
      </c>
      <c r="E14" t="s">
        <v>2</v>
      </c>
    </row>
    <row r="15" spans="1:5" x14ac:dyDescent="0.2">
      <c r="A15" s="22" t="s">
        <v>4</v>
      </c>
      <c r="B15" s="13">
        <v>7000039</v>
      </c>
      <c r="C15" s="13" t="s">
        <v>72</v>
      </c>
      <c r="E15" t="s">
        <v>4</v>
      </c>
    </row>
    <row r="16" spans="1:5" x14ac:dyDescent="0.2">
      <c r="A16" s="22" t="s">
        <v>78</v>
      </c>
      <c r="B16" s="23">
        <v>10649800</v>
      </c>
      <c r="C16" s="23" t="s">
        <v>72</v>
      </c>
      <c r="E16" t="s">
        <v>78</v>
      </c>
    </row>
    <row r="17" spans="1:5" x14ac:dyDescent="0.2">
      <c r="A17" s="22" t="s">
        <v>11</v>
      </c>
      <c r="B17" s="13">
        <v>5806081</v>
      </c>
      <c r="C17" s="13" t="s">
        <v>72</v>
      </c>
      <c r="E17" t="s">
        <v>11</v>
      </c>
    </row>
    <row r="18" spans="1:5" x14ac:dyDescent="0.2">
      <c r="A18" s="22" t="s">
        <v>107</v>
      </c>
      <c r="B18" s="23">
        <v>83019213</v>
      </c>
      <c r="C18" s="23" t="s">
        <v>72</v>
      </c>
      <c r="E18" t="s">
        <v>19</v>
      </c>
    </row>
    <row r="19" spans="1:5" x14ac:dyDescent="0.2">
      <c r="A19" s="22" t="s">
        <v>13</v>
      </c>
      <c r="B19" s="13">
        <v>1324820</v>
      </c>
      <c r="C19" s="13" t="s">
        <v>72</v>
      </c>
      <c r="E19" t="s">
        <v>13</v>
      </c>
    </row>
    <row r="20" spans="1:5" x14ac:dyDescent="0.2">
      <c r="A20" s="22" t="s">
        <v>25</v>
      </c>
      <c r="B20" s="23">
        <v>4904240</v>
      </c>
      <c r="C20" s="23" t="s">
        <v>108</v>
      </c>
      <c r="E20" t="s">
        <v>25</v>
      </c>
    </row>
    <row r="21" spans="1:5" x14ac:dyDescent="0.2">
      <c r="A21" s="22" t="s">
        <v>21</v>
      </c>
      <c r="B21" s="13">
        <v>10724599</v>
      </c>
      <c r="C21" s="13" t="s">
        <v>72</v>
      </c>
      <c r="E21" t="s">
        <v>21</v>
      </c>
    </row>
    <row r="22" spans="1:5" x14ac:dyDescent="0.2">
      <c r="A22" s="22" t="s">
        <v>48</v>
      </c>
      <c r="B22" s="23">
        <v>46937060</v>
      </c>
      <c r="C22" s="23" t="s">
        <v>72</v>
      </c>
      <c r="E22" t="s">
        <v>48</v>
      </c>
    </row>
    <row r="23" spans="1:5" x14ac:dyDescent="0.2">
      <c r="A23" s="22" t="s">
        <v>17</v>
      </c>
      <c r="B23" s="13">
        <v>67290471</v>
      </c>
      <c r="C23" s="13" t="s">
        <v>72</v>
      </c>
      <c r="E23" t="s">
        <v>17</v>
      </c>
    </row>
    <row r="24" spans="1:5" x14ac:dyDescent="0.2">
      <c r="A24" s="22" t="s">
        <v>109</v>
      </c>
      <c r="B24" s="23" t="s">
        <v>80</v>
      </c>
      <c r="C24" s="23" t="s">
        <v>72</v>
      </c>
      <c r="E24" t="s">
        <v>109</v>
      </c>
    </row>
    <row r="25" spans="1:5" x14ac:dyDescent="0.2">
      <c r="A25" s="22" t="s">
        <v>6</v>
      </c>
      <c r="B25" s="13">
        <v>4076246</v>
      </c>
      <c r="C25" s="13" t="s">
        <v>72</v>
      </c>
      <c r="E25" t="s">
        <v>6</v>
      </c>
    </row>
    <row r="26" spans="1:5" x14ac:dyDescent="0.2">
      <c r="A26" s="22" t="s">
        <v>27</v>
      </c>
      <c r="B26" s="23">
        <v>59816673</v>
      </c>
      <c r="C26" s="23" t="s">
        <v>110</v>
      </c>
      <c r="E26" t="s">
        <v>27</v>
      </c>
    </row>
    <row r="27" spans="1:5" x14ac:dyDescent="0.2">
      <c r="A27" s="22" t="s">
        <v>8</v>
      </c>
      <c r="B27" s="13">
        <v>875899</v>
      </c>
      <c r="C27" s="13" t="s">
        <v>72</v>
      </c>
      <c r="E27" t="s">
        <v>8</v>
      </c>
    </row>
    <row r="28" spans="1:5" x14ac:dyDescent="0.2">
      <c r="A28" s="22" t="s">
        <v>29</v>
      </c>
      <c r="B28" s="23">
        <v>1919968</v>
      </c>
      <c r="C28" s="23" t="s">
        <v>72</v>
      </c>
      <c r="E28" t="s">
        <v>29</v>
      </c>
    </row>
    <row r="29" spans="1:5" x14ac:dyDescent="0.2">
      <c r="A29" s="22" t="s">
        <v>31</v>
      </c>
      <c r="B29" s="13">
        <v>2794184</v>
      </c>
      <c r="C29" s="13" t="s">
        <v>72</v>
      </c>
      <c r="E29" t="s">
        <v>31</v>
      </c>
    </row>
    <row r="30" spans="1:5" x14ac:dyDescent="0.2">
      <c r="A30" s="22" t="s">
        <v>33</v>
      </c>
      <c r="B30" s="23">
        <v>613894</v>
      </c>
      <c r="C30" s="23" t="s">
        <v>72</v>
      </c>
      <c r="E30" t="s">
        <v>33</v>
      </c>
    </row>
    <row r="31" spans="1:5" x14ac:dyDescent="0.2">
      <c r="A31" s="22" t="s">
        <v>23</v>
      </c>
      <c r="B31" s="13">
        <v>9772756</v>
      </c>
      <c r="C31" s="13" t="s">
        <v>72</v>
      </c>
      <c r="E31" t="s">
        <v>23</v>
      </c>
    </row>
    <row r="32" spans="1:5" x14ac:dyDescent="0.2">
      <c r="A32" s="22" t="s">
        <v>35</v>
      </c>
      <c r="B32" s="23">
        <v>493559</v>
      </c>
      <c r="C32" s="23" t="s">
        <v>72</v>
      </c>
      <c r="E32" t="s">
        <v>35</v>
      </c>
    </row>
    <row r="33" spans="1:5" x14ac:dyDescent="0.2">
      <c r="A33" s="22" t="s">
        <v>36</v>
      </c>
      <c r="B33" s="13">
        <v>17282163</v>
      </c>
      <c r="C33" s="13" t="s">
        <v>72</v>
      </c>
      <c r="E33" t="s">
        <v>36</v>
      </c>
    </row>
    <row r="34" spans="1:5" x14ac:dyDescent="0.2">
      <c r="A34" s="22" t="s">
        <v>1</v>
      </c>
      <c r="B34" s="23">
        <v>8858775</v>
      </c>
      <c r="C34" s="23" t="s">
        <v>72</v>
      </c>
      <c r="E34" t="s">
        <v>1</v>
      </c>
    </row>
    <row r="35" spans="1:5" x14ac:dyDescent="0.2">
      <c r="A35" s="22" t="s">
        <v>38</v>
      </c>
      <c r="B35" s="13">
        <v>37972812</v>
      </c>
      <c r="C35" s="13" t="s">
        <v>72</v>
      </c>
      <c r="E35" t="s">
        <v>38</v>
      </c>
    </row>
    <row r="36" spans="1:5" x14ac:dyDescent="0.2">
      <c r="A36" s="22" t="s">
        <v>40</v>
      </c>
      <c r="B36" s="23">
        <v>10276617</v>
      </c>
      <c r="C36" s="23" t="s">
        <v>72</v>
      </c>
      <c r="E36" t="s">
        <v>40</v>
      </c>
    </row>
    <row r="37" spans="1:5" x14ac:dyDescent="0.2">
      <c r="A37" s="22" t="s">
        <v>42</v>
      </c>
      <c r="B37" s="13">
        <v>19414458</v>
      </c>
      <c r="C37" s="13" t="s">
        <v>72</v>
      </c>
      <c r="E37" t="s">
        <v>42</v>
      </c>
    </row>
    <row r="38" spans="1:5" x14ac:dyDescent="0.2">
      <c r="A38" s="22" t="s">
        <v>46</v>
      </c>
      <c r="B38" s="23">
        <v>2080908</v>
      </c>
      <c r="C38" s="23" t="s">
        <v>72</v>
      </c>
      <c r="E38" t="s">
        <v>46</v>
      </c>
    </row>
    <row r="39" spans="1:5" x14ac:dyDescent="0.2">
      <c r="A39" s="22" t="s">
        <v>44</v>
      </c>
      <c r="B39" s="13">
        <v>5450421</v>
      </c>
      <c r="C39" s="13" t="s">
        <v>72</v>
      </c>
      <c r="E39" t="s">
        <v>44</v>
      </c>
    </row>
    <row r="40" spans="1:5" x14ac:dyDescent="0.2">
      <c r="A40" s="22" t="s">
        <v>15</v>
      </c>
      <c r="B40" s="23">
        <v>5517919</v>
      </c>
      <c r="C40" s="23" t="s">
        <v>72</v>
      </c>
      <c r="E40" t="s">
        <v>15</v>
      </c>
    </row>
    <row r="41" spans="1:5" x14ac:dyDescent="0.2">
      <c r="A41" s="22" t="s">
        <v>50</v>
      </c>
      <c r="B41" s="13">
        <v>10230185</v>
      </c>
      <c r="C41" s="13" t="s">
        <v>72</v>
      </c>
      <c r="E41" t="s">
        <v>50</v>
      </c>
    </row>
    <row r="42" spans="1:5" x14ac:dyDescent="0.2">
      <c r="A42" s="22" t="s">
        <v>79</v>
      </c>
      <c r="B42" s="23">
        <v>356991</v>
      </c>
      <c r="C42" s="23" t="s">
        <v>72</v>
      </c>
      <c r="E42" t="s">
        <v>79</v>
      </c>
    </row>
    <row r="43" spans="1:5" x14ac:dyDescent="0.2">
      <c r="A43" s="22" t="s">
        <v>111</v>
      </c>
      <c r="B43" s="13">
        <v>38378</v>
      </c>
      <c r="C43" s="13" t="s">
        <v>72</v>
      </c>
      <c r="E43" t="s">
        <v>111</v>
      </c>
    </row>
    <row r="44" spans="1:5" x14ac:dyDescent="0.2">
      <c r="A44" s="22" t="s">
        <v>81</v>
      </c>
      <c r="B44" s="23">
        <v>5328212</v>
      </c>
      <c r="C44" s="23" t="s">
        <v>72</v>
      </c>
      <c r="E44" t="s">
        <v>81</v>
      </c>
    </row>
    <row r="45" spans="1:5" x14ac:dyDescent="0.2">
      <c r="A45" s="22" t="s">
        <v>82</v>
      </c>
      <c r="B45" s="13">
        <v>8544527</v>
      </c>
      <c r="C45" s="13" t="s">
        <v>72</v>
      </c>
      <c r="E45" t="s">
        <v>82</v>
      </c>
    </row>
    <row r="46" spans="1:5" x14ac:dyDescent="0.2">
      <c r="A46" s="22" t="s">
        <v>52</v>
      </c>
      <c r="B46" s="23">
        <v>66647112</v>
      </c>
      <c r="C46" s="23" t="s">
        <v>72</v>
      </c>
      <c r="E46" t="s">
        <v>52</v>
      </c>
    </row>
    <row r="47" spans="1:5" x14ac:dyDescent="0.2">
      <c r="A47" s="22" t="s">
        <v>112</v>
      </c>
      <c r="B47" s="13">
        <v>622182</v>
      </c>
      <c r="C47" s="13" t="s">
        <v>72</v>
      </c>
      <c r="E47" t="s">
        <v>112</v>
      </c>
    </row>
    <row r="48" spans="1:5" x14ac:dyDescent="0.2">
      <c r="A48" s="22" t="s">
        <v>83</v>
      </c>
      <c r="B48" s="23">
        <v>2077132</v>
      </c>
      <c r="C48" s="23" t="s">
        <v>72</v>
      </c>
      <c r="E48" t="s">
        <v>83</v>
      </c>
    </row>
    <row r="49" spans="1:5" x14ac:dyDescent="0.2">
      <c r="A49" s="22" t="s">
        <v>84</v>
      </c>
      <c r="B49" s="13">
        <v>2862427</v>
      </c>
      <c r="C49" s="13" t="s">
        <v>72</v>
      </c>
      <c r="E49" t="s">
        <v>84</v>
      </c>
    </row>
    <row r="50" spans="1:5" x14ac:dyDescent="0.2">
      <c r="A50" s="22" t="s">
        <v>85</v>
      </c>
      <c r="B50" s="23">
        <v>6963764</v>
      </c>
      <c r="C50" s="23" t="s">
        <v>72</v>
      </c>
      <c r="E50" t="s">
        <v>85</v>
      </c>
    </row>
    <row r="51" spans="1:5" x14ac:dyDescent="0.2">
      <c r="A51" s="22" t="s">
        <v>113</v>
      </c>
      <c r="B51" s="13">
        <v>82003882</v>
      </c>
      <c r="C51" s="13" t="s">
        <v>103</v>
      </c>
      <c r="E51" t="s">
        <v>113</v>
      </c>
    </row>
    <row r="52" spans="1:5" x14ac:dyDescent="0.2">
      <c r="A52" s="22" t="s">
        <v>114</v>
      </c>
      <c r="B52" s="23">
        <v>76177</v>
      </c>
      <c r="C52" s="23" t="s">
        <v>72</v>
      </c>
      <c r="E52" t="s">
        <v>114</v>
      </c>
    </row>
    <row r="53" spans="1:5" x14ac:dyDescent="0.2">
      <c r="A53" s="22" t="s">
        <v>115</v>
      </c>
      <c r="B53" s="13">
        <v>9475174</v>
      </c>
      <c r="C53" s="13" t="s">
        <v>72</v>
      </c>
      <c r="E53" t="s">
        <v>115</v>
      </c>
    </row>
    <row r="54" spans="1:5" x14ac:dyDescent="0.2">
      <c r="A54" s="22" t="s">
        <v>116</v>
      </c>
      <c r="B54" s="23">
        <v>3492018</v>
      </c>
      <c r="C54" s="23" t="s">
        <v>117</v>
      </c>
      <c r="E54" t="s">
        <v>116</v>
      </c>
    </row>
    <row r="55" spans="1:5" x14ac:dyDescent="0.2">
      <c r="A55" s="22" t="s">
        <v>118</v>
      </c>
      <c r="B55" s="13">
        <v>1795666</v>
      </c>
      <c r="C55" s="13" t="s">
        <v>72</v>
      </c>
      <c r="E55" t="s">
        <v>118</v>
      </c>
    </row>
    <row r="56" spans="1:5" x14ac:dyDescent="0.2">
      <c r="A56" s="22" t="s">
        <v>119</v>
      </c>
      <c r="B56" s="23" t="s">
        <v>80</v>
      </c>
      <c r="C56" s="23" t="s">
        <v>72</v>
      </c>
      <c r="E56" t="s">
        <v>119</v>
      </c>
    </row>
    <row r="57" spans="1:5" x14ac:dyDescent="0.2">
      <c r="A57" s="22" t="s">
        <v>120</v>
      </c>
      <c r="B57" s="13">
        <v>38300</v>
      </c>
      <c r="C57" s="13" t="s">
        <v>108</v>
      </c>
      <c r="E57" t="s">
        <v>120</v>
      </c>
    </row>
    <row r="58" spans="1:5" x14ac:dyDescent="0.2">
      <c r="A58" s="22" t="s">
        <v>121</v>
      </c>
      <c r="B58" s="23" t="s">
        <v>80</v>
      </c>
      <c r="C58" s="23" t="s">
        <v>72</v>
      </c>
      <c r="E58" t="s">
        <v>121</v>
      </c>
    </row>
    <row r="59" spans="1:5" x14ac:dyDescent="0.2">
      <c r="A59" s="22" t="s">
        <v>122</v>
      </c>
      <c r="B59" s="13">
        <v>34590</v>
      </c>
      <c r="C59" s="13" t="s">
        <v>72</v>
      </c>
      <c r="E59" t="s">
        <v>122</v>
      </c>
    </row>
    <row r="60" spans="1:5" x14ac:dyDescent="0.2">
      <c r="A60" s="22" t="s">
        <v>123</v>
      </c>
      <c r="B60" s="23">
        <v>41983564</v>
      </c>
      <c r="C60" s="23" t="s">
        <v>72</v>
      </c>
      <c r="E60" t="s">
        <v>123</v>
      </c>
    </row>
    <row r="61" spans="1:5" x14ac:dyDescent="0.2">
      <c r="A61" s="22" t="s">
        <v>124</v>
      </c>
      <c r="B61" s="13">
        <v>2965269</v>
      </c>
      <c r="C61" s="13" t="s">
        <v>72</v>
      </c>
      <c r="E61" t="s">
        <v>124</v>
      </c>
    </row>
    <row r="62" spans="1:5" x14ac:dyDescent="0.2">
      <c r="A62" s="22" t="s">
        <v>125</v>
      </c>
      <c r="B62" s="23">
        <v>9981457</v>
      </c>
      <c r="C62" s="23" t="s">
        <v>72</v>
      </c>
      <c r="E62" t="s">
        <v>125</v>
      </c>
    </row>
    <row r="63" spans="1:5" x14ac:dyDescent="0.2">
      <c r="A63" s="22" t="s">
        <v>126</v>
      </c>
      <c r="B63" s="13">
        <v>3723464</v>
      </c>
      <c r="C63" s="13" t="s">
        <v>72</v>
      </c>
      <c r="E63" t="s">
        <v>126</v>
      </c>
    </row>
    <row r="65" spans="1:1" x14ac:dyDescent="0.2">
      <c r="A65" s="7" t="s">
        <v>127</v>
      </c>
    </row>
  </sheetData>
  <mergeCells count="1">
    <mergeCell ref="B8:C8"/>
  </mergeCells>
  <hyperlinks>
    <hyperlink ref="A65" r:id="rId1" xr:uid="{DAD054B5-87F4-DD44-8B21-08F3395388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opLeftCell="AM1" zoomScale="165" workbookViewId="0">
      <selection activeCell="B6" sqref="B6"/>
    </sheetView>
  </sheetViews>
  <sheetFormatPr baseColWidth="10" defaultRowHeight="16" x14ac:dyDescent="0.2"/>
  <cols>
    <col min="1" max="1" width="44.33203125" customWidth="1"/>
    <col min="2" max="2" width="23.5" customWidth="1"/>
  </cols>
  <sheetData>
    <row r="1" spans="1:37" x14ac:dyDescent="0.2">
      <c r="A1" t="s">
        <v>70</v>
      </c>
      <c r="B1" t="s">
        <v>73</v>
      </c>
      <c r="C1" t="s">
        <v>2</v>
      </c>
      <c r="D1" t="s">
        <v>4</v>
      </c>
      <c r="E1" t="s">
        <v>78</v>
      </c>
      <c r="F1" t="s">
        <v>11</v>
      </c>
      <c r="G1" t="s">
        <v>19</v>
      </c>
      <c r="H1" t="s">
        <v>13</v>
      </c>
      <c r="I1" t="s">
        <v>25</v>
      </c>
      <c r="J1" t="s">
        <v>21</v>
      </c>
      <c r="K1" t="s">
        <v>48</v>
      </c>
      <c r="L1" t="s">
        <v>17</v>
      </c>
      <c r="M1" t="s">
        <v>6</v>
      </c>
      <c r="N1" t="s">
        <v>27</v>
      </c>
      <c r="O1" t="s">
        <v>8</v>
      </c>
      <c r="P1" t="s">
        <v>29</v>
      </c>
      <c r="Q1" t="s">
        <v>31</v>
      </c>
      <c r="R1" t="s">
        <v>33</v>
      </c>
      <c r="S1" t="s">
        <v>23</v>
      </c>
      <c r="T1" t="s">
        <v>35</v>
      </c>
      <c r="U1" t="s">
        <v>36</v>
      </c>
      <c r="V1" t="s">
        <v>1</v>
      </c>
      <c r="W1" t="s">
        <v>38</v>
      </c>
      <c r="X1" t="s">
        <v>40</v>
      </c>
      <c r="Y1" t="s">
        <v>42</v>
      </c>
      <c r="Z1" t="s">
        <v>46</v>
      </c>
      <c r="AA1" t="s">
        <v>44</v>
      </c>
      <c r="AB1" t="s">
        <v>15</v>
      </c>
      <c r="AC1" t="s">
        <v>50</v>
      </c>
      <c r="AD1" t="s">
        <v>79</v>
      </c>
      <c r="AE1" t="s">
        <v>81</v>
      </c>
      <c r="AF1" t="s">
        <v>82</v>
      </c>
      <c r="AG1" t="s">
        <v>52</v>
      </c>
      <c r="AH1" t="s">
        <v>83</v>
      </c>
      <c r="AI1" t="s">
        <v>84</v>
      </c>
      <c r="AJ1" t="s">
        <v>85</v>
      </c>
      <c r="AK1" t="s">
        <v>91</v>
      </c>
    </row>
    <row r="2" spans="1:37" x14ac:dyDescent="0.2">
      <c r="A2" t="s">
        <v>71</v>
      </c>
      <c r="B2" t="s">
        <v>74</v>
      </c>
      <c r="C2">
        <v>29.5</v>
      </c>
      <c r="D2">
        <v>44.8</v>
      </c>
      <c r="E2">
        <v>30</v>
      </c>
      <c r="F2">
        <v>37.6</v>
      </c>
      <c r="G2">
        <v>36.299999999999997</v>
      </c>
      <c r="H2">
        <v>61</v>
      </c>
      <c r="I2">
        <v>35.799999999999997</v>
      </c>
      <c r="J2">
        <v>36.9</v>
      </c>
      <c r="K2">
        <v>49.6</v>
      </c>
      <c r="L2">
        <v>35.9</v>
      </c>
      <c r="M2">
        <v>29.6</v>
      </c>
      <c r="N2">
        <v>35.299999999999997</v>
      </c>
      <c r="O2">
        <v>51.8</v>
      </c>
      <c r="P2">
        <v>43.8</v>
      </c>
      <c r="Q2">
        <v>43.2</v>
      </c>
      <c r="R2">
        <v>19.600000000000001</v>
      </c>
      <c r="S2">
        <v>32.799999999999997</v>
      </c>
      <c r="T2">
        <v>89.6</v>
      </c>
      <c r="U2">
        <v>56.2</v>
      </c>
      <c r="V2">
        <v>31</v>
      </c>
      <c r="W2">
        <v>35</v>
      </c>
      <c r="X2">
        <v>44.6</v>
      </c>
      <c r="Y2">
        <v>28.8</v>
      </c>
      <c r="Z2">
        <v>19.5</v>
      </c>
      <c r="AA2">
        <v>21.2</v>
      </c>
      <c r="AB2">
        <v>39.200000000000003</v>
      </c>
      <c r="AC2">
        <v>40.299999999999997</v>
      </c>
      <c r="AD2" t="s">
        <v>80</v>
      </c>
      <c r="AE2">
        <v>28.9</v>
      </c>
      <c r="AF2">
        <v>29.6</v>
      </c>
      <c r="AG2" s="14" t="s">
        <v>80</v>
      </c>
      <c r="AH2">
        <v>32.5</v>
      </c>
      <c r="AI2">
        <v>33.9</v>
      </c>
      <c r="AJ2">
        <v>34.700000000000003</v>
      </c>
      <c r="AK2" s="16">
        <v>37.700000000000003</v>
      </c>
    </row>
    <row r="3" spans="1:37" x14ac:dyDescent="0.2">
      <c r="A3" t="s">
        <v>71</v>
      </c>
      <c r="B3" t="s">
        <v>75</v>
      </c>
      <c r="C3">
        <v>3.2</v>
      </c>
      <c r="D3">
        <v>5</v>
      </c>
      <c r="E3">
        <v>3.5</v>
      </c>
      <c r="F3">
        <v>10.1</v>
      </c>
      <c r="G3">
        <v>3.2</v>
      </c>
      <c r="H3">
        <v>9.5</v>
      </c>
      <c r="I3">
        <v>4.5999999999999996</v>
      </c>
      <c r="J3">
        <v>2.4</v>
      </c>
      <c r="K3">
        <v>2.6</v>
      </c>
      <c r="L3">
        <v>4.4000000000000004</v>
      </c>
      <c r="M3">
        <v>10.6</v>
      </c>
      <c r="N3">
        <v>5.0999999999999996</v>
      </c>
      <c r="O3">
        <v>15.7</v>
      </c>
      <c r="P3">
        <v>4.0999999999999996</v>
      </c>
      <c r="Q3">
        <v>4.3</v>
      </c>
      <c r="R3">
        <v>1.7</v>
      </c>
      <c r="S3">
        <v>10.199999999999999</v>
      </c>
      <c r="T3">
        <v>3.8</v>
      </c>
      <c r="U3">
        <v>4.5999999999999996</v>
      </c>
      <c r="V3">
        <v>2.6</v>
      </c>
      <c r="W3">
        <v>6.2</v>
      </c>
      <c r="X3">
        <v>9.8000000000000007</v>
      </c>
      <c r="Y3">
        <v>5.6</v>
      </c>
      <c r="Z3">
        <v>6.1</v>
      </c>
      <c r="AA3">
        <v>2.7</v>
      </c>
      <c r="AB3">
        <v>8.3000000000000007</v>
      </c>
      <c r="AC3">
        <v>9.5</v>
      </c>
      <c r="AD3" t="s">
        <v>80</v>
      </c>
      <c r="AE3">
        <v>8.1999999999999993</v>
      </c>
      <c r="AF3">
        <v>2.2000000000000002</v>
      </c>
      <c r="AG3" s="14">
        <v>8.6999999999999993</v>
      </c>
      <c r="AH3">
        <v>16.8</v>
      </c>
      <c r="AI3">
        <v>17.399999999999999</v>
      </c>
      <c r="AJ3">
        <v>12.7</v>
      </c>
      <c r="AK3" s="16">
        <v>4.7</v>
      </c>
    </row>
    <row r="4" spans="1:37" x14ac:dyDescent="0.2">
      <c r="A4" t="s">
        <v>71</v>
      </c>
      <c r="B4" t="s">
        <v>76</v>
      </c>
      <c r="C4">
        <v>12.2</v>
      </c>
      <c r="D4">
        <v>3.4</v>
      </c>
      <c r="E4">
        <v>1.7</v>
      </c>
      <c r="F4">
        <v>4.7</v>
      </c>
      <c r="G4">
        <v>4.9000000000000004</v>
      </c>
      <c r="H4">
        <v>2.9</v>
      </c>
      <c r="I4">
        <v>25.3</v>
      </c>
      <c r="J4">
        <v>1.9</v>
      </c>
      <c r="K4">
        <v>5</v>
      </c>
      <c r="L4">
        <v>7.4</v>
      </c>
      <c r="M4">
        <v>4.2</v>
      </c>
      <c r="N4">
        <v>4.3</v>
      </c>
      <c r="O4">
        <v>16.100000000000001</v>
      </c>
      <c r="P4">
        <v>1.1000000000000001</v>
      </c>
      <c r="Q4">
        <v>1.5</v>
      </c>
      <c r="R4">
        <v>4.5</v>
      </c>
      <c r="S4">
        <v>2.9</v>
      </c>
      <c r="T4">
        <v>32.6</v>
      </c>
      <c r="U4">
        <v>31.7</v>
      </c>
      <c r="V4">
        <v>1.9</v>
      </c>
      <c r="W4">
        <v>1.8</v>
      </c>
      <c r="X4">
        <v>5.5</v>
      </c>
      <c r="Y4">
        <v>0.4</v>
      </c>
      <c r="Z4">
        <v>2</v>
      </c>
      <c r="AA4">
        <v>0.3</v>
      </c>
      <c r="AB4">
        <v>7.4</v>
      </c>
      <c r="AC4">
        <v>4.0999999999999996</v>
      </c>
      <c r="AD4" t="s">
        <v>80</v>
      </c>
      <c r="AE4">
        <v>7.8</v>
      </c>
      <c r="AF4">
        <v>2.7</v>
      </c>
      <c r="AG4" s="15">
        <v>38.200000000000003</v>
      </c>
      <c r="AH4">
        <v>5.9</v>
      </c>
      <c r="AI4">
        <v>2.9</v>
      </c>
      <c r="AJ4">
        <v>2.5</v>
      </c>
      <c r="AK4" s="16">
        <v>5.8</v>
      </c>
    </row>
    <row r="5" spans="1:37" x14ac:dyDescent="0.2">
      <c r="A5" t="s">
        <v>71</v>
      </c>
      <c r="B5" t="s">
        <v>77</v>
      </c>
      <c r="C5">
        <v>13.9</v>
      </c>
      <c r="D5">
        <v>36.299999999999997</v>
      </c>
      <c r="E5">
        <v>24.7</v>
      </c>
      <c r="F5">
        <v>22.7</v>
      </c>
      <c r="G5">
        <v>28</v>
      </c>
      <c r="H5">
        <v>48.2</v>
      </c>
      <c r="I5">
        <v>6</v>
      </c>
      <c r="J5">
        <v>32.6</v>
      </c>
      <c r="K5">
        <v>42</v>
      </c>
      <c r="L5">
        <v>24.1</v>
      </c>
      <c r="M5">
        <v>14.9</v>
      </c>
      <c r="N5">
        <v>25.9</v>
      </c>
      <c r="O5">
        <v>19.100000000000001</v>
      </c>
      <c r="P5">
        <v>38.6</v>
      </c>
      <c r="Q5">
        <v>37</v>
      </c>
      <c r="R5">
        <v>13.3</v>
      </c>
      <c r="S5">
        <v>19.5</v>
      </c>
      <c r="T5">
        <v>52.9</v>
      </c>
      <c r="U5">
        <v>16.8</v>
      </c>
      <c r="V5">
        <v>26.5</v>
      </c>
      <c r="W5">
        <v>26.9</v>
      </c>
      <c r="X5">
        <v>29.3</v>
      </c>
      <c r="Y5">
        <v>22.8</v>
      </c>
      <c r="Z5">
        <v>11.3</v>
      </c>
      <c r="AA5">
        <v>18.2</v>
      </c>
      <c r="AB5">
        <v>23.2</v>
      </c>
      <c r="AC5">
        <v>26.5</v>
      </c>
      <c r="AD5" t="s">
        <v>80</v>
      </c>
      <c r="AE5">
        <v>12.8</v>
      </c>
      <c r="AF5">
        <v>24.4</v>
      </c>
      <c r="AG5" s="15">
        <v>11.6</v>
      </c>
      <c r="AH5">
        <v>9.6999999999999993</v>
      </c>
      <c r="AI5">
        <v>13.5</v>
      </c>
      <c r="AJ5">
        <v>19.399999999999999</v>
      </c>
      <c r="AK5" s="16">
        <v>26.9</v>
      </c>
    </row>
    <row r="6" spans="1:37" x14ac:dyDescent="0.2">
      <c r="B6" t="s">
        <v>128</v>
      </c>
      <c r="C6">
        <f>INDEX('Download Eurostat population'!$B:$B,MATCH(Input_Eurostat_building_type!C1,'Download Eurostat population'!$E:$E,0),1)</f>
        <v>11455519</v>
      </c>
      <c r="D6">
        <f>INDEX('Download Eurostat population'!$B:$B,MATCH(Input_Eurostat_building_type!D1,'Download Eurostat population'!$E:$E,0),1)</f>
        <v>7000039</v>
      </c>
      <c r="E6">
        <f>INDEX('Download Eurostat population'!$B:$B,MATCH(Input_Eurostat_building_type!E1,'Download Eurostat population'!$E:$E,0),1)</f>
        <v>10649800</v>
      </c>
      <c r="F6">
        <f>INDEX('Download Eurostat population'!$B:$B,MATCH(Input_Eurostat_building_type!F1,'Download Eurostat population'!$E:$E,0),1)</f>
        <v>5806081</v>
      </c>
      <c r="G6">
        <f>INDEX('Download Eurostat population'!$B:$B,MATCH(Input_Eurostat_building_type!G1,'Download Eurostat population'!$E:$E,0),1)</f>
        <v>83019213</v>
      </c>
      <c r="H6">
        <f>INDEX('Download Eurostat population'!$B:$B,MATCH(Input_Eurostat_building_type!H1,'Download Eurostat population'!$E:$E,0),1)</f>
        <v>1324820</v>
      </c>
      <c r="I6">
        <f>INDEX('Download Eurostat population'!$B:$B,MATCH(Input_Eurostat_building_type!I1,'Download Eurostat population'!$E:$E,0),1)</f>
        <v>4904240</v>
      </c>
      <c r="J6">
        <f>INDEX('Download Eurostat population'!$B:$B,MATCH(Input_Eurostat_building_type!J1,'Download Eurostat population'!$E:$E,0),1)</f>
        <v>10724599</v>
      </c>
      <c r="K6">
        <f>INDEX('Download Eurostat population'!$B:$B,MATCH(Input_Eurostat_building_type!K1,'Download Eurostat population'!$E:$E,0),1)</f>
        <v>46937060</v>
      </c>
      <c r="L6">
        <f>INDEX('Download Eurostat population'!$B:$B,MATCH(Input_Eurostat_building_type!L1,'Download Eurostat population'!$E:$E,0),1)</f>
        <v>67290471</v>
      </c>
      <c r="M6">
        <f>INDEX('Download Eurostat population'!$B:$B,MATCH(Input_Eurostat_building_type!M1,'Download Eurostat population'!$E:$E,0),1)</f>
        <v>4076246</v>
      </c>
      <c r="N6">
        <f>INDEX('Download Eurostat population'!$B:$B,MATCH(Input_Eurostat_building_type!N1,'Download Eurostat population'!$E:$E,0),1)</f>
        <v>59816673</v>
      </c>
      <c r="O6">
        <f>INDEX('Download Eurostat population'!$B:$B,MATCH(Input_Eurostat_building_type!O1,'Download Eurostat population'!$E:$E,0),1)</f>
        <v>875899</v>
      </c>
      <c r="P6">
        <f>INDEX('Download Eurostat population'!$B:$B,MATCH(Input_Eurostat_building_type!P1,'Download Eurostat population'!$E:$E,0),1)</f>
        <v>1919968</v>
      </c>
      <c r="Q6">
        <f>INDEX('Download Eurostat population'!$B:$B,MATCH(Input_Eurostat_building_type!Q1,'Download Eurostat population'!$E:$E,0),1)</f>
        <v>2794184</v>
      </c>
      <c r="R6">
        <f>INDEX('Download Eurostat population'!$B:$B,MATCH(Input_Eurostat_building_type!R1,'Download Eurostat population'!$E:$E,0),1)</f>
        <v>613894</v>
      </c>
      <c r="S6">
        <f>INDEX('Download Eurostat population'!$B:$B,MATCH(Input_Eurostat_building_type!S1,'Download Eurostat population'!$E:$E,0),1)</f>
        <v>9772756</v>
      </c>
      <c r="T6">
        <f>INDEX('Download Eurostat population'!$B:$B,MATCH(Input_Eurostat_building_type!T1,'Download Eurostat population'!$E:$E,0),1)</f>
        <v>493559</v>
      </c>
      <c r="U6">
        <f>INDEX('Download Eurostat population'!$B:$B,MATCH(Input_Eurostat_building_type!U1,'Download Eurostat population'!$E:$E,0),1)</f>
        <v>17282163</v>
      </c>
      <c r="V6">
        <f>INDEX('Download Eurostat population'!$B:$B,MATCH(Input_Eurostat_building_type!V1,'Download Eurostat population'!$E:$E,0),1)</f>
        <v>8858775</v>
      </c>
      <c r="W6">
        <f>INDEX('Download Eurostat population'!$B:$B,MATCH(Input_Eurostat_building_type!W1,'Download Eurostat population'!$E:$E,0),1)</f>
        <v>37972812</v>
      </c>
      <c r="X6">
        <f>INDEX('Download Eurostat population'!$B:$B,MATCH(Input_Eurostat_building_type!X1,'Download Eurostat population'!$E:$E,0),1)</f>
        <v>10276617</v>
      </c>
      <c r="Y6">
        <f>INDEX('Download Eurostat population'!$B:$B,MATCH(Input_Eurostat_building_type!Y1,'Download Eurostat population'!$E:$E,0),1)</f>
        <v>19414458</v>
      </c>
      <c r="Z6">
        <f>INDEX('Download Eurostat population'!$B:$B,MATCH(Input_Eurostat_building_type!Z1,'Download Eurostat population'!$E:$E,0),1)</f>
        <v>2080908</v>
      </c>
      <c r="AA6">
        <f>INDEX('Download Eurostat population'!$B:$B,MATCH(Input_Eurostat_building_type!AA1,'Download Eurostat population'!$E:$E,0),1)</f>
        <v>5450421</v>
      </c>
      <c r="AB6">
        <f>INDEX('Download Eurostat population'!$B:$B,MATCH(Input_Eurostat_building_type!AB1,'Download Eurostat population'!$E:$E,0),1)</f>
        <v>5517919</v>
      </c>
      <c r="AC6">
        <f>INDEX('Download Eurostat population'!$B:$B,MATCH(Input_Eurostat_building_type!AC1,'Download Eurostat population'!$E:$E,0),1)</f>
        <v>10230185</v>
      </c>
      <c r="AD6">
        <f>INDEX('Download Eurostat population'!$B:$B,MATCH(Input_Eurostat_building_type!AD1,'Download Eurostat population'!$E:$E,0),1)</f>
        <v>356991</v>
      </c>
      <c r="AE6">
        <f>INDEX('Download Eurostat population'!$B:$B,MATCH(Input_Eurostat_building_type!AE1,'Download Eurostat population'!$E:$E,0),1)</f>
        <v>5328212</v>
      </c>
      <c r="AF6">
        <f>INDEX('Download Eurostat population'!$B:$B,MATCH(Input_Eurostat_building_type!AF1,'Download Eurostat population'!$E:$E,0),1)</f>
        <v>8544527</v>
      </c>
      <c r="AG6">
        <f>INDEX('Download Eurostat population'!$B:$B,MATCH(Input_Eurostat_building_type!AG1,'Download Eurostat population'!$E:$E,0),1)</f>
        <v>66647112</v>
      </c>
      <c r="AH6">
        <f>INDEX('Download Eurostat population'!$B:$B,MATCH(Input_Eurostat_building_type!AH1,'Download Eurostat population'!$E:$E,0),1)</f>
        <v>2077132</v>
      </c>
      <c r="AI6">
        <f>INDEX('Download Eurostat population'!$B:$B,MATCH(Input_Eurostat_building_type!AI1,'Download Eurostat population'!$E:$E,0),1)</f>
        <v>2862427</v>
      </c>
      <c r="AJ6">
        <f>INDEX('Download Eurostat population'!$B:$B,MATCH(Input_Eurostat_building_type!AJ1,'Download Eurostat population'!$E:$E,0),1)</f>
        <v>6963764</v>
      </c>
      <c r="AK6">
        <f>INDEX('Download Eurostat population'!$B:$B,MATCH(Input_Eurostat_building_type!AK1,'Download Eurostat population'!$E:$E,0),1)</f>
        <v>446559279</v>
      </c>
    </row>
    <row r="7" spans="1:37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 x14ac:dyDescent="0.2">
      <c r="A8" s="7" t="s">
        <v>88</v>
      </c>
    </row>
    <row r="16" spans="1:37" x14ac:dyDescent="0.2">
      <c r="AH16" s="13" t="s">
        <v>72</v>
      </c>
    </row>
  </sheetData>
  <hyperlinks>
    <hyperlink ref="A8" r:id="rId1" xr:uid="{07A4F19B-CA9E-6C4F-A988-201CF7F115D6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9"/>
  <sheetViews>
    <sheetView topLeftCell="BS1" zoomScale="150" workbookViewId="0">
      <selection activeCell="CO15" sqref="CO15"/>
    </sheetView>
  </sheetViews>
  <sheetFormatPr baseColWidth="10" defaultRowHeight="16" x14ac:dyDescent="0.2"/>
  <cols>
    <col min="3" max="3" width="32.33203125" customWidth="1"/>
    <col min="4" max="5" width="40.83203125" customWidth="1"/>
  </cols>
  <sheetData>
    <row r="1" spans="1:94" x14ac:dyDescent="0.2">
      <c r="A1" s="2" t="s">
        <v>63</v>
      </c>
      <c r="B1" s="2" t="s">
        <v>64</v>
      </c>
      <c r="C1" s="2" t="s">
        <v>65</v>
      </c>
      <c r="D1" s="2" t="s">
        <v>66</v>
      </c>
      <c r="E1" s="2" t="s">
        <v>87</v>
      </c>
      <c r="F1" s="2" t="s">
        <v>0</v>
      </c>
      <c r="G1" s="3" t="s">
        <v>67</v>
      </c>
      <c r="H1" s="3" t="s">
        <v>3</v>
      </c>
      <c r="I1" s="3" t="s">
        <v>5</v>
      </c>
      <c r="J1" s="3" t="s">
        <v>9</v>
      </c>
      <c r="K1" s="3" t="s">
        <v>10</v>
      </c>
      <c r="L1" s="3" t="s">
        <v>20</v>
      </c>
      <c r="M1" s="3" t="s">
        <v>12</v>
      </c>
      <c r="N1" s="3" t="s">
        <v>14</v>
      </c>
      <c r="O1" s="3" t="s">
        <v>49</v>
      </c>
      <c r="P1" s="3" t="s">
        <v>16</v>
      </c>
      <c r="Q1" s="3" t="s">
        <v>18</v>
      </c>
      <c r="R1" s="3" t="s">
        <v>53</v>
      </c>
      <c r="S1" s="3" t="s">
        <v>22</v>
      </c>
      <c r="T1" s="3" t="s">
        <v>7</v>
      </c>
      <c r="U1" s="3" t="s">
        <v>24</v>
      </c>
      <c r="V1" s="3" t="s">
        <v>26</v>
      </c>
      <c r="W1" s="3" t="s">
        <v>28</v>
      </c>
      <c r="X1" s="3" t="s">
        <v>32</v>
      </c>
      <c r="Y1" s="3" t="s">
        <v>34</v>
      </c>
      <c r="Z1" s="3" t="s">
        <v>30</v>
      </c>
      <c r="AA1" s="3" t="s">
        <v>37</v>
      </c>
      <c r="AB1" s="3" t="s">
        <v>39</v>
      </c>
      <c r="AC1" s="3" t="s">
        <v>41</v>
      </c>
      <c r="AD1" s="3" t="s">
        <v>43</v>
      </c>
      <c r="AE1" s="3" t="s">
        <v>51</v>
      </c>
      <c r="AF1" s="3" t="s">
        <v>47</v>
      </c>
      <c r="AG1" s="3" t="s">
        <v>45</v>
      </c>
      <c r="AH1" s="3" t="s">
        <v>89</v>
      </c>
      <c r="AI1" s="3" t="s">
        <v>90</v>
      </c>
      <c r="AJ1" s="2" t="s">
        <v>0</v>
      </c>
      <c r="AK1" s="3" t="s">
        <v>67</v>
      </c>
      <c r="AL1" s="3" t="s">
        <v>3</v>
      </c>
      <c r="AM1" s="3" t="s">
        <v>5</v>
      </c>
      <c r="AN1" s="3" t="s">
        <v>9</v>
      </c>
      <c r="AO1" s="3" t="s">
        <v>10</v>
      </c>
      <c r="AP1" s="3" t="s">
        <v>20</v>
      </c>
      <c r="AQ1" s="3" t="s">
        <v>12</v>
      </c>
      <c r="AR1" s="3" t="s">
        <v>14</v>
      </c>
      <c r="AS1" s="3" t="s">
        <v>49</v>
      </c>
      <c r="AT1" s="3" t="s">
        <v>16</v>
      </c>
      <c r="AU1" s="3" t="s">
        <v>18</v>
      </c>
      <c r="AV1" s="3" t="s">
        <v>53</v>
      </c>
      <c r="AW1" s="3" t="s">
        <v>22</v>
      </c>
      <c r="AX1" s="3" t="s">
        <v>7</v>
      </c>
      <c r="AY1" s="3" t="s">
        <v>24</v>
      </c>
      <c r="AZ1" s="3" t="s">
        <v>26</v>
      </c>
      <c r="BA1" s="3" t="s">
        <v>28</v>
      </c>
      <c r="BB1" s="3" t="s">
        <v>32</v>
      </c>
      <c r="BC1" s="3" t="s">
        <v>34</v>
      </c>
      <c r="BD1" s="3" t="s">
        <v>30</v>
      </c>
      <c r="BE1" s="3" t="s">
        <v>37</v>
      </c>
      <c r="BF1" s="3" t="s">
        <v>39</v>
      </c>
      <c r="BG1" s="3" t="s">
        <v>41</v>
      </c>
      <c r="BH1" s="3" t="s">
        <v>43</v>
      </c>
      <c r="BI1" s="3" t="s">
        <v>51</v>
      </c>
      <c r="BJ1" s="3" t="s">
        <v>47</v>
      </c>
      <c r="BK1" s="3" t="s">
        <v>45</v>
      </c>
      <c r="BL1" s="3" t="s">
        <v>89</v>
      </c>
      <c r="BM1" s="3" t="s">
        <v>90</v>
      </c>
      <c r="BN1" s="4" t="str">
        <f>"commit_"&amp;G1</f>
        <v>commit_AT</v>
      </c>
      <c r="BO1" s="4" t="str">
        <f t="shared" ref="BO1:CP1" si="0">"commit_"&amp;H1</f>
        <v>commit_BE</v>
      </c>
      <c r="BP1" s="4" t="str">
        <f t="shared" si="0"/>
        <v>commit_BG</v>
      </c>
      <c r="BQ1" s="4" t="str">
        <f t="shared" si="0"/>
        <v>commit_CY</v>
      </c>
      <c r="BR1" s="4" t="str">
        <f t="shared" si="0"/>
        <v>commit_CZ</v>
      </c>
      <c r="BS1" s="4" t="str">
        <f t="shared" si="0"/>
        <v>commit_DE</v>
      </c>
      <c r="BT1" s="4" t="str">
        <f t="shared" si="0"/>
        <v>commit_DK</v>
      </c>
      <c r="BU1" s="4" t="str">
        <f t="shared" si="0"/>
        <v>commit_EE</v>
      </c>
      <c r="BV1" s="4" t="str">
        <f t="shared" si="0"/>
        <v>commit_ES</v>
      </c>
      <c r="BW1" s="4" t="str">
        <f t="shared" si="0"/>
        <v>commit_FI</v>
      </c>
      <c r="BX1" s="4" t="str">
        <f t="shared" si="0"/>
        <v>commit_FR</v>
      </c>
      <c r="BY1" s="4" t="str">
        <f t="shared" si="0"/>
        <v>commit_UK</v>
      </c>
      <c r="BZ1" s="4" t="str">
        <f t="shared" si="0"/>
        <v>commit_EL</v>
      </c>
      <c r="CA1" s="4" t="str">
        <f t="shared" si="0"/>
        <v>commit_HR</v>
      </c>
      <c r="CB1" s="4" t="str">
        <f t="shared" si="0"/>
        <v>commit_HU</v>
      </c>
      <c r="CC1" s="4" t="str">
        <f t="shared" si="0"/>
        <v>commit_IE</v>
      </c>
      <c r="CD1" s="4" t="str">
        <f t="shared" si="0"/>
        <v>commit_IT</v>
      </c>
      <c r="CE1" s="4" t="str">
        <f t="shared" si="0"/>
        <v>commit_LT</v>
      </c>
      <c r="CF1" s="4" t="str">
        <f t="shared" si="0"/>
        <v>commit_LU</v>
      </c>
      <c r="CG1" s="4" t="str">
        <f t="shared" si="0"/>
        <v>commit_LV</v>
      </c>
      <c r="CH1" s="4" t="str">
        <f t="shared" si="0"/>
        <v>commit_NL</v>
      </c>
      <c r="CI1" s="4" t="str">
        <f t="shared" si="0"/>
        <v>commit_PL</v>
      </c>
      <c r="CJ1" s="4" t="str">
        <f t="shared" si="0"/>
        <v>commit_PT</v>
      </c>
      <c r="CK1" s="4" t="str">
        <f t="shared" si="0"/>
        <v>commit_RO</v>
      </c>
      <c r="CL1" s="4" t="str">
        <f t="shared" si="0"/>
        <v>commit_SE</v>
      </c>
      <c r="CM1" s="4" t="str">
        <f t="shared" si="0"/>
        <v>commit_SI</v>
      </c>
      <c r="CN1" s="4" t="str">
        <f t="shared" si="0"/>
        <v>commit_SK</v>
      </c>
      <c r="CO1" s="4" t="str">
        <f t="shared" si="0"/>
        <v>commit_MT</v>
      </c>
      <c r="CP1" s="4" t="str">
        <f t="shared" si="0"/>
        <v>commit_EU</v>
      </c>
    </row>
    <row r="2" spans="1:94" s="9" customFormat="1" x14ac:dyDescent="0.2">
      <c r="A2" s="8"/>
      <c r="B2" s="8"/>
      <c r="C2" s="8"/>
      <c r="D2" s="8"/>
      <c r="E2" s="8"/>
      <c r="F2" s="9" t="s">
        <v>86</v>
      </c>
      <c r="G2" s="9" t="s">
        <v>1</v>
      </c>
      <c r="H2" s="9" t="s">
        <v>2</v>
      </c>
      <c r="I2" s="9" t="s">
        <v>4</v>
      </c>
      <c r="J2" s="9" t="s">
        <v>8</v>
      </c>
      <c r="K2" s="9" t="s">
        <v>78</v>
      </c>
      <c r="L2" s="9" t="s">
        <v>19</v>
      </c>
      <c r="M2" s="9" t="s">
        <v>11</v>
      </c>
      <c r="N2" s="9" t="s">
        <v>13</v>
      </c>
      <c r="O2" s="9" t="s">
        <v>48</v>
      </c>
      <c r="P2" s="9" t="s">
        <v>15</v>
      </c>
      <c r="Q2" s="9" t="s">
        <v>17</v>
      </c>
      <c r="R2" s="9" t="s">
        <v>52</v>
      </c>
      <c r="S2" s="10" t="s">
        <v>21</v>
      </c>
      <c r="T2" s="9" t="s">
        <v>6</v>
      </c>
      <c r="U2" s="9" t="s">
        <v>23</v>
      </c>
      <c r="V2" s="9" t="s">
        <v>25</v>
      </c>
      <c r="W2" s="9" t="s">
        <v>27</v>
      </c>
      <c r="X2" s="9" t="s">
        <v>31</v>
      </c>
      <c r="Y2" s="9" t="s">
        <v>33</v>
      </c>
      <c r="Z2" s="9" t="s">
        <v>29</v>
      </c>
      <c r="AA2" s="9" t="s">
        <v>36</v>
      </c>
      <c r="AB2" s="9" t="s">
        <v>38</v>
      </c>
      <c r="AC2" s="9" t="s">
        <v>40</v>
      </c>
      <c r="AD2" s="9" t="s">
        <v>42</v>
      </c>
      <c r="AE2" s="9" t="s">
        <v>50</v>
      </c>
      <c r="AF2" s="9" t="s">
        <v>46</v>
      </c>
      <c r="AG2" s="9" t="s">
        <v>44</v>
      </c>
      <c r="AH2" s="9" t="s">
        <v>35</v>
      </c>
      <c r="AI2" s="9" t="s">
        <v>91</v>
      </c>
      <c r="AJ2" s="8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</row>
    <row r="3" spans="1:94" x14ac:dyDescent="0.2">
      <c r="A3" t="s">
        <v>54</v>
      </c>
      <c r="B3" t="s">
        <v>55</v>
      </c>
      <c r="C3" t="s">
        <v>56</v>
      </c>
      <c r="D3" t="s">
        <v>57</v>
      </c>
      <c r="E3" t="s">
        <v>77</v>
      </c>
      <c r="F3" t="s">
        <v>68</v>
      </c>
      <c r="G3" s="1">
        <f>INDEX(Input_Eurostat_building_type!$A$1:$AK$20,MATCH($E3,Input_Eurostat_building_type!$B:$B,0),MATCH(G$2,Input_Eurostat_building_type!$1:$1,0))</f>
        <v>26.5</v>
      </c>
      <c r="H3" s="1">
        <f>INDEX(Input_Eurostat_building_type!$A$1:$AK$20,MATCH($E3,Input_Eurostat_building_type!$B:$B,0),MATCH(H$2,Input_Eurostat_building_type!$1:$1,0))</f>
        <v>13.9</v>
      </c>
      <c r="I3" s="1">
        <f>INDEX(Input_Eurostat_building_type!$A$1:$AK$20,MATCH($E3,Input_Eurostat_building_type!$B:$B,0),MATCH(I$2,Input_Eurostat_building_type!$1:$1,0))</f>
        <v>36.299999999999997</v>
      </c>
      <c r="J3" s="1">
        <f>INDEX(Input_Eurostat_building_type!$A$1:$AK$20,MATCH($E3,Input_Eurostat_building_type!$B:$B,0),MATCH(J$2,Input_Eurostat_building_type!$1:$1,0))</f>
        <v>19.100000000000001</v>
      </c>
      <c r="K3" s="1">
        <f>INDEX(Input_Eurostat_building_type!$A$1:$AK$20,MATCH($E3,Input_Eurostat_building_type!$B:$B,0),MATCH(K$2,Input_Eurostat_building_type!$1:$1,0))</f>
        <v>24.7</v>
      </c>
      <c r="L3" s="1">
        <f>INDEX(Input_Eurostat_building_type!$A$1:$AK$20,MATCH($E3,Input_Eurostat_building_type!$B:$B,0),MATCH(L$2,Input_Eurostat_building_type!$1:$1,0))</f>
        <v>28</v>
      </c>
      <c r="M3" s="1">
        <f>INDEX(Input_Eurostat_building_type!$A$1:$AK$20,MATCH($E3,Input_Eurostat_building_type!$B:$B,0),MATCH(M$2,Input_Eurostat_building_type!$1:$1,0))</f>
        <v>22.7</v>
      </c>
      <c r="N3" s="1">
        <f>INDEX(Input_Eurostat_building_type!$A$1:$AK$20,MATCH($E3,Input_Eurostat_building_type!$B:$B,0),MATCH(N$2,Input_Eurostat_building_type!$1:$1,0))</f>
        <v>48.2</v>
      </c>
      <c r="O3" s="1">
        <f>INDEX(Input_Eurostat_building_type!$A$1:$AK$20,MATCH($E3,Input_Eurostat_building_type!$B:$B,0),MATCH(O$2,Input_Eurostat_building_type!$1:$1,0))</f>
        <v>42</v>
      </c>
      <c r="P3" s="1">
        <f>INDEX(Input_Eurostat_building_type!$A$1:$AK$20,MATCH($E3,Input_Eurostat_building_type!$B:$B,0),MATCH(P$2,Input_Eurostat_building_type!$1:$1,0))</f>
        <v>23.2</v>
      </c>
      <c r="Q3" s="1">
        <f>INDEX(Input_Eurostat_building_type!$A$1:$AK$20,MATCH($E3,Input_Eurostat_building_type!$B:$B,0),MATCH(Q$2,Input_Eurostat_building_type!$1:$1,0))</f>
        <v>24.1</v>
      </c>
      <c r="R3" s="1">
        <f>INDEX(Input_Eurostat_building_type!$A$1:$AK$20,MATCH($E3,Input_Eurostat_building_type!$B:$B,0),MATCH(R$2,Input_Eurostat_building_type!$1:$1,0))</f>
        <v>11.6</v>
      </c>
      <c r="S3" s="1">
        <f>INDEX(Input_Eurostat_building_type!$A$1:$AK$20,MATCH($E3,Input_Eurostat_building_type!$B:$B,0),MATCH(S$2,Input_Eurostat_building_type!$1:$1,0))</f>
        <v>32.6</v>
      </c>
      <c r="T3" s="1">
        <f>INDEX(Input_Eurostat_building_type!$A$1:$AK$20,MATCH($E3,Input_Eurostat_building_type!$B:$B,0),MATCH(T$2,Input_Eurostat_building_type!$1:$1,0))</f>
        <v>14.9</v>
      </c>
      <c r="U3" s="1">
        <f>INDEX(Input_Eurostat_building_type!$A$1:$AK$20,MATCH($E3,Input_Eurostat_building_type!$B:$B,0),MATCH(U$2,Input_Eurostat_building_type!$1:$1,0))</f>
        <v>19.5</v>
      </c>
      <c r="V3" s="1">
        <f>INDEX(Input_Eurostat_building_type!$A$1:$AK$20,MATCH($E3,Input_Eurostat_building_type!$B:$B,0),MATCH(V$2,Input_Eurostat_building_type!$1:$1,0))</f>
        <v>6</v>
      </c>
      <c r="W3" s="1">
        <f>INDEX(Input_Eurostat_building_type!$A$1:$AK$20,MATCH($E3,Input_Eurostat_building_type!$B:$B,0),MATCH(W$2,Input_Eurostat_building_type!$1:$1,0))</f>
        <v>25.9</v>
      </c>
      <c r="X3" s="1">
        <f>INDEX(Input_Eurostat_building_type!$A$1:$AK$20,MATCH($E3,Input_Eurostat_building_type!$B:$B,0),MATCH(X$2,Input_Eurostat_building_type!$1:$1,0))</f>
        <v>37</v>
      </c>
      <c r="Y3" s="1">
        <f>INDEX(Input_Eurostat_building_type!$A$1:$AK$20,MATCH($E3,Input_Eurostat_building_type!$B:$B,0),MATCH(Y$2,Input_Eurostat_building_type!$1:$1,0))</f>
        <v>13.3</v>
      </c>
      <c r="Z3" s="1">
        <f>INDEX(Input_Eurostat_building_type!$A$1:$AK$20,MATCH($E3,Input_Eurostat_building_type!$B:$B,0),MATCH(Z$2,Input_Eurostat_building_type!$1:$1,0))</f>
        <v>38.6</v>
      </c>
      <c r="AA3" s="1">
        <f>INDEX(Input_Eurostat_building_type!$A$1:$AK$20,MATCH($E3,Input_Eurostat_building_type!$B:$B,0),MATCH(AA$2,Input_Eurostat_building_type!$1:$1,0))</f>
        <v>16.8</v>
      </c>
      <c r="AB3" s="1">
        <f>INDEX(Input_Eurostat_building_type!$A$1:$AK$20,MATCH($E3,Input_Eurostat_building_type!$B:$B,0),MATCH(AB$2,Input_Eurostat_building_type!$1:$1,0))</f>
        <v>26.9</v>
      </c>
      <c r="AC3" s="1">
        <f>INDEX(Input_Eurostat_building_type!$A$1:$AK$20,MATCH($E3,Input_Eurostat_building_type!$B:$B,0),MATCH(AC$2,Input_Eurostat_building_type!$1:$1,0))</f>
        <v>29.3</v>
      </c>
      <c r="AD3" s="1">
        <f>INDEX(Input_Eurostat_building_type!$A$1:$AK$20,MATCH($E3,Input_Eurostat_building_type!$B:$B,0),MATCH(AD$2,Input_Eurostat_building_type!$1:$1,0))</f>
        <v>22.8</v>
      </c>
      <c r="AE3" s="1">
        <f>INDEX(Input_Eurostat_building_type!$A$1:$AK$20,MATCH($E3,Input_Eurostat_building_type!$B:$B,0),MATCH(AE$2,Input_Eurostat_building_type!$1:$1,0))</f>
        <v>26.5</v>
      </c>
      <c r="AF3" s="1">
        <f>INDEX(Input_Eurostat_building_type!$A$1:$AK$20,MATCH($E3,Input_Eurostat_building_type!$B:$B,0),MATCH(AF$2,Input_Eurostat_building_type!$1:$1,0))</f>
        <v>11.3</v>
      </c>
      <c r="AG3" s="1">
        <f>INDEX(Input_Eurostat_building_type!$A$1:$AK$20,MATCH($E3,Input_Eurostat_building_type!$B:$B,0),MATCH(AG$2,Input_Eurostat_building_type!$1:$1,0))</f>
        <v>18.2</v>
      </c>
      <c r="AH3" s="1">
        <f>INDEX(Input_Eurostat_building_type!$A$1:$AK$20,MATCH($E3,Input_Eurostat_building_type!$B:$B,0),MATCH(AH$2,Input_Eurostat_building_type!$1:$1,0))</f>
        <v>52.9</v>
      </c>
      <c r="AI3" s="1">
        <f>INDEX(Input_Eurostat_building_type!$A$1:$AK$20,MATCH($E3,Input_Eurostat_building_type!$B:$B,0),MATCH(AI$2,Input_Eurostat_building_type!$1:$1,0))</f>
        <v>26.9</v>
      </c>
      <c r="AJ3" s="1" t="s">
        <v>58</v>
      </c>
      <c r="AK3" s="6">
        <f>G3/G$8</f>
        <v>0.85483870967741937</v>
      </c>
      <c r="AL3" s="6">
        <f t="shared" ref="AL3:BM7" si="1">H3/H$8</f>
        <v>0.47440273037542663</v>
      </c>
      <c r="AM3" s="6">
        <f t="shared" si="1"/>
        <v>0.81208053691275173</v>
      </c>
      <c r="AN3" s="6">
        <f t="shared" si="1"/>
        <v>0.37524557956777999</v>
      </c>
      <c r="AO3" s="6">
        <f t="shared" si="1"/>
        <v>0.82608695652173914</v>
      </c>
      <c r="AP3" s="6">
        <f t="shared" si="1"/>
        <v>0.77562326869806086</v>
      </c>
      <c r="AQ3" s="6">
        <f t="shared" si="1"/>
        <v>0.60533333333333328</v>
      </c>
      <c r="AR3" s="6">
        <f t="shared" si="1"/>
        <v>0.79537953795379546</v>
      </c>
      <c r="AS3" s="6">
        <f t="shared" si="1"/>
        <v>0.84677419354838712</v>
      </c>
      <c r="AT3" s="6">
        <f t="shared" si="1"/>
        <v>0.59640102827763497</v>
      </c>
      <c r="AU3" s="6">
        <f t="shared" si="1"/>
        <v>0.67130919220055718</v>
      </c>
      <c r="AV3" s="6">
        <f t="shared" si="1"/>
        <v>0.19829059829059828</v>
      </c>
      <c r="AW3" s="6">
        <f t="shared" si="1"/>
        <v>0.88346883468834692</v>
      </c>
      <c r="AX3" s="6">
        <f t="shared" si="1"/>
        <v>0.50168350168350173</v>
      </c>
      <c r="AY3" s="6">
        <f t="shared" si="1"/>
        <v>0.59815950920245398</v>
      </c>
      <c r="AZ3" s="6">
        <f t="shared" si="1"/>
        <v>0.16713091922005571</v>
      </c>
      <c r="BA3" s="6">
        <f t="shared" si="1"/>
        <v>0.7337110481586403</v>
      </c>
      <c r="BB3" s="6">
        <f t="shared" si="1"/>
        <v>0.86448598130841126</v>
      </c>
      <c r="BC3" s="6">
        <f t="shared" si="1"/>
        <v>0.68205128205128207</v>
      </c>
      <c r="BD3" s="6">
        <f t="shared" si="1"/>
        <v>0.88127853881278528</v>
      </c>
      <c r="BE3" s="6">
        <f t="shared" si="1"/>
        <v>0.31638418079096048</v>
      </c>
      <c r="BF3" s="6">
        <f t="shared" si="1"/>
        <v>0.77077363896848139</v>
      </c>
      <c r="BG3" s="6">
        <f t="shared" si="1"/>
        <v>0.65695067264573992</v>
      </c>
      <c r="BH3" s="6">
        <f t="shared" si="1"/>
        <v>0.79166666666666674</v>
      </c>
      <c r="BI3" s="6">
        <f t="shared" si="1"/>
        <v>0.6608478802992519</v>
      </c>
      <c r="BJ3" s="6">
        <f t="shared" si="1"/>
        <v>0.58247422680412375</v>
      </c>
      <c r="BK3" s="6">
        <f t="shared" si="1"/>
        <v>0.85849056603773588</v>
      </c>
      <c r="BL3" s="6">
        <f t="shared" si="1"/>
        <v>0.59238521836506164</v>
      </c>
      <c r="BM3" s="6">
        <f t="shared" si="1"/>
        <v>0.71925133689839571</v>
      </c>
      <c r="BN3" s="1" t="s">
        <v>133</v>
      </c>
      <c r="BO3" s="1" t="s">
        <v>133</v>
      </c>
      <c r="BP3" s="1" t="s">
        <v>133</v>
      </c>
      <c r="BQ3" s="1" t="s">
        <v>133</v>
      </c>
      <c r="BR3" s="1" t="s">
        <v>133</v>
      </c>
      <c r="BS3" s="1" t="s">
        <v>133</v>
      </c>
      <c r="BT3" s="1" t="s">
        <v>133</v>
      </c>
      <c r="BU3" s="1" t="s">
        <v>133</v>
      </c>
      <c r="BV3" s="1" t="s">
        <v>133</v>
      </c>
      <c r="BW3" s="1" t="s">
        <v>133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</row>
    <row r="4" spans="1:94" x14ac:dyDescent="0.2">
      <c r="A4" t="s">
        <v>54</v>
      </c>
      <c r="B4" t="s">
        <v>55</v>
      </c>
      <c r="C4" t="s">
        <v>56</v>
      </c>
      <c r="D4" t="s">
        <v>59</v>
      </c>
      <c r="E4" t="s">
        <v>76</v>
      </c>
      <c r="F4" t="s">
        <v>68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58</v>
      </c>
      <c r="AK4" s="6">
        <f t="shared" ref="AK4:AK7" si="2">G4/G$8</f>
        <v>0</v>
      </c>
      <c r="AL4" s="6">
        <f t="shared" si="1"/>
        <v>0</v>
      </c>
      <c r="AM4" s="6">
        <f t="shared" si="1"/>
        <v>0</v>
      </c>
      <c r="AN4" s="6">
        <f t="shared" si="1"/>
        <v>0</v>
      </c>
      <c r="AO4" s="6">
        <f t="shared" si="1"/>
        <v>0</v>
      </c>
      <c r="AP4" s="6">
        <f t="shared" si="1"/>
        <v>0</v>
      </c>
      <c r="AQ4" s="6">
        <f t="shared" si="1"/>
        <v>0</v>
      </c>
      <c r="AR4" s="6">
        <f t="shared" si="1"/>
        <v>0</v>
      </c>
      <c r="AS4" s="6">
        <f t="shared" si="1"/>
        <v>0</v>
      </c>
      <c r="AT4" s="6">
        <f t="shared" si="1"/>
        <v>0</v>
      </c>
      <c r="AU4" s="6">
        <f t="shared" si="1"/>
        <v>0</v>
      </c>
      <c r="AV4" s="6">
        <f t="shared" si="1"/>
        <v>0</v>
      </c>
      <c r="AW4" s="6">
        <f t="shared" si="1"/>
        <v>0</v>
      </c>
      <c r="AX4" s="6">
        <f t="shared" si="1"/>
        <v>0</v>
      </c>
      <c r="AY4" s="6">
        <f t="shared" si="1"/>
        <v>0</v>
      </c>
      <c r="AZ4" s="6">
        <f t="shared" si="1"/>
        <v>0</v>
      </c>
      <c r="BA4" s="6">
        <f t="shared" si="1"/>
        <v>0</v>
      </c>
      <c r="BB4" s="6">
        <f t="shared" si="1"/>
        <v>0</v>
      </c>
      <c r="BC4" s="6">
        <f t="shared" si="1"/>
        <v>0</v>
      </c>
      <c r="BD4" s="6">
        <f t="shared" si="1"/>
        <v>0</v>
      </c>
      <c r="BE4" s="6">
        <f t="shared" si="1"/>
        <v>0</v>
      </c>
      <c r="BF4" s="6">
        <f t="shared" si="1"/>
        <v>0</v>
      </c>
      <c r="BG4" s="6">
        <f t="shared" si="1"/>
        <v>0</v>
      </c>
      <c r="BH4" s="6">
        <f t="shared" si="1"/>
        <v>0</v>
      </c>
      <c r="BI4" s="6">
        <f t="shared" si="1"/>
        <v>0</v>
      </c>
      <c r="BJ4" s="6">
        <f t="shared" si="1"/>
        <v>0</v>
      </c>
      <c r="BK4" s="6">
        <f t="shared" si="1"/>
        <v>0</v>
      </c>
      <c r="BL4" s="6">
        <f t="shared" si="1"/>
        <v>0</v>
      </c>
      <c r="BM4" s="6">
        <f t="shared" si="1"/>
        <v>0</v>
      </c>
      <c r="BN4" s="1" t="s">
        <v>136</v>
      </c>
      <c r="BO4" s="1" t="s">
        <v>136</v>
      </c>
      <c r="BP4" s="1" t="s">
        <v>136</v>
      </c>
      <c r="BQ4" s="1" t="s">
        <v>136</v>
      </c>
      <c r="BR4" s="1" t="s">
        <v>136</v>
      </c>
      <c r="BS4" s="1" t="s">
        <v>136</v>
      </c>
      <c r="BT4" s="1" t="s">
        <v>136</v>
      </c>
      <c r="BU4" s="1" t="s">
        <v>136</v>
      </c>
      <c r="BV4" s="1" t="s">
        <v>136</v>
      </c>
      <c r="BW4" s="1" t="s">
        <v>136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136</v>
      </c>
      <c r="CG4" s="1" t="s">
        <v>136</v>
      </c>
      <c r="CH4" s="1" t="s">
        <v>136</v>
      </c>
      <c r="CI4" s="1" t="s">
        <v>136</v>
      </c>
      <c r="CJ4" s="1" t="s">
        <v>136</v>
      </c>
      <c r="CK4" s="1" t="s">
        <v>136</v>
      </c>
      <c r="CL4" s="1" t="s">
        <v>136</v>
      </c>
      <c r="CM4" s="1" t="s">
        <v>136</v>
      </c>
      <c r="CN4" s="1" t="s">
        <v>136</v>
      </c>
      <c r="CO4" s="1" t="s">
        <v>136</v>
      </c>
      <c r="CP4" s="1" t="s">
        <v>136</v>
      </c>
    </row>
    <row r="5" spans="1:94" x14ac:dyDescent="0.2">
      <c r="A5" t="s">
        <v>54</v>
      </c>
      <c r="B5" t="s">
        <v>55</v>
      </c>
      <c r="C5" t="s">
        <v>56</v>
      </c>
      <c r="D5" t="s">
        <v>60</v>
      </c>
      <c r="E5" t="s">
        <v>75</v>
      </c>
      <c r="F5" t="s">
        <v>68</v>
      </c>
      <c r="G5" s="1">
        <f>INDEX(Input_Eurostat_building_type!$A$1:$AK$20,MATCH($E5,Input_Eurostat_building_type!$B:$B,0),MATCH(G$2,Input_Eurostat_building_type!$1:$1,0))</f>
        <v>2.6</v>
      </c>
      <c r="H5" s="1">
        <f>INDEX(Input_Eurostat_building_type!$A$1:$AK$20,MATCH($E5,Input_Eurostat_building_type!$B:$B,0),MATCH(H$2,Input_Eurostat_building_type!$1:$1,0))</f>
        <v>3.2</v>
      </c>
      <c r="I5" s="1">
        <f>INDEX(Input_Eurostat_building_type!$A$1:$AK$20,MATCH($E5,Input_Eurostat_building_type!$B:$B,0),MATCH(I$2,Input_Eurostat_building_type!$1:$1,0))</f>
        <v>5</v>
      </c>
      <c r="J5" s="1">
        <f>INDEX(Input_Eurostat_building_type!$A$1:$AK$20,MATCH($E5,Input_Eurostat_building_type!$B:$B,0),MATCH(J$2,Input_Eurostat_building_type!$1:$1,0))</f>
        <v>15.7</v>
      </c>
      <c r="K5" s="1">
        <f>INDEX(Input_Eurostat_building_type!$A$1:$AK$20,MATCH($E5,Input_Eurostat_building_type!$B:$B,0),MATCH(K$2,Input_Eurostat_building_type!$1:$1,0))</f>
        <v>3.5</v>
      </c>
      <c r="L5" s="1">
        <f>INDEX(Input_Eurostat_building_type!$A$1:$AK$20,MATCH($E5,Input_Eurostat_building_type!$B:$B,0),MATCH(L$2,Input_Eurostat_building_type!$1:$1,0))</f>
        <v>3.2</v>
      </c>
      <c r="M5" s="1">
        <f>INDEX(Input_Eurostat_building_type!$A$1:$AK$20,MATCH($E5,Input_Eurostat_building_type!$B:$B,0),MATCH(M$2,Input_Eurostat_building_type!$1:$1,0))</f>
        <v>10.1</v>
      </c>
      <c r="N5" s="1">
        <f>INDEX(Input_Eurostat_building_type!$A$1:$AK$20,MATCH($E5,Input_Eurostat_building_type!$B:$B,0),MATCH(N$2,Input_Eurostat_building_type!$1:$1,0))</f>
        <v>9.5</v>
      </c>
      <c r="O5" s="1">
        <f>INDEX(Input_Eurostat_building_type!$A$1:$AK$20,MATCH($E5,Input_Eurostat_building_type!$B:$B,0),MATCH(O$2,Input_Eurostat_building_type!$1:$1,0))</f>
        <v>2.6</v>
      </c>
      <c r="P5" s="1">
        <f>INDEX(Input_Eurostat_building_type!$A$1:$AK$20,MATCH($E5,Input_Eurostat_building_type!$B:$B,0),MATCH(P$2,Input_Eurostat_building_type!$1:$1,0))</f>
        <v>8.3000000000000007</v>
      </c>
      <c r="Q5" s="1">
        <f>INDEX(Input_Eurostat_building_type!$A$1:$AK$20,MATCH($E5,Input_Eurostat_building_type!$B:$B,0),MATCH(Q$2,Input_Eurostat_building_type!$1:$1,0))</f>
        <v>4.4000000000000004</v>
      </c>
      <c r="R5" s="1">
        <f>INDEX(Input_Eurostat_building_type!$A$1:$AK$20,MATCH($E5,Input_Eurostat_building_type!$B:$B,0),MATCH(R$2,Input_Eurostat_building_type!$1:$1,0))</f>
        <v>8.6999999999999993</v>
      </c>
      <c r="S5" s="1">
        <f>INDEX(Input_Eurostat_building_type!$A$1:$AK$20,MATCH($E5,Input_Eurostat_building_type!$B:$B,0),MATCH(S$2,Input_Eurostat_building_type!$1:$1,0))</f>
        <v>2.4</v>
      </c>
      <c r="T5" s="1">
        <f>INDEX(Input_Eurostat_building_type!$A$1:$AK$20,MATCH($E5,Input_Eurostat_building_type!$B:$B,0),MATCH(T$2,Input_Eurostat_building_type!$1:$1,0))</f>
        <v>10.6</v>
      </c>
      <c r="U5" s="1">
        <f>INDEX(Input_Eurostat_building_type!$A$1:$AK$20,MATCH($E5,Input_Eurostat_building_type!$B:$B,0),MATCH(U$2,Input_Eurostat_building_type!$1:$1,0))</f>
        <v>10.199999999999999</v>
      </c>
      <c r="V5" s="1">
        <f>INDEX(Input_Eurostat_building_type!$A$1:$AK$20,MATCH($E5,Input_Eurostat_building_type!$B:$B,0),MATCH(V$2,Input_Eurostat_building_type!$1:$1,0))</f>
        <v>4.5999999999999996</v>
      </c>
      <c r="W5" s="1">
        <f>INDEX(Input_Eurostat_building_type!$A$1:$AK$20,MATCH($E5,Input_Eurostat_building_type!$B:$B,0),MATCH(W$2,Input_Eurostat_building_type!$1:$1,0))</f>
        <v>5.0999999999999996</v>
      </c>
      <c r="X5" s="1">
        <f>INDEX(Input_Eurostat_building_type!$A$1:$AK$20,MATCH($E5,Input_Eurostat_building_type!$B:$B,0),MATCH(X$2,Input_Eurostat_building_type!$1:$1,0))</f>
        <v>4.3</v>
      </c>
      <c r="Y5" s="1">
        <f>INDEX(Input_Eurostat_building_type!$A$1:$AK$20,MATCH($E5,Input_Eurostat_building_type!$B:$B,0),MATCH(Y$2,Input_Eurostat_building_type!$1:$1,0))</f>
        <v>1.7</v>
      </c>
      <c r="Z5" s="1">
        <f>INDEX(Input_Eurostat_building_type!$A$1:$AK$20,MATCH($E5,Input_Eurostat_building_type!$B:$B,0),MATCH(Z$2,Input_Eurostat_building_type!$1:$1,0))</f>
        <v>4.0999999999999996</v>
      </c>
      <c r="AA5" s="1">
        <f>INDEX(Input_Eurostat_building_type!$A$1:$AK$20,MATCH($E5,Input_Eurostat_building_type!$B:$B,0),MATCH(AA$2,Input_Eurostat_building_type!$1:$1,0))</f>
        <v>4.5999999999999996</v>
      </c>
      <c r="AB5" s="1">
        <f>INDEX(Input_Eurostat_building_type!$A$1:$AK$20,MATCH($E5,Input_Eurostat_building_type!$B:$B,0),MATCH(AB$2,Input_Eurostat_building_type!$1:$1,0))</f>
        <v>6.2</v>
      </c>
      <c r="AC5" s="1">
        <f>INDEX(Input_Eurostat_building_type!$A$1:$AK$20,MATCH($E5,Input_Eurostat_building_type!$B:$B,0),MATCH(AC$2,Input_Eurostat_building_type!$1:$1,0))</f>
        <v>9.8000000000000007</v>
      </c>
      <c r="AD5" s="1">
        <f>INDEX(Input_Eurostat_building_type!$A$1:$AK$20,MATCH($E5,Input_Eurostat_building_type!$B:$B,0),MATCH(AD$2,Input_Eurostat_building_type!$1:$1,0))</f>
        <v>5.6</v>
      </c>
      <c r="AE5" s="1">
        <f>INDEX(Input_Eurostat_building_type!$A$1:$AK$20,MATCH($E5,Input_Eurostat_building_type!$B:$B,0),MATCH(AE$2,Input_Eurostat_building_type!$1:$1,0))</f>
        <v>9.5</v>
      </c>
      <c r="AF5" s="1">
        <f>INDEX(Input_Eurostat_building_type!$A$1:$AK$20,MATCH($E5,Input_Eurostat_building_type!$B:$B,0),MATCH(AF$2,Input_Eurostat_building_type!$1:$1,0))</f>
        <v>6.1</v>
      </c>
      <c r="AG5" s="1">
        <f>INDEX(Input_Eurostat_building_type!$A$1:$AK$20,MATCH($E5,Input_Eurostat_building_type!$B:$B,0),MATCH(AG$2,Input_Eurostat_building_type!$1:$1,0))</f>
        <v>2.7</v>
      </c>
      <c r="AH5" s="1">
        <f>INDEX(Input_Eurostat_building_type!$A$1:$AK$20,MATCH($E5,Input_Eurostat_building_type!$B:$B,0),MATCH(AH$2,Input_Eurostat_building_type!$1:$1,0))</f>
        <v>3.8</v>
      </c>
      <c r="AI5" s="1">
        <f>INDEX(Input_Eurostat_building_type!$A$1:$AK$20,MATCH($E5,Input_Eurostat_building_type!$B:$B,0),MATCH(AI$2,Input_Eurostat_building_type!$1:$1,0))</f>
        <v>4.7</v>
      </c>
      <c r="AJ5" s="1" t="s">
        <v>58</v>
      </c>
      <c r="AK5" s="6">
        <f t="shared" si="2"/>
        <v>8.387096774193549E-2</v>
      </c>
      <c r="AL5" s="6">
        <f t="shared" si="1"/>
        <v>0.10921501706484642</v>
      </c>
      <c r="AM5" s="6">
        <f t="shared" si="1"/>
        <v>0.11185682326621925</v>
      </c>
      <c r="AN5" s="6">
        <f t="shared" si="1"/>
        <v>0.30844793713163066</v>
      </c>
      <c r="AO5" s="6">
        <f t="shared" si="1"/>
        <v>0.11705685618729098</v>
      </c>
      <c r="AP5" s="6">
        <f t="shared" si="1"/>
        <v>8.8642659279778394E-2</v>
      </c>
      <c r="AQ5" s="6">
        <f t="shared" si="1"/>
        <v>0.26933333333333331</v>
      </c>
      <c r="AR5" s="6">
        <f t="shared" si="1"/>
        <v>0.15676567656765678</v>
      </c>
      <c r="AS5" s="6">
        <f t="shared" si="1"/>
        <v>5.2419354838709679E-2</v>
      </c>
      <c r="AT5" s="6">
        <f t="shared" si="1"/>
        <v>0.21336760925449874</v>
      </c>
      <c r="AU5" s="6">
        <f t="shared" si="1"/>
        <v>0.12256267409470753</v>
      </c>
      <c r="AV5" s="6">
        <f t="shared" si="1"/>
        <v>0.14871794871794872</v>
      </c>
      <c r="AW5" s="6">
        <f t="shared" si="1"/>
        <v>6.5040650406504072E-2</v>
      </c>
      <c r="AX5" s="6">
        <f t="shared" si="1"/>
        <v>0.35690235690235689</v>
      </c>
      <c r="AY5" s="6">
        <f t="shared" si="1"/>
        <v>0.31288343558282206</v>
      </c>
      <c r="AZ5" s="6">
        <f t="shared" si="1"/>
        <v>0.12813370473537605</v>
      </c>
      <c r="BA5" s="6">
        <f t="shared" si="1"/>
        <v>0.14447592067988668</v>
      </c>
      <c r="BB5" s="6">
        <f t="shared" si="1"/>
        <v>0.10046728971962617</v>
      </c>
      <c r="BC5" s="6">
        <f t="shared" si="1"/>
        <v>8.7179487179487175E-2</v>
      </c>
      <c r="BD5" s="6">
        <f t="shared" si="1"/>
        <v>9.360730593607304E-2</v>
      </c>
      <c r="BE5" s="6">
        <f t="shared" si="1"/>
        <v>8.6629001883239173E-2</v>
      </c>
      <c r="BF5" s="6">
        <f t="shared" si="1"/>
        <v>0.17765042979942694</v>
      </c>
      <c r="BG5" s="6">
        <f t="shared" si="1"/>
        <v>0.21973094170403587</v>
      </c>
      <c r="BH5" s="6">
        <f t="shared" si="1"/>
        <v>0.19444444444444445</v>
      </c>
      <c r="BI5" s="6">
        <f t="shared" si="1"/>
        <v>0.23690773067331669</v>
      </c>
      <c r="BJ5" s="6">
        <f t="shared" si="1"/>
        <v>0.31443298969072164</v>
      </c>
      <c r="BK5" s="6">
        <f t="shared" si="1"/>
        <v>0.12735849056603774</v>
      </c>
      <c r="BL5" s="6">
        <f t="shared" si="1"/>
        <v>4.2553191489361701E-2</v>
      </c>
      <c r="BM5" s="6">
        <f t="shared" si="1"/>
        <v>0.12566844919786097</v>
      </c>
      <c r="BN5" s="1" t="s">
        <v>135</v>
      </c>
      <c r="BO5" s="1" t="s">
        <v>135</v>
      </c>
      <c r="BP5" s="1" t="s">
        <v>135</v>
      </c>
      <c r="BQ5" s="1" t="s">
        <v>135</v>
      </c>
      <c r="BR5" s="1" t="s">
        <v>135</v>
      </c>
      <c r="BS5" s="1" t="s">
        <v>135</v>
      </c>
      <c r="BT5" s="1" t="s">
        <v>135</v>
      </c>
      <c r="BU5" s="1" t="s">
        <v>135</v>
      </c>
      <c r="BV5" s="1" t="s">
        <v>135</v>
      </c>
      <c r="BW5" s="1" t="s">
        <v>135</v>
      </c>
      <c r="BX5" s="1" t="s">
        <v>135</v>
      </c>
      <c r="BY5" s="1" t="s">
        <v>135</v>
      </c>
      <c r="BZ5" s="1" t="s">
        <v>135</v>
      </c>
      <c r="CA5" s="1" t="s">
        <v>135</v>
      </c>
      <c r="CB5" s="1" t="s">
        <v>135</v>
      </c>
      <c r="CC5" s="1" t="s">
        <v>135</v>
      </c>
      <c r="CD5" s="1" t="s">
        <v>135</v>
      </c>
      <c r="CE5" s="1" t="s">
        <v>135</v>
      </c>
      <c r="CF5" s="1" t="s">
        <v>135</v>
      </c>
      <c r="CG5" s="1" t="s">
        <v>135</v>
      </c>
      <c r="CH5" s="1" t="s">
        <v>135</v>
      </c>
      <c r="CI5" s="1" t="s">
        <v>135</v>
      </c>
      <c r="CJ5" s="1" t="s">
        <v>135</v>
      </c>
      <c r="CK5" s="1" t="s">
        <v>135</v>
      </c>
      <c r="CL5" s="1" t="s">
        <v>135</v>
      </c>
      <c r="CM5" s="1" t="s">
        <v>135</v>
      </c>
      <c r="CN5" s="1" t="s">
        <v>135</v>
      </c>
      <c r="CO5" s="1" t="s">
        <v>135</v>
      </c>
      <c r="CP5" s="1" t="s">
        <v>135</v>
      </c>
    </row>
    <row r="6" spans="1:94" x14ac:dyDescent="0.2">
      <c r="A6" t="s">
        <v>54</v>
      </c>
      <c r="B6" t="s">
        <v>55</v>
      </c>
      <c r="C6" t="s">
        <v>56</v>
      </c>
      <c r="D6" t="s">
        <v>61</v>
      </c>
      <c r="E6" t="s">
        <v>76</v>
      </c>
      <c r="F6" t="s">
        <v>68</v>
      </c>
      <c r="G6" s="1">
        <f>INDEX(Input_Eurostat_building_type!$A$1:$AK$20,MATCH($E6,Input_Eurostat_building_type!$B:$B,0),MATCH(G$2,Input_Eurostat_building_type!$1:$1,0))</f>
        <v>1.9</v>
      </c>
      <c r="H6" s="1">
        <f>INDEX(Input_Eurostat_building_type!$A$1:$AK$20,MATCH($E6,Input_Eurostat_building_type!$B:$B,0),MATCH(H$2,Input_Eurostat_building_type!$1:$1,0))</f>
        <v>12.2</v>
      </c>
      <c r="I6" s="1">
        <f>INDEX(Input_Eurostat_building_type!$A$1:$AK$20,MATCH($E6,Input_Eurostat_building_type!$B:$B,0),MATCH(I$2,Input_Eurostat_building_type!$1:$1,0))</f>
        <v>3.4</v>
      </c>
      <c r="J6" s="1">
        <f>INDEX(Input_Eurostat_building_type!$A$1:$AK$20,MATCH($E6,Input_Eurostat_building_type!$B:$B,0),MATCH(J$2,Input_Eurostat_building_type!$1:$1,0))</f>
        <v>16.100000000000001</v>
      </c>
      <c r="K6" s="1">
        <f>INDEX(Input_Eurostat_building_type!$A$1:$AK$20,MATCH($E6,Input_Eurostat_building_type!$B:$B,0),MATCH(K$2,Input_Eurostat_building_type!$1:$1,0))</f>
        <v>1.7</v>
      </c>
      <c r="L6" s="1">
        <f>INDEX(Input_Eurostat_building_type!$A$1:$AK$20,MATCH($E6,Input_Eurostat_building_type!$B:$B,0),MATCH(L$2,Input_Eurostat_building_type!$1:$1,0))</f>
        <v>4.9000000000000004</v>
      </c>
      <c r="M6" s="1">
        <f>INDEX(Input_Eurostat_building_type!$A$1:$AK$20,MATCH($E6,Input_Eurostat_building_type!$B:$B,0),MATCH(M$2,Input_Eurostat_building_type!$1:$1,0))</f>
        <v>4.7</v>
      </c>
      <c r="N6" s="1">
        <f>INDEX(Input_Eurostat_building_type!$A$1:$AK$20,MATCH($E6,Input_Eurostat_building_type!$B:$B,0),MATCH(N$2,Input_Eurostat_building_type!$1:$1,0))</f>
        <v>2.9</v>
      </c>
      <c r="O6" s="1">
        <f>INDEX(Input_Eurostat_building_type!$A$1:$AK$20,MATCH($E6,Input_Eurostat_building_type!$B:$B,0),MATCH(O$2,Input_Eurostat_building_type!$1:$1,0))</f>
        <v>5</v>
      </c>
      <c r="P6" s="1">
        <f>INDEX(Input_Eurostat_building_type!$A$1:$AK$20,MATCH($E6,Input_Eurostat_building_type!$B:$B,0),MATCH(P$2,Input_Eurostat_building_type!$1:$1,0))</f>
        <v>7.4</v>
      </c>
      <c r="Q6" s="1">
        <f>INDEX(Input_Eurostat_building_type!$A$1:$AK$20,MATCH($E6,Input_Eurostat_building_type!$B:$B,0),MATCH(Q$2,Input_Eurostat_building_type!$1:$1,0))</f>
        <v>7.4</v>
      </c>
      <c r="R6" s="1">
        <f>INDEX(Input_Eurostat_building_type!$A$1:$AK$20,MATCH($E6,Input_Eurostat_building_type!$B:$B,0),MATCH(R$2,Input_Eurostat_building_type!$1:$1,0))</f>
        <v>38.200000000000003</v>
      </c>
      <c r="S6" s="1">
        <f>INDEX(Input_Eurostat_building_type!$A$1:$AK$20,MATCH($E6,Input_Eurostat_building_type!$B:$B,0),MATCH(S$2,Input_Eurostat_building_type!$1:$1,0))</f>
        <v>1.9</v>
      </c>
      <c r="T6" s="1">
        <f>INDEX(Input_Eurostat_building_type!$A$1:$AK$20,MATCH($E6,Input_Eurostat_building_type!$B:$B,0),MATCH(T$2,Input_Eurostat_building_type!$1:$1,0))</f>
        <v>4.2</v>
      </c>
      <c r="U6" s="1">
        <f>INDEX(Input_Eurostat_building_type!$A$1:$AK$20,MATCH($E6,Input_Eurostat_building_type!$B:$B,0),MATCH(U$2,Input_Eurostat_building_type!$1:$1,0))</f>
        <v>2.9</v>
      </c>
      <c r="V6" s="1">
        <f>INDEX(Input_Eurostat_building_type!$A$1:$AK$20,MATCH($E6,Input_Eurostat_building_type!$B:$B,0),MATCH(V$2,Input_Eurostat_building_type!$1:$1,0))</f>
        <v>25.3</v>
      </c>
      <c r="W6" s="1">
        <f>INDEX(Input_Eurostat_building_type!$A$1:$AK$20,MATCH($E6,Input_Eurostat_building_type!$B:$B,0),MATCH(W$2,Input_Eurostat_building_type!$1:$1,0))</f>
        <v>4.3</v>
      </c>
      <c r="X6" s="1">
        <f>INDEX(Input_Eurostat_building_type!$A$1:$AK$20,MATCH($E6,Input_Eurostat_building_type!$B:$B,0),MATCH(X$2,Input_Eurostat_building_type!$1:$1,0))</f>
        <v>1.5</v>
      </c>
      <c r="Y6" s="1">
        <f>INDEX(Input_Eurostat_building_type!$A$1:$AK$20,MATCH($E6,Input_Eurostat_building_type!$B:$B,0),MATCH(Y$2,Input_Eurostat_building_type!$1:$1,0))</f>
        <v>4.5</v>
      </c>
      <c r="Z6" s="1">
        <f>INDEX(Input_Eurostat_building_type!$A$1:$AK$20,MATCH($E6,Input_Eurostat_building_type!$B:$B,0),MATCH(Z$2,Input_Eurostat_building_type!$1:$1,0))</f>
        <v>1.1000000000000001</v>
      </c>
      <c r="AA6" s="1">
        <f>INDEX(Input_Eurostat_building_type!$A$1:$AK$20,MATCH($E6,Input_Eurostat_building_type!$B:$B,0),MATCH(AA$2,Input_Eurostat_building_type!$1:$1,0))</f>
        <v>31.7</v>
      </c>
      <c r="AB6" s="1">
        <f>INDEX(Input_Eurostat_building_type!$A$1:$AK$20,MATCH($E6,Input_Eurostat_building_type!$B:$B,0),MATCH(AB$2,Input_Eurostat_building_type!$1:$1,0))</f>
        <v>1.8</v>
      </c>
      <c r="AC6" s="1">
        <f>INDEX(Input_Eurostat_building_type!$A$1:$AK$20,MATCH($E6,Input_Eurostat_building_type!$B:$B,0),MATCH(AC$2,Input_Eurostat_building_type!$1:$1,0))</f>
        <v>5.5</v>
      </c>
      <c r="AD6" s="1">
        <f>INDEX(Input_Eurostat_building_type!$A$1:$AK$20,MATCH($E6,Input_Eurostat_building_type!$B:$B,0),MATCH(AD$2,Input_Eurostat_building_type!$1:$1,0))</f>
        <v>0.4</v>
      </c>
      <c r="AE6" s="1">
        <f>INDEX(Input_Eurostat_building_type!$A$1:$AK$20,MATCH($E6,Input_Eurostat_building_type!$B:$B,0),MATCH(AE$2,Input_Eurostat_building_type!$1:$1,0))</f>
        <v>4.0999999999999996</v>
      </c>
      <c r="AF6" s="1">
        <f>INDEX(Input_Eurostat_building_type!$A$1:$AK$20,MATCH($E6,Input_Eurostat_building_type!$B:$B,0),MATCH(AF$2,Input_Eurostat_building_type!$1:$1,0))</f>
        <v>2</v>
      </c>
      <c r="AG6" s="1">
        <f>INDEX(Input_Eurostat_building_type!$A$1:$AK$20,MATCH($E6,Input_Eurostat_building_type!$B:$B,0),MATCH(AG$2,Input_Eurostat_building_type!$1:$1,0))</f>
        <v>0.3</v>
      </c>
      <c r="AH6" s="1">
        <f>INDEX(Input_Eurostat_building_type!$A$1:$AK$20,MATCH($E6,Input_Eurostat_building_type!$B:$B,0),MATCH(AH$2,Input_Eurostat_building_type!$1:$1,0))</f>
        <v>32.6</v>
      </c>
      <c r="AI6" s="1">
        <f>INDEX(Input_Eurostat_building_type!$A$1:$AK$20,MATCH($E6,Input_Eurostat_building_type!$B:$B,0),MATCH(AI$2,Input_Eurostat_building_type!$1:$1,0))</f>
        <v>5.8</v>
      </c>
      <c r="AJ6" s="1" t="s">
        <v>58</v>
      </c>
      <c r="AK6" s="6">
        <f t="shared" si="2"/>
        <v>6.1290322580645158E-2</v>
      </c>
      <c r="AL6" s="6">
        <f t="shared" si="1"/>
        <v>0.41638225255972694</v>
      </c>
      <c r="AM6" s="6">
        <f t="shared" si="1"/>
        <v>7.6062639821029093E-2</v>
      </c>
      <c r="AN6" s="6">
        <f t="shared" si="1"/>
        <v>0.31630648330058941</v>
      </c>
      <c r="AO6" s="6">
        <f t="shared" si="1"/>
        <v>5.6856187290969903E-2</v>
      </c>
      <c r="AP6" s="6">
        <f t="shared" si="1"/>
        <v>0.13573407202216067</v>
      </c>
      <c r="AQ6" s="6">
        <f t="shared" si="1"/>
        <v>0.12533333333333332</v>
      </c>
      <c r="AR6" s="6">
        <f t="shared" si="1"/>
        <v>4.7854785478547851E-2</v>
      </c>
      <c r="AS6" s="6">
        <f t="shared" si="1"/>
        <v>0.10080645161290322</v>
      </c>
      <c r="AT6" s="6">
        <f t="shared" si="1"/>
        <v>0.19023136246786634</v>
      </c>
      <c r="AU6" s="6">
        <f t="shared" si="1"/>
        <v>0.2061281337047354</v>
      </c>
      <c r="AV6" s="6">
        <f t="shared" si="1"/>
        <v>0.652991452991453</v>
      </c>
      <c r="AW6" s="6">
        <f t="shared" si="1"/>
        <v>5.1490514905149054E-2</v>
      </c>
      <c r="AX6" s="6">
        <f t="shared" si="1"/>
        <v>0.14141414141414144</v>
      </c>
      <c r="AY6" s="6">
        <f t="shared" si="1"/>
        <v>8.8957055214723926E-2</v>
      </c>
      <c r="AZ6" s="6">
        <f t="shared" si="1"/>
        <v>0.70473537604456826</v>
      </c>
      <c r="BA6" s="6">
        <f t="shared" si="1"/>
        <v>0.12181303116147309</v>
      </c>
      <c r="BB6" s="6">
        <f t="shared" si="1"/>
        <v>3.5046728971962621E-2</v>
      </c>
      <c r="BC6" s="6">
        <f t="shared" si="1"/>
        <v>0.23076923076923078</v>
      </c>
      <c r="BD6" s="6">
        <f t="shared" si="1"/>
        <v>2.5114155251141551E-2</v>
      </c>
      <c r="BE6" s="6">
        <f t="shared" si="1"/>
        <v>0.59698681732580039</v>
      </c>
      <c r="BF6" s="6">
        <f t="shared" si="1"/>
        <v>5.1575931232091692E-2</v>
      </c>
      <c r="BG6" s="6">
        <f t="shared" si="1"/>
        <v>0.12331838565022421</v>
      </c>
      <c r="BH6" s="6">
        <f t="shared" si="1"/>
        <v>1.3888888888888892E-2</v>
      </c>
      <c r="BI6" s="6">
        <f t="shared" si="1"/>
        <v>0.10224438902743141</v>
      </c>
      <c r="BJ6" s="6">
        <f t="shared" si="1"/>
        <v>0.10309278350515465</v>
      </c>
      <c r="BK6" s="6">
        <f t="shared" si="1"/>
        <v>1.4150943396226415E-2</v>
      </c>
      <c r="BL6" s="6">
        <f t="shared" si="1"/>
        <v>0.36506159014557671</v>
      </c>
      <c r="BM6" s="6">
        <f t="shared" si="1"/>
        <v>0.15508021390374332</v>
      </c>
      <c r="BN6" s="1" t="s">
        <v>134</v>
      </c>
      <c r="BO6" s="1" t="s">
        <v>134</v>
      </c>
      <c r="BP6" s="1" t="s">
        <v>134</v>
      </c>
      <c r="BQ6" s="1" t="s">
        <v>134</v>
      </c>
      <c r="BR6" s="1" t="s">
        <v>134</v>
      </c>
      <c r="BS6" s="1" t="s">
        <v>134</v>
      </c>
      <c r="BT6" s="1" t="s">
        <v>134</v>
      </c>
      <c r="BU6" s="1" t="s">
        <v>134</v>
      </c>
      <c r="BV6" s="1" t="s">
        <v>134</v>
      </c>
      <c r="BW6" s="1" t="s">
        <v>134</v>
      </c>
      <c r="BX6" s="1" t="s">
        <v>134</v>
      </c>
      <c r="BY6" s="1" t="s">
        <v>134</v>
      </c>
      <c r="BZ6" s="1" t="s">
        <v>134</v>
      </c>
      <c r="CA6" s="1" t="s">
        <v>134</v>
      </c>
      <c r="CB6" s="1" t="s">
        <v>134</v>
      </c>
      <c r="CC6" s="1" t="s">
        <v>134</v>
      </c>
      <c r="CD6" s="1" t="s">
        <v>134</v>
      </c>
      <c r="CE6" s="1" t="s">
        <v>134</v>
      </c>
      <c r="CF6" s="1" t="s">
        <v>134</v>
      </c>
      <c r="CG6" s="1" t="s">
        <v>134</v>
      </c>
      <c r="CH6" s="1" t="s">
        <v>134</v>
      </c>
      <c r="CI6" s="1" t="s">
        <v>134</v>
      </c>
      <c r="CJ6" s="1" t="s">
        <v>134</v>
      </c>
      <c r="CK6" s="1" t="s">
        <v>134</v>
      </c>
      <c r="CL6" s="1" t="s">
        <v>134</v>
      </c>
      <c r="CM6" s="1" t="s">
        <v>134</v>
      </c>
      <c r="CN6" s="1" t="s">
        <v>134</v>
      </c>
      <c r="CO6" s="1" t="s">
        <v>134</v>
      </c>
      <c r="CP6" s="1" t="s">
        <v>134</v>
      </c>
    </row>
    <row r="7" spans="1:94" x14ac:dyDescent="0.2">
      <c r="A7" t="s">
        <v>54</v>
      </c>
      <c r="B7" t="s">
        <v>55</v>
      </c>
      <c r="C7" t="s">
        <v>56</v>
      </c>
      <c r="D7" t="s">
        <v>62</v>
      </c>
      <c r="E7" t="s">
        <v>76</v>
      </c>
      <c r="F7" t="s">
        <v>68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58</v>
      </c>
      <c r="AK7" s="6">
        <f t="shared" si="2"/>
        <v>0</v>
      </c>
      <c r="AL7" s="6">
        <f t="shared" si="1"/>
        <v>0</v>
      </c>
      <c r="AM7" s="6">
        <f t="shared" si="1"/>
        <v>0</v>
      </c>
      <c r="AN7" s="6">
        <f t="shared" si="1"/>
        <v>0</v>
      </c>
      <c r="AO7" s="6">
        <f t="shared" si="1"/>
        <v>0</v>
      </c>
      <c r="AP7" s="6">
        <f t="shared" si="1"/>
        <v>0</v>
      </c>
      <c r="AQ7" s="6">
        <f t="shared" si="1"/>
        <v>0</v>
      </c>
      <c r="AR7" s="6">
        <f t="shared" si="1"/>
        <v>0</v>
      </c>
      <c r="AS7" s="6">
        <f t="shared" si="1"/>
        <v>0</v>
      </c>
      <c r="AT7" s="6">
        <f t="shared" si="1"/>
        <v>0</v>
      </c>
      <c r="AU7" s="6">
        <f t="shared" si="1"/>
        <v>0</v>
      </c>
      <c r="AV7" s="6">
        <f t="shared" si="1"/>
        <v>0</v>
      </c>
      <c r="AW7" s="6">
        <f t="shared" si="1"/>
        <v>0</v>
      </c>
      <c r="AX7" s="6">
        <f t="shared" si="1"/>
        <v>0</v>
      </c>
      <c r="AY7" s="6">
        <f t="shared" si="1"/>
        <v>0</v>
      </c>
      <c r="AZ7" s="6">
        <f t="shared" si="1"/>
        <v>0</v>
      </c>
      <c r="BA7" s="6">
        <f t="shared" si="1"/>
        <v>0</v>
      </c>
      <c r="BB7" s="6">
        <f t="shared" si="1"/>
        <v>0</v>
      </c>
      <c r="BC7" s="6">
        <f t="shared" si="1"/>
        <v>0</v>
      </c>
      <c r="BD7" s="6">
        <f t="shared" si="1"/>
        <v>0</v>
      </c>
      <c r="BE7" s="6">
        <f t="shared" si="1"/>
        <v>0</v>
      </c>
      <c r="BF7" s="6">
        <f t="shared" si="1"/>
        <v>0</v>
      </c>
      <c r="BG7" s="6">
        <f t="shared" si="1"/>
        <v>0</v>
      </c>
      <c r="BH7" s="6">
        <f t="shared" si="1"/>
        <v>0</v>
      </c>
      <c r="BI7" s="6">
        <f t="shared" si="1"/>
        <v>0</v>
      </c>
      <c r="BJ7" s="6">
        <f t="shared" si="1"/>
        <v>0</v>
      </c>
      <c r="BK7" s="6">
        <f t="shared" si="1"/>
        <v>0</v>
      </c>
      <c r="BL7" s="6">
        <f t="shared" si="1"/>
        <v>0</v>
      </c>
      <c r="BM7" s="6">
        <f t="shared" si="1"/>
        <v>0</v>
      </c>
      <c r="BN7" s="1" t="s">
        <v>137</v>
      </c>
      <c r="BO7" s="1" t="s">
        <v>137</v>
      </c>
      <c r="BP7" s="1" t="s">
        <v>137</v>
      </c>
      <c r="BQ7" s="1" t="s">
        <v>137</v>
      </c>
      <c r="BR7" s="1" t="s">
        <v>137</v>
      </c>
      <c r="BS7" s="1" t="s">
        <v>137</v>
      </c>
      <c r="BT7" s="1" t="s">
        <v>137</v>
      </c>
      <c r="BU7" s="1" t="s">
        <v>137</v>
      </c>
      <c r="BV7" s="1" t="s">
        <v>137</v>
      </c>
      <c r="BW7" s="1" t="s">
        <v>137</v>
      </c>
      <c r="BX7" s="1" t="s">
        <v>137</v>
      </c>
      <c r="BY7" s="1" t="s">
        <v>137</v>
      </c>
      <c r="BZ7" s="1" t="s">
        <v>137</v>
      </c>
      <c r="CA7" s="1" t="s">
        <v>137</v>
      </c>
      <c r="CB7" s="1" t="s">
        <v>137</v>
      </c>
      <c r="CC7" s="1" t="s">
        <v>137</v>
      </c>
      <c r="CD7" s="1" t="s">
        <v>137</v>
      </c>
      <c r="CE7" s="1" t="s">
        <v>137</v>
      </c>
      <c r="CF7" s="1" t="s">
        <v>137</v>
      </c>
      <c r="CG7" s="1" t="s">
        <v>137</v>
      </c>
      <c r="CH7" s="1" t="s">
        <v>137</v>
      </c>
      <c r="CI7" s="1" t="s">
        <v>137</v>
      </c>
      <c r="CJ7" s="1" t="s">
        <v>137</v>
      </c>
      <c r="CK7" s="1" t="s">
        <v>137</v>
      </c>
      <c r="CL7" s="1" t="s">
        <v>137</v>
      </c>
      <c r="CM7" s="1" t="s">
        <v>137</v>
      </c>
      <c r="CN7" s="1" t="s">
        <v>137</v>
      </c>
      <c r="CO7" s="1" t="s">
        <v>137</v>
      </c>
      <c r="CP7" s="1" t="s">
        <v>137</v>
      </c>
    </row>
    <row r="8" spans="1:94" x14ac:dyDescent="0.2">
      <c r="D8" s="5"/>
      <c r="E8" s="5" t="s">
        <v>69</v>
      </c>
      <c r="G8" s="1">
        <f>SUM(G3:G7)</f>
        <v>31</v>
      </c>
      <c r="H8" s="1">
        <f>SUM(H3:H7)</f>
        <v>29.3</v>
      </c>
      <c r="I8" s="1">
        <f t="shared" ref="I8:T8" si="3">SUM(I3:I7)</f>
        <v>44.699999999999996</v>
      </c>
      <c r="J8" s="1">
        <f t="shared" si="3"/>
        <v>50.9</v>
      </c>
      <c r="K8" s="1">
        <f t="shared" si="3"/>
        <v>29.9</v>
      </c>
      <c r="L8" s="1">
        <f t="shared" si="3"/>
        <v>36.1</v>
      </c>
      <c r="M8" s="1">
        <f t="shared" si="3"/>
        <v>37.5</v>
      </c>
      <c r="N8" s="1">
        <f t="shared" si="3"/>
        <v>60.6</v>
      </c>
      <c r="O8" s="1">
        <f t="shared" si="3"/>
        <v>49.6</v>
      </c>
      <c r="P8" s="1">
        <f t="shared" si="3"/>
        <v>38.9</v>
      </c>
      <c r="Q8" s="1">
        <f t="shared" si="3"/>
        <v>35.9</v>
      </c>
      <c r="R8" s="1">
        <f t="shared" si="3"/>
        <v>58.5</v>
      </c>
      <c r="S8" s="1">
        <f t="shared" si="3"/>
        <v>36.9</v>
      </c>
      <c r="T8" s="1">
        <f t="shared" si="3"/>
        <v>29.7</v>
      </c>
      <c r="U8" s="1">
        <f t="shared" ref="U8" si="4">SUM(U3:U7)</f>
        <v>32.6</v>
      </c>
      <c r="V8" s="1">
        <f t="shared" ref="V8" si="5">SUM(V3:V7)</f>
        <v>35.9</v>
      </c>
      <c r="W8" s="1">
        <f t="shared" ref="W8" si="6">SUM(W3:W7)</f>
        <v>35.299999999999997</v>
      </c>
      <c r="X8" s="1">
        <f t="shared" ref="X8" si="7">SUM(X3:X7)</f>
        <v>42.8</v>
      </c>
      <c r="Y8" s="1">
        <f t="shared" ref="Y8" si="8">SUM(Y3:Y7)</f>
        <v>19.5</v>
      </c>
      <c r="Z8" s="1">
        <f t="shared" ref="Z8" si="9">SUM(Z3:Z7)</f>
        <v>43.800000000000004</v>
      </c>
      <c r="AA8" s="1">
        <f t="shared" ref="AA8" si="10">SUM(AA3:AA7)</f>
        <v>53.099999999999994</v>
      </c>
      <c r="AB8" s="1">
        <f t="shared" ref="AB8" si="11">SUM(AB3:AB7)</f>
        <v>34.9</v>
      </c>
      <c r="AC8" s="1">
        <f t="shared" ref="AC8" si="12">SUM(AC3:AC7)</f>
        <v>44.6</v>
      </c>
      <c r="AD8" s="1">
        <f t="shared" ref="AD8:AF8" si="13">SUM(AD3:AD7)</f>
        <v>28.799999999999997</v>
      </c>
      <c r="AE8" s="1">
        <f t="shared" si="13"/>
        <v>40.1</v>
      </c>
      <c r="AF8" s="1">
        <f t="shared" si="13"/>
        <v>19.399999999999999</v>
      </c>
      <c r="AG8" s="1">
        <f t="shared" ref="AG8:AH8" si="14">SUM(AG3:AG7)</f>
        <v>21.2</v>
      </c>
      <c r="AH8" s="1">
        <f t="shared" si="14"/>
        <v>89.3</v>
      </c>
      <c r="AI8" s="1">
        <f t="shared" ref="AI8" si="15">SUM(AI3:AI7)</f>
        <v>37.4</v>
      </c>
    </row>
    <row r="9" spans="1:94" x14ac:dyDescent="0.2">
      <c r="A9" t="s">
        <v>54</v>
      </c>
      <c r="B9" t="s">
        <v>55</v>
      </c>
      <c r="C9" t="s">
        <v>130</v>
      </c>
      <c r="D9" t="s">
        <v>129</v>
      </c>
      <c r="E9" t="s">
        <v>128</v>
      </c>
      <c r="F9" t="s">
        <v>131</v>
      </c>
      <c r="G9" s="1">
        <f>INDEX(Input_Eurostat_building_type!$A$1:$AK$20,MATCH($E9,Input_Eurostat_building_type!$B:$B,0),MATCH(G$2,Input_Eurostat_building_type!$1:$1,0))</f>
        <v>8858775</v>
      </c>
      <c r="H9" s="1">
        <f>INDEX(Input_Eurostat_building_type!$A$1:$AK$20,MATCH($E9,Input_Eurostat_building_type!$B:$B,0),MATCH(H$2,Input_Eurostat_building_type!$1:$1,0))</f>
        <v>11455519</v>
      </c>
      <c r="I9" s="1">
        <f>INDEX(Input_Eurostat_building_type!$A$1:$AK$20,MATCH($E9,Input_Eurostat_building_type!$B:$B,0),MATCH(I$2,Input_Eurostat_building_type!$1:$1,0))</f>
        <v>7000039</v>
      </c>
      <c r="J9" s="1">
        <f>INDEX(Input_Eurostat_building_type!$A$1:$AK$20,MATCH($E9,Input_Eurostat_building_type!$B:$B,0),MATCH(J$2,Input_Eurostat_building_type!$1:$1,0))</f>
        <v>875899</v>
      </c>
      <c r="K9" s="1">
        <f>INDEX(Input_Eurostat_building_type!$A$1:$AK$20,MATCH($E9,Input_Eurostat_building_type!$B:$B,0),MATCH(K$2,Input_Eurostat_building_type!$1:$1,0))</f>
        <v>10649800</v>
      </c>
      <c r="L9" s="1">
        <f>INDEX(Input_Eurostat_building_type!$A$1:$AK$20,MATCH($E9,Input_Eurostat_building_type!$B:$B,0),MATCH(L$2,Input_Eurostat_building_type!$1:$1,0))</f>
        <v>83019213</v>
      </c>
      <c r="M9" s="1">
        <f>INDEX(Input_Eurostat_building_type!$A$1:$AK$20,MATCH($E9,Input_Eurostat_building_type!$B:$B,0),MATCH(M$2,Input_Eurostat_building_type!$1:$1,0))</f>
        <v>5806081</v>
      </c>
      <c r="N9" s="1">
        <f>INDEX(Input_Eurostat_building_type!$A$1:$AK$20,MATCH($E9,Input_Eurostat_building_type!$B:$B,0),MATCH(N$2,Input_Eurostat_building_type!$1:$1,0))</f>
        <v>1324820</v>
      </c>
      <c r="O9" s="1">
        <f>INDEX(Input_Eurostat_building_type!$A$1:$AK$20,MATCH($E9,Input_Eurostat_building_type!$B:$B,0),MATCH(O$2,Input_Eurostat_building_type!$1:$1,0))</f>
        <v>46937060</v>
      </c>
      <c r="P9" s="1">
        <f>INDEX(Input_Eurostat_building_type!$A$1:$AK$20,MATCH($E9,Input_Eurostat_building_type!$B:$B,0),MATCH(P$2,Input_Eurostat_building_type!$1:$1,0))</f>
        <v>5517919</v>
      </c>
      <c r="Q9" s="1">
        <f>INDEX(Input_Eurostat_building_type!$A$1:$AK$20,MATCH($E9,Input_Eurostat_building_type!$B:$B,0),MATCH(Q$2,Input_Eurostat_building_type!$1:$1,0))</f>
        <v>67290471</v>
      </c>
      <c r="R9" s="1">
        <f>INDEX(Input_Eurostat_building_type!$A$1:$AK$20,MATCH($E9,Input_Eurostat_building_type!$B:$B,0),MATCH(R$2,Input_Eurostat_building_type!$1:$1,0))</f>
        <v>66647112</v>
      </c>
      <c r="S9" s="1">
        <f>INDEX(Input_Eurostat_building_type!$A$1:$AK$20,MATCH($E9,Input_Eurostat_building_type!$B:$B,0),MATCH(S$2,Input_Eurostat_building_type!$1:$1,0))</f>
        <v>10724599</v>
      </c>
      <c r="T9" s="1">
        <f>INDEX(Input_Eurostat_building_type!$A$1:$AK$20,MATCH($E9,Input_Eurostat_building_type!$B:$B,0),MATCH(T$2,Input_Eurostat_building_type!$1:$1,0))</f>
        <v>4076246</v>
      </c>
      <c r="U9" s="1">
        <f>INDEX(Input_Eurostat_building_type!$A$1:$AK$20,MATCH($E9,Input_Eurostat_building_type!$B:$B,0),MATCH(U$2,Input_Eurostat_building_type!$1:$1,0))</f>
        <v>9772756</v>
      </c>
      <c r="V9" s="1">
        <f>INDEX(Input_Eurostat_building_type!$A$1:$AK$20,MATCH($E9,Input_Eurostat_building_type!$B:$B,0),MATCH(V$2,Input_Eurostat_building_type!$1:$1,0))</f>
        <v>4904240</v>
      </c>
      <c r="W9" s="1">
        <f>INDEX(Input_Eurostat_building_type!$A$1:$AK$20,MATCH($E9,Input_Eurostat_building_type!$B:$B,0),MATCH(W$2,Input_Eurostat_building_type!$1:$1,0))</f>
        <v>59816673</v>
      </c>
      <c r="X9" s="1">
        <f>INDEX(Input_Eurostat_building_type!$A$1:$AK$20,MATCH($E9,Input_Eurostat_building_type!$B:$B,0),MATCH(X$2,Input_Eurostat_building_type!$1:$1,0))</f>
        <v>2794184</v>
      </c>
      <c r="Y9" s="1">
        <f>INDEX(Input_Eurostat_building_type!$A$1:$AK$20,MATCH($E9,Input_Eurostat_building_type!$B:$B,0),MATCH(Y$2,Input_Eurostat_building_type!$1:$1,0))</f>
        <v>613894</v>
      </c>
      <c r="Z9" s="1">
        <f>INDEX(Input_Eurostat_building_type!$A$1:$AK$20,MATCH($E9,Input_Eurostat_building_type!$B:$B,0),MATCH(Z$2,Input_Eurostat_building_type!$1:$1,0))</f>
        <v>1919968</v>
      </c>
      <c r="AA9" s="1">
        <f>INDEX(Input_Eurostat_building_type!$A$1:$AK$20,MATCH($E9,Input_Eurostat_building_type!$B:$B,0),MATCH(AA$2,Input_Eurostat_building_type!$1:$1,0))</f>
        <v>17282163</v>
      </c>
      <c r="AB9" s="1">
        <f>INDEX(Input_Eurostat_building_type!$A$1:$AK$20,MATCH($E9,Input_Eurostat_building_type!$B:$B,0),MATCH(AB$2,Input_Eurostat_building_type!$1:$1,0))</f>
        <v>37972812</v>
      </c>
      <c r="AC9" s="1">
        <f>INDEX(Input_Eurostat_building_type!$A$1:$AK$20,MATCH($E9,Input_Eurostat_building_type!$B:$B,0),MATCH(AC$2,Input_Eurostat_building_type!$1:$1,0))</f>
        <v>10276617</v>
      </c>
      <c r="AD9" s="1">
        <f>INDEX(Input_Eurostat_building_type!$A$1:$AK$20,MATCH($E9,Input_Eurostat_building_type!$B:$B,0),MATCH(AD$2,Input_Eurostat_building_type!$1:$1,0))</f>
        <v>19414458</v>
      </c>
      <c r="AE9" s="1">
        <f>INDEX(Input_Eurostat_building_type!$A$1:$AK$20,MATCH($E9,Input_Eurostat_building_type!$B:$B,0),MATCH(AE$2,Input_Eurostat_building_type!$1:$1,0))</f>
        <v>10230185</v>
      </c>
      <c r="AF9" s="1">
        <f>INDEX(Input_Eurostat_building_type!$A$1:$AK$20,MATCH($E9,Input_Eurostat_building_type!$B:$B,0),MATCH(AF$2,Input_Eurostat_building_type!$1:$1,0))</f>
        <v>2080908</v>
      </c>
      <c r="AG9" s="1">
        <f>INDEX(Input_Eurostat_building_type!$A$1:$AK$20,MATCH($E9,Input_Eurostat_building_type!$B:$B,0),MATCH(AG$2,Input_Eurostat_building_type!$1:$1,0))</f>
        <v>5450421</v>
      </c>
      <c r="AH9" s="1">
        <f>INDEX(Input_Eurostat_building_type!$A$1:$AK$20,MATCH($E9,Input_Eurostat_building_type!$B:$B,0),MATCH(AH$2,Input_Eurostat_building_type!$1:$1,0))</f>
        <v>493559</v>
      </c>
      <c r="AI9" s="1">
        <f>INDEX(Input_Eurostat_building_type!$A$1:$AK$20,MATCH($E9,Input_Eurostat_building_type!$B:$B,0),MATCH(AI$2,Input_Eurostat_building_type!$1:$1,0))</f>
        <v>446559279</v>
      </c>
      <c r="AK9" s="1">
        <f>G9</f>
        <v>8858775</v>
      </c>
      <c r="AL9" s="1">
        <f t="shared" ref="AL9:BM9" si="16">H9</f>
        <v>11455519</v>
      </c>
      <c r="AM9" s="1">
        <f t="shared" si="16"/>
        <v>7000039</v>
      </c>
      <c r="AN9" s="1">
        <f t="shared" si="16"/>
        <v>875899</v>
      </c>
      <c r="AO9" s="1">
        <f t="shared" si="16"/>
        <v>10649800</v>
      </c>
      <c r="AP9" s="1">
        <f t="shared" si="16"/>
        <v>83019213</v>
      </c>
      <c r="AQ9" s="1">
        <f t="shared" si="16"/>
        <v>5806081</v>
      </c>
      <c r="AR9" s="1">
        <f t="shared" si="16"/>
        <v>1324820</v>
      </c>
      <c r="AS9" s="1">
        <f t="shared" si="16"/>
        <v>46937060</v>
      </c>
      <c r="AT9" s="1">
        <f t="shared" si="16"/>
        <v>5517919</v>
      </c>
      <c r="AU9" s="1">
        <f t="shared" si="16"/>
        <v>67290471</v>
      </c>
      <c r="AV9" s="1">
        <f t="shared" si="16"/>
        <v>66647112</v>
      </c>
      <c r="AW9" s="1">
        <f t="shared" si="16"/>
        <v>10724599</v>
      </c>
      <c r="AX9" s="1">
        <f t="shared" si="16"/>
        <v>4076246</v>
      </c>
      <c r="AY9" s="1">
        <f t="shared" si="16"/>
        <v>9772756</v>
      </c>
      <c r="AZ9" s="1">
        <f t="shared" si="16"/>
        <v>4904240</v>
      </c>
      <c r="BA9" s="1">
        <f t="shared" si="16"/>
        <v>59816673</v>
      </c>
      <c r="BB9" s="1">
        <f t="shared" si="16"/>
        <v>2794184</v>
      </c>
      <c r="BC9" s="1">
        <f t="shared" si="16"/>
        <v>613894</v>
      </c>
      <c r="BD9" s="1">
        <f t="shared" si="16"/>
        <v>1919968</v>
      </c>
      <c r="BE9" s="1">
        <f t="shared" si="16"/>
        <v>17282163</v>
      </c>
      <c r="BF9" s="1">
        <f t="shared" si="16"/>
        <v>37972812</v>
      </c>
      <c r="BG9" s="1">
        <f t="shared" si="16"/>
        <v>10276617</v>
      </c>
      <c r="BH9" s="1">
        <f t="shared" si="16"/>
        <v>19414458</v>
      </c>
      <c r="BI9" s="1">
        <f t="shared" si="16"/>
        <v>10230185</v>
      </c>
      <c r="BJ9" s="1">
        <f t="shared" si="16"/>
        <v>2080908</v>
      </c>
      <c r="BK9" s="1">
        <f t="shared" si="16"/>
        <v>5450421</v>
      </c>
      <c r="BL9" s="1">
        <f t="shared" si="16"/>
        <v>493559</v>
      </c>
      <c r="BM9" s="1">
        <f t="shared" si="16"/>
        <v>446559279</v>
      </c>
      <c r="BN9" s="1" t="s">
        <v>132</v>
      </c>
      <c r="BO9" s="1" t="s">
        <v>132</v>
      </c>
      <c r="BP9" s="1" t="s">
        <v>132</v>
      </c>
      <c r="BQ9" s="1" t="s">
        <v>132</v>
      </c>
      <c r="BR9" s="1" t="s">
        <v>132</v>
      </c>
      <c r="BS9" s="1" t="s">
        <v>132</v>
      </c>
      <c r="BT9" s="1" t="s">
        <v>132</v>
      </c>
      <c r="BU9" s="1" t="s">
        <v>132</v>
      </c>
      <c r="BV9" s="1" t="s">
        <v>132</v>
      </c>
      <c r="BW9" s="1" t="s">
        <v>132</v>
      </c>
      <c r="BX9" s="1" t="s">
        <v>132</v>
      </c>
      <c r="BY9" s="1" t="s">
        <v>132</v>
      </c>
      <c r="BZ9" s="1" t="s">
        <v>132</v>
      </c>
      <c r="CA9" s="1" t="s">
        <v>132</v>
      </c>
      <c r="CB9" s="1" t="s">
        <v>132</v>
      </c>
      <c r="CC9" s="1" t="s">
        <v>132</v>
      </c>
      <c r="CD9" s="1" t="s">
        <v>132</v>
      </c>
      <c r="CE9" s="1" t="s">
        <v>132</v>
      </c>
      <c r="CF9" s="1" t="s">
        <v>132</v>
      </c>
      <c r="CG9" s="1" t="s">
        <v>132</v>
      </c>
      <c r="CH9" s="1" t="s">
        <v>132</v>
      </c>
      <c r="CI9" s="1" t="s">
        <v>132</v>
      </c>
      <c r="CJ9" s="1" t="s">
        <v>132</v>
      </c>
      <c r="CK9" s="1" t="s">
        <v>132</v>
      </c>
      <c r="CL9" s="1" t="s">
        <v>132</v>
      </c>
      <c r="CM9" s="1" t="s">
        <v>132</v>
      </c>
      <c r="CN9" s="1" t="s">
        <v>132</v>
      </c>
      <c r="CO9" s="1" t="s">
        <v>132</v>
      </c>
      <c r="CP9" s="1" t="s">
        <v>132</v>
      </c>
    </row>
  </sheetData>
  <conditionalFormatting sqref="G3:CP7">
    <cfRule type="containsBlanks" dxfId="50" priority="27">
      <formula>LEN(TRIM(G3))=0</formula>
    </cfRule>
  </conditionalFormatting>
  <conditionalFormatting sqref="G1:AI1 AK1:BM2">
    <cfRule type="containsBlanks" dxfId="49" priority="26">
      <formula>LEN(TRIM(G1))=0</formula>
    </cfRule>
  </conditionalFormatting>
  <conditionalFormatting sqref="G2:AI2">
    <cfRule type="containsBlanks" dxfId="48" priority="25">
      <formula>LEN(TRIM(G2))=0</formula>
    </cfRule>
  </conditionalFormatting>
  <conditionalFormatting sqref="G2:I2 M2:N2">
    <cfRule type="containsBlanks" dxfId="47" priority="24">
      <formula>LEN(TRIM(G2))=0</formula>
    </cfRule>
  </conditionalFormatting>
  <conditionalFormatting sqref="L2">
    <cfRule type="containsBlanks" dxfId="46" priority="23">
      <formula>LEN(TRIM(L2))=0</formula>
    </cfRule>
  </conditionalFormatting>
  <conditionalFormatting sqref="Q2">
    <cfRule type="containsBlanks" dxfId="45" priority="22">
      <formula>LEN(TRIM(Q2))=0</formula>
    </cfRule>
  </conditionalFormatting>
  <conditionalFormatting sqref="P2">
    <cfRule type="containsBlanks" dxfId="44" priority="21">
      <formula>LEN(TRIM(P2))=0</formula>
    </cfRule>
  </conditionalFormatting>
  <conditionalFormatting sqref="O2">
    <cfRule type="containsBlanks" dxfId="43" priority="20">
      <formula>LEN(TRIM(O2))=0</formula>
    </cfRule>
  </conditionalFormatting>
  <conditionalFormatting sqref="AE2">
    <cfRule type="containsBlanks" dxfId="42" priority="19">
      <formula>LEN(TRIM(AE2))=0</formula>
    </cfRule>
  </conditionalFormatting>
  <conditionalFormatting sqref="AF2">
    <cfRule type="containsBlanks" dxfId="41" priority="18">
      <formula>LEN(TRIM(AF2))=0</formula>
    </cfRule>
  </conditionalFormatting>
  <conditionalFormatting sqref="AG2:AI2">
    <cfRule type="containsBlanks" dxfId="40" priority="17">
      <formula>LEN(TRIM(AG2))=0</formula>
    </cfRule>
  </conditionalFormatting>
  <conditionalFormatting sqref="AC2">
    <cfRule type="containsBlanks" dxfId="39" priority="16">
      <formula>LEN(TRIM(AC2))=0</formula>
    </cfRule>
  </conditionalFormatting>
  <conditionalFormatting sqref="AD2">
    <cfRule type="containsBlanks" dxfId="38" priority="15">
      <formula>LEN(TRIM(AD2))=0</formula>
    </cfRule>
  </conditionalFormatting>
  <conditionalFormatting sqref="AB2">
    <cfRule type="containsBlanks" dxfId="37" priority="14">
      <formula>LEN(TRIM(AB2))=0</formula>
    </cfRule>
  </conditionalFormatting>
  <conditionalFormatting sqref="AA2">
    <cfRule type="containsBlanks" dxfId="36" priority="13">
      <formula>LEN(TRIM(AA2))=0</formula>
    </cfRule>
  </conditionalFormatting>
  <conditionalFormatting sqref="Z2">
    <cfRule type="containsBlanks" dxfId="35" priority="12">
      <formula>LEN(TRIM(Z2))=0</formula>
    </cfRule>
  </conditionalFormatting>
  <conditionalFormatting sqref="Y2">
    <cfRule type="containsBlanks" dxfId="34" priority="11">
      <formula>LEN(TRIM(Y2))=0</formula>
    </cfRule>
  </conditionalFormatting>
  <conditionalFormatting sqref="X2">
    <cfRule type="containsBlanks" dxfId="33" priority="10">
      <formula>LEN(TRIM(X2))=0</formula>
    </cfRule>
  </conditionalFormatting>
  <conditionalFormatting sqref="W2">
    <cfRule type="containsBlanks" dxfId="32" priority="9">
      <formula>LEN(TRIM(W2))=0</formula>
    </cfRule>
  </conditionalFormatting>
  <conditionalFormatting sqref="V2">
    <cfRule type="containsBlanks" dxfId="31" priority="8">
      <formula>LEN(TRIM(V2))=0</formula>
    </cfRule>
  </conditionalFormatting>
  <conditionalFormatting sqref="U2">
    <cfRule type="containsBlanks" dxfId="30" priority="7">
      <formula>LEN(TRIM(U2))=0</formula>
    </cfRule>
  </conditionalFormatting>
  <conditionalFormatting sqref="R2">
    <cfRule type="containsBlanks" dxfId="29" priority="6">
      <formula>LEN(TRIM(R2))=0</formula>
    </cfRule>
  </conditionalFormatting>
  <conditionalFormatting sqref="K2">
    <cfRule type="containsBlanks" dxfId="28" priority="5">
      <formula>LEN(TRIM(K2))=0</formula>
    </cfRule>
  </conditionalFormatting>
  <conditionalFormatting sqref="J2">
    <cfRule type="containsBlanks" dxfId="27" priority="4">
      <formula>LEN(TRIM(J2))=0</formula>
    </cfRule>
  </conditionalFormatting>
  <conditionalFormatting sqref="T2">
    <cfRule type="containsBlanks" dxfId="26" priority="3">
      <formula>LEN(TRIM(T2))=0</formula>
    </cfRule>
  </conditionalFormatting>
  <conditionalFormatting sqref="G9:AI9">
    <cfRule type="containsBlanks" dxfId="25" priority="2">
      <formula>LEN(TRIM(G9))=0</formula>
    </cfRule>
  </conditionalFormatting>
  <conditionalFormatting sqref="BN9:CP9">
    <cfRule type="containsBlanks" dxfId="24" priority="1">
      <formula>LEN(TRIM(BN9))=0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8"/>
  <sheetViews>
    <sheetView tabSelected="1" workbookViewId="0">
      <selection sqref="A1:XFD1048576"/>
    </sheetView>
  </sheetViews>
  <sheetFormatPr baseColWidth="10" defaultRowHeight="16" x14ac:dyDescent="0.2"/>
  <cols>
    <col min="3" max="3" width="31.6640625" customWidth="1"/>
    <col min="4" max="4" width="47.33203125" customWidth="1"/>
    <col min="34" max="34" width="14.5" customWidth="1"/>
  </cols>
  <sheetData>
    <row r="1" spans="1:63" x14ac:dyDescent="0.2">
      <c r="A1" s="2" t="s">
        <v>63</v>
      </c>
      <c r="B1" s="2" t="s">
        <v>64</v>
      </c>
      <c r="C1" s="2" t="s">
        <v>65</v>
      </c>
      <c r="D1" s="2" t="s">
        <v>66</v>
      </c>
      <c r="E1" s="2" t="s">
        <v>0</v>
      </c>
      <c r="F1" s="3" t="s">
        <v>67</v>
      </c>
      <c r="G1" s="3" t="s">
        <v>3</v>
      </c>
      <c r="H1" s="3" t="s">
        <v>5</v>
      </c>
      <c r="I1" s="3" t="s">
        <v>9</v>
      </c>
      <c r="J1" s="3" t="s">
        <v>10</v>
      </c>
      <c r="K1" s="3" t="s">
        <v>20</v>
      </c>
      <c r="L1" s="3" t="s">
        <v>12</v>
      </c>
      <c r="M1" s="3" t="s">
        <v>14</v>
      </c>
      <c r="N1" s="3" t="s">
        <v>49</v>
      </c>
      <c r="O1" s="3" t="s">
        <v>16</v>
      </c>
      <c r="P1" s="3" t="s">
        <v>18</v>
      </c>
      <c r="Q1" s="3" t="s">
        <v>53</v>
      </c>
      <c r="R1" s="3" t="s">
        <v>22</v>
      </c>
      <c r="S1" s="3" t="s">
        <v>7</v>
      </c>
      <c r="T1" s="3" t="s">
        <v>24</v>
      </c>
      <c r="U1" s="3" t="s">
        <v>26</v>
      </c>
      <c r="V1" s="3" t="s">
        <v>28</v>
      </c>
      <c r="W1" s="3" t="s">
        <v>32</v>
      </c>
      <c r="X1" s="3" t="s">
        <v>34</v>
      </c>
      <c r="Y1" s="3" t="s">
        <v>30</v>
      </c>
      <c r="Z1" s="3" t="s">
        <v>37</v>
      </c>
      <c r="AA1" s="3" t="s">
        <v>39</v>
      </c>
      <c r="AB1" s="3" t="s">
        <v>41</v>
      </c>
      <c r="AC1" s="3" t="s">
        <v>43</v>
      </c>
      <c r="AD1" s="3" t="s">
        <v>51</v>
      </c>
      <c r="AE1" s="3" t="s">
        <v>47</v>
      </c>
      <c r="AF1" s="3" t="s">
        <v>45</v>
      </c>
      <c r="AG1" s="3" t="s">
        <v>89</v>
      </c>
      <c r="AH1" s="3" t="s">
        <v>90</v>
      </c>
      <c r="AI1" s="4" t="str">
        <f>"commit_"&amp;F1</f>
        <v>commit_AT</v>
      </c>
      <c r="AJ1" s="4" t="str">
        <f t="shared" ref="AJ1:BK1" si="0">"commit_"&amp;G1</f>
        <v>commit_BE</v>
      </c>
      <c r="AK1" s="4" t="str">
        <f t="shared" si="0"/>
        <v>commit_BG</v>
      </c>
      <c r="AL1" s="4" t="str">
        <f t="shared" si="0"/>
        <v>commit_CY</v>
      </c>
      <c r="AM1" s="4" t="str">
        <f t="shared" si="0"/>
        <v>commit_CZ</v>
      </c>
      <c r="AN1" s="4" t="str">
        <f t="shared" si="0"/>
        <v>commit_DE</v>
      </c>
      <c r="AO1" s="4" t="str">
        <f t="shared" si="0"/>
        <v>commit_DK</v>
      </c>
      <c r="AP1" s="4" t="str">
        <f t="shared" si="0"/>
        <v>commit_EE</v>
      </c>
      <c r="AQ1" s="4" t="str">
        <f t="shared" si="0"/>
        <v>commit_ES</v>
      </c>
      <c r="AR1" s="4" t="str">
        <f t="shared" si="0"/>
        <v>commit_FI</v>
      </c>
      <c r="AS1" s="4" t="str">
        <f t="shared" si="0"/>
        <v>commit_FR</v>
      </c>
      <c r="AT1" s="4" t="str">
        <f t="shared" si="0"/>
        <v>commit_UK</v>
      </c>
      <c r="AU1" s="4" t="str">
        <f t="shared" si="0"/>
        <v>commit_EL</v>
      </c>
      <c r="AV1" s="4" t="str">
        <f t="shared" si="0"/>
        <v>commit_HR</v>
      </c>
      <c r="AW1" s="4" t="str">
        <f t="shared" si="0"/>
        <v>commit_HU</v>
      </c>
      <c r="AX1" s="4" t="str">
        <f t="shared" si="0"/>
        <v>commit_IE</v>
      </c>
      <c r="AY1" s="4" t="str">
        <f t="shared" si="0"/>
        <v>commit_IT</v>
      </c>
      <c r="AZ1" s="4" t="str">
        <f t="shared" si="0"/>
        <v>commit_LT</v>
      </c>
      <c r="BA1" s="4" t="str">
        <f t="shared" si="0"/>
        <v>commit_LU</v>
      </c>
      <c r="BB1" s="4" t="str">
        <f t="shared" si="0"/>
        <v>commit_LV</v>
      </c>
      <c r="BC1" s="4" t="str">
        <f t="shared" si="0"/>
        <v>commit_NL</v>
      </c>
      <c r="BD1" s="4" t="str">
        <f t="shared" si="0"/>
        <v>commit_PL</v>
      </c>
      <c r="BE1" s="4" t="str">
        <f t="shared" si="0"/>
        <v>commit_PT</v>
      </c>
      <c r="BF1" s="4" t="str">
        <f t="shared" si="0"/>
        <v>commit_RO</v>
      </c>
      <c r="BG1" s="4" t="str">
        <f t="shared" si="0"/>
        <v>commit_SE</v>
      </c>
      <c r="BH1" s="4" t="str">
        <f t="shared" si="0"/>
        <v>commit_SI</v>
      </c>
      <c r="BI1" s="4" t="str">
        <f t="shared" si="0"/>
        <v>commit_SK</v>
      </c>
      <c r="BJ1" s="4" t="str">
        <f t="shared" si="0"/>
        <v>commit_MT</v>
      </c>
      <c r="BK1" s="4" t="str">
        <f t="shared" si="0"/>
        <v>commit_EU</v>
      </c>
    </row>
    <row r="2" spans="1:63" s="9" customFormat="1" x14ac:dyDescent="0.2">
      <c r="A2" s="8"/>
      <c r="B2" s="8"/>
      <c r="C2" s="8"/>
      <c r="D2" s="8"/>
      <c r="E2" s="9" t="s">
        <v>86</v>
      </c>
      <c r="F2" s="9" t="s">
        <v>1</v>
      </c>
      <c r="G2" s="9" t="s">
        <v>2</v>
      </c>
      <c r="H2" s="9" t="s">
        <v>4</v>
      </c>
      <c r="I2" s="9" t="s">
        <v>8</v>
      </c>
      <c r="J2" s="9" t="s">
        <v>78</v>
      </c>
      <c r="K2" s="9" t="s">
        <v>19</v>
      </c>
      <c r="L2" s="9" t="s">
        <v>11</v>
      </c>
      <c r="M2" s="9" t="s">
        <v>13</v>
      </c>
      <c r="N2" s="9" t="s">
        <v>48</v>
      </c>
      <c r="O2" s="9" t="s">
        <v>15</v>
      </c>
      <c r="P2" s="9" t="s">
        <v>17</v>
      </c>
      <c r="Q2" s="9" t="s">
        <v>52</v>
      </c>
      <c r="R2" s="10" t="s">
        <v>21</v>
      </c>
      <c r="S2" s="9" t="s">
        <v>6</v>
      </c>
      <c r="T2" s="9" t="s">
        <v>23</v>
      </c>
      <c r="U2" s="9" t="s">
        <v>25</v>
      </c>
      <c r="V2" s="9" t="s">
        <v>27</v>
      </c>
      <c r="W2" s="9" t="s">
        <v>31</v>
      </c>
      <c r="X2" s="9" t="s">
        <v>33</v>
      </c>
      <c r="Y2" s="9" t="s">
        <v>29</v>
      </c>
      <c r="Z2" s="9" t="s">
        <v>36</v>
      </c>
      <c r="AA2" s="9" t="s">
        <v>38</v>
      </c>
      <c r="AB2" s="9" t="s">
        <v>40</v>
      </c>
      <c r="AC2" s="9" t="s">
        <v>42</v>
      </c>
      <c r="AD2" s="9" t="s">
        <v>50</v>
      </c>
      <c r="AE2" s="9" t="s">
        <v>46</v>
      </c>
      <c r="AF2" s="9" t="s">
        <v>44</v>
      </c>
      <c r="AG2" s="9" t="s">
        <v>35</v>
      </c>
      <c r="AH2" s="9" t="s">
        <v>91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</row>
    <row r="3" spans="1:63" x14ac:dyDescent="0.2">
      <c r="A3" t="s">
        <v>54</v>
      </c>
      <c r="B3" t="s">
        <v>55</v>
      </c>
      <c r="C3" t="s">
        <v>56</v>
      </c>
      <c r="D3" t="s">
        <v>57</v>
      </c>
      <c r="E3" t="s">
        <v>58</v>
      </c>
      <c r="F3" s="6">
        <f>INDEX(Calculations!$AJ$1:$CP$9,MATCH($D3,Calculations!$D:$D,0),MATCH(F$1,Calculations!$AJ$1:$CP$1,0))</f>
        <v>0.85483870967741937</v>
      </c>
      <c r="G3" s="6">
        <f>INDEX(Calculations!$AJ$1:$CP$9,MATCH($D3,Calculations!$D:$D,0),MATCH(G$1,Calculations!$AJ$1:$CP$1,0))</f>
        <v>0.47440273037542663</v>
      </c>
      <c r="H3" s="6">
        <f>INDEX(Calculations!$AJ$1:$CP$9,MATCH($D3,Calculations!$D:$D,0),MATCH(H$1,Calculations!$AJ$1:$CP$1,0))</f>
        <v>0.81208053691275173</v>
      </c>
      <c r="I3" s="6">
        <f>INDEX(Calculations!$AJ$1:$CP$9,MATCH($D3,Calculations!$D:$D,0),MATCH(I$1,Calculations!$AJ$1:$CP$1,0))</f>
        <v>0.37524557956777999</v>
      </c>
      <c r="J3" s="6">
        <f>INDEX(Calculations!$AJ$1:$CP$9,MATCH($D3,Calculations!$D:$D,0),MATCH(J$1,Calculations!$AJ$1:$CP$1,0))</f>
        <v>0.82608695652173914</v>
      </c>
      <c r="K3" s="6">
        <f>INDEX(Calculations!$AJ$1:$CP$9,MATCH($D3,Calculations!$D:$D,0),MATCH(K$1,Calculations!$AJ$1:$CP$1,0))</f>
        <v>0.77562326869806086</v>
      </c>
      <c r="L3" s="6">
        <f>INDEX(Calculations!$AJ$1:$CP$9,MATCH($D3,Calculations!$D:$D,0),MATCH(L$1,Calculations!$AJ$1:$CP$1,0))</f>
        <v>0.60533333333333328</v>
      </c>
      <c r="M3" s="6">
        <f>INDEX(Calculations!$AJ$1:$CP$9,MATCH($D3,Calculations!$D:$D,0),MATCH(M$1,Calculations!$AJ$1:$CP$1,0))</f>
        <v>0.79537953795379546</v>
      </c>
      <c r="N3" s="6">
        <f>INDEX(Calculations!$AJ$1:$CP$9,MATCH($D3,Calculations!$D:$D,0),MATCH(N$1,Calculations!$AJ$1:$CP$1,0))</f>
        <v>0.84677419354838712</v>
      </c>
      <c r="O3" s="6">
        <f>INDEX(Calculations!$AJ$1:$CP$9,MATCH($D3,Calculations!$D:$D,0),MATCH(O$1,Calculations!$AJ$1:$CP$1,0))</f>
        <v>0.59640102827763497</v>
      </c>
      <c r="P3" s="6">
        <f>INDEX(Calculations!$AJ$1:$CP$9,MATCH($D3,Calculations!$D:$D,0),MATCH(P$1,Calculations!$AJ$1:$CP$1,0))</f>
        <v>0.67130919220055718</v>
      </c>
      <c r="Q3" s="6">
        <f>INDEX(Calculations!$AJ$1:$CP$9,MATCH($D3,Calculations!$D:$D,0),MATCH(Q$1,Calculations!$AJ$1:$CP$1,0))</f>
        <v>0.19829059829059828</v>
      </c>
      <c r="R3" s="6">
        <f>INDEX(Calculations!$AJ$1:$CP$9,MATCH($D3,Calculations!$D:$D,0),MATCH(R$1,Calculations!$AJ$1:$CP$1,0))</f>
        <v>0.88346883468834692</v>
      </c>
      <c r="S3" s="6">
        <f>INDEX(Calculations!$AJ$1:$CP$9,MATCH($D3,Calculations!$D:$D,0),MATCH(S$1,Calculations!$AJ$1:$CP$1,0))</f>
        <v>0.50168350168350173</v>
      </c>
      <c r="T3" s="6">
        <f>INDEX(Calculations!$AJ$1:$CP$9,MATCH($D3,Calculations!$D:$D,0),MATCH(T$1,Calculations!$AJ$1:$CP$1,0))</f>
        <v>0.59815950920245398</v>
      </c>
      <c r="U3" s="6">
        <f>INDEX(Calculations!$AJ$1:$CP$9,MATCH($D3,Calculations!$D:$D,0),MATCH(U$1,Calculations!$AJ$1:$CP$1,0))</f>
        <v>0.16713091922005571</v>
      </c>
      <c r="V3" s="6">
        <f>INDEX(Calculations!$AJ$1:$CP$9,MATCH($D3,Calculations!$D:$D,0),MATCH(V$1,Calculations!$AJ$1:$CP$1,0))</f>
        <v>0.7337110481586403</v>
      </c>
      <c r="W3" s="6">
        <f>INDEX(Calculations!$AJ$1:$CP$9,MATCH($D3,Calculations!$D:$D,0),MATCH(W$1,Calculations!$AJ$1:$CP$1,0))</f>
        <v>0.86448598130841126</v>
      </c>
      <c r="X3" s="6">
        <f>INDEX(Calculations!$AJ$1:$CP$9,MATCH($D3,Calculations!$D:$D,0),MATCH(X$1,Calculations!$AJ$1:$CP$1,0))</f>
        <v>0.68205128205128207</v>
      </c>
      <c r="Y3" s="6">
        <f>INDEX(Calculations!$AJ$1:$CP$9,MATCH($D3,Calculations!$D:$D,0),MATCH(Y$1,Calculations!$AJ$1:$CP$1,0))</f>
        <v>0.88127853881278528</v>
      </c>
      <c r="Z3" s="6">
        <f>INDEX(Calculations!$AJ$1:$CP$9,MATCH($D3,Calculations!$D:$D,0),MATCH(Z$1,Calculations!$AJ$1:$CP$1,0))</f>
        <v>0.31638418079096048</v>
      </c>
      <c r="AA3" s="6">
        <f>INDEX(Calculations!$AJ$1:$CP$9,MATCH($D3,Calculations!$D:$D,0),MATCH(AA$1,Calculations!$AJ$1:$CP$1,0))</f>
        <v>0.77077363896848139</v>
      </c>
      <c r="AB3" s="6">
        <f>INDEX(Calculations!$AJ$1:$CP$9,MATCH($D3,Calculations!$D:$D,0),MATCH(AB$1,Calculations!$AJ$1:$CP$1,0))</f>
        <v>0.65695067264573992</v>
      </c>
      <c r="AC3" s="6">
        <f>INDEX(Calculations!$AJ$1:$CP$9,MATCH($D3,Calculations!$D:$D,0),MATCH(AC$1,Calculations!$AJ$1:$CP$1,0))</f>
        <v>0.79166666666666674</v>
      </c>
      <c r="AD3" s="6">
        <f>INDEX(Calculations!$AJ$1:$CP$9,MATCH($D3,Calculations!$D:$D,0),MATCH(AD$1,Calculations!$AJ$1:$CP$1,0))</f>
        <v>0.6608478802992519</v>
      </c>
      <c r="AE3" s="6">
        <f>INDEX(Calculations!$AJ$1:$CP$9,MATCH($D3,Calculations!$D:$D,0),MATCH(AE$1,Calculations!$AJ$1:$CP$1,0))</f>
        <v>0.58247422680412375</v>
      </c>
      <c r="AF3" s="6">
        <f>INDEX(Calculations!$AJ$1:$CP$9,MATCH($D3,Calculations!$D:$D,0),MATCH(AF$1,Calculations!$AJ$1:$CP$1,0))</f>
        <v>0.85849056603773588</v>
      </c>
      <c r="AG3" s="6">
        <f>INDEX(Calculations!$AJ$1:$CP$9,MATCH($D3,Calculations!$D:$D,0),MATCH(AG$1,Calculations!$AJ$1:$CP$1,0))</f>
        <v>0.59238521836506164</v>
      </c>
      <c r="AH3" s="6">
        <f>INDEX(Calculations!$AJ$1:$CP$9,MATCH($D3,Calculations!$D:$D,0),MATCH(AH$1,Calculations!$AJ$1:$CP$1,0))</f>
        <v>0.71925133689839571</v>
      </c>
      <c r="AI3" s="6" t="str">
        <f>INDEX(Calculations!$AJ$1:$CP$9,MATCH($D3,Calculations!$D:$D,0),MATCH(AI$1,Calculations!$AJ$1:$CP$1,0))</f>
        <v>Derived from Eurostat, category: Flat, share of population is used here as no share of houses was available; year: 2019; author: Eurostat</v>
      </c>
      <c r="AJ3" s="6" t="str">
        <f>INDEX(Calculations!$AJ$1:$CP$9,MATCH($D3,Calculations!$D:$D,0),MATCH(AJ$1,Calculations!$AJ$1:$CP$1,0))</f>
        <v>Derived from Eurostat, category: Flat, share of population is used here as no share of houses was available; year: 2019; author: Eurostat</v>
      </c>
      <c r="AK3" s="6" t="str">
        <f>INDEX(Calculations!$AJ$1:$CP$9,MATCH($D3,Calculations!$D:$D,0),MATCH(AK$1,Calculations!$AJ$1:$CP$1,0))</f>
        <v>Derived from Eurostat, category: Flat, share of population is used here as no share of houses was available; year: 2019; author: Eurostat</v>
      </c>
      <c r="AL3" s="6" t="str">
        <f>INDEX(Calculations!$AJ$1:$CP$9,MATCH($D3,Calculations!$D:$D,0),MATCH(AL$1,Calculations!$AJ$1:$CP$1,0))</f>
        <v>Derived from Eurostat, category: Flat, share of population is used here as no share of houses was available; year: 2019; author: Eurostat</v>
      </c>
      <c r="AM3" s="6" t="str">
        <f>INDEX(Calculations!$AJ$1:$CP$9,MATCH($D3,Calculations!$D:$D,0),MATCH(AM$1,Calculations!$AJ$1:$CP$1,0))</f>
        <v>Derived from Eurostat, category: Flat, share of population is used here as no share of houses was available; year: 2019; author: Eurostat</v>
      </c>
      <c r="AN3" s="6" t="str">
        <f>INDEX(Calculations!$AJ$1:$CP$9,MATCH($D3,Calculations!$D:$D,0),MATCH(AN$1,Calculations!$AJ$1:$CP$1,0))</f>
        <v>Derived from Eurostat, category: Flat, share of population is used here as no share of houses was available; year: 2019; author: Eurostat</v>
      </c>
      <c r="AO3" s="6" t="str">
        <f>INDEX(Calculations!$AJ$1:$CP$9,MATCH($D3,Calculations!$D:$D,0),MATCH(AO$1,Calculations!$AJ$1:$CP$1,0))</f>
        <v>Derived from Eurostat, category: Flat, share of population is used here as no share of houses was available; year: 2019; author: Eurostat</v>
      </c>
      <c r="AP3" s="6" t="str">
        <f>INDEX(Calculations!$AJ$1:$CP$9,MATCH($D3,Calculations!$D:$D,0),MATCH(AP$1,Calculations!$AJ$1:$CP$1,0))</f>
        <v>Derived from Eurostat, category: Flat, share of population is used here as no share of houses was available; year: 2019; author: Eurostat</v>
      </c>
      <c r="AQ3" s="6" t="str">
        <f>INDEX(Calculations!$AJ$1:$CP$9,MATCH($D3,Calculations!$D:$D,0),MATCH(AQ$1,Calculations!$AJ$1:$CP$1,0))</f>
        <v>Derived from Eurostat, category: Flat, share of population is used here as no share of houses was available; year: 2019; author: Eurostat</v>
      </c>
      <c r="AR3" s="6" t="str">
        <f>INDEX(Calculations!$AJ$1:$CP$9,MATCH($D3,Calculations!$D:$D,0),MATCH(AR$1,Calculations!$AJ$1:$CP$1,0))</f>
        <v>Derived from Eurostat, category: Flat, share of population is used here as no share of houses was available; year: 2019; author: Eurostat</v>
      </c>
      <c r="AS3" s="6" t="str">
        <f>INDEX(Calculations!$AJ$1:$CP$9,MATCH($D3,Calculations!$D:$D,0),MATCH(AS$1,Calculations!$AJ$1:$CP$1,0))</f>
        <v>Derived from Eurostat, category: Flat, share of population is used here as no share of houses was available; year: 2019; author: Eurostat</v>
      </c>
      <c r="AT3" s="6" t="str">
        <f>INDEX(Calculations!$AJ$1:$CP$9,MATCH($D3,Calculations!$D:$D,0),MATCH(AT$1,Calculations!$AJ$1:$CP$1,0))</f>
        <v>Derived from Eurostat, category: Flat, share of population is used here as no share of houses was available; year: 2019; author: Eurostat</v>
      </c>
      <c r="AU3" s="6" t="str">
        <f>INDEX(Calculations!$AJ$1:$CP$9,MATCH($D3,Calculations!$D:$D,0),MATCH(AU$1,Calculations!$AJ$1:$CP$1,0))</f>
        <v>Derived from Eurostat, category: Flat, share of population is used here as no share of houses was available; year: 2019; author: Eurostat</v>
      </c>
      <c r="AV3" s="6" t="str">
        <f>INDEX(Calculations!$AJ$1:$CP$9,MATCH($D3,Calculations!$D:$D,0),MATCH(AV$1,Calculations!$AJ$1:$CP$1,0))</f>
        <v>Derived from Eurostat, category: Flat, share of population is used here as no share of houses was available; year: 2019; author: Eurostat</v>
      </c>
      <c r="AW3" s="6" t="str">
        <f>INDEX(Calculations!$AJ$1:$CP$9,MATCH($D3,Calculations!$D:$D,0),MATCH(AW$1,Calculations!$AJ$1:$CP$1,0))</f>
        <v>Derived from Eurostat, category: Flat, share of population is used here as no share of houses was available; year: 2019; author: Eurostat</v>
      </c>
      <c r="AX3" s="6" t="str">
        <f>INDEX(Calculations!$AJ$1:$CP$9,MATCH($D3,Calculations!$D:$D,0),MATCH(AX$1,Calculations!$AJ$1:$CP$1,0))</f>
        <v>Derived from Eurostat, category: Flat, share of population is used here as no share of houses was available; year: 2019; author: Eurostat</v>
      </c>
      <c r="AY3" s="6" t="str">
        <f>INDEX(Calculations!$AJ$1:$CP$9,MATCH($D3,Calculations!$D:$D,0),MATCH(AY$1,Calculations!$AJ$1:$CP$1,0))</f>
        <v>Derived from Eurostat, category: Flat, share of population is used here as no share of houses was available; year: 2019; author: Eurostat</v>
      </c>
      <c r="AZ3" s="6" t="str">
        <f>INDEX(Calculations!$AJ$1:$CP$9,MATCH($D3,Calculations!$D:$D,0),MATCH(AZ$1,Calculations!$AJ$1:$CP$1,0))</f>
        <v>Derived from Eurostat, category: Flat, share of population is used here as no share of houses was available; year: 2019; author: Eurostat</v>
      </c>
      <c r="BA3" s="6" t="str">
        <f>INDEX(Calculations!$AJ$1:$CP$9,MATCH($D3,Calculations!$D:$D,0),MATCH(BA$1,Calculations!$AJ$1:$CP$1,0))</f>
        <v>Derived from Eurostat, category: Flat, share of population is used here as no share of houses was available; year: 2019; author: Eurostat</v>
      </c>
      <c r="BB3" s="6" t="str">
        <f>INDEX(Calculations!$AJ$1:$CP$9,MATCH($D3,Calculations!$D:$D,0),MATCH(BB$1,Calculations!$AJ$1:$CP$1,0))</f>
        <v>Derived from Eurostat, category: Flat, share of population is used here as no share of houses was available; year: 2019; author: Eurostat</v>
      </c>
      <c r="BC3" s="6" t="str">
        <f>INDEX(Calculations!$AJ$1:$CP$9,MATCH($D3,Calculations!$D:$D,0),MATCH(BC$1,Calculations!$AJ$1:$CP$1,0))</f>
        <v>Derived from Eurostat, category: Flat, share of population is used here as no share of houses was available; year: 2019; author: Eurostat</v>
      </c>
      <c r="BD3" s="6" t="str">
        <f>INDEX(Calculations!$AJ$1:$CP$9,MATCH($D3,Calculations!$D:$D,0),MATCH(BD$1,Calculations!$AJ$1:$CP$1,0))</f>
        <v>Derived from Eurostat, category: Flat, share of population is used here as no share of houses was available; year: 2019; author: Eurostat</v>
      </c>
      <c r="BE3" s="6" t="str">
        <f>INDEX(Calculations!$AJ$1:$CP$9,MATCH($D3,Calculations!$D:$D,0),MATCH(BE$1,Calculations!$AJ$1:$CP$1,0))</f>
        <v>Derived from Eurostat, category: Flat, share of population is used here as no share of houses was available; year: 2019; author: Eurostat</v>
      </c>
      <c r="BF3" s="6" t="str">
        <f>INDEX(Calculations!$AJ$1:$CP$9,MATCH($D3,Calculations!$D:$D,0),MATCH(BF$1,Calculations!$AJ$1:$CP$1,0))</f>
        <v>Derived from Eurostat, category: Flat, share of population is used here as no share of houses was available; year: 2019; author: Eurostat</v>
      </c>
      <c r="BG3" s="6" t="str">
        <f>INDEX(Calculations!$AJ$1:$CP$9,MATCH($D3,Calculations!$D:$D,0),MATCH(BG$1,Calculations!$AJ$1:$CP$1,0))</f>
        <v>Derived from Eurostat, category: Flat, share of population is used here as no share of houses was available; year: 2019; author: Eurostat</v>
      </c>
      <c r="BH3" s="6" t="str">
        <f>INDEX(Calculations!$AJ$1:$CP$9,MATCH($D3,Calculations!$D:$D,0),MATCH(BH$1,Calculations!$AJ$1:$CP$1,0))</f>
        <v>Derived from Eurostat, category: Flat, share of population is used here as no share of houses was available; year: 2019; author: Eurostat</v>
      </c>
      <c r="BI3" s="6" t="str">
        <f>INDEX(Calculations!$AJ$1:$CP$9,MATCH($D3,Calculations!$D:$D,0),MATCH(BI$1,Calculations!$AJ$1:$CP$1,0))</f>
        <v>Derived from Eurostat, category: Flat, share of population is used here as no share of houses was available; year: 2019; author: Eurostat</v>
      </c>
      <c r="BJ3" s="6" t="str">
        <f>INDEX(Calculations!$AJ$1:$CP$9,MATCH($D3,Calculations!$D:$D,0),MATCH(BJ$1,Calculations!$AJ$1:$CP$1,0))</f>
        <v>Derived from Eurostat, category: Flat, share of population is used here as no share of houses was available; year: 2019; author: Eurostat</v>
      </c>
      <c r="BK3" s="6" t="str">
        <f>INDEX(Calculations!$AJ$1:$CP$9,MATCH($D3,Calculations!$D:$D,0),MATCH(BK$1,Calculations!$AJ$1:$CP$1,0))</f>
        <v>Derived from Eurostat, category: Flat, share of population is used here as no share of houses was available; year: 2019; author: Eurostat</v>
      </c>
    </row>
    <row r="4" spans="1:63" x14ac:dyDescent="0.2">
      <c r="A4" t="s">
        <v>54</v>
      </c>
      <c r="B4" t="s">
        <v>55</v>
      </c>
      <c r="C4" t="s">
        <v>56</v>
      </c>
      <c r="D4" t="s">
        <v>59</v>
      </c>
      <c r="E4" t="s">
        <v>58</v>
      </c>
      <c r="F4" s="6">
        <f>INDEX(Calculations!$AJ$1:$CP$9,MATCH($D4,Calculations!$D:$D,0),MATCH(F$1,Calculations!$AJ$1:$CP$1,0))</f>
        <v>0</v>
      </c>
      <c r="G4" s="6">
        <f>INDEX(Calculations!$AJ$1:$CP$9,MATCH($D4,Calculations!$D:$D,0),MATCH(G$1,Calculations!$AJ$1:$CP$1,0))</f>
        <v>0</v>
      </c>
      <c r="H4" s="6">
        <f>INDEX(Calculations!$AJ$1:$CP$9,MATCH($D4,Calculations!$D:$D,0),MATCH(H$1,Calculations!$AJ$1:$CP$1,0))</f>
        <v>0</v>
      </c>
      <c r="I4" s="6">
        <f>INDEX(Calculations!$AJ$1:$CP$9,MATCH($D4,Calculations!$D:$D,0),MATCH(I$1,Calculations!$AJ$1:$CP$1,0))</f>
        <v>0</v>
      </c>
      <c r="J4" s="6">
        <f>INDEX(Calculations!$AJ$1:$CP$9,MATCH($D4,Calculations!$D:$D,0),MATCH(J$1,Calculations!$AJ$1:$CP$1,0))</f>
        <v>0</v>
      </c>
      <c r="K4" s="6">
        <f>INDEX(Calculations!$AJ$1:$CP$9,MATCH($D4,Calculations!$D:$D,0),MATCH(K$1,Calculations!$AJ$1:$CP$1,0))</f>
        <v>0</v>
      </c>
      <c r="L4" s="6">
        <f>INDEX(Calculations!$AJ$1:$CP$9,MATCH($D4,Calculations!$D:$D,0),MATCH(L$1,Calculations!$AJ$1:$CP$1,0))</f>
        <v>0</v>
      </c>
      <c r="M4" s="6">
        <f>INDEX(Calculations!$AJ$1:$CP$9,MATCH($D4,Calculations!$D:$D,0),MATCH(M$1,Calculations!$AJ$1:$CP$1,0))</f>
        <v>0</v>
      </c>
      <c r="N4" s="6">
        <f>INDEX(Calculations!$AJ$1:$CP$9,MATCH($D4,Calculations!$D:$D,0),MATCH(N$1,Calculations!$AJ$1:$CP$1,0))</f>
        <v>0</v>
      </c>
      <c r="O4" s="6">
        <f>INDEX(Calculations!$AJ$1:$CP$9,MATCH($D4,Calculations!$D:$D,0),MATCH(O$1,Calculations!$AJ$1:$CP$1,0))</f>
        <v>0</v>
      </c>
      <c r="P4" s="6">
        <f>INDEX(Calculations!$AJ$1:$CP$9,MATCH($D4,Calculations!$D:$D,0),MATCH(P$1,Calculations!$AJ$1:$CP$1,0))</f>
        <v>0</v>
      </c>
      <c r="Q4" s="6">
        <f>INDEX(Calculations!$AJ$1:$CP$9,MATCH($D4,Calculations!$D:$D,0),MATCH(Q$1,Calculations!$AJ$1:$CP$1,0))</f>
        <v>0</v>
      </c>
      <c r="R4" s="6">
        <f>INDEX(Calculations!$AJ$1:$CP$9,MATCH($D4,Calculations!$D:$D,0),MATCH(R$1,Calculations!$AJ$1:$CP$1,0))</f>
        <v>0</v>
      </c>
      <c r="S4" s="6">
        <f>INDEX(Calculations!$AJ$1:$CP$9,MATCH($D4,Calculations!$D:$D,0),MATCH(S$1,Calculations!$AJ$1:$CP$1,0))</f>
        <v>0</v>
      </c>
      <c r="T4" s="6">
        <f>INDEX(Calculations!$AJ$1:$CP$9,MATCH($D4,Calculations!$D:$D,0),MATCH(T$1,Calculations!$AJ$1:$CP$1,0))</f>
        <v>0</v>
      </c>
      <c r="U4" s="6">
        <f>INDEX(Calculations!$AJ$1:$CP$9,MATCH($D4,Calculations!$D:$D,0),MATCH(U$1,Calculations!$AJ$1:$CP$1,0))</f>
        <v>0</v>
      </c>
      <c r="V4" s="6">
        <f>INDEX(Calculations!$AJ$1:$CP$9,MATCH($D4,Calculations!$D:$D,0),MATCH(V$1,Calculations!$AJ$1:$CP$1,0))</f>
        <v>0</v>
      </c>
      <c r="W4" s="6">
        <f>INDEX(Calculations!$AJ$1:$CP$9,MATCH($D4,Calculations!$D:$D,0),MATCH(W$1,Calculations!$AJ$1:$CP$1,0))</f>
        <v>0</v>
      </c>
      <c r="X4" s="6">
        <f>INDEX(Calculations!$AJ$1:$CP$9,MATCH($D4,Calculations!$D:$D,0),MATCH(X$1,Calculations!$AJ$1:$CP$1,0))</f>
        <v>0</v>
      </c>
      <c r="Y4" s="6">
        <f>INDEX(Calculations!$AJ$1:$CP$9,MATCH($D4,Calculations!$D:$D,0),MATCH(Y$1,Calculations!$AJ$1:$CP$1,0))</f>
        <v>0</v>
      </c>
      <c r="Z4" s="6">
        <f>INDEX(Calculations!$AJ$1:$CP$9,MATCH($D4,Calculations!$D:$D,0),MATCH(Z$1,Calculations!$AJ$1:$CP$1,0))</f>
        <v>0</v>
      </c>
      <c r="AA4" s="6">
        <f>INDEX(Calculations!$AJ$1:$CP$9,MATCH($D4,Calculations!$D:$D,0),MATCH(AA$1,Calculations!$AJ$1:$CP$1,0))</f>
        <v>0</v>
      </c>
      <c r="AB4" s="6">
        <f>INDEX(Calculations!$AJ$1:$CP$9,MATCH($D4,Calculations!$D:$D,0),MATCH(AB$1,Calculations!$AJ$1:$CP$1,0))</f>
        <v>0</v>
      </c>
      <c r="AC4" s="6">
        <f>INDEX(Calculations!$AJ$1:$CP$9,MATCH($D4,Calculations!$D:$D,0),MATCH(AC$1,Calculations!$AJ$1:$CP$1,0))</f>
        <v>0</v>
      </c>
      <c r="AD4" s="6">
        <f>INDEX(Calculations!$AJ$1:$CP$9,MATCH($D4,Calculations!$D:$D,0),MATCH(AD$1,Calculations!$AJ$1:$CP$1,0))</f>
        <v>0</v>
      </c>
      <c r="AE4" s="6">
        <f>INDEX(Calculations!$AJ$1:$CP$9,MATCH($D4,Calculations!$D:$D,0),MATCH(AE$1,Calculations!$AJ$1:$CP$1,0))</f>
        <v>0</v>
      </c>
      <c r="AF4" s="6">
        <f>INDEX(Calculations!$AJ$1:$CP$9,MATCH($D4,Calculations!$D:$D,0),MATCH(AF$1,Calculations!$AJ$1:$CP$1,0))</f>
        <v>0</v>
      </c>
      <c r="AG4" s="6">
        <f>INDEX(Calculations!$AJ$1:$CP$9,MATCH($D4,Calculations!$D:$D,0),MATCH(AG$1,Calculations!$AJ$1:$CP$1,0))</f>
        <v>0</v>
      </c>
      <c r="AH4" s="6">
        <f>INDEX(Calculations!$AJ$1:$CP$9,MATCH($D4,Calculations!$D:$D,0),MATCH(AH$1,Calculations!$AJ$1:$CP$1,0))</f>
        <v>0</v>
      </c>
      <c r="AI4" s="6" t="str">
        <f>INDEX(Calculations!$AJ$1:$CP$9,MATCH($D4,Calculations!$D:$D,0),MATCH(AI$1,Calculations!$AJ$1:$CP$1,0))</f>
        <v>Corner houses are not a separate category in Eurostat.</v>
      </c>
      <c r="AJ4" s="6" t="str">
        <f>INDEX(Calculations!$AJ$1:$CP$9,MATCH($D4,Calculations!$D:$D,0),MATCH(AJ$1,Calculations!$AJ$1:$CP$1,0))</f>
        <v>Corner houses are not a separate category in Eurostat.</v>
      </c>
      <c r="AK4" s="6" t="str">
        <f>INDEX(Calculations!$AJ$1:$CP$9,MATCH($D4,Calculations!$D:$D,0),MATCH(AK$1,Calculations!$AJ$1:$CP$1,0))</f>
        <v>Corner houses are not a separate category in Eurostat.</v>
      </c>
      <c r="AL4" s="6" t="str">
        <f>INDEX(Calculations!$AJ$1:$CP$9,MATCH($D4,Calculations!$D:$D,0),MATCH(AL$1,Calculations!$AJ$1:$CP$1,0))</f>
        <v>Corner houses are not a separate category in Eurostat.</v>
      </c>
      <c r="AM4" s="6" t="str">
        <f>INDEX(Calculations!$AJ$1:$CP$9,MATCH($D4,Calculations!$D:$D,0),MATCH(AM$1,Calculations!$AJ$1:$CP$1,0))</f>
        <v>Corner houses are not a separate category in Eurostat.</v>
      </c>
      <c r="AN4" s="6" t="str">
        <f>INDEX(Calculations!$AJ$1:$CP$9,MATCH($D4,Calculations!$D:$D,0),MATCH(AN$1,Calculations!$AJ$1:$CP$1,0))</f>
        <v>Corner houses are not a separate category in Eurostat.</v>
      </c>
      <c r="AO4" s="6" t="str">
        <f>INDEX(Calculations!$AJ$1:$CP$9,MATCH($D4,Calculations!$D:$D,0),MATCH(AO$1,Calculations!$AJ$1:$CP$1,0))</f>
        <v>Corner houses are not a separate category in Eurostat.</v>
      </c>
      <c r="AP4" s="6" t="str">
        <f>INDEX(Calculations!$AJ$1:$CP$9,MATCH($D4,Calculations!$D:$D,0),MATCH(AP$1,Calculations!$AJ$1:$CP$1,0))</f>
        <v>Corner houses are not a separate category in Eurostat.</v>
      </c>
      <c r="AQ4" s="6" t="str">
        <f>INDEX(Calculations!$AJ$1:$CP$9,MATCH($D4,Calculations!$D:$D,0),MATCH(AQ$1,Calculations!$AJ$1:$CP$1,0))</f>
        <v>Corner houses are not a separate category in Eurostat.</v>
      </c>
      <c r="AR4" s="6" t="str">
        <f>INDEX(Calculations!$AJ$1:$CP$9,MATCH($D4,Calculations!$D:$D,0),MATCH(AR$1,Calculations!$AJ$1:$CP$1,0))</f>
        <v>Corner houses are not a separate category in Eurostat.</v>
      </c>
      <c r="AS4" s="6" t="str">
        <f>INDEX(Calculations!$AJ$1:$CP$9,MATCH($D4,Calculations!$D:$D,0),MATCH(AS$1,Calculations!$AJ$1:$CP$1,0))</f>
        <v>Corner houses are not a separate category in Eurostat.</v>
      </c>
      <c r="AT4" s="6" t="str">
        <f>INDEX(Calculations!$AJ$1:$CP$9,MATCH($D4,Calculations!$D:$D,0),MATCH(AT$1,Calculations!$AJ$1:$CP$1,0))</f>
        <v>Corner houses are not a separate category in Eurostat.</v>
      </c>
      <c r="AU4" s="6" t="str">
        <f>INDEX(Calculations!$AJ$1:$CP$9,MATCH($D4,Calculations!$D:$D,0),MATCH(AU$1,Calculations!$AJ$1:$CP$1,0))</f>
        <v>Corner houses are not a separate category in Eurostat.</v>
      </c>
      <c r="AV4" s="6" t="str">
        <f>INDEX(Calculations!$AJ$1:$CP$9,MATCH($D4,Calculations!$D:$D,0),MATCH(AV$1,Calculations!$AJ$1:$CP$1,0))</f>
        <v>Corner houses are not a separate category in Eurostat.</v>
      </c>
      <c r="AW4" s="6" t="str">
        <f>INDEX(Calculations!$AJ$1:$CP$9,MATCH($D4,Calculations!$D:$D,0),MATCH(AW$1,Calculations!$AJ$1:$CP$1,0))</f>
        <v>Corner houses are not a separate category in Eurostat.</v>
      </c>
      <c r="AX4" s="6" t="str">
        <f>INDEX(Calculations!$AJ$1:$CP$9,MATCH($D4,Calculations!$D:$D,0),MATCH(AX$1,Calculations!$AJ$1:$CP$1,0))</f>
        <v>Corner houses are not a separate category in Eurostat.</v>
      </c>
      <c r="AY4" s="6" t="str">
        <f>INDEX(Calculations!$AJ$1:$CP$9,MATCH($D4,Calculations!$D:$D,0),MATCH(AY$1,Calculations!$AJ$1:$CP$1,0))</f>
        <v>Corner houses are not a separate category in Eurostat.</v>
      </c>
      <c r="AZ4" s="6" t="str">
        <f>INDEX(Calculations!$AJ$1:$CP$9,MATCH($D4,Calculations!$D:$D,0),MATCH(AZ$1,Calculations!$AJ$1:$CP$1,0))</f>
        <v>Corner houses are not a separate category in Eurostat.</v>
      </c>
      <c r="BA4" s="6" t="str">
        <f>INDEX(Calculations!$AJ$1:$CP$9,MATCH($D4,Calculations!$D:$D,0),MATCH(BA$1,Calculations!$AJ$1:$CP$1,0))</f>
        <v>Corner houses are not a separate category in Eurostat.</v>
      </c>
      <c r="BB4" s="6" t="str">
        <f>INDEX(Calculations!$AJ$1:$CP$9,MATCH($D4,Calculations!$D:$D,0),MATCH(BB$1,Calculations!$AJ$1:$CP$1,0))</f>
        <v>Corner houses are not a separate category in Eurostat.</v>
      </c>
      <c r="BC4" s="6" t="str">
        <f>INDEX(Calculations!$AJ$1:$CP$9,MATCH($D4,Calculations!$D:$D,0),MATCH(BC$1,Calculations!$AJ$1:$CP$1,0))</f>
        <v>Corner houses are not a separate category in Eurostat.</v>
      </c>
      <c r="BD4" s="6" t="str">
        <f>INDEX(Calculations!$AJ$1:$CP$9,MATCH($D4,Calculations!$D:$D,0),MATCH(BD$1,Calculations!$AJ$1:$CP$1,0))</f>
        <v>Corner houses are not a separate category in Eurostat.</v>
      </c>
      <c r="BE4" s="6" t="str">
        <f>INDEX(Calculations!$AJ$1:$CP$9,MATCH($D4,Calculations!$D:$D,0),MATCH(BE$1,Calculations!$AJ$1:$CP$1,0))</f>
        <v>Corner houses are not a separate category in Eurostat.</v>
      </c>
      <c r="BF4" s="6" t="str">
        <f>INDEX(Calculations!$AJ$1:$CP$9,MATCH($D4,Calculations!$D:$D,0),MATCH(BF$1,Calculations!$AJ$1:$CP$1,0))</f>
        <v>Corner houses are not a separate category in Eurostat.</v>
      </c>
      <c r="BG4" s="6" t="str">
        <f>INDEX(Calculations!$AJ$1:$CP$9,MATCH($D4,Calculations!$D:$D,0),MATCH(BG$1,Calculations!$AJ$1:$CP$1,0))</f>
        <v>Corner houses are not a separate category in Eurostat.</v>
      </c>
      <c r="BH4" s="6" t="str">
        <f>INDEX(Calculations!$AJ$1:$CP$9,MATCH($D4,Calculations!$D:$D,0),MATCH(BH$1,Calculations!$AJ$1:$CP$1,0))</f>
        <v>Corner houses are not a separate category in Eurostat.</v>
      </c>
      <c r="BI4" s="6" t="str">
        <f>INDEX(Calculations!$AJ$1:$CP$9,MATCH($D4,Calculations!$D:$D,0),MATCH(BI$1,Calculations!$AJ$1:$CP$1,0))</f>
        <v>Corner houses are not a separate category in Eurostat.</v>
      </c>
      <c r="BJ4" s="6" t="str">
        <f>INDEX(Calculations!$AJ$1:$CP$9,MATCH($D4,Calculations!$D:$D,0),MATCH(BJ$1,Calculations!$AJ$1:$CP$1,0))</f>
        <v>Corner houses are not a separate category in Eurostat.</v>
      </c>
      <c r="BK4" s="6" t="str">
        <f>INDEX(Calculations!$AJ$1:$CP$9,MATCH($D4,Calculations!$D:$D,0),MATCH(BK$1,Calculations!$AJ$1:$CP$1,0))</f>
        <v>Corner houses are not a separate category in Eurostat.</v>
      </c>
    </row>
    <row r="5" spans="1:63" x14ac:dyDescent="0.2">
      <c r="A5" t="s">
        <v>54</v>
      </c>
      <c r="B5" t="s">
        <v>55</v>
      </c>
      <c r="C5" t="s">
        <v>56</v>
      </c>
      <c r="D5" t="s">
        <v>60</v>
      </c>
      <c r="E5" t="s">
        <v>58</v>
      </c>
      <c r="F5" s="6">
        <f>INDEX(Calculations!$AJ$1:$CP$9,MATCH($D5,Calculations!$D:$D,0),MATCH(F$1,Calculations!$AJ$1:$CP$1,0))</f>
        <v>8.387096774193549E-2</v>
      </c>
      <c r="G5" s="6">
        <f>INDEX(Calculations!$AJ$1:$CP$9,MATCH($D5,Calculations!$D:$D,0),MATCH(G$1,Calculations!$AJ$1:$CP$1,0))</f>
        <v>0.10921501706484642</v>
      </c>
      <c r="H5" s="6">
        <f>INDEX(Calculations!$AJ$1:$CP$9,MATCH($D5,Calculations!$D:$D,0),MATCH(H$1,Calculations!$AJ$1:$CP$1,0))</f>
        <v>0.11185682326621925</v>
      </c>
      <c r="I5" s="6">
        <f>INDEX(Calculations!$AJ$1:$CP$9,MATCH($D5,Calculations!$D:$D,0),MATCH(I$1,Calculations!$AJ$1:$CP$1,0))</f>
        <v>0.30844793713163066</v>
      </c>
      <c r="J5" s="6">
        <f>INDEX(Calculations!$AJ$1:$CP$9,MATCH($D5,Calculations!$D:$D,0),MATCH(J$1,Calculations!$AJ$1:$CP$1,0))</f>
        <v>0.11705685618729098</v>
      </c>
      <c r="K5" s="6">
        <f>INDEX(Calculations!$AJ$1:$CP$9,MATCH($D5,Calculations!$D:$D,0),MATCH(K$1,Calculations!$AJ$1:$CP$1,0))</f>
        <v>8.8642659279778394E-2</v>
      </c>
      <c r="L5" s="6">
        <f>INDEX(Calculations!$AJ$1:$CP$9,MATCH($D5,Calculations!$D:$D,0),MATCH(L$1,Calculations!$AJ$1:$CP$1,0))</f>
        <v>0.26933333333333331</v>
      </c>
      <c r="M5" s="6">
        <f>INDEX(Calculations!$AJ$1:$CP$9,MATCH($D5,Calculations!$D:$D,0),MATCH(M$1,Calculations!$AJ$1:$CP$1,0))</f>
        <v>0.15676567656765678</v>
      </c>
      <c r="N5" s="6">
        <f>INDEX(Calculations!$AJ$1:$CP$9,MATCH($D5,Calculations!$D:$D,0),MATCH(N$1,Calculations!$AJ$1:$CP$1,0))</f>
        <v>5.2419354838709679E-2</v>
      </c>
      <c r="O5" s="6">
        <f>INDEX(Calculations!$AJ$1:$CP$9,MATCH($D5,Calculations!$D:$D,0),MATCH(O$1,Calculations!$AJ$1:$CP$1,0))</f>
        <v>0.21336760925449874</v>
      </c>
      <c r="P5" s="6">
        <f>INDEX(Calculations!$AJ$1:$CP$9,MATCH($D5,Calculations!$D:$D,0),MATCH(P$1,Calculations!$AJ$1:$CP$1,0))</f>
        <v>0.12256267409470753</v>
      </c>
      <c r="Q5" s="6">
        <f>INDEX(Calculations!$AJ$1:$CP$9,MATCH($D5,Calculations!$D:$D,0),MATCH(Q$1,Calculations!$AJ$1:$CP$1,0))</f>
        <v>0.14871794871794872</v>
      </c>
      <c r="R5" s="6">
        <f>INDEX(Calculations!$AJ$1:$CP$9,MATCH($D5,Calculations!$D:$D,0),MATCH(R$1,Calculations!$AJ$1:$CP$1,0))</f>
        <v>6.5040650406504072E-2</v>
      </c>
      <c r="S5" s="6">
        <f>INDEX(Calculations!$AJ$1:$CP$9,MATCH($D5,Calculations!$D:$D,0),MATCH(S$1,Calculations!$AJ$1:$CP$1,0))</f>
        <v>0.35690235690235689</v>
      </c>
      <c r="T5" s="6">
        <f>INDEX(Calculations!$AJ$1:$CP$9,MATCH($D5,Calculations!$D:$D,0),MATCH(T$1,Calculations!$AJ$1:$CP$1,0))</f>
        <v>0.31288343558282206</v>
      </c>
      <c r="U5" s="6">
        <f>INDEX(Calculations!$AJ$1:$CP$9,MATCH($D5,Calculations!$D:$D,0),MATCH(U$1,Calculations!$AJ$1:$CP$1,0))</f>
        <v>0.12813370473537605</v>
      </c>
      <c r="V5" s="6">
        <f>INDEX(Calculations!$AJ$1:$CP$9,MATCH($D5,Calculations!$D:$D,0),MATCH(V$1,Calculations!$AJ$1:$CP$1,0))</f>
        <v>0.14447592067988668</v>
      </c>
      <c r="W5" s="6">
        <f>INDEX(Calculations!$AJ$1:$CP$9,MATCH($D5,Calculations!$D:$D,0),MATCH(W$1,Calculations!$AJ$1:$CP$1,0))</f>
        <v>0.10046728971962617</v>
      </c>
      <c r="X5" s="6">
        <f>INDEX(Calculations!$AJ$1:$CP$9,MATCH($D5,Calculations!$D:$D,0),MATCH(X$1,Calculations!$AJ$1:$CP$1,0))</f>
        <v>8.7179487179487175E-2</v>
      </c>
      <c r="Y5" s="6">
        <f>INDEX(Calculations!$AJ$1:$CP$9,MATCH($D5,Calculations!$D:$D,0),MATCH(Y$1,Calculations!$AJ$1:$CP$1,0))</f>
        <v>9.360730593607304E-2</v>
      </c>
      <c r="Z5" s="6">
        <f>INDEX(Calculations!$AJ$1:$CP$9,MATCH($D5,Calculations!$D:$D,0),MATCH(Z$1,Calculations!$AJ$1:$CP$1,0))</f>
        <v>8.6629001883239173E-2</v>
      </c>
      <c r="AA5" s="6">
        <f>INDEX(Calculations!$AJ$1:$CP$9,MATCH($D5,Calculations!$D:$D,0),MATCH(AA$1,Calculations!$AJ$1:$CP$1,0))</f>
        <v>0.17765042979942694</v>
      </c>
      <c r="AB5" s="6">
        <f>INDEX(Calculations!$AJ$1:$CP$9,MATCH($D5,Calculations!$D:$D,0),MATCH(AB$1,Calculations!$AJ$1:$CP$1,0))</f>
        <v>0.21973094170403587</v>
      </c>
      <c r="AC5" s="6">
        <f>INDEX(Calculations!$AJ$1:$CP$9,MATCH($D5,Calculations!$D:$D,0),MATCH(AC$1,Calculations!$AJ$1:$CP$1,0))</f>
        <v>0.19444444444444445</v>
      </c>
      <c r="AD5" s="6">
        <f>INDEX(Calculations!$AJ$1:$CP$9,MATCH($D5,Calculations!$D:$D,0),MATCH(AD$1,Calculations!$AJ$1:$CP$1,0))</f>
        <v>0.23690773067331669</v>
      </c>
      <c r="AE5" s="6">
        <f>INDEX(Calculations!$AJ$1:$CP$9,MATCH($D5,Calculations!$D:$D,0),MATCH(AE$1,Calculations!$AJ$1:$CP$1,0))</f>
        <v>0.31443298969072164</v>
      </c>
      <c r="AF5" s="6">
        <f>INDEX(Calculations!$AJ$1:$CP$9,MATCH($D5,Calculations!$D:$D,0),MATCH(AF$1,Calculations!$AJ$1:$CP$1,0))</f>
        <v>0.12735849056603774</v>
      </c>
      <c r="AG5" s="6">
        <f>INDEX(Calculations!$AJ$1:$CP$9,MATCH($D5,Calculations!$D:$D,0),MATCH(AG$1,Calculations!$AJ$1:$CP$1,0))</f>
        <v>4.2553191489361701E-2</v>
      </c>
      <c r="AH5" s="6">
        <f>INDEX(Calculations!$AJ$1:$CP$9,MATCH($D5,Calculations!$D:$D,0),MATCH(AH$1,Calculations!$AJ$1:$CP$1,0))</f>
        <v>0.12566844919786097</v>
      </c>
      <c r="AI5" s="6" t="str">
        <f>INDEX(Calculations!$AJ$1:$CP$9,MATCH($D5,Calculations!$D:$D,0),MATCH(AI$1,Calculations!$AJ$1:$CP$1,0))</f>
        <v>Derived from Eurostat, category: Detached house, share of population is used here as no share of houses was available: Detached house; year: 2019; author: Eurostat</v>
      </c>
      <c r="AJ5" s="6" t="str">
        <f>INDEX(Calculations!$AJ$1:$CP$9,MATCH($D5,Calculations!$D:$D,0),MATCH(AJ$1,Calculations!$AJ$1:$CP$1,0))</f>
        <v>Derived from Eurostat, category: Detached house, share of population is used here as no share of houses was available: Detached house; year: 2019; author: Eurostat</v>
      </c>
      <c r="AK5" s="6" t="str">
        <f>INDEX(Calculations!$AJ$1:$CP$9,MATCH($D5,Calculations!$D:$D,0),MATCH(AK$1,Calculations!$AJ$1:$CP$1,0))</f>
        <v>Derived from Eurostat, category: Detached house, share of population is used here as no share of houses was available: Detached house; year: 2019; author: Eurostat</v>
      </c>
      <c r="AL5" s="6" t="str">
        <f>INDEX(Calculations!$AJ$1:$CP$9,MATCH($D5,Calculations!$D:$D,0),MATCH(AL$1,Calculations!$AJ$1:$CP$1,0))</f>
        <v>Derived from Eurostat, category: Detached house, share of population is used here as no share of houses was available: Detached house; year: 2019; author: Eurostat</v>
      </c>
      <c r="AM5" s="6" t="str">
        <f>INDEX(Calculations!$AJ$1:$CP$9,MATCH($D5,Calculations!$D:$D,0),MATCH(AM$1,Calculations!$AJ$1:$CP$1,0))</f>
        <v>Derived from Eurostat, category: Detached house, share of population is used here as no share of houses was available: Detached house; year: 2019; author: Eurostat</v>
      </c>
      <c r="AN5" s="6" t="str">
        <f>INDEX(Calculations!$AJ$1:$CP$9,MATCH($D5,Calculations!$D:$D,0),MATCH(AN$1,Calculations!$AJ$1:$CP$1,0))</f>
        <v>Derived from Eurostat, category: Detached house, share of population is used here as no share of houses was available: Detached house; year: 2019; author: Eurostat</v>
      </c>
      <c r="AO5" s="6" t="str">
        <f>INDEX(Calculations!$AJ$1:$CP$9,MATCH($D5,Calculations!$D:$D,0),MATCH(AO$1,Calculations!$AJ$1:$CP$1,0))</f>
        <v>Derived from Eurostat, category: Detached house, share of population is used here as no share of houses was available: Detached house; year: 2019; author: Eurostat</v>
      </c>
      <c r="AP5" s="6" t="str">
        <f>INDEX(Calculations!$AJ$1:$CP$9,MATCH($D5,Calculations!$D:$D,0),MATCH(AP$1,Calculations!$AJ$1:$CP$1,0))</f>
        <v>Derived from Eurostat, category: Detached house, share of population is used here as no share of houses was available: Detached house; year: 2019; author: Eurostat</v>
      </c>
      <c r="AQ5" s="6" t="str">
        <f>INDEX(Calculations!$AJ$1:$CP$9,MATCH($D5,Calculations!$D:$D,0),MATCH(AQ$1,Calculations!$AJ$1:$CP$1,0))</f>
        <v>Derived from Eurostat, category: Detached house, share of population is used here as no share of houses was available: Detached house; year: 2019; author: Eurostat</v>
      </c>
      <c r="AR5" s="6" t="str">
        <f>INDEX(Calculations!$AJ$1:$CP$9,MATCH($D5,Calculations!$D:$D,0),MATCH(AR$1,Calculations!$AJ$1:$CP$1,0))</f>
        <v>Derived from Eurostat, category: Detached house, share of population is used here as no share of houses was available: Detached house; year: 2019; author: Eurostat</v>
      </c>
      <c r="AS5" s="6" t="str">
        <f>INDEX(Calculations!$AJ$1:$CP$9,MATCH($D5,Calculations!$D:$D,0),MATCH(AS$1,Calculations!$AJ$1:$CP$1,0))</f>
        <v>Derived from Eurostat, category: Detached house, share of population is used here as no share of houses was available: Detached house; year: 2019; author: Eurostat</v>
      </c>
      <c r="AT5" s="6" t="str">
        <f>INDEX(Calculations!$AJ$1:$CP$9,MATCH($D5,Calculations!$D:$D,0),MATCH(AT$1,Calculations!$AJ$1:$CP$1,0))</f>
        <v>Derived from Eurostat, category: Detached house, share of population is used here as no share of houses was available: Detached house; year: 2019; author: Eurostat</v>
      </c>
      <c r="AU5" s="6" t="str">
        <f>INDEX(Calculations!$AJ$1:$CP$9,MATCH($D5,Calculations!$D:$D,0),MATCH(AU$1,Calculations!$AJ$1:$CP$1,0))</f>
        <v>Derived from Eurostat, category: Detached house, share of population is used here as no share of houses was available: Detached house; year: 2019; author: Eurostat</v>
      </c>
      <c r="AV5" s="6" t="str">
        <f>INDEX(Calculations!$AJ$1:$CP$9,MATCH($D5,Calculations!$D:$D,0),MATCH(AV$1,Calculations!$AJ$1:$CP$1,0))</f>
        <v>Derived from Eurostat, category: Detached house, share of population is used here as no share of houses was available: Detached house; year: 2019; author: Eurostat</v>
      </c>
      <c r="AW5" s="6" t="str">
        <f>INDEX(Calculations!$AJ$1:$CP$9,MATCH($D5,Calculations!$D:$D,0),MATCH(AW$1,Calculations!$AJ$1:$CP$1,0))</f>
        <v>Derived from Eurostat, category: Detached house, share of population is used here as no share of houses was available: Detached house; year: 2019; author: Eurostat</v>
      </c>
      <c r="AX5" s="6" t="str">
        <f>INDEX(Calculations!$AJ$1:$CP$9,MATCH($D5,Calculations!$D:$D,0),MATCH(AX$1,Calculations!$AJ$1:$CP$1,0))</f>
        <v>Derived from Eurostat, category: Detached house, share of population is used here as no share of houses was available: Detached house; year: 2019; author: Eurostat</v>
      </c>
      <c r="AY5" s="6" t="str">
        <f>INDEX(Calculations!$AJ$1:$CP$9,MATCH($D5,Calculations!$D:$D,0),MATCH(AY$1,Calculations!$AJ$1:$CP$1,0))</f>
        <v>Derived from Eurostat, category: Detached house, share of population is used here as no share of houses was available: Detached house; year: 2019; author: Eurostat</v>
      </c>
      <c r="AZ5" s="6" t="str">
        <f>INDEX(Calculations!$AJ$1:$CP$9,MATCH($D5,Calculations!$D:$D,0),MATCH(AZ$1,Calculations!$AJ$1:$CP$1,0))</f>
        <v>Derived from Eurostat, category: Detached house, share of population is used here as no share of houses was available: Detached house; year: 2019; author: Eurostat</v>
      </c>
      <c r="BA5" s="6" t="str">
        <f>INDEX(Calculations!$AJ$1:$CP$9,MATCH($D5,Calculations!$D:$D,0),MATCH(BA$1,Calculations!$AJ$1:$CP$1,0))</f>
        <v>Derived from Eurostat, category: Detached house, share of population is used here as no share of houses was available: Detached house; year: 2019; author: Eurostat</v>
      </c>
      <c r="BB5" s="6" t="str">
        <f>INDEX(Calculations!$AJ$1:$CP$9,MATCH($D5,Calculations!$D:$D,0),MATCH(BB$1,Calculations!$AJ$1:$CP$1,0))</f>
        <v>Derived from Eurostat, category: Detached house, share of population is used here as no share of houses was available: Detached house; year: 2019; author: Eurostat</v>
      </c>
      <c r="BC5" s="6" t="str">
        <f>INDEX(Calculations!$AJ$1:$CP$9,MATCH($D5,Calculations!$D:$D,0),MATCH(BC$1,Calculations!$AJ$1:$CP$1,0))</f>
        <v>Derived from Eurostat, category: Detached house, share of population is used here as no share of houses was available: Detached house; year: 2019; author: Eurostat</v>
      </c>
      <c r="BD5" s="6" t="str">
        <f>INDEX(Calculations!$AJ$1:$CP$9,MATCH($D5,Calculations!$D:$D,0),MATCH(BD$1,Calculations!$AJ$1:$CP$1,0))</f>
        <v>Derived from Eurostat, category: Detached house, share of population is used here as no share of houses was available: Detached house; year: 2019; author: Eurostat</v>
      </c>
      <c r="BE5" s="6" t="str">
        <f>INDEX(Calculations!$AJ$1:$CP$9,MATCH($D5,Calculations!$D:$D,0),MATCH(BE$1,Calculations!$AJ$1:$CP$1,0))</f>
        <v>Derived from Eurostat, category: Detached house, share of population is used here as no share of houses was available: Detached house; year: 2019; author: Eurostat</v>
      </c>
      <c r="BF5" s="6" t="str">
        <f>INDEX(Calculations!$AJ$1:$CP$9,MATCH($D5,Calculations!$D:$D,0),MATCH(BF$1,Calculations!$AJ$1:$CP$1,0))</f>
        <v>Derived from Eurostat, category: Detached house, share of population is used here as no share of houses was available: Detached house; year: 2019; author: Eurostat</v>
      </c>
      <c r="BG5" s="6" t="str">
        <f>INDEX(Calculations!$AJ$1:$CP$9,MATCH($D5,Calculations!$D:$D,0),MATCH(BG$1,Calculations!$AJ$1:$CP$1,0))</f>
        <v>Derived from Eurostat, category: Detached house, share of population is used here as no share of houses was available: Detached house; year: 2019; author: Eurostat</v>
      </c>
      <c r="BH5" s="6" t="str">
        <f>INDEX(Calculations!$AJ$1:$CP$9,MATCH($D5,Calculations!$D:$D,0),MATCH(BH$1,Calculations!$AJ$1:$CP$1,0))</f>
        <v>Derived from Eurostat, category: Detached house, share of population is used here as no share of houses was available: Detached house; year: 2019; author: Eurostat</v>
      </c>
      <c r="BI5" s="6" t="str">
        <f>INDEX(Calculations!$AJ$1:$CP$9,MATCH($D5,Calculations!$D:$D,0),MATCH(BI$1,Calculations!$AJ$1:$CP$1,0))</f>
        <v>Derived from Eurostat, category: Detached house, share of population is used here as no share of houses was available: Detached house; year: 2019; author: Eurostat</v>
      </c>
      <c r="BJ5" s="6" t="str">
        <f>INDEX(Calculations!$AJ$1:$CP$9,MATCH($D5,Calculations!$D:$D,0),MATCH(BJ$1,Calculations!$AJ$1:$CP$1,0))</f>
        <v>Derived from Eurostat, category: Detached house, share of population is used here as no share of houses was available: Detached house; year: 2019; author: Eurostat</v>
      </c>
      <c r="BK5" s="6" t="str">
        <f>INDEX(Calculations!$AJ$1:$CP$9,MATCH($D5,Calculations!$D:$D,0),MATCH(BK$1,Calculations!$AJ$1:$CP$1,0))</f>
        <v>Derived from Eurostat, category: Detached house, share of population is used here as no share of houses was available: Detached house; year: 2019; author: Eurostat</v>
      </c>
    </row>
    <row r="6" spans="1:63" x14ac:dyDescent="0.2">
      <c r="A6" t="s">
        <v>54</v>
      </c>
      <c r="B6" t="s">
        <v>55</v>
      </c>
      <c r="C6" t="s">
        <v>56</v>
      </c>
      <c r="D6" t="s">
        <v>61</v>
      </c>
      <c r="E6" t="s">
        <v>58</v>
      </c>
      <c r="F6" s="6">
        <f>INDEX(Calculations!$AJ$1:$CP$9,MATCH($D6,Calculations!$D:$D,0),MATCH(F$1,Calculations!$AJ$1:$CP$1,0))</f>
        <v>6.1290322580645158E-2</v>
      </c>
      <c r="G6" s="6">
        <f>INDEX(Calculations!$AJ$1:$CP$9,MATCH($D6,Calculations!$D:$D,0),MATCH(G$1,Calculations!$AJ$1:$CP$1,0))</f>
        <v>0.41638225255972694</v>
      </c>
      <c r="H6" s="6">
        <f>INDEX(Calculations!$AJ$1:$CP$9,MATCH($D6,Calculations!$D:$D,0),MATCH(H$1,Calculations!$AJ$1:$CP$1,0))</f>
        <v>7.6062639821029093E-2</v>
      </c>
      <c r="I6" s="6">
        <f>INDEX(Calculations!$AJ$1:$CP$9,MATCH($D6,Calculations!$D:$D,0),MATCH(I$1,Calculations!$AJ$1:$CP$1,0))</f>
        <v>0.31630648330058941</v>
      </c>
      <c r="J6" s="6">
        <f>INDEX(Calculations!$AJ$1:$CP$9,MATCH($D6,Calculations!$D:$D,0),MATCH(J$1,Calculations!$AJ$1:$CP$1,0))</f>
        <v>5.6856187290969903E-2</v>
      </c>
      <c r="K6" s="6">
        <f>INDEX(Calculations!$AJ$1:$CP$9,MATCH($D6,Calculations!$D:$D,0),MATCH(K$1,Calculations!$AJ$1:$CP$1,0))</f>
        <v>0.13573407202216067</v>
      </c>
      <c r="L6" s="6">
        <f>INDEX(Calculations!$AJ$1:$CP$9,MATCH($D6,Calculations!$D:$D,0),MATCH(L$1,Calculations!$AJ$1:$CP$1,0))</f>
        <v>0.12533333333333332</v>
      </c>
      <c r="M6" s="6">
        <f>INDEX(Calculations!$AJ$1:$CP$9,MATCH($D6,Calculations!$D:$D,0),MATCH(M$1,Calculations!$AJ$1:$CP$1,0))</f>
        <v>4.7854785478547851E-2</v>
      </c>
      <c r="N6" s="6">
        <f>INDEX(Calculations!$AJ$1:$CP$9,MATCH($D6,Calculations!$D:$D,0),MATCH(N$1,Calculations!$AJ$1:$CP$1,0))</f>
        <v>0.10080645161290322</v>
      </c>
      <c r="O6" s="6">
        <f>INDEX(Calculations!$AJ$1:$CP$9,MATCH($D6,Calculations!$D:$D,0),MATCH(O$1,Calculations!$AJ$1:$CP$1,0))</f>
        <v>0.19023136246786634</v>
      </c>
      <c r="P6" s="6">
        <f>INDEX(Calculations!$AJ$1:$CP$9,MATCH($D6,Calculations!$D:$D,0),MATCH(P$1,Calculations!$AJ$1:$CP$1,0))</f>
        <v>0.2061281337047354</v>
      </c>
      <c r="Q6" s="6">
        <f>INDEX(Calculations!$AJ$1:$CP$9,MATCH($D6,Calculations!$D:$D,0),MATCH(Q$1,Calculations!$AJ$1:$CP$1,0))</f>
        <v>0.652991452991453</v>
      </c>
      <c r="R6" s="6">
        <f>INDEX(Calculations!$AJ$1:$CP$9,MATCH($D6,Calculations!$D:$D,0),MATCH(R$1,Calculations!$AJ$1:$CP$1,0))</f>
        <v>5.1490514905149054E-2</v>
      </c>
      <c r="S6" s="6">
        <f>INDEX(Calculations!$AJ$1:$CP$9,MATCH($D6,Calculations!$D:$D,0),MATCH(S$1,Calculations!$AJ$1:$CP$1,0))</f>
        <v>0.14141414141414144</v>
      </c>
      <c r="T6" s="6">
        <f>INDEX(Calculations!$AJ$1:$CP$9,MATCH($D6,Calculations!$D:$D,0),MATCH(T$1,Calculations!$AJ$1:$CP$1,0))</f>
        <v>8.8957055214723926E-2</v>
      </c>
      <c r="U6" s="6">
        <f>INDEX(Calculations!$AJ$1:$CP$9,MATCH($D6,Calculations!$D:$D,0),MATCH(U$1,Calculations!$AJ$1:$CP$1,0))</f>
        <v>0.70473537604456826</v>
      </c>
      <c r="V6" s="6">
        <f>INDEX(Calculations!$AJ$1:$CP$9,MATCH($D6,Calculations!$D:$D,0),MATCH(V$1,Calculations!$AJ$1:$CP$1,0))</f>
        <v>0.12181303116147309</v>
      </c>
      <c r="W6" s="6">
        <f>INDEX(Calculations!$AJ$1:$CP$9,MATCH($D6,Calculations!$D:$D,0),MATCH(W$1,Calculations!$AJ$1:$CP$1,0))</f>
        <v>3.5046728971962621E-2</v>
      </c>
      <c r="X6" s="6">
        <f>INDEX(Calculations!$AJ$1:$CP$9,MATCH($D6,Calculations!$D:$D,0),MATCH(X$1,Calculations!$AJ$1:$CP$1,0))</f>
        <v>0.23076923076923078</v>
      </c>
      <c r="Y6" s="6">
        <f>INDEX(Calculations!$AJ$1:$CP$9,MATCH($D6,Calculations!$D:$D,0),MATCH(Y$1,Calculations!$AJ$1:$CP$1,0))</f>
        <v>2.5114155251141551E-2</v>
      </c>
      <c r="Z6" s="6">
        <f>INDEX(Calculations!$AJ$1:$CP$9,MATCH($D6,Calculations!$D:$D,0),MATCH(Z$1,Calculations!$AJ$1:$CP$1,0))</f>
        <v>0.59698681732580039</v>
      </c>
      <c r="AA6" s="6">
        <f>INDEX(Calculations!$AJ$1:$CP$9,MATCH($D6,Calculations!$D:$D,0),MATCH(AA$1,Calculations!$AJ$1:$CP$1,0))</f>
        <v>5.1575931232091692E-2</v>
      </c>
      <c r="AB6" s="6">
        <f>INDEX(Calculations!$AJ$1:$CP$9,MATCH($D6,Calculations!$D:$D,0),MATCH(AB$1,Calculations!$AJ$1:$CP$1,0))</f>
        <v>0.12331838565022421</v>
      </c>
      <c r="AC6" s="6">
        <f>INDEX(Calculations!$AJ$1:$CP$9,MATCH($D6,Calculations!$D:$D,0),MATCH(AC$1,Calculations!$AJ$1:$CP$1,0))</f>
        <v>1.3888888888888892E-2</v>
      </c>
      <c r="AD6" s="6">
        <f>INDEX(Calculations!$AJ$1:$CP$9,MATCH($D6,Calculations!$D:$D,0),MATCH(AD$1,Calculations!$AJ$1:$CP$1,0))</f>
        <v>0.10224438902743141</v>
      </c>
      <c r="AE6" s="6">
        <f>INDEX(Calculations!$AJ$1:$CP$9,MATCH($D6,Calculations!$D:$D,0),MATCH(AE$1,Calculations!$AJ$1:$CP$1,0))</f>
        <v>0.10309278350515465</v>
      </c>
      <c r="AF6" s="6">
        <f>INDEX(Calculations!$AJ$1:$CP$9,MATCH($D6,Calculations!$D:$D,0),MATCH(AF$1,Calculations!$AJ$1:$CP$1,0))</f>
        <v>1.4150943396226415E-2</v>
      </c>
      <c r="AG6" s="6">
        <f>INDEX(Calculations!$AJ$1:$CP$9,MATCH($D6,Calculations!$D:$D,0),MATCH(AG$1,Calculations!$AJ$1:$CP$1,0))</f>
        <v>0.36506159014557671</v>
      </c>
      <c r="AH6" s="6">
        <f>INDEX(Calculations!$AJ$1:$CP$9,MATCH($D6,Calculations!$D:$D,0),MATCH(AH$1,Calculations!$AJ$1:$CP$1,0))</f>
        <v>0.15508021390374332</v>
      </c>
      <c r="AI6" s="6" t="str">
        <f>INDEX(Calculations!$AJ$1:$CP$9,MATCH($D6,Calculations!$D:$D,0),MATCH(AI$1,Calculations!$AJ$1:$CP$1,0))</f>
        <v>Derived from Eurostat, category: Semi-detached house, share of population is used here as no share of houses was available; year: 2019; author: Eurostat</v>
      </c>
      <c r="AJ6" s="6" t="str">
        <f>INDEX(Calculations!$AJ$1:$CP$9,MATCH($D6,Calculations!$D:$D,0),MATCH(AJ$1,Calculations!$AJ$1:$CP$1,0))</f>
        <v>Derived from Eurostat, category: Semi-detached house, share of population is used here as no share of houses was available; year: 2019; author: Eurostat</v>
      </c>
      <c r="AK6" s="6" t="str">
        <f>INDEX(Calculations!$AJ$1:$CP$9,MATCH($D6,Calculations!$D:$D,0),MATCH(AK$1,Calculations!$AJ$1:$CP$1,0))</f>
        <v>Derived from Eurostat, category: Semi-detached house, share of population is used here as no share of houses was available; year: 2019; author: Eurostat</v>
      </c>
      <c r="AL6" s="6" t="str">
        <f>INDEX(Calculations!$AJ$1:$CP$9,MATCH($D6,Calculations!$D:$D,0),MATCH(AL$1,Calculations!$AJ$1:$CP$1,0))</f>
        <v>Derived from Eurostat, category: Semi-detached house, share of population is used here as no share of houses was available; year: 2019; author: Eurostat</v>
      </c>
      <c r="AM6" s="6" t="str">
        <f>INDEX(Calculations!$AJ$1:$CP$9,MATCH($D6,Calculations!$D:$D,0),MATCH(AM$1,Calculations!$AJ$1:$CP$1,0))</f>
        <v>Derived from Eurostat, category: Semi-detached house, share of population is used here as no share of houses was available; year: 2019; author: Eurostat</v>
      </c>
      <c r="AN6" s="6" t="str">
        <f>INDEX(Calculations!$AJ$1:$CP$9,MATCH($D6,Calculations!$D:$D,0),MATCH(AN$1,Calculations!$AJ$1:$CP$1,0))</f>
        <v>Derived from Eurostat, category: Semi-detached house, share of population is used here as no share of houses was available; year: 2019; author: Eurostat</v>
      </c>
      <c r="AO6" s="6" t="str">
        <f>INDEX(Calculations!$AJ$1:$CP$9,MATCH($D6,Calculations!$D:$D,0),MATCH(AO$1,Calculations!$AJ$1:$CP$1,0))</f>
        <v>Derived from Eurostat, category: Semi-detached house, share of population is used here as no share of houses was available; year: 2019; author: Eurostat</v>
      </c>
      <c r="AP6" s="6" t="str">
        <f>INDEX(Calculations!$AJ$1:$CP$9,MATCH($D6,Calculations!$D:$D,0),MATCH(AP$1,Calculations!$AJ$1:$CP$1,0))</f>
        <v>Derived from Eurostat, category: Semi-detached house, share of population is used here as no share of houses was available; year: 2019; author: Eurostat</v>
      </c>
      <c r="AQ6" s="6" t="str">
        <f>INDEX(Calculations!$AJ$1:$CP$9,MATCH($D6,Calculations!$D:$D,0),MATCH(AQ$1,Calculations!$AJ$1:$CP$1,0))</f>
        <v>Derived from Eurostat, category: Semi-detached house, share of population is used here as no share of houses was available; year: 2019; author: Eurostat</v>
      </c>
      <c r="AR6" s="6" t="str">
        <f>INDEX(Calculations!$AJ$1:$CP$9,MATCH($D6,Calculations!$D:$D,0),MATCH(AR$1,Calculations!$AJ$1:$CP$1,0))</f>
        <v>Derived from Eurostat, category: Semi-detached house, share of population is used here as no share of houses was available; year: 2019; author: Eurostat</v>
      </c>
      <c r="AS6" s="6" t="str">
        <f>INDEX(Calculations!$AJ$1:$CP$9,MATCH($D6,Calculations!$D:$D,0),MATCH(AS$1,Calculations!$AJ$1:$CP$1,0))</f>
        <v>Derived from Eurostat, category: Semi-detached house, share of population is used here as no share of houses was available; year: 2019; author: Eurostat</v>
      </c>
      <c r="AT6" s="6" t="str">
        <f>INDEX(Calculations!$AJ$1:$CP$9,MATCH($D6,Calculations!$D:$D,0),MATCH(AT$1,Calculations!$AJ$1:$CP$1,0))</f>
        <v>Derived from Eurostat, category: Semi-detached house, share of population is used here as no share of houses was available; year: 2019; author: Eurostat</v>
      </c>
      <c r="AU6" s="6" t="str">
        <f>INDEX(Calculations!$AJ$1:$CP$9,MATCH($D6,Calculations!$D:$D,0),MATCH(AU$1,Calculations!$AJ$1:$CP$1,0))</f>
        <v>Derived from Eurostat, category: Semi-detached house, share of population is used here as no share of houses was available; year: 2019; author: Eurostat</v>
      </c>
      <c r="AV6" s="6" t="str">
        <f>INDEX(Calculations!$AJ$1:$CP$9,MATCH($D6,Calculations!$D:$D,0),MATCH(AV$1,Calculations!$AJ$1:$CP$1,0))</f>
        <v>Derived from Eurostat, category: Semi-detached house, share of population is used here as no share of houses was available; year: 2019; author: Eurostat</v>
      </c>
      <c r="AW6" s="6" t="str">
        <f>INDEX(Calculations!$AJ$1:$CP$9,MATCH($D6,Calculations!$D:$D,0),MATCH(AW$1,Calculations!$AJ$1:$CP$1,0))</f>
        <v>Derived from Eurostat, category: Semi-detached house, share of population is used here as no share of houses was available; year: 2019; author: Eurostat</v>
      </c>
      <c r="AX6" s="6" t="str">
        <f>INDEX(Calculations!$AJ$1:$CP$9,MATCH($D6,Calculations!$D:$D,0),MATCH(AX$1,Calculations!$AJ$1:$CP$1,0))</f>
        <v>Derived from Eurostat, category: Semi-detached house, share of population is used here as no share of houses was available; year: 2019; author: Eurostat</v>
      </c>
      <c r="AY6" s="6" t="str">
        <f>INDEX(Calculations!$AJ$1:$CP$9,MATCH($D6,Calculations!$D:$D,0),MATCH(AY$1,Calculations!$AJ$1:$CP$1,0))</f>
        <v>Derived from Eurostat, category: Semi-detached house, share of population is used here as no share of houses was available; year: 2019; author: Eurostat</v>
      </c>
      <c r="AZ6" s="6" t="str">
        <f>INDEX(Calculations!$AJ$1:$CP$9,MATCH($D6,Calculations!$D:$D,0),MATCH(AZ$1,Calculations!$AJ$1:$CP$1,0))</f>
        <v>Derived from Eurostat, category: Semi-detached house, share of population is used here as no share of houses was available; year: 2019; author: Eurostat</v>
      </c>
      <c r="BA6" s="6" t="str">
        <f>INDEX(Calculations!$AJ$1:$CP$9,MATCH($D6,Calculations!$D:$D,0),MATCH(BA$1,Calculations!$AJ$1:$CP$1,0))</f>
        <v>Derived from Eurostat, category: Semi-detached house, share of population is used here as no share of houses was available; year: 2019; author: Eurostat</v>
      </c>
      <c r="BB6" s="6" t="str">
        <f>INDEX(Calculations!$AJ$1:$CP$9,MATCH($D6,Calculations!$D:$D,0),MATCH(BB$1,Calculations!$AJ$1:$CP$1,0))</f>
        <v>Derived from Eurostat, category: Semi-detached house, share of population is used here as no share of houses was available; year: 2019; author: Eurostat</v>
      </c>
      <c r="BC6" s="6" t="str">
        <f>INDEX(Calculations!$AJ$1:$CP$9,MATCH($D6,Calculations!$D:$D,0),MATCH(BC$1,Calculations!$AJ$1:$CP$1,0))</f>
        <v>Derived from Eurostat, category: Semi-detached house, share of population is used here as no share of houses was available; year: 2019; author: Eurostat</v>
      </c>
      <c r="BD6" s="6" t="str">
        <f>INDEX(Calculations!$AJ$1:$CP$9,MATCH($D6,Calculations!$D:$D,0),MATCH(BD$1,Calculations!$AJ$1:$CP$1,0))</f>
        <v>Derived from Eurostat, category: Semi-detached house, share of population is used here as no share of houses was available; year: 2019; author: Eurostat</v>
      </c>
      <c r="BE6" s="6" t="str">
        <f>INDEX(Calculations!$AJ$1:$CP$9,MATCH($D6,Calculations!$D:$D,0),MATCH(BE$1,Calculations!$AJ$1:$CP$1,0))</f>
        <v>Derived from Eurostat, category: Semi-detached house, share of population is used here as no share of houses was available; year: 2019; author: Eurostat</v>
      </c>
      <c r="BF6" s="6" t="str">
        <f>INDEX(Calculations!$AJ$1:$CP$9,MATCH($D6,Calculations!$D:$D,0),MATCH(BF$1,Calculations!$AJ$1:$CP$1,0))</f>
        <v>Derived from Eurostat, category: Semi-detached house, share of population is used here as no share of houses was available; year: 2019; author: Eurostat</v>
      </c>
      <c r="BG6" s="6" t="str">
        <f>INDEX(Calculations!$AJ$1:$CP$9,MATCH($D6,Calculations!$D:$D,0),MATCH(BG$1,Calculations!$AJ$1:$CP$1,0))</f>
        <v>Derived from Eurostat, category: Semi-detached house, share of population is used here as no share of houses was available; year: 2019; author: Eurostat</v>
      </c>
      <c r="BH6" s="6" t="str">
        <f>INDEX(Calculations!$AJ$1:$CP$9,MATCH($D6,Calculations!$D:$D,0),MATCH(BH$1,Calculations!$AJ$1:$CP$1,0))</f>
        <v>Derived from Eurostat, category: Semi-detached house, share of population is used here as no share of houses was available; year: 2019; author: Eurostat</v>
      </c>
      <c r="BI6" s="6" t="str">
        <f>INDEX(Calculations!$AJ$1:$CP$9,MATCH($D6,Calculations!$D:$D,0),MATCH(BI$1,Calculations!$AJ$1:$CP$1,0))</f>
        <v>Derived from Eurostat, category: Semi-detached house, share of population is used here as no share of houses was available; year: 2019; author: Eurostat</v>
      </c>
      <c r="BJ6" s="6" t="str">
        <f>INDEX(Calculations!$AJ$1:$CP$9,MATCH($D6,Calculations!$D:$D,0),MATCH(BJ$1,Calculations!$AJ$1:$CP$1,0))</f>
        <v>Derived from Eurostat, category: Semi-detached house, share of population is used here as no share of houses was available; year: 2019; author: Eurostat</v>
      </c>
      <c r="BK6" s="6" t="str">
        <f>INDEX(Calculations!$AJ$1:$CP$9,MATCH($D6,Calculations!$D:$D,0),MATCH(BK$1,Calculations!$AJ$1:$CP$1,0))</f>
        <v>Derived from Eurostat, category: Semi-detached house, share of population is used here as no share of houses was available; year: 2019; author: Eurostat</v>
      </c>
    </row>
    <row r="7" spans="1:63" x14ac:dyDescent="0.2">
      <c r="A7" t="s">
        <v>54</v>
      </c>
      <c r="B7" t="s">
        <v>55</v>
      </c>
      <c r="C7" t="s">
        <v>56</v>
      </c>
      <c r="D7" t="s">
        <v>62</v>
      </c>
      <c r="E7" t="s">
        <v>58</v>
      </c>
      <c r="F7" s="6">
        <f>INDEX(Calculations!$AJ$1:$CP$9,MATCH($D7,Calculations!$D:$D,0),MATCH(F$1,Calculations!$AJ$1:$CP$1,0))</f>
        <v>0</v>
      </c>
      <c r="G7" s="6">
        <f>INDEX(Calculations!$AJ$1:$CP$9,MATCH($D7,Calculations!$D:$D,0),MATCH(G$1,Calculations!$AJ$1:$CP$1,0))</f>
        <v>0</v>
      </c>
      <c r="H7" s="6">
        <f>INDEX(Calculations!$AJ$1:$CP$9,MATCH($D7,Calculations!$D:$D,0),MATCH(H$1,Calculations!$AJ$1:$CP$1,0))</f>
        <v>0</v>
      </c>
      <c r="I7" s="6">
        <f>INDEX(Calculations!$AJ$1:$CP$9,MATCH($D7,Calculations!$D:$D,0),MATCH(I$1,Calculations!$AJ$1:$CP$1,0))</f>
        <v>0</v>
      </c>
      <c r="J7" s="6">
        <f>INDEX(Calculations!$AJ$1:$CP$9,MATCH($D7,Calculations!$D:$D,0),MATCH(J$1,Calculations!$AJ$1:$CP$1,0))</f>
        <v>0</v>
      </c>
      <c r="K7" s="6">
        <f>INDEX(Calculations!$AJ$1:$CP$9,MATCH($D7,Calculations!$D:$D,0),MATCH(K$1,Calculations!$AJ$1:$CP$1,0))</f>
        <v>0</v>
      </c>
      <c r="L7" s="6">
        <f>INDEX(Calculations!$AJ$1:$CP$9,MATCH($D7,Calculations!$D:$D,0),MATCH(L$1,Calculations!$AJ$1:$CP$1,0))</f>
        <v>0</v>
      </c>
      <c r="M7" s="6">
        <f>INDEX(Calculations!$AJ$1:$CP$9,MATCH($D7,Calculations!$D:$D,0),MATCH(M$1,Calculations!$AJ$1:$CP$1,0))</f>
        <v>0</v>
      </c>
      <c r="N7" s="6">
        <f>INDEX(Calculations!$AJ$1:$CP$9,MATCH($D7,Calculations!$D:$D,0),MATCH(N$1,Calculations!$AJ$1:$CP$1,0))</f>
        <v>0</v>
      </c>
      <c r="O7" s="6">
        <f>INDEX(Calculations!$AJ$1:$CP$9,MATCH($D7,Calculations!$D:$D,0),MATCH(O$1,Calculations!$AJ$1:$CP$1,0))</f>
        <v>0</v>
      </c>
      <c r="P7" s="6">
        <f>INDEX(Calculations!$AJ$1:$CP$9,MATCH($D7,Calculations!$D:$D,0),MATCH(P$1,Calculations!$AJ$1:$CP$1,0))</f>
        <v>0</v>
      </c>
      <c r="Q7" s="6">
        <f>INDEX(Calculations!$AJ$1:$CP$9,MATCH($D7,Calculations!$D:$D,0),MATCH(Q$1,Calculations!$AJ$1:$CP$1,0))</f>
        <v>0</v>
      </c>
      <c r="R7" s="6">
        <f>INDEX(Calculations!$AJ$1:$CP$9,MATCH($D7,Calculations!$D:$D,0),MATCH(R$1,Calculations!$AJ$1:$CP$1,0))</f>
        <v>0</v>
      </c>
      <c r="S7" s="6">
        <f>INDEX(Calculations!$AJ$1:$CP$9,MATCH($D7,Calculations!$D:$D,0),MATCH(S$1,Calculations!$AJ$1:$CP$1,0))</f>
        <v>0</v>
      </c>
      <c r="T7" s="6">
        <f>INDEX(Calculations!$AJ$1:$CP$9,MATCH($D7,Calculations!$D:$D,0),MATCH(T$1,Calculations!$AJ$1:$CP$1,0))</f>
        <v>0</v>
      </c>
      <c r="U7" s="6">
        <f>INDEX(Calculations!$AJ$1:$CP$9,MATCH($D7,Calculations!$D:$D,0),MATCH(U$1,Calculations!$AJ$1:$CP$1,0))</f>
        <v>0</v>
      </c>
      <c r="V7" s="6">
        <f>INDEX(Calculations!$AJ$1:$CP$9,MATCH($D7,Calculations!$D:$D,0),MATCH(V$1,Calculations!$AJ$1:$CP$1,0))</f>
        <v>0</v>
      </c>
      <c r="W7" s="6">
        <f>INDEX(Calculations!$AJ$1:$CP$9,MATCH($D7,Calculations!$D:$D,0),MATCH(W$1,Calculations!$AJ$1:$CP$1,0))</f>
        <v>0</v>
      </c>
      <c r="X7" s="6">
        <f>INDEX(Calculations!$AJ$1:$CP$9,MATCH($D7,Calculations!$D:$D,0),MATCH(X$1,Calculations!$AJ$1:$CP$1,0))</f>
        <v>0</v>
      </c>
      <c r="Y7" s="6">
        <f>INDEX(Calculations!$AJ$1:$CP$9,MATCH($D7,Calculations!$D:$D,0),MATCH(Y$1,Calculations!$AJ$1:$CP$1,0))</f>
        <v>0</v>
      </c>
      <c r="Z7" s="6">
        <f>INDEX(Calculations!$AJ$1:$CP$9,MATCH($D7,Calculations!$D:$D,0),MATCH(Z$1,Calculations!$AJ$1:$CP$1,0))</f>
        <v>0</v>
      </c>
      <c r="AA7" s="6">
        <f>INDEX(Calculations!$AJ$1:$CP$9,MATCH($D7,Calculations!$D:$D,0),MATCH(AA$1,Calculations!$AJ$1:$CP$1,0))</f>
        <v>0</v>
      </c>
      <c r="AB7" s="6">
        <f>INDEX(Calculations!$AJ$1:$CP$9,MATCH($D7,Calculations!$D:$D,0),MATCH(AB$1,Calculations!$AJ$1:$CP$1,0))</f>
        <v>0</v>
      </c>
      <c r="AC7" s="6">
        <f>INDEX(Calculations!$AJ$1:$CP$9,MATCH($D7,Calculations!$D:$D,0),MATCH(AC$1,Calculations!$AJ$1:$CP$1,0))</f>
        <v>0</v>
      </c>
      <c r="AD7" s="6">
        <f>INDEX(Calculations!$AJ$1:$CP$9,MATCH($D7,Calculations!$D:$D,0),MATCH(AD$1,Calculations!$AJ$1:$CP$1,0))</f>
        <v>0</v>
      </c>
      <c r="AE7" s="6">
        <f>INDEX(Calculations!$AJ$1:$CP$9,MATCH($D7,Calculations!$D:$D,0),MATCH(AE$1,Calculations!$AJ$1:$CP$1,0))</f>
        <v>0</v>
      </c>
      <c r="AF7" s="6">
        <f>INDEX(Calculations!$AJ$1:$CP$9,MATCH($D7,Calculations!$D:$D,0),MATCH(AF$1,Calculations!$AJ$1:$CP$1,0))</f>
        <v>0</v>
      </c>
      <c r="AG7" s="6">
        <f>INDEX(Calculations!$AJ$1:$CP$9,MATCH($D7,Calculations!$D:$D,0),MATCH(AG$1,Calculations!$AJ$1:$CP$1,0))</f>
        <v>0</v>
      </c>
      <c r="AH7" s="6">
        <f>INDEX(Calculations!$AJ$1:$CP$9,MATCH($D7,Calculations!$D:$D,0),MATCH(AH$1,Calculations!$AJ$1:$CP$1,0))</f>
        <v>0</v>
      </c>
      <c r="AI7" s="6" t="str">
        <f>INDEX(Calculations!$AJ$1:$CP$9,MATCH($D7,Calculations!$D:$D,0),MATCH(AI$1,Calculations!$AJ$1:$CP$1,0))</f>
        <v>Terraced houses are not a separate category in Eurostat.</v>
      </c>
      <c r="AJ7" s="6" t="str">
        <f>INDEX(Calculations!$AJ$1:$CP$9,MATCH($D7,Calculations!$D:$D,0),MATCH(AJ$1,Calculations!$AJ$1:$CP$1,0))</f>
        <v>Terraced houses are not a separate category in Eurostat.</v>
      </c>
      <c r="AK7" s="6" t="str">
        <f>INDEX(Calculations!$AJ$1:$CP$9,MATCH($D7,Calculations!$D:$D,0),MATCH(AK$1,Calculations!$AJ$1:$CP$1,0))</f>
        <v>Terraced houses are not a separate category in Eurostat.</v>
      </c>
      <c r="AL7" s="6" t="str">
        <f>INDEX(Calculations!$AJ$1:$CP$9,MATCH($D7,Calculations!$D:$D,0),MATCH(AL$1,Calculations!$AJ$1:$CP$1,0))</f>
        <v>Terraced houses are not a separate category in Eurostat.</v>
      </c>
      <c r="AM7" s="6" t="str">
        <f>INDEX(Calculations!$AJ$1:$CP$9,MATCH($D7,Calculations!$D:$D,0),MATCH(AM$1,Calculations!$AJ$1:$CP$1,0))</f>
        <v>Terraced houses are not a separate category in Eurostat.</v>
      </c>
      <c r="AN7" s="6" t="str">
        <f>INDEX(Calculations!$AJ$1:$CP$9,MATCH($D7,Calculations!$D:$D,0),MATCH(AN$1,Calculations!$AJ$1:$CP$1,0))</f>
        <v>Terraced houses are not a separate category in Eurostat.</v>
      </c>
      <c r="AO7" s="6" t="str">
        <f>INDEX(Calculations!$AJ$1:$CP$9,MATCH($D7,Calculations!$D:$D,0),MATCH(AO$1,Calculations!$AJ$1:$CP$1,0))</f>
        <v>Terraced houses are not a separate category in Eurostat.</v>
      </c>
      <c r="AP7" s="6" t="str">
        <f>INDEX(Calculations!$AJ$1:$CP$9,MATCH($D7,Calculations!$D:$D,0),MATCH(AP$1,Calculations!$AJ$1:$CP$1,0))</f>
        <v>Terraced houses are not a separate category in Eurostat.</v>
      </c>
      <c r="AQ7" s="6" t="str">
        <f>INDEX(Calculations!$AJ$1:$CP$9,MATCH($D7,Calculations!$D:$D,0),MATCH(AQ$1,Calculations!$AJ$1:$CP$1,0))</f>
        <v>Terraced houses are not a separate category in Eurostat.</v>
      </c>
      <c r="AR7" s="6" t="str">
        <f>INDEX(Calculations!$AJ$1:$CP$9,MATCH($D7,Calculations!$D:$D,0),MATCH(AR$1,Calculations!$AJ$1:$CP$1,0))</f>
        <v>Terraced houses are not a separate category in Eurostat.</v>
      </c>
      <c r="AS7" s="6" t="str">
        <f>INDEX(Calculations!$AJ$1:$CP$9,MATCH($D7,Calculations!$D:$D,0),MATCH(AS$1,Calculations!$AJ$1:$CP$1,0))</f>
        <v>Terraced houses are not a separate category in Eurostat.</v>
      </c>
      <c r="AT7" s="6" t="str">
        <f>INDEX(Calculations!$AJ$1:$CP$9,MATCH($D7,Calculations!$D:$D,0),MATCH(AT$1,Calculations!$AJ$1:$CP$1,0))</f>
        <v>Terraced houses are not a separate category in Eurostat.</v>
      </c>
      <c r="AU7" s="6" t="str">
        <f>INDEX(Calculations!$AJ$1:$CP$9,MATCH($D7,Calculations!$D:$D,0),MATCH(AU$1,Calculations!$AJ$1:$CP$1,0))</f>
        <v>Terraced houses are not a separate category in Eurostat.</v>
      </c>
      <c r="AV7" s="6" t="str">
        <f>INDEX(Calculations!$AJ$1:$CP$9,MATCH($D7,Calculations!$D:$D,0),MATCH(AV$1,Calculations!$AJ$1:$CP$1,0))</f>
        <v>Terraced houses are not a separate category in Eurostat.</v>
      </c>
      <c r="AW7" s="6" t="str">
        <f>INDEX(Calculations!$AJ$1:$CP$9,MATCH($D7,Calculations!$D:$D,0),MATCH(AW$1,Calculations!$AJ$1:$CP$1,0))</f>
        <v>Terraced houses are not a separate category in Eurostat.</v>
      </c>
      <c r="AX7" s="6" t="str">
        <f>INDEX(Calculations!$AJ$1:$CP$9,MATCH($D7,Calculations!$D:$D,0),MATCH(AX$1,Calculations!$AJ$1:$CP$1,0))</f>
        <v>Terraced houses are not a separate category in Eurostat.</v>
      </c>
      <c r="AY7" s="6" t="str">
        <f>INDEX(Calculations!$AJ$1:$CP$9,MATCH($D7,Calculations!$D:$D,0),MATCH(AY$1,Calculations!$AJ$1:$CP$1,0))</f>
        <v>Terraced houses are not a separate category in Eurostat.</v>
      </c>
      <c r="AZ7" s="6" t="str">
        <f>INDEX(Calculations!$AJ$1:$CP$9,MATCH($D7,Calculations!$D:$D,0),MATCH(AZ$1,Calculations!$AJ$1:$CP$1,0))</f>
        <v>Terraced houses are not a separate category in Eurostat.</v>
      </c>
      <c r="BA7" s="6" t="str">
        <f>INDEX(Calculations!$AJ$1:$CP$9,MATCH($D7,Calculations!$D:$D,0),MATCH(BA$1,Calculations!$AJ$1:$CP$1,0))</f>
        <v>Terraced houses are not a separate category in Eurostat.</v>
      </c>
      <c r="BB7" s="6" t="str">
        <f>INDEX(Calculations!$AJ$1:$CP$9,MATCH($D7,Calculations!$D:$D,0),MATCH(BB$1,Calculations!$AJ$1:$CP$1,0))</f>
        <v>Terraced houses are not a separate category in Eurostat.</v>
      </c>
      <c r="BC7" s="6" t="str">
        <f>INDEX(Calculations!$AJ$1:$CP$9,MATCH($D7,Calculations!$D:$D,0),MATCH(BC$1,Calculations!$AJ$1:$CP$1,0))</f>
        <v>Terraced houses are not a separate category in Eurostat.</v>
      </c>
      <c r="BD7" s="6" t="str">
        <f>INDEX(Calculations!$AJ$1:$CP$9,MATCH($D7,Calculations!$D:$D,0),MATCH(BD$1,Calculations!$AJ$1:$CP$1,0))</f>
        <v>Terraced houses are not a separate category in Eurostat.</v>
      </c>
      <c r="BE7" s="6" t="str">
        <f>INDEX(Calculations!$AJ$1:$CP$9,MATCH($D7,Calculations!$D:$D,0),MATCH(BE$1,Calculations!$AJ$1:$CP$1,0))</f>
        <v>Terraced houses are not a separate category in Eurostat.</v>
      </c>
      <c r="BF7" s="6" t="str">
        <f>INDEX(Calculations!$AJ$1:$CP$9,MATCH($D7,Calculations!$D:$D,0),MATCH(BF$1,Calculations!$AJ$1:$CP$1,0))</f>
        <v>Terraced houses are not a separate category in Eurostat.</v>
      </c>
      <c r="BG7" s="6" t="str">
        <f>INDEX(Calculations!$AJ$1:$CP$9,MATCH($D7,Calculations!$D:$D,0),MATCH(BG$1,Calculations!$AJ$1:$CP$1,0))</f>
        <v>Terraced houses are not a separate category in Eurostat.</v>
      </c>
      <c r="BH7" s="6" t="str">
        <f>INDEX(Calculations!$AJ$1:$CP$9,MATCH($D7,Calculations!$D:$D,0),MATCH(BH$1,Calculations!$AJ$1:$CP$1,0))</f>
        <v>Terraced houses are not a separate category in Eurostat.</v>
      </c>
      <c r="BI7" s="6" t="str">
        <f>INDEX(Calculations!$AJ$1:$CP$9,MATCH($D7,Calculations!$D:$D,0),MATCH(BI$1,Calculations!$AJ$1:$CP$1,0))</f>
        <v>Terraced houses are not a separate category in Eurostat.</v>
      </c>
      <c r="BJ7" s="6" t="str">
        <f>INDEX(Calculations!$AJ$1:$CP$9,MATCH($D7,Calculations!$D:$D,0),MATCH(BJ$1,Calculations!$AJ$1:$CP$1,0))</f>
        <v>Terraced houses are not a separate category in Eurostat.</v>
      </c>
      <c r="BK7" s="6" t="str">
        <f>INDEX(Calculations!$AJ$1:$CP$9,MATCH($D7,Calculations!$D:$D,0),MATCH(BK$1,Calculations!$AJ$1:$CP$1,0))</f>
        <v>Terraced houses are not a separate category in Eurostat.</v>
      </c>
    </row>
    <row r="8" spans="1:63" x14ac:dyDescent="0.2">
      <c r="A8" t="s">
        <v>54</v>
      </c>
      <c r="B8" t="s">
        <v>55</v>
      </c>
      <c r="C8" t="s">
        <v>130</v>
      </c>
      <c r="D8" t="s">
        <v>129</v>
      </c>
      <c r="E8" t="s">
        <v>131</v>
      </c>
      <c r="F8" s="6">
        <f>INDEX(Calculations!$AJ$1:$CP$9,MATCH($D8,Calculations!$D:$D,0),MATCH(F$1,Calculations!$AJ$1:$CP$1,0))</f>
        <v>8858775</v>
      </c>
      <c r="G8" s="6">
        <f>INDEX(Calculations!$AJ$1:$CP$9,MATCH($D8,Calculations!$D:$D,0),MATCH(G$1,Calculations!$AJ$1:$CP$1,0))</f>
        <v>11455519</v>
      </c>
      <c r="H8" s="6">
        <f>INDEX(Calculations!$AJ$1:$CP$9,MATCH($D8,Calculations!$D:$D,0),MATCH(H$1,Calculations!$AJ$1:$CP$1,0))</f>
        <v>7000039</v>
      </c>
      <c r="I8" s="6">
        <f>INDEX(Calculations!$AJ$1:$CP$9,MATCH($D8,Calculations!$D:$D,0),MATCH(I$1,Calculations!$AJ$1:$CP$1,0))</f>
        <v>875899</v>
      </c>
      <c r="J8" s="6">
        <f>INDEX(Calculations!$AJ$1:$CP$9,MATCH($D8,Calculations!$D:$D,0),MATCH(J$1,Calculations!$AJ$1:$CP$1,0))</f>
        <v>10649800</v>
      </c>
      <c r="K8" s="6">
        <f>INDEX(Calculations!$AJ$1:$CP$9,MATCH($D8,Calculations!$D:$D,0),MATCH(K$1,Calculations!$AJ$1:$CP$1,0))</f>
        <v>83019213</v>
      </c>
      <c r="L8" s="6">
        <f>INDEX(Calculations!$AJ$1:$CP$9,MATCH($D8,Calculations!$D:$D,0),MATCH(L$1,Calculations!$AJ$1:$CP$1,0))</f>
        <v>5806081</v>
      </c>
      <c r="M8" s="6">
        <f>INDEX(Calculations!$AJ$1:$CP$9,MATCH($D8,Calculations!$D:$D,0),MATCH(M$1,Calculations!$AJ$1:$CP$1,0))</f>
        <v>1324820</v>
      </c>
      <c r="N8" s="6">
        <f>INDEX(Calculations!$AJ$1:$CP$9,MATCH($D8,Calculations!$D:$D,0),MATCH(N$1,Calculations!$AJ$1:$CP$1,0))</f>
        <v>46937060</v>
      </c>
      <c r="O8" s="6">
        <f>INDEX(Calculations!$AJ$1:$CP$9,MATCH($D8,Calculations!$D:$D,0),MATCH(O$1,Calculations!$AJ$1:$CP$1,0))</f>
        <v>5517919</v>
      </c>
      <c r="P8" s="6">
        <f>INDEX(Calculations!$AJ$1:$CP$9,MATCH($D8,Calculations!$D:$D,0),MATCH(P$1,Calculations!$AJ$1:$CP$1,0))</f>
        <v>67290471</v>
      </c>
      <c r="Q8" s="6">
        <f>INDEX(Calculations!$AJ$1:$CP$9,MATCH($D8,Calculations!$D:$D,0),MATCH(Q$1,Calculations!$AJ$1:$CP$1,0))</f>
        <v>66647112</v>
      </c>
      <c r="R8" s="6">
        <f>INDEX(Calculations!$AJ$1:$CP$9,MATCH($D8,Calculations!$D:$D,0),MATCH(R$1,Calculations!$AJ$1:$CP$1,0))</f>
        <v>10724599</v>
      </c>
      <c r="S8" s="6">
        <f>INDEX(Calculations!$AJ$1:$CP$9,MATCH($D8,Calculations!$D:$D,0),MATCH(S$1,Calculations!$AJ$1:$CP$1,0))</f>
        <v>4076246</v>
      </c>
      <c r="T8" s="6">
        <f>INDEX(Calculations!$AJ$1:$CP$9,MATCH($D8,Calculations!$D:$D,0),MATCH(T$1,Calculations!$AJ$1:$CP$1,0))</f>
        <v>9772756</v>
      </c>
      <c r="U8" s="6">
        <f>INDEX(Calculations!$AJ$1:$CP$9,MATCH($D8,Calculations!$D:$D,0),MATCH(U$1,Calculations!$AJ$1:$CP$1,0))</f>
        <v>4904240</v>
      </c>
      <c r="V8" s="6">
        <f>INDEX(Calculations!$AJ$1:$CP$9,MATCH($D8,Calculations!$D:$D,0),MATCH(V$1,Calculations!$AJ$1:$CP$1,0))</f>
        <v>59816673</v>
      </c>
      <c r="W8" s="6">
        <f>INDEX(Calculations!$AJ$1:$CP$9,MATCH($D8,Calculations!$D:$D,0),MATCH(W$1,Calculations!$AJ$1:$CP$1,0))</f>
        <v>2794184</v>
      </c>
      <c r="X8" s="6">
        <f>INDEX(Calculations!$AJ$1:$CP$9,MATCH($D8,Calculations!$D:$D,0),MATCH(X$1,Calculations!$AJ$1:$CP$1,0))</f>
        <v>613894</v>
      </c>
      <c r="Y8" s="6">
        <f>INDEX(Calculations!$AJ$1:$CP$9,MATCH($D8,Calculations!$D:$D,0),MATCH(Y$1,Calculations!$AJ$1:$CP$1,0))</f>
        <v>1919968</v>
      </c>
      <c r="Z8" s="6">
        <f>INDEX(Calculations!$AJ$1:$CP$9,MATCH($D8,Calculations!$D:$D,0),MATCH(Z$1,Calculations!$AJ$1:$CP$1,0))</f>
        <v>17282163</v>
      </c>
      <c r="AA8" s="6">
        <f>INDEX(Calculations!$AJ$1:$CP$9,MATCH($D8,Calculations!$D:$D,0),MATCH(AA$1,Calculations!$AJ$1:$CP$1,0))</f>
        <v>37972812</v>
      </c>
      <c r="AB8" s="6">
        <f>INDEX(Calculations!$AJ$1:$CP$9,MATCH($D8,Calculations!$D:$D,0),MATCH(AB$1,Calculations!$AJ$1:$CP$1,0))</f>
        <v>10276617</v>
      </c>
      <c r="AC8" s="6">
        <f>INDEX(Calculations!$AJ$1:$CP$9,MATCH($D8,Calculations!$D:$D,0),MATCH(AC$1,Calculations!$AJ$1:$CP$1,0))</f>
        <v>19414458</v>
      </c>
      <c r="AD8" s="6">
        <f>INDEX(Calculations!$AJ$1:$CP$9,MATCH($D8,Calculations!$D:$D,0),MATCH(AD$1,Calculations!$AJ$1:$CP$1,0))</f>
        <v>10230185</v>
      </c>
      <c r="AE8" s="6">
        <f>INDEX(Calculations!$AJ$1:$CP$9,MATCH($D8,Calculations!$D:$D,0),MATCH(AE$1,Calculations!$AJ$1:$CP$1,0))</f>
        <v>2080908</v>
      </c>
      <c r="AF8" s="6">
        <f>INDEX(Calculations!$AJ$1:$CP$9,MATCH($D8,Calculations!$D:$D,0),MATCH(AF$1,Calculations!$AJ$1:$CP$1,0))</f>
        <v>5450421</v>
      </c>
      <c r="AG8" s="6">
        <f>INDEX(Calculations!$AJ$1:$CP$9,MATCH($D8,Calculations!$D:$D,0),MATCH(AG$1,Calculations!$AJ$1:$CP$1,0))</f>
        <v>493559</v>
      </c>
      <c r="AH8" s="6">
        <f>INDEX(Calculations!$AJ$1:$CP$9,MATCH($D8,Calculations!$D:$D,0),MATCH(AH$1,Calculations!$AJ$1:$CP$1,0))</f>
        <v>446559279</v>
      </c>
      <c r="AI8" s="6" t="str">
        <f>INDEX(Calculations!$AJ$1:$CP$9,MATCH($D8,Calculations!$D:$D,0),MATCH(AI$1,Calculations!$AJ$1:$CP$1,0))</f>
        <v>Derived from Eurostat, population on 1 January; year: 2019; author: Eurostat</v>
      </c>
      <c r="AJ8" s="6" t="str">
        <f>INDEX(Calculations!$AJ$1:$CP$9,MATCH($D8,Calculations!$D:$D,0),MATCH(AJ$1,Calculations!$AJ$1:$CP$1,0))</f>
        <v>Derived from Eurostat, population on 1 January; year: 2019; author: Eurostat</v>
      </c>
      <c r="AK8" s="6" t="str">
        <f>INDEX(Calculations!$AJ$1:$CP$9,MATCH($D8,Calculations!$D:$D,0),MATCH(AK$1,Calculations!$AJ$1:$CP$1,0))</f>
        <v>Derived from Eurostat, population on 1 January; year: 2019; author: Eurostat</v>
      </c>
      <c r="AL8" s="6" t="str">
        <f>INDEX(Calculations!$AJ$1:$CP$9,MATCH($D8,Calculations!$D:$D,0),MATCH(AL$1,Calculations!$AJ$1:$CP$1,0))</f>
        <v>Derived from Eurostat, population on 1 January; year: 2019; author: Eurostat</v>
      </c>
      <c r="AM8" s="6" t="str">
        <f>INDEX(Calculations!$AJ$1:$CP$9,MATCH($D8,Calculations!$D:$D,0),MATCH(AM$1,Calculations!$AJ$1:$CP$1,0))</f>
        <v>Derived from Eurostat, population on 1 January; year: 2019; author: Eurostat</v>
      </c>
      <c r="AN8" s="6" t="str">
        <f>INDEX(Calculations!$AJ$1:$CP$9,MATCH($D8,Calculations!$D:$D,0),MATCH(AN$1,Calculations!$AJ$1:$CP$1,0))</f>
        <v>Derived from Eurostat, population on 1 January; year: 2019; author: Eurostat</v>
      </c>
      <c r="AO8" s="6" t="str">
        <f>INDEX(Calculations!$AJ$1:$CP$9,MATCH($D8,Calculations!$D:$D,0),MATCH(AO$1,Calculations!$AJ$1:$CP$1,0))</f>
        <v>Derived from Eurostat, population on 1 January; year: 2019; author: Eurostat</v>
      </c>
      <c r="AP8" s="6" t="str">
        <f>INDEX(Calculations!$AJ$1:$CP$9,MATCH($D8,Calculations!$D:$D,0),MATCH(AP$1,Calculations!$AJ$1:$CP$1,0))</f>
        <v>Derived from Eurostat, population on 1 January; year: 2019; author: Eurostat</v>
      </c>
      <c r="AQ8" s="6" t="str">
        <f>INDEX(Calculations!$AJ$1:$CP$9,MATCH($D8,Calculations!$D:$D,0),MATCH(AQ$1,Calculations!$AJ$1:$CP$1,0))</f>
        <v>Derived from Eurostat, population on 1 January; year: 2019; author: Eurostat</v>
      </c>
      <c r="AR8" s="6" t="str">
        <f>INDEX(Calculations!$AJ$1:$CP$9,MATCH($D8,Calculations!$D:$D,0),MATCH(AR$1,Calculations!$AJ$1:$CP$1,0))</f>
        <v>Derived from Eurostat, population on 1 January; year: 2019; author: Eurostat</v>
      </c>
      <c r="AS8" s="6" t="str">
        <f>INDEX(Calculations!$AJ$1:$CP$9,MATCH($D8,Calculations!$D:$D,0),MATCH(AS$1,Calculations!$AJ$1:$CP$1,0))</f>
        <v>Derived from Eurostat, population on 1 January; year: 2019; author: Eurostat</v>
      </c>
      <c r="AT8" s="6" t="str">
        <f>INDEX(Calculations!$AJ$1:$CP$9,MATCH($D8,Calculations!$D:$D,0),MATCH(AT$1,Calculations!$AJ$1:$CP$1,0))</f>
        <v>Derived from Eurostat, population on 1 January; year: 2019; author: Eurostat</v>
      </c>
      <c r="AU8" s="6" t="str">
        <f>INDEX(Calculations!$AJ$1:$CP$9,MATCH($D8,Calculations!$D:$D,0),MATCH(AU$1,Calculations!$AJ$1:$CP$1,0))</f>
        <v>Derived from Eurostat, population on 1 January; year: 2019; author: Eurostat</v>
      </c>
      <c r="AV8" s="6" t="str">
        <f>INDEX(Calculations!$AJ$1:$CP$9,MATCH($D8,Calculations!$D:$D,0),MATCH(AV$1,Calculations!$AJ$1:$CP$1,0))</f>
        <v>Derived from Eurostat, population on 1 January; year: 2019; author: Eurostat</v>
      </c>
      <c r="AW8" s="6" t="str">
        <f>INDEX(Calculations!$AJ$1:$CP$9,MATCH($D8,Calculations!$D:$D,0),MATCH(AW$1,Calculations!$AJ$1:$CP$1,0))</f>
        <v>Derived from Eurostat, population on 1 January; year: 2019; author: Eurostat</v>
      </c>
      <c r="AX8" s="6" t="str">
        <f>INDEX(Calculations!$AJ$1:$CP$9,MATCH($D8,Calculations!$D:$D,0),MATCH(AX$1,Calculations!$AJ$1:$CP$1,0))</f>
        <v>Derived from Eurostat, population on 1 January; year: 2019; author: Eurostat</v>
      </c>
      <c r="AY8" s="6" t="str">
        <f>INDEX(Calculations!$AJ$1:$CP$9,MATCH($D8,Calculations!$D:$D,0),MATCH(AY$1,Calculations!$AJ$1:$CP$1,0))</f>
        <v>Derived from Eurostat, population on 1 January; year: 2019; author: Eurostat</v>
      </c>
      <c r="AZ8" s="6" t="str">
        <f>INDEX(Calculations!$AJ$1:$CP$9,MATCH($D8,Calculations!$D:$D,0),MATCH(AZ$1,Calculations!$AJ$1:$CP$1,0))</f>
        <v>Derived from Eurostat, population on 1 January; year: 2019; author: Eurostat</v>
      </c>
      <c r="BA8" s="6" t="str">
        <f>INDEX(Calculations!$AJ$1:$CP$9,MATCH($D8,Calculations!$D:$D,0),MATCH(BA$1,Calculations!$AJ$1:$CP$1,0))</f>
        <v>Derived from Eurostat, population on 1 January; year: 2019; author: Eurostat</v>
      </c>
      <c r="BB8" s="6" t="str">
        <f>INDEX(Calculations!$AJ$1:$CP$9,MATCH($D8,Calculations!$D:$D,0),MATCH(BB$1,Calculations!$AJ$1:$CP$1,0))</f>
        <v>Derived from Eurostat, population on 1 January; year: 2019; author: Eurostat</v>
      </c>
      <c r="BC8" s="6" t="str">
        <f>INDEX(Calculations!$AJ$1:$CP$9,MATCH($D8,Calculations!$D:$D,0),MATCH(BC$1,Calculations!$AJ$1:$CP$1,0))</f>
        <v>Derived from Eurostat, population on 1 January; year: 2019; author: Eurostat</v>
      </c>
      <c r="BD8" s="6" t="str">
        <f>INDEX(Calculations!$AJ$1:$CP$9,MATCH($D8,Calculations!$D:$D,0),MATCH(BD$1,Calculations!$AJ$1:$CP$1,0))</f>
        <v>Derived from Eurostat, population on 1 January; year: 2019; author: Eurostat</v>
      </c>
      <c r="BE8" s="6" t="str">
        <f>INDEX(Calculations!$AJ$1:$CP$9,MATCH($D8,Calculations!$D:$D,0),MATCH(BE$1,Calculations!$AJ$1:$CP$1,0))</f>
        <v>Derived from Eurostat, population on 1 January; year: 2019; author: Eurostat</v>
      </c>
      <c r="BF8" s="6" t="str">
        <f>INDEX(Calculations!$AJ$1:$CP$9,MATCH($D8,Calculations!$D:$D,0),MATCH(BF$1,Calculations!$AJ$1:$CP$1,0))</f>
        <v>Derived from Eurostat, population on 1 January; year: 2019; author: Eurostat</v>
      </c>
      <c r="BG8" s="6" t="str">
        <f>INDEX(Calculations!$AJ$1:$CP$9,MATCH($D8,Calculations!$D:$D,0),MATCH(BG$1,Calculations!$AJ$1:$CP$1,0))</f>
        <v>Derived from Eurostat, population on 1 January; year: 2019; author: Eurostat</v>
      </c>
      <c r="BH8" s="6" t="str">
        <f>INDEX(Calculations!$AJ$1:$CP$9,MATCH($D8,Calculations!$D:$D,0),MATCH(BH$1,Calculations!$AJ$1:$CP$1,0))</f>
        <v>Derived from Eurostat, population on 1 January; year: 2019; author: Eurostat</v>
      </c>
      <c r="BI8" s="6" t="str">
        <f>INDEX(Calculations!$AJ$1:$CP$9,MATCH($D8,Calculations!$D:$D,0),MATCH(BI$1,Calculations!$AJ$1:$CP$1,0))</f>
        <v>Derived from Eurostat, population on 1 January; year: 2019; author: Eurostat</v>
      </c>
      <c r="BJ8" s="6" t="str">
        <f>INDEX(Calculations!$AJ$1:$CP$9,MATCH($D8,Calculations!$D:$D,0),MATCH(BJ$1,Calculations!$AJ$1:$CP$1,0))</f>
        <v>Derived from Eurostat, population on 1 January; year: 2019; author: Eurostat</v>
      </c>
      <c r="BK8" s="6" t="str">
        <f>INDEX(Calculations!$AJ$1:$CP$9,MATCH($D8,Calculations!$D:$D,0),MATCH(BK$1,Calculations!$AJ$1:$CP$1,0))</f>
        <v>Derived from Eurostat, population on 1 January; year: 2019; author: Eurostat</v>
      </c>
    </row>
  </sheetData>
  <conditionalFormatting sqref="F3:BK8">
    <cfRule type="containsBlanks" dxfId="23" priority="24">
      <formula>LEN(TRIM(F3))=0</formula>
    </cfRule>
  </conditionalFormatting>
  <conditionalFormatting sqref="F1:AH2">
    <cfRule type="containsBlanks" dxfId="22" priority="23">
      <formula>LEN(TRIM(F1))=0</formula>
    </cfRule>
  </conditionalFormatting>
  <conditionalFormatting sqref="F2:H2 L2:M2">
    <cfRule type="containsBlanks" dxfId="21" priority="22">
      <formula>LEN(TRIM(F2))=0</formula>
    </cfRule>
  </conditionalFormatting>
  <conditionalFormatting sqref="K2">
    <cfRule type="containsBlanks" dxfId="20" priority="21">
      <formula>LEN(TRIM(K2))=0</formula>
    </cfRule>
  </conditionalFormatting>
  <conditionalFormatting sqref="P2">
    <cfRule type="containsBlanks" dxfId="19" priority="20">
      <formula>LEN(TRIM(P2))=0</formula>
    </cfRule>
  </conditionalFormatting>
  <conditionalFormatting sqref="O2">
    <cfRule type="containsBlanks" dxfId="18" priority="19">
      <formula>LEN(TRIM(O2))=0</formula>
    </cfRule>
  </conditionalFormatting>
  <conditionalFormatting sqref="N2">
    <cfRule type="containsBlanks" dxfId="17" priority="18">
      <formula>LEN(TRIM(N2))=0</formula>
    </cfRule>
  </conditionalFormatting>
  <conditionalFormatting sqref="AD2">
    <cfRule type="containsBlanks" dxfId="16" priority="17">
      <formula>LEN(TRIM(AD2))=0</formula>
    </cfRule>
  </conditionalFormatting>
  <conditionalFormatting sqref="AE2">
    <cfRule type="containsBlanks" dxfId="15" priority="16">
      <formula>LEN(TRIM(AE2))=0</formula>
    </cfRule>
  </conditionalFormatting>
  <conditionalFormatting sqref="AF2:AH2">
    <cfRule type="containsBlanks" dxfId="14" priority="15">
      <formula>LEN(TRIM(AF2))=0</formula>
    </cfRule>
  </conditionalFormatting>
  <conditionalFormatting sqref="AB2">
    <cfRule type="containsBlanks" dxfId="13" priority="14">
      <formula>LEN(TRIM(AB2))=0</formula>
    </cfRule>
  </conditionalFormatting>
  <conditionalFormatting sqref="AC2">
    <cfRule type="containsBlanks" dxfId="12" priority="13">
      <formula>LEN(TRIM(AC2))=0</formula>
    </cfRule>
  </conditionalFormatting>
  <conditionalFormatting sqref="AA2">
    <cfRule type="containsBlanks" dxfId="11" priority="12">
      <formula>LEN(TRIM(AA2))=0</formula>
    </cfRule>
  </conditionalFormatting>
  <conditionalFormatting sqref="Z2">
    <cfRule type="containsBlanks" dxfId="10" priority="11">
      <formula>LEN(TRIM(Z2))=0</formula>
    </cfRule>
  </conditionalFormatting>
  <conditionalFormatting sqref="Y2">
    <cfRule type="containsBlanks" dxfId="9" priority="10">
      <formula>LEN(TRIM(Y2))=0</formula>
    </cfRule>
  </conditionalFormatting>
  <conditionalFormatting sqref="X2">
    <cfRule type="containsBlanks" dxfId="8" priority="9">
      <formula>LEN(TRIM(X2))=0</formula>
    </cfRule>
  </conditionalFormatting>
  <conditionalFormatting sqref="W2">
    <cfRule type="containsBlanks" dxfId="7" priority="8">
      <formula>LEN(TRIM(W2))=0</formula>
    </cfRule>
  </conditionalFormatting>
  <conditionalFormatting sqref="V2">
    <cfRule type="containsBlanks" dxfId="6" priority="7">
      <formula>LEN(TRIM(V2))=0</formula>
    </cfRule>
  </conditionalFormatting>
  <conditionalFormatting sqref="U2">
    <cfRule type="containsBlanks" dxfId="5" priority="6">
      <formula>LEN(TRIM(U2))=0</formula>
    </cfRule>
  </conditionalFormatting>
  <conditionalFormatting sqref="T2">
    <cfRule type="containsBlanks" dxfId="4" priority="5">
      <formula>LEN(TRIM(T2))=0</formula>
    </cfRule>
  </conditionalFormatting>
  <conditionalFormatting sqref="Q2">
    <cfRule type="containsBlanks" dxfId="3" priority="4">
      <formula>LEN(TRIM(Q2))=0</formula>
    </cfRule>
  </conditionalFormatting>
  <conditionalFormatting sqref="J2">
    <cfRule type="containsBlanks" dxfId="2" priority="3">
      <formula>LEN(TRIM(J2))=0</formula>
    </cfRule>
  </conditionalFormatting>
  <conditionalFormatting sqref="I2">
    <cfRule type="containsBlanks" dxfId="1" priority="2">
      <formula>LEN(TRIM(I2))=0</formula>
    </cfRule>
  </conditionalFormatting>
  <conditionalFormatting sqref="S2">
    <cfRule type="containsBlanks" dxfId="0" priority="1">
      <formula>LEN(TRIM(S2))=0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Download Eurostat population</vt:lpstr>
      <vt:lpstr>Input_Eurostat_building_type</vt:lpstr>
      <vt:lpstr>Calculations</vt:lpstr>
      <vt:lpstr>Output_houshold_type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von Meijenfeldt</dc:creator>
  <cp:lastModifiedBy>Marlieke Verweij</cp:lastModifiedBy>
  <dcterms:created xsi:type="dcterms:W3CDTF">2021-12-13T15:14:13Z</dcterms:created>
  <dcterms:modified xsi:type="dcterms:W3CDTF">2022-05-13T12:14:02Z</dcterms:modified>
</cp:coreProperties>
</file>