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5C1F1B78-FE31-6C4D-B515-0C9C646960BE}" xr6:coauthVersionLast="47" xr6:coauthVersionMax="47" xr10:uidLastSave="{00000000-0000-0000-0000-000000000000}"/>
  <bookViews>
    <workbookView xWindow="5080" yWindow="760" windowWidth="28800" windowHeight="15720" activeTab="3" xr2:uid="{00000000-000D-0000-FFFF-FFFF00000000}"/>
  </bookViews>
  <sheets>
    <sheet name="Summary" sheetId="1" r:id="rId1"/>
    <sheet name="Structure" sheetId="2" r:id="rId2"/>
    <sheet name="Input_Eurostat" sheetId="3" r:id="rId3"/>
    <sheet name="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4" l="1"/>
  <c r="AE3" i="4"/>
  <c r="BH1" i="4"/>
  <c r="BG1" i="4"/>
  <c r="AD3" i="4"/>
  <c r="AD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C4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C3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</calcChain>
</file>

<file path=xl/sharedStrings.xml><?xml version="1.0" encoding="utf-8"?>
<sst xmlns="http://schemas.openxmlformats.org/spreadsheetml/2006/main" count="320" uniqueCount="105">
  <si>
    <t>Land cover overview by NUTS 2 regions [LAN_LCV_OVW__custom_1734102]</t>
  </si>
  <si>
    <t>Open product page</t>
  </si>
  <si>
    <t>Open in Data Browser</t>
  </si>
  <si>
    <t xml:space="preserve">Description: </t>
  </si>
  <si>
    <t>-</t>
  </si>
  <si>
    <t xml:space="preserve">Last update of data: </t>
  </si>
  <si>
    <t>14/07/2021 23:00</t>
  </si>
  <si>
    <t xml:space="preserve">Last change of data structure: </t>
  </si>
  <si>
    <t>Institutional source(s)</t>
  </si>
  <si>
    <t>Eurostat</t>
  </si>
  <si>
    <t>Contents</t>
  </si>
  <si>
    <t>Unit of measure</t>
  </si>
  <si>
    <t>Land cover</t>
  </si>
  <si>
    <t>Time frequency</t>
  </si>
  <si>
    <t>Sheet 1</t>
  </si>
  <si>
    <t>Square kilometre</t>
  </si>
  <si>
    <t>Total land cover</t>
  </si>
  <si>
    <t>Annual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</si>
  <si>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</si>
  <si>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</si>
  <si>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</si>
  <si>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</si>
  <si>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</si>
  <si>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</si>
  <si>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</si>
  <si>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</si>
  <si>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</si>
  <si>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</si>
  <si>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</si>
  <si>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</si>
  <si>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</si>
  <si>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</si>
  <si>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</si>
  <si>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</si>
  <si>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</si>
  <si>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</si>
  <si>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</si>
  <si>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</si>
  <si>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</si>
  <si>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</si>
  <si>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</si>
  <si>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</si>
  <si>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</si>
  <si>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</si>
  <si>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</si>
  <si>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</si>
  <si>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</si>
  <si>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</si>
  <si>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</si>
  <si>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</si>
  <si>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</si>
  <si>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Time</t>
  </si>
  <si>
    <t>2018</t>
  </si>
  <si>
    <t>Data extracted on 09/12/2021 11:45:19 from [ESTAT]</t>
  </si>
  <si>
    <t xml:space="preserve">Dataset: </t>
  </si>
  <si>
    <t xml:space="preserve">Last updated: </t>
  </si>
  <si>
    <t>TIME</t>
  </si>
  <si>
    <t>GEO (Labels)</t>
  </si>
  <si>
    <t/>
  </si>
  <si>
    <t>Special value</t>
  </si>
  <si>
    <t>:</t>
  </si>
  <si>
    <t>not available</t>
  </si>
  <si>
    <t>Key</t>
  </si>
  <si>
    <t>Unit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</si>
  <si>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</si>
  <si>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</si>
  <si>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</si>
  <si>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</si>
  <si>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</si>
  <si>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</si>
  <si>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</si>
  <si>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</si>
  <si>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</si>
  <si>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</si>
  <si>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</si>
  <si>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</si>
  <si>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</si>
  <si>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</si>
  <si>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</si>
  <si>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</si>
  <si>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</si>
  <si>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</si>
  <si>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</si>
  <si>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</si>
  <si>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</si>
  <si>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</si>
  <si>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</si>
  <si>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</si>
  <si>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</si>
  <si>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</si>
  <si>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</si>
  <si>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name</t>
  </si>
  <si>
    <t>Germany</t>
  </si>
  <si>
    <t>areable_land</t>
  </si>
  <si>
    <t>km2</t>
  </si>
  <si>
    <t>Agriculture</t>
  </si>
  <si>
    <t>Derived from Eurostat database, regards all agricultural land; year: 2018; author: Eurostat</t>
  </si>
  <si>
    <t>Total land use</t>
  </si>
  <si>
    <t>km3</t>
  </si>
  <si>
    <t>total_land_area</t>
  </si>
  <si>
    <t>Derived from Eurostat database; year: 2018; author: Eurostat</t>
  </si>
  <si>
    <t>MT</t>
  </si>
  <si>
    <t>EU</t>
  </si>
  <si>
    <t>Europe</t>
  </si>
  <si>
    <t>Summation of all EU27 countries, derived from Eurostat database, regards all agricultural land; year: 2018; author: 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</si>
</sst>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1D1C1D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6" fillId="8" borderId="0" xfId="0" applyFont="1" applyFill="1"/>
    <xf numFmtId="0" fontId="7" fillId="9" borderId="0" xfId="0" applyFont="1" applyFill="1"/>
    <xf numFmtId="0" fontId="8" fillId="8" borderId="0" xfId="0" applyFont="1" applyFill="1"/>
    <xf numFmtId="0" fontId="0" fillId="6" borderId="0" xfId="0" applyFill="1"/>
    <xf numFmtId="1" fontId="0" fillId="0" borderId="0" xfId="0" applyNumberFormat="1"/>
    <xf numFmtId="0" fontId="9" fillId="6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28412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LAN_LCV_OVW__custom_1734102/default/table" TargetMode="External"/><Relationship Id="rId1" Type="http://schemas.openxmlformats.org/officeDocument/2006/relationships/hyperlink" Target="https://ec.europa.eu/eurostat/databrowser/product/page/LAN_LCV_OVW__custom_1734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>
      <selection activeCell="B7" sqref="B7"/>
    </sheetView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83203125" customWidth="1"/>
    <col min="4" max="4" width="13" customWidth="1"/>
    <col min="5" max="5" width="17.164062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25" t="s">
        <v>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6" spans="1:15" x14ac:dyDescent="0.2">
      <c r="B16" s="10" t="s">
        <v>10</v>
      </c>
      <c r="C16" s="10" t="s">
        <v>11</v>
      </c>
      <c r="D16" s="10" t="s">
        <v>12</v>
      </c>
      <c r="E16" s="10" t="s">
        <v>13</v>
      </c>
    </row>
    <row r="17" spans="2:5" x14ac:dyDescent="0.2">
      <c r="B17" s="13" t="s">
        <v>14</v>
      </c>
      <c r="C17" s="12" t="s">
        <v>15</v>
      </c>
      <c r="D17" s="12" t="s">
        <v>16</v>
      </c>
      <c r="E17" s="12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showGridLines="0" workbookViewId="0"/>
  </sheetViews>
  <sheetFormatPr baseColWidth="10" defaultColWidth="8.83203125" defaultRowHeight="15" x14ac:dyDescent="0.2"/>
  <cols>
    <col min="2" max="2" width="23.1640625" customWidth="1"/>
    <col min="3" max="3" width="37.6640625" customWidth="1"/>
  </cols>
  <sheetData>
    <row r="1" spans="1:3" x14ac:dyDescent="0.2">
      <c r="A1" s="1" t="s">
        <v>18</v>
      </c>
    </row>
    <row r="2" spans="1:3" x14ac:dyDescent="0.2">
      <c r="B2" s="14" t="s">
        <v>19</v>
      </c>
      <c r="C2" s="14" t="s">
        <v>20</v>
      </c>
    </row>
    <row r="3" spans="1:3" x14ac:dyDescent="0.2">
      <c r="B3" s="15" t="s">
        <v>21</v>
      </c>
      <c r="C3" s="15" t="s">
        <v>21</v>
      </c>
    </row>
    <row r="4" spans="1:3" x14ac:dyDescent="0.2">
      <c r="B4" s="2" t="s">
        <v>22</v>
      </c>
      <c r="C4" s="2" t="s">
        <v>23</v>
      </c>
    </row>
    <row r="5" spans="1:3" x14ac:dyDescent="0.2">
      <c r="B5" s="12" t="s">
        <v>22</v>
      </c>
      <c r="C5" s="12" t="s">
        <v>24</v>
      </c>
    </row>
    <row r="6" spans="1:3" x14ac:dyDescent="0.2">
      <c r="B6" s="2" t="s">
        <v>22</v>
      </c>
      <c r="C6" s="2" t="s">
        <v>25</v>
      </c>
    </row>
    <row r="7" spans="1:3" x14ac:dyDescent="0.2">
      <c r="B7" s="12" t="s">
        <v>22</v>
      </c>
      <c r="C7" s="12" t="s">
        <v>26</v>
      </c>
    </row>
    <row r="8" spans="1:3" x14ac:dyDescent="0.2">
      <c r="B8" s="2" t="s">
        <v>22</v>
      </c>
      <c r="C8" s="2" t="s">
        <v>27</v>
      </c>
    </row>
    <row r="9" spans="1:3" x14ac:dyDescent="0.2">
      <c r="B9" s="12" t="s">
        <v>22</v>
      </c>
      <c r="C9" s="12" t="s">
        <v>28</v>
      </c>
    </row>
    <row r="10" spans="1:3" x14ac:dyDescent="0.2">
      <c r="B10" s="2" t="s">
        <v>22</v>
      </c>
      <c r="C10" s="2" t="s">
        <v>29</v>
      </c>
    </row>
    <row r="11" spans="1:3" x14ac:dyDescent="0.2">
      <c r="B11" s="12" t="s">
        <v>22</v>
      </c>
      <c r="C11" s="12" t="s">
        <v>30</v>
      </c>
    </row>
    <row r="12" spans="1:3" x14ac:dyDescent="0.2">
      <c r="B12" s="2" t="s">
        <v>22</v>
      </c>
      <c r="C12" s="2" t="s">
        <v>31</v>
      </c>
    </row>
    <row r="13" spans="1:3" x14ac:dyDescent="0.2">
      <c r="B13" s="12" t="s">
        <v>22</v>
      </c>
      <c r="C13" s="12" t="s">
        <v>32</v>
      </c>
    </row>
    <row r="14" spans="1:3" x14ac:dyDescent="0.2">
      <c r="B14" s="2" t="s">
        <v>22</v>
      </c>
      <c r="C14" s="2" t="s">
        <v>33</v>
      </c>
    </row>
    <row r="15" spans="1:3" x14ac:dyDescent="0.2">
      <c r="B15" s="12" t="s">
        <v>22</v>
      </c>
      <c r="C15" s="12" t="s">
        <v>34</v>
      </c>
    </row>
    <row r="16" spans="1:3" x14ac:dyDescent="0.2">
      <c r="B16" s="2" t="s">
        <v>22</v>
      </c>
      <c r="C16" s="2" t="s">
        <v>35</v>
      </c>
    </row>
    <row r="17" spans="2:3" x14ac:dyDescent="0.2">
      <c r="B17" s="12" t="s">
        <v>22</v>
      </c>
      <c r="C17" s="12" t="s">
        <v>36</v>
      </c>
    </row>
    <row r="18" spans="2:3" x14ac:dyDescent="0.2">
      <c r="B18" s="2" t="s">
        <v>22</v>
      </c>
      <c r="C18" s="2" t="s">
        <v>37</v>
      </c>
    </row>
    <row r="19" spans="2:3" x14ac:dyDescent="0.2">
      <c r="B19" s="12" t="s">
        <v>22</v>
      </c>
      <c r="C19" s="12" t="s">
        <v>38</v>
      </c>
    </row>
    <row r="20" spans="2:3" x14ac:dyDescent="0.2">
      <c r="B20" s="2" t="s">
        <v>22</v>
      </c>
      <c r="C20" s="2" t="s">
        <v>39</v>
      </c>
    </row>
    <row r="21" spans="2:3" x14ac:dyDescent="0.2">
      <c r="B21" s="12" t="s">
        <v>22</v>
      </c>
      <c r="C21" s="12" t="s">
        <v>40</v>
      </c>
    </row>
    <row r="22" spans="2:3" x14ac:dyDescent="0.2">
      <c r="B22" s="2" t="s">
        <v>22</v>
      </c>
      <c r="C22" s="2" t="s">
        <v>41</v>
      </c>
    </row>
    <row r="23" spans="2:3" x14ac:dyDescent="0.2">
      <c r="B23" s="12" t="s">
        <v>22</v>
      </c>
      <c r="C23" s="12" t="s">
        <v>42</v>
      </c>
    </row>
    <row r="24" spans="2:3" x14ac:dyDescent="0.2">
      <c r="B24" s="2" t="s">
        <v>22</v>
      </c>
      <c r="C24" s="2" t="s">
        <v>43</v>
      </c>
    </row>
    <row r="25" spans="2:3" x14ac:dyDescent="0.2">
      <c r="B25" s="12" t="s">
        <v>22</v>
      </c>
      <c r="C25" s="12" t="s">
        <v>44</v>
      </c>
    </row>
    <row r="26" spans="2:3" x14ac:dyDescent="0.2">
      <c r="B26" s="2" t="s">
        <v>22</v>
      </c>
      <c r="C26" s="2" t="s">
        <v>45</v>
      </c>
    </row>
    <row r="27" spans="2:3" x14ac:dyDescent="0.2">
      <c r="B27" s="12" t="s">
        <v>22</v>
      </c>
      <c r="C27" s="12" t="s">
        <v>46</v>
      </c>
    </row>
    <row r="28" spans="2:3" x14ac:dyDescent="0.2">
      <c r="B28" s="2" t="s">
        <v>22</v>
      </c>
      <c r="C28" s="2" t="s">
        <v>47</v>
      </c>
    </row>
    <row r="29" spans="2:3" x14ac:dyDescent="0.2">
      <c r="B29" s="12" t="s">
        <v>22</v>
      </c>
      <c r="C29" s="12" t="s">
        <v>48</v>
      </c>
    </row>
    <row r="30" spans="2:3" x14ac:dyDescent="0.2">
      <c r="B30" s="2" t="s">
        <v>22</v>
      </c>
      <c r="C30" s="2" t="s">
        <v>49</v>
      </c>
    </row>
    <row r="31" spans="2:3" x14ac:dyDescent="0.2">
      <c r="B31" s="12" t="s">
        <v>22</v>
      </c>
      <c r="C31" s="12" t="s">
        <v>50</v>
      </c>
    </row>
    <row r="32" spans="2:3" x14ac:dyDescent="0.2">
      <c r="B32" s="2" t="s">
        <v>11</v>
      </c>
      <c r="C32" s="2" t="s">
        <v>15</v>
      </c>
    </row>
    <row r="33" spans="2:3" x14ac:dyDescent="0.2">
      <c r="B33" s="12" t="s">
        <v>12</v>
      </c>
      <c r="C33" s="12" t="s">
        <v>16</v>
      </c>
    </row>
    <row r="34" spans="2:3" x14ac:dyDescent="0.2">
      <c r="B34" s="2" t="s">
        <v>13</v>
      </c>
      <c r="C34" s="2" t="s">
        <v>17</v>
      </c>
    </row>
    <row r="35" spans="2:3" x14ac:dyDescent="0.2">
      <c r="B35" s="12" t="s">
        <v>51</v>
      </c>
      <c r="C35" s="1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zoomScale="150" workbookViewId="0">
      <pane xSplit="1" ySplit="10" topLeftCell="B30" activePane="bottomRight" state="frozen"/>
      <selection pane="topRight"/>
      <selection pane="bottomLeft"/>
      <selection pane="bottomRight" activeCell="F33" sqref="F33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</cols>
  <sheetData>
    <row r="1" spans="1:5" x14ac:dyDescent="0.2">
      <c r="A1" s="3" t="s">
        <v>53</v>
      </c>
    </row>
    <row r="2" spans="1:5" x14ac:dyDescent="0.2">
      <c r="A2" s="2" t="s">
        <v>54</v>
      </c>
      <c r="B2" s="1" t="s">
        <v>0</v>
      </c>
    </row>
    <row r="3" spans="1:5" x14ac:dyDescent="0.2">
      <c r="A3" s="2" t="s">
        <v>55</v>
      </c>
      <c r="B3" s="2" t="s">
        <v>6</v>
      </c>
    </row>
    <row r="5" spans="1:5" x14ac:dyDescent="0.2">
      <c r="A5" s="1" t="s">
        <v>13</v>
      </c>
      <c r="C5" s="2" t="s">
        <v>17</v>
      </c>
    </row>
    <row r="6" spans="1:5" x14ac:dyDescent="0.2">
      <c r="A6" s="1" t="s">
        <v>11</v>
      </c>
      <c r="C6" s="2" t="s">
        <v>15</v>
      </c>
    </row>
    <row r="7" spans="1:5" x14ac:dyDescent="0.2">
      <c r="A7" s="1" t="s">
        <v>12</v>
      </c>
      <c r="C7" s="2" t="s">
        <v>16</v>
      </c>
    </row>
    <row r="9" spans="1:5" x14ac:dyDescent="0.2">
      <c r="A9" s="4" t="s">
        <v>56</v>
      </c>
      <c r="B9" s="27" t="s">
        <v>95</v>
      </c>
      <c r="C9" s="27" t="s">
        <v>58</v>
      </c>
      <c r="D9" s="27" t="s">
        <v>97</v>
      </c>
      <c r="E9" s="27" t="s">
        <v>58</v>
      </c>
    </row>
    <row r="10" spans="1:5" x14ac:dyDescent="0.2">
      <c r="A10" s="5" t="s">
        <v>57</v>
      </c>
      <c r="B10" s="7" t="s">
        <v>58</v>
      </c>
      <c r="C10" s="7" t="s">
        <v>58</v>
      </c>
      <c r="D10" s="7" t="s">
        <v>58</v>
      </c>
      <c r="E10" s="7" t="s">
        <v>58</v>
      </c>
    </row>
    <row r="11" spans="1:5" x14ac:dyDescent="0.2">
      <c r="A11" s="6" t="s">
        <v>23</v>
      </c>
      <c r="B11" s="8">
        <v>15620</v>
      </c>
      <c r="C11" s="8" t="s">
        <v>58</v>
      </c>
      <c r="D11" s="8">
        <v>30666</v>
      </c>
      <c r="E11" s="8" t="s">
        <v>58</v>
      </c>
    </row>
    <row r="12" spans="1:5" x14ac:dyDescent="0.2">
      <c r="A12" s="6" t="s">
        <v>24</v>
      </c>
      <c r="B12" s="9">
        <v>47471</v>
      </c>
      <c r="C12" s="9" t="s">
        <v>58</v>
      </c>
      <c r="D12" s="9">
        <v>110996</v>
      </c>
      <c r="E12" s="9" t="s">
        <v>58</v>
      </c>
    </row>
    <row r="13" spans="1:5" x14ac:dyDescent="0.2">
      <c r="A13" s="6" t="s">
        <v>25</v>
      </c>
      <c r="B13" s="8">
        <v>38739</v>
      </c>
      <c r="C13" s="8" t="s">
        <v>58</v>
      </c>
      <c r="D13" s="8">
        <v>78871</v>
      </c>
      <c r="E13" s="8" t="s">
        <v>58</v>
      </c>
    </row>
    <row r="14" spans="1:5" x14ac:dyDescent="0.2">
      <c r="A14" s="6" t="s">
        <v>26</v>
      </c>
      <c r="B14" s="9">
        <v>27363</v>
      </c>
      <c r="C14" s="9" t="s">
        <v>58</v>
      </c>
      <c r="D14" s="9">
        <v>42925</v>
      </c>
      <c r="E14" s="9" t="s">
        <v>58</v>
      </c>
    </row>
    <row r="15" spans="1:5" x14ac:dyDescent="0.2">
      <c r="A15" s="6" t="s">
        <v>92</v>
      </c>
      <c r="B15" s="8">
        <v>179636</v>
      </c>
      <c r="C15" s="8" t="s">
        <v>58</v>
      </c>
      <c r="D15" s="8">
        <v>357569</v>
      </c>
      <c r="E15" s="8" t="s">
        <v>58</v>
      </c>
    </row>
    <row r="16" spans="1:5" x14ac:dyDescent="0.2">
      <c r="A16" s="6" t="s">
        <v>28</v>
      </c>
      <c r="B16" s="9">
        <v>11096</v>
      </c>
      <c r="C16" s="9" t="s">
        <v>58</v>
      </c>
      <c r="D16" s="9">
        <v>45336</v>
      </c>
      <c r="E16" s="9" t="s">
        <v>58</v>
      </c>
    </row>
    <row r="17" spans="1:5" x14ac:dyDescent="0.2">
      <c r="A17" s="6" t="s">
        <v>29</v>
      </c>
      <c r="B17" s="8">
        <v>43562</v>
      </c>
      <c r="C17" s="8" t="s">
        <v>58</v>
      </c>
      <c r="D17" s="8">
        <v>69947</v>
      </c>
      <c r="E17" s="8" t="s">
        <v>58</v>
      </c>
    </row>
    <row r="18" spans="1:5" x14ac:dyDescent="0.2">
      <c r="A18" s="6" t="s">
        <v>30</v>
      </c>
      <c r="B18" s="9">
        <v>48529</v>
      </c>
      <c r="C18" s="9" t="s">
        <v>58</v>
      </c>
      <c r="D18" s="9">
        <v>131694</v>
      </c>
      <c r="E18" s="9" t="s">
        <v>58</v>
      </c>
    </row>
    <row r="19" spans="1:5" x14ac:dyDescent="0.2">
      <c r="A19" s="6" t="s">
        <v>31</v>
      </c>
      <c r="B19" s="8">
        <v>210030</v>
      </c>
      <c r="C19" s="8" t="s">
        <v>58</v>
      </c>
      <c r="D19" s="8">
        <v>498502</v>
      </c>
      <c r="E19" s="8" t="s">
        <v>58</v>
      </c>
    </row>
    <row r="20" spans="1:5" x14ac:dyDescent="0.2">
      <c r="A20" s="6" t="s">
        <v>32</v>
      </c>
      <c r="B20" s="9">
        <v>286979</v>
      </c>
      <c r="C20" s="9" t="s">
        <v>58</v>
      </c>
      <c r="D20" s="9">
        <v>549060</v>
      </c>
      <c r="E20" s="9" t="s">
        <v>58</v>
      </c>
    </row>
    <row r="21" spans="1:5" x14ac:dyDescent="0.2">
      <c r="A21" s="6" t="s">
        <v>33</v>
      </c>
      <c r="B21" s="8">
        <v>15574</v>
      </c>
      <c r="C21" s="8" t="s">
        <v>58</v>
      </c>
      <c r="D21" s="8">
        <v>56594</v>
      </c>
      <c r="E21" s="8" t="s">
        <v>58</v>
      </c>
    </row>
    <row r="22" spans="1:5" x14ac:dyDescent="0.2">
      <c r="A22" s="6" t="s">
        <v>34</v>
      </c>
      <c r="B22" s="9">
        <v>128507</v>
      </c>
      <c r="C22" s="9" t="s">
        <v>58</v>
      </c>
      <c r="D22" s="9">
        <v>302073</v>
      </c>
      <c r="E22" s="9" t="s">
        <v>58</v>
      </c>
    </row>
    <row r="23" spans="1:5" x14ac:dyDescent="0.2">
      <c r="A23" s="6" t="s">
        <v>35</v>
      </c>
      <c r="B23" s="8">
        <v>3363</v>
      </c>
      <c r="C23" s="8" t="s">
        <v>58</v>
      </c>
      <c r="D23" s="8">
        <v>9253</v>
      </c>
      <c r="E23" s="8" t="s">
        <v>58</v>
      </c>
    </row>
    <row r="24" spans="1:5" x14ac:dyDescent="0.2">
      <c r="A24" s="6" t="s">
        <v>36</v>
      </c>
      <c r="B24" s="9">
        <v>19451</v>
      </c>
      <c r="C24" s="9" t="s">
        <v>58</v>
      </c>
      <c r="D24" s="9">
        <v>64586</v>
      </c>
      <c r="E24" s="9" t="s">
        <v>58</v>
      </c>
    </row>
    <row r="25" spans="1:5" x14ac:dyDescent="0.2">
      <c r="A25" s="6" t="s">
        <v>37</v>
      </c>
      <c r="B25" s="8">
        <v>32772</v>
      </c>
      <c r="C25" s="8" t="s">
        <v>58</v>
      </c>
      <c r="D25" s="8">
        <v>65284</v>
      </c>
      <c r="E25" s="8" t="s">
        <v>58</v>
      </c>
    </row>
    <row r="26" spans="1:5" x14ac:dyDescent="0.2">
      <c r="A26" s="6" t="s">
        <v>38</v>
      </c>
      <c r="B26" s="9">
        <v>1341</v>
      </c>
      <c r="C26" s="9" t="s">
        <v>58</v>
      </c>
      <c r="D26" s="9">
        <v>2595</v>
      </c>
      <c r="E26" s="9" t="s">
        <v>58</v>
      </c>
    </row>
    <row r="27" spans="1:5" x14ac:dyDescent="0.2">
      <c r="A27" s="6" t="s">
        <v>39</v>
      </c>
      <c r="B27" s="8">
        <v>56588</v>
      </c>
      <c r="C27" s="8" t="s">
        <v>58</v>
      </c>
      <c r="D27" s="8">
        <v>93012</v>
      </c>
      <c r="E27" s="8" t="s">
        <v>58</v>
      </c>
    </row>
    <row r="28" spans="1:5" x14ac:dyDescent="0.2">
      <c r="A28" s="6" t="s">
        <v>40</v>
      </c>
      <c r="B28" s="9">
        <v>133</v>
      </c>
      <c r="C28" s="9" t="s">
        <v>58</v>
      </c>
      <c r="D28" s="9">
        <v>316</v>
      </c>
      <c r="E28" s="9" t="s">
        <v>58</v>
      </c>
    </row>
    <row r="29" spans="1:5" x14ac:dyDescent="0.2">
      <c r="A29" s="6" t="s">
        <v>41</v>
      </c>
      <c r="B29" s="8">
        <v>20377</v>
      </c>
      <c r="C29" s="8" t="s">
        <v>58</v>
      </c>
      <c r="D29" s="8">
        <v>37378</v>
      </c>
      <c r="E29" s="8" t="s">
        <v>58</v>
      </c>
    </row>
    <row r="30" spans="1:5" x14ac:dyDescent="0.2">
      <c r="A30" s="6" t="s">
        <v>42</v>
      </c>
      <c r="B30" s="9">
        <v>27458</v>
      </c>
      <c r="C30" s="9" t="s">
        <v>58</v>
      </c>
      <c r="D30" s="9">
        <v>83878</v>
      </c>
      <c r="E30" s="9" t="s">
        <v>58</v>
      </c>
    </row>
    <row r="31" spans="1:5" x14ac:dyDescent="0.2">
      <c r="A31" s="6" t="s">
        <v>43</v>
      </c>
      <c r="B31" s="8">
        <v>157253</v>
      </c>
      <c r="C31" s="8" t="s">
        <v>58</v>
      </c>
      <c r="D31" s="8">
        <v>311928</v>
      </c>
      <c r="E31" s="8" t="s">
        <v>58</v>
      </c>
    </row>
    <row r="32" spans="1:5" x14ac:dyDescent="0.2">
      <c r="A32" s="6" t="s">
        <v>44</v>
      </c>
      <c r="B32" s="9">
        <v>27921</v>
      </c>
      <c r="C32" s="9" t="s">
        <v>58</v>
      </c>
      <c r="D32" s="9">
        <v>89103</v>
      </c>
      <c r="E32" s="9" t="s">
        <v>58</v>
      </c>
    </row>
    <row r="33" spans="1:5" x14ac:dyDescent="0.2">
      <c r="A33" s="6" t="s">
        <v>45</v>
      </c>
      <c r="B33" s="8">
        <v>131081</v>
      </c>
      <c r="C33" s="8" t="s">
        <v>58</v>
      </c>
      <c r="D33" s="8">
        <v>238398</v>
      </c>
      <c r="E33" s="8" t="s">
        <v>58</v>
      </c>
    </row>
    <row r="34" spans="1:5" x14ac:dyDescent="0.2">
      <c r="A34" s="6" t="s">
        <v>46</v>
      </c>
      <c r="B34" s="9">
        <v>5549</v>
      </c>
      <c r="C34" s="9" t="s">
        <v>58</v>
      </c>
      <c r="D34" s="9">
        <v>20273</v>
      </c>
      <c r="E34" s="9" t="s">
        <v>58</v>
      </c>
    </row>
    <row r="35" spans="1:5" x14ac:dyDescent="0.2">
      <c r="A35" s="6" t="s">
        <v>47</v>
      </c>
      <c r="B35" s="8">
        <v>19946</v>
      </c>
      <c r="C35" s="8" t="s">
        <v>58</v>
      </c>
      <c r="D35" s="8">
        <v>49035</v>
      </c>
      <c r="E35" s="8" t="s">
        <v>58</v>
      </c>
    </row>
    <row r="36" spans="1:5" x14ac:dyDescent="0.2">
      <c r="A36" s="6" t="s">
        <v>48</v>
      </c>
      <c r="B36" s="9">
        <v>25462</v>
      </c>
      <c r="C36" s="9" t="s">
        <v>58</v>
      </c>
      <c r="D36" s="9">
        <v>338411</v>
      </c>
      <c r="E36" s="9" t="s">
        <v>58</v>
      </c>
    </row>
    <row r="37" spans="1:5" x14ac:dyDescent="0.2">
      <c r="A37" s="6" t="s">
        <v>49</v>
      </c>
      <c r="B37" s="8">
        <v>33143</v>
      </c>
      <c r="C37" s="8" t="s">
        <v>58</v>
      </c>
      <c r="D37" s="8">
        <v>447424</v>
      </c>
      <c r="E37" s="8" t="s">
        <v>58</v>
      </c>
    </row>
    <row r="38" spans="1:5" x14ac:dyDescent="0.2">
      <c r="A38" s="6" t="s">
        <v>50</v>
      </c>
      <c r="B38" s="9">
        <v>132904</v>
      </c>
      <c r="C38" s="9" t="s">
        <v>58</v>
      </c>
      <c r="D38" s="9">
        <v>244381</v>
      </c>
      <c r="E38" s="9" t="s">
        <v>58</v>
      </c>
    </row>
    <row r="40" spans="1:5" x14ac:dyDescent="0.2">
      <c r="A40" s="1" t="s">
        <v>59</v>
      </c>
    </row>
    <row r="41" spans="1:5" x14ac:dyDescent="0.2">
      <c r="A41" s="1" t="s">
        <v>60</v>
      </c>
      <c r="B41" s="2" t="s">
        <v>61</v>
      </c>
    </row>
  </sheetData>
  <mergeCells count="2">
    <mergeCell ref="B9:C9"/>
    <mergeCell ref="D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312D-DE3F-C241-B0EB-2316CFFB08D9}">
  <dimension ref="A1:BH4"/>
  <sheetViews>
    <sheetView tabSelected="1" topLeftCell="P1" workbookViewId="0">
      <selection activeCell="AE8" sqref="AE8"/>
    </sheetView>
  </sheetViews>
  <sheetFormatPr baseColWidth="10" defaultRowHeight="15" x14ac:dyDescent="0.2"/>
  <cols>
    <col min="1" max="1" width="13.83203125" customWidth="1"/>
    <col min="30" max="30" width="10.83203125" style="23"/>
    <col min="31" max="31" width="10.83203125" style="24"/>
  </cols>
  <sheetData>
    <row r="1" spans="1:60" ht="16" x14ac:dyDescent="0.2">
      <c r="A1" s="16" t="s">
        <v>62</v>
      </c>
      <c r="B1" s="16" t="s">
        <v>63</v>
      </c>
      <c r="C1" s="17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7" t="s">
        <v>74</v>
      </c>
      <c r="N1" s="17" t="s">
        <v>75</v>
      </c>
      <c r="O1" s="17" t="s">
        <v>76</v>
      </c>
      <c r="P1" s="17" t="s">
        <v>77</v>
      </c>
      <c r="Q1" s="17" t="s">
        <v>78</v>
      </c>
      <c r="R1" s="17" t="s">
        <v>79</v>
      </c>
      <c r="S1" s="17" t="s">
        <v>80</v>
      </c>
      <c r="T1" s="17" t="s">
        <v>81</v>
      </c>
      <c r="U1" s="17" t="s">
        <v>82</v>
      </c>
      <c r="V1" s="17" t="s">
        <v>83</v>
      </c>
      <c r="W1" s="17" t="s">
        <v>84</v>
      </c>
      <c r="X1" s="17" t="s">
        <v>85</v>
      </c>
      <c r="Y1" s="17" t="s">
        <v>86</v>
      </c>
      <c r="Z1" s="17" t="s">
        <v>87</v>
      </c>
      <c r="AA1" s="17" t="s">
        <v>88</v>
      </c>
      <c r="AB1" s="17" t="s">
        <v>89</v>
      </c>
      <c r="AC1" s="17" t="s">
        <v>90</v>
      </c>
      <c r="AD1" s="17" t="s">
        <v>101</v>
      </c>
      <c r="AE1" s="17" t="s">
        <v>102</v>
      </c>
      <c r="AF1" s="18" t="str">
        <f>"commit_"&amp;C1</f>
        <v>commit_AT</v>
      </c>
      <c r="AG1" s="18" t="str">
        <f t="shared" ref="AG1:BH1" si="0">"commit_"&amp;D1</f>
        <v>commit_BE</v>
      </c>
      <c r="AH1" s="18" t="str">
        <f t="shared" si="0"/>
        <v>commit_BG</v>
      </c>
      <c r="AI1" s="18" t="str">
        <f t="shared" si="0"/>
        <v>commit_CY</v>
      </c>
      <c r="AJ1" s="18" t="str">
        <f t="shared" si="0"/>
        <v>commit_CZ</v>
      </c>
      <c r="AK1" s="18" t="str">
        <f t="shared" si="0"/>
        <v>commit_DE</v>
      </c>
      <c r="AL1" s="18" t="str">
        <f t="shared" si="0"/>
        <v>commit_DK</v>
      </c>
      <c r="AM1" s="18" t="str">
        <f t="shared" si="0"/>
        <v>commit_EE</v>
      </c>
      <c r="AN1" s="18" t="str">
        <f t="shared" si="0"/>
        <v>commit_ES</v>
      </c>
      <c r="AO1" s="18" t="str">
        <f t="shared" si="0"/>
        <v>commit_FI</v>
      </c>
      <c r="AP1" s="18" t="str">
        <f t="shared" si="0"/>
        <v>commit_FR</v>
      </c>
      <c r="AQ1" s="18" t="str">
        <f t="shared" si="0"/>
        <v>commit_UK</v>
      </c>
      <c r="AR1" s="18" t="str">
        <f t="shared" si="0"/>
        <v>commit_EL</v>
      </c>
      <c r="AS1" s="18" t="str">
        <f t="shared" si="0"/>
        <v>commit_HR</v>
      </c>
      <c r="AT1" s="18" t="str">
        <f t="shared" si="0"/>
        <v>commit_HU</v>
      </c>
      <c r="AU1" s="18" t="str">
        <f t="shared" si="0"/>
        <v>commit_IE</v>
      </c>
      <c r="AV1" s="18" t="str">
        <f t="shared" si="0"/>
        <v>commit_IT</v>
      </c>
      <c r="AW1" s="18" t="str">
        <f t="shared" si="0"/>
        <v>commit_LT</v>
      </c>
      <c r="AX1" s="18" t="str">
        <f t="shared" si="0"/>
        <v>commit_LU</v>
      </c>
      <c r="AY1" s="18" t="str">
        <f t="shared" si="0"/>
        <v>commit_LV</v>
      </c>
      <c r="AZ1" s="18" t="str">
        <f t="shared" si="0"/>
        <v>commit_NL</v>
      </c>
      <c r="BA1" s="18" t="str">
        <f t="shared" si="0"/>
        <v>commit_PL</v>
      </c>
      <c r="BB1" s="18" t="str">
        <f t="shared" si="0"/>
        <v>commit_PT</v>
      </c>
      <c r="BC1" s="18" t="str">
        <f t="shared" si="0"/>
        <v>commit_RO</v>
      </c>
      <c r="BD1" s="18" t="str">
        <f t="shared" si="0"/>
        <v>commit_SE</v>
      </c>
      <c r="BE1" s="18" t="str">
        <f t="shared" si="0"/>
        <v>commit_SI</v>
      </c>
      <c r="BF1" s="18" t="str">
        <f t="shared" si="0"/>
        <v>commit_SK</v>
      </c>
      <c r="BG1" s="18" t="str">
        <f t="shared" si="0"/>
        <v>commit_MT</v>
      </c>
      <c r="BH1" s="18" t="str">
        <f t="shared" si="0"/>
        <v>commit_EU</v>
      </c>
    </row>
    <row r="2" spans="1:60" x14ac:dyDescent="0.2">
      <c r="A2" s="19" t="s">
        <v>91</v>
      </c>
      <c r="B2" s="19" t="s">
        <v>91</v>
      </c>
      <c r="C2" t="s">
        <v>42</v>
      </c>
      <c r="D2" t="s">
        <v>23</v>
      </c>
      <c r="E2" t="s">
        <v>24</v>
      </c>
      <c r="F2" t="s">
        <v>35</v>
      </c>
      <c r="G2" t="s">
        <v>25</v>
      </c>
      <c r="H2" t="s">
        <v>92</v>
      </c>
      <c r="I2" t="s">
        <v>26</v>
      </c>
      <c r="J2" t="s">
        <v>28</v>
      </c>
      <c r="K2" t="s">
        <v>31</v>
      </c>
      <c r="L2" t="s">
        <v>48</v>
      </c>
      <c r="M2" t="s">
        <v>32</v>
      </c>
      <c r="N2" t="s">
        <v>50</v>
      </c>
      <c r="O2" s="20" t="s">
        <v>30</v>
      </c>
      <c r="P2" t="s">
        <v>33</v>
      </c>
      <c r="Q2" t="s">
        <v>39</v>
      </c>
      <c r="R2" t="s">
        <v>29</v>
      </c>
      <c r="S2" t="s">
        <v>34</v>
      </c>
      <c r="T2" t="s">
        <v>37</v>
      </c>
      <c r="U2" t="s">
        <v>38</v>
      </c>
      <c r="V2" t="s">
        <v>36</v>
      </c>
      <c r="W2" t="s">
        <v>41</v>
      </c>
      <c r="X2" t="s">
        <v>43</v>
      </c>
      <c r="Y2" t="s">
        <v>44</v>
      </c>
      <c r="Z2" t="s">
        <v>45</v>
      </c>
      <c r="AA2" t="s">
        <v>49</v>
      </c>
      <c r="AB2" t="s">
        <v>46</v>
      </c>
      <c r="AC2" t="s">
        <v>47</v>
      </c>
      <c r="AD2" s="23" t="s">
        <v>40</v>
      </c>
      <c r="AE2" s="24" t="s">
        <v>103</v>
      </c>
      <c r="BG2" s="23"/>
      <c r="BH2" s="24"/>
    </row>
    <row r="3" spans="1:60" ht="16" x14ac:dyDescent="0.2">
      <c r="A3" s="21" t="s">
        <v>93</v>
      </c>
      <c r="B3" t="s">
        <v>94</v>
      </c>
      <c r="C3" s="20">
        <f>INDEX(Input_Eurostat!$B$11:$B$38,MATCH(C$2,Input_Eurostat!$A$11:$A$38,0))</f>
        <v>27458</v>
      </c>
      <c r="D3" s="20">
        <f>INDEX(Input_Eurostat!$B$11:$B$38,MATCH(D$2,Input_Eurostat!$A$11:$A$38,0))</f>
        <v>15620</v>
      </c>
      <c r="E3" s="20">
        <f>INDEX(Input_Eurostat!$B$11:$B$38,MATCH(E$2,Input_Eurostat!$A$11:$A$38,0))</f>
        <v>47471</v>
      </c>
      <c r="F3" s="20">
        <f>INDEX(Input_Eurostat!$B$11:$B$38,MATCH(F$2,Input_Eurostat!$A$11:$A$38,0))</f>
        <v>3363</v>
      </c>
      <c r="G3" s="20">
        <f>INDEX(Input_Eurostat!$B$11:$B$38,MATCH(G$2,Input_Eurostat!$A$11:$A$38,0))</f>
        <v>38739</v>
      </c>
      <c r="H3" s="20">
        <f>INDEX(Input_Eurostat!$B$11:$B$38,MATCH(H$2,Input_Eurostat!$A$11:$A$38,0))</f>
        <v>179636</v>
      </c>
      <c r="I3" s="20">
        <f>INDEX(Input_Eurostat!$B$11:$B$38,MATCH(I$2,Input_Eurostat!$A$11:$A$38,0))</f>
        <v>27363</v>
      </c>
      <c r="J3" s="20">
        <f>INDEX(Input_Eurostat!$B$11:$B$38,MATCH(J$2,Input_Eurostat!$A$11:$A$38,0))</f>
        <v>11096</v>
      </c>
      <c r="K3" s="20">
        <f>INDEX(Input_Eurostat!$B$11:$B$38,MATCH(K$2,Input_Eurostat!$A$11:$A$38,0))</f>
        <v>210030</v>
      </c>
      <c r="L3" s="20">
        <f>INDEX(Input_Eurostat!$B$11:$B$38,MATCH(L$2,Input_Eurostat!$A$11:$A$38,0))</f>
        <v>25462</v>
      </c>
      <c r="M3" s="20">
        <f>INDEX(Input_Eurostat!$B$11:$B$38,MATCH(M$2,Input_Eurostat!$A$11:$A$38,0))</f>
        <v>286979</v>
      </c>
      <c r="N3" s="20">
        <f>INDEX(Input_Eurostat!$B$11:$B$38,MATCH(N$2,Input_Eurostat!$A$11:$A$38,0))</f>
        <v>132904</v>
      </c>
      <c r="O3" s="20">
        <f>INDEX(Input_Eurostat!$B$11:$B$38,MATCH(O$2,Input_Eurostat!$A$11:$A$38,0))</f>
        <v>48529</v>
      </c>
      <c r="P3" s="20">
        <f>INDEX(Input_Eurostat!$B$11:$B$38,MATCH(P$2,Input_Eurostat!$A$11:$A$38,0))</f>
        <v>15574</v>
      </c>
      <c r="Q3" s="20">
        <f>INDEX(Input_Eurostat!$B$11:$B$38,MATCH(Q$2,Input_Eurostat!$A$11:$A$38,0))</f>
        <v>56588</v>
      </c>
      <c r="R3" s="20">
        <f>INDEX(Input_Eurostat!$B$11:$B$38,MATCH(R$2,Input_Eurostat!$A$11:$A$38,0))</f>
        <v>43562</v>
      </c>
      <c r="S3" s="20">
        <f>INDEX(Input_Eurostat!$B$11:$B$38,MATCH(S$2,Input_Eurostat!$A$11:$A$38,0))</f>
        <v>128507</v>
      </c>
      <c r="T3" s="20">
        <f>INDEX(Input_Eurostat!$B$11:$B$38,MATCH(T$2,Input_Eurostat!$A$11:$A$38,0))</f>
        <v>32772</v>
      </c>
      <c r="U3" s="20">
        <f>INDEX(Input_Eurostat!$B$11:$B$38,MATCH(U$2,Input_Eurostat!$A$11:$A$38,0))</f>
        <v>1341</v>
      </c>
      <c r="V3" s="20">
        <f>INDEX(Input_Eurostat!$B$11:$B$38,MATCH(V$2,Input_Eurostat!$A$11:$A$38,0))</f>
        <v>19451</v>
      </c>
      <c r="W3" s="20">
        <f>INDEX(Input_Eurostat!$B$11:$B$38,MATCH(W$2,Input_Eurostat!$A$11:$A$38,0))</f>
        <v>20377</v>
      </c>
      <c r="X3" s="20">
        <f>INDEX(Input_Eurostat!$B$11:$B$38,MATCH(X$2,Input_Eurostat!$A$11:$A$38,0))</f>
        <v>157253</v>
      </c>
      <c r="Y3" s="20">
        <f>INDEX(Input_Eurostat!$B$11:$B$38,MATCH(Y$2,Input_Eurostat!$A$11:$A$38,0))</f>
        <v>27921</v>
      </c>
      <c r="Z3" s="20">
        <f>INDEX(Input_Eurostat!$B$11:$B$38,MATCH(Z$2,Input_Eurostat!$A$11:$A$38,0))</f>
        <v>131081</v>
      </c>
      <c r="AA3" s="20">
        <f>INDEX(Input_Eurostat!$B$11:$B$38,MATCH(AA$2,Input_Eurostat!$A$11:$A$38,0))</f>
        <v>33143</v>
      </c>
      <c r="AB3" s="20">
        <f>INDEX(Input_Eurostat!$B$11:$B$38,MATCH(AB$2,Input_Eurostat!$A$11:$A$38,0))</f>
        <v>5549</v>
      </c>
      <c r="AC3" s="20">
        <f>INDEX(Input_Eurostat!$B$11:$B$38,MATCH(AC$2,Input_Eurostat!$A$11:$A$38,0))</f>
        <v>19946</v>
      </c>
      <c r="AD3" s="20">
        <f>INDEX(Input_Eurostat!$B$11:$B$38,MATCH(AD$2,Input_Eurostat!$A$11:$A$38,0))</f>
        <v>133</v>
      </c>
      <c r="AE3" s="20">
        <f>SUM(C3:AD3)-N3</f>
        <v>1614944</v>
      </c>
      <c r="AF3" s="20" t="s">
        <v>96</v>
      </c>
      <c r="AG3" s="20" t="s">
        <v>96</v>
      </c>
      <c r="AH3" s="20" t="s">
        <v>96</v>
      </c>
      <c r="AI3" s="20" t="s">
        <v>96</v>
      </c>
      <c r="AJ3" s="20" t="s">
        <v>96</v>
      </c>
      <c r="AK3" s="20" t="s">
        <v>96</v>
      </c>
      <c r="AL3" s="20" t="s">
        <v>96</v>
      </c>
      <c r="AM3" s="20" t="s">
        <v>96</v>
      </c>
      <c r="AN3" s="20" t="s">
        <v>96</v>
      </c>
      <c r="AO3" s="20" t="s">
        <v>96</v>
      </c>
      <c r="AP3" s="20" t="s">
        <v>96</v>
      </c>
      <c r="AQ3" s="20" t="s">
        <v>96</v>
      </c>
      <c r="AR3" s="20" t="s">
        <v>96</v>
      </c>
      <c r="AS3" s="20" t="s">
        <v>96</v>
      </c>
      <c r="AT3" s="20" t="s">
        <v>96</v>
      </c>
      <c r="AU3" s="20" t="s">
        <v>96</v>
      </c>
      <c r="AV3" s="20" t="s">
        <v>96</v>
      </c>
      <c r="AW3" s="20" t="s">
        <v>96</v>
      </c>
      <c r="AX3" s="20" t="s">
        <v>96</v>
      </c>
      <c r="AY3" s="20" t="s">
        <v>96</v>
      </c>
      <c r="AZ3" s="20" t="s">
        <v>96</v>
      </c>
      <c r="BA3" s="20" t="s">
        <v>96</v>
      </c>
      <c r="BB3" s="20" t="s">
        <v>96</v>
      </c>
      <c r="BC3" s="20" t="s">
        <v>96</v>
      </c>
      <c r="BD3" s="20" t="s">
        <v>96</v>
      </c>
      <c r="BE3" s="20" t="s">
        <v>96</v>
      </c>
      <c r="BF3" s="20" t="s">
        <v>96</v>
      </c>
      <c r="BG3" s="20" t="s">
        <v>96</v>
      </c>
      <c r="BH3" s="20" t="s">
        <v>104</v>
      </c>
    </row>
    <row r="4" spans="1:60" ht="16" x14ac:dyDescent="0.2">
      <c r="A4" s="21" t="s">
        <v>99</v>
      </c>
      <c r="B4" s="22" t="s">
        <v>98</v>
      </c>
      <c r="C4" s="20">
        <f>INDEX(Input_Eurostat!$D$11:$D$38,MATCH(C$2,Input_Eurostat!$A$11:$A$38,0))</f>
        <v>83878</v>
      </c>
      <c r="D4" s="20">
        <f>INDEX(Input_Eurostat!$D$11:$D$38,MATCH(D$2,Input_Eurostat!$A$11:$A$38,0))</f>
        <v>30666</v>
      </c>
      <c r="E4" s="20">
        <f>INDEX(Input_Eurostat!$D$11:$D$38,MATCH(E$2,Input_Eurostat!$A$11:$A$38,0))</f>
        <v>110996</v>
      </c>
      <c r="F4" s="20">
        <f>INDEX(Input_Eurostat!$D$11:$D$38,MATCH(F$2,Input_Eurostat!$A$11:$A$38,0))</f>
        <v>9253</v>
      </c>
      <c r="G4" s="20">
        <f>INDEX(Input_Eurostat!$D$11:$D$38,MATCH(G$2,Input_Eurostat!$A$11:$A$38,0))</f>
        <v>78871</v>
      </c>
      <c r="H4" s="20">
        <f>INDEX(Input_Eurostat!$D$11:$D$38,MATCH(H$2,Input_Eurostat!$A$11:$A$38,0))</f>
        <v>357569</v>
      </c>
      <c r="I4" s="20">
        <f>INDEX(Input_Eurostat!$D$11:$D$38,MATCH(I$2,Input_Eurostat!$A$11:$A$38,0))</f>
        <v>42925</v>
      </c>
      <c r="J4" s="20">
        <f>INDEX(Input_Eurostat!$D$11:$D$38,MATCH(J$2,Input_Eurostat!$A$11:$A$38,0))</f>
        <v>45336</v>
      </c>
      <c r="K4" s="20">
        <f>INDEX(Input_Eurostat!$D$11:$D$38,MATCH(K$2,Input_Eurostat!$A$11:$A$38,0))</f>
        <v>498502</v>
      </c>
      <c r="L4" s="20">
        <f>INDEX(Input_Eurostat!$D$11:$D$38,MATCH(L$2,Input_Eurostat!$A$11:$A$38,0))</f>
        <v>338411</v>
      </c>
      <c r="M4" s="20">
        <f>INDEX(Input_Eurostat!$D$11:$D$38,MATCH(M$2,Input_Eurostat!$A$11:$A$38,0))</f>
        <v>549060</v>
      </c>
      <c r="N4" s="20">
        <f>INDEX(Input_Eurostat!$D$11:$D$38,MATCH(N$2,Input_Eurostat!$A$11:$A$38,0))</f>
        <v>244381</v>
      </c>
      <c r="O4" s="20">
        <f>INDEX(Input_Eurostat!$D$11:$D$38,MATCH(O$2,Input_Eurostat!$A$11:$A$38,0))</f>
        <v>131694</v>
      </c>
      <c r="P4" s="20">
        <f>INDEX(Input_Eurostat!$D$11:$D$38,MATCH(P$2,Input_Eurostat!$A$11:$A$38,0))</f>
        <v>56594</v>
      </c>
      <c r="Q4" s="20">
        <f>INDEX(Input_Eurostat!$D$11:$D$38,MATCH(Q$2,Input_Eurostat!$A$11:$A$38,0))</f>
        <v>93012</v>
      </c>
      <c r="R4" s="20">
        <f>INDEX(Input_Eurostat!$D$11:$D$38,MATCH(R$2,Input_Eurostat!$A$11:$A$38,0))</f>
        <v>69947</v>
      </c>
      <c r="S4" s="20">
        <f>INDEX(Input_Eurostat!$D$11:$D$38,MATCH(S$2,Input_Eurostat!$A$11:$A$38,0))</f>
        <v>302073</v>
      </c>
      <c r="T4" s="20">
        <f>INDEX(Input_Eurostat!$D$11:$D$38,MATCH(T$2,Input_Eurostat!$A$11:$A$38,0))</f>
        <v>65284</v>
      </c>
      <c r="U4" s="20">
        <f>INDEX(Input_Eurostat!$D$11:$D$38,MATCH(U$2,Input_Eurostat!$A$11:$A$38,0))</f>
        <v>2595</v>
      </c>
      <c r="V4" s="20">
        <f>INDEX(Input_Eurostat!$D$11:$D$38,MATCH(V$2,Input_Eurostat!$A$11:$A$38,0))</f>
        <v>64586</v>
      </c>
      <c r="W4" s="20">
        <f>INDEX(Input_Eurostat!$D$11:$D$38,MATCH(W$2,Input_Eurostat!$A$11:$A$38,0))</f>
        <v>37378</v>
      </c>
      <c r="X4" s="20">
        <f>INDEX(Input_Eurostat!$D$11:$D$38,MATCH(X$2,Input_Eurostat!$A$11:$A$38,0))</f>
        <v>311928</v>
      </c>
      <c r="Y4" s="20">
        <f>INDEX(Input_Eurostat!$D$11:$D$38,MATCH(Y$2,Input_Eurostat!$A$11:$A$38,0))</f>
        <v>89103</v>
      </c>
      <c r="Z4" s="20">
        <f>INDEX(Input_Eurostat!$D$11:$D$38,MATCH(Z$2,Input_Eurostat!$A$11:$A$38,0))</f>
        <v>238398</v>
      </c>
      <c r="AA4" s="20">
        <f>INDEX(Input_Eurostat!$D$11:$D$38,MATCH(AA$2,Input_Eurostat!$A$11:$A$38,0))</f>
        <v>447424</v>
      </c>
      <c r="AB4" s="20">
        <f>INDEX(Input_Eurostat!$D$11:$D$38,MATCH(AB$2,Input_Eurostat!$A$11:$A$38,0))</f>
        <v>20273</v>
      </c>
      <c r="AC4" s="20">
        <f>INDEX(Input_Eurostat!$D$11:$D$38,MATCH(AC$2,Input_Eurostat!$A$11:$A$38,0))</f>
        <v>49035</v>
      </c>
      <c r="AD4" s="20">
        <f>INDEX(Input_Eurostat!$D$11:$D$38,MATCH(AD$2,Input_Eurostat!$A$11:$A$38,0))</f>
        <v>316</v>
      </c>
      <c r="AE4" s="20">
        <f>SUM(C4:AD4)-N4</f>
        <v>4125107</v>
      </c>
      <c r="AF4" s="20" t="s">
        <v>100</v>
      </c>
      <c r="AG4" s="20" t="s">
        <v>100</v>
      </c>
      <c r="AH4" s="20" t="s">
        <v>100</v>
      </c>
      <c r="AI4" s="20" t="s">
        <v>100</v>
      </c>
      <c r="AJ4" s="20" t="s">
        <v>100</v>
      </c>
      <c r="AK4" s="20" t="s">
        <v>100</v>
      </c>
      <c r="AL4" s="20" t="s">
        <v>100</v>
      </c>
      <c r="AM4" s="20" t="s">
        <v>100</v>
      </c>
      <c r="AN4" s="20" t="s">
        <v>100</v>
      </c>
      <c r="AO4" s="20" t="s">
        <v>100</v>
      </c>
      <c r="AP4" s="20" t="s">
        <v>100</v>
      </c>
      <c r="AQ4" s="20" t="s">
        <v>100</v>
      </c>
      <c r="AR4" s="20" t="s">
        <v>100</v>
      </c>
      <c r="AS4" s="20" t="s">
        <v>100</v>
      </c>
      <c r="AT4" s="20" t="s">
        <v>100</v>
      </c>
      <c r="AU4" s="20" t="s">
        <v>100</v>
      </c>
      <c r="AV4" s="20" t="s">
        <v>100</v>
      </c>
      <c r="AW4" s="20" t="s">
        <v>100</v>
      </c>
      <c r="AX4" s="20" t="s">
        <v>100</v>
      </c>
      <c r="AY4" s="20" t="s">
        <v>100</v>
      </c>
      <c r="AZ4" s="20" t="s">
        <v>100</v>
      </c>
      <c r="BA4" s="20" t="s">
        <v>100</v>
      </c>
      <c r="BB4" s="20" t="s">
        <v>100</v>
      </c>
      <c r="BC4" s="20" t="s">
        <v>100</v>
      </c>
      <c r="BD4" s="20" t="s">
        <v>100</v>
      </c>
      <c r="BE4" s="20" t="s">
        <v>100</v>
      </c>
      <c r="BF4" s="20" t="s">
        <v>100</v>
      </c>
      <c r="BG4" s="20" t="s">
        <v>100</v>
      </c>
      <c r="BH4" s="20" t="s">
        <v>104</v>
      </c>
    </row>
  </sheetData>
  <phoneticPr fontId="10" type="noConversion"/>
  <conditionalFormatting sqref="C3:BH4">
    <cfRule type="containsBlanks" dxfId="23" priority="24">
      <formula>LEN(TRIM(C3))=0</formula>
    </cfRule>
  </conditionalFormatting>
  <conditionalFormatting sqref="C1:AE1">
    <cfRule type="containsBlanks" dxfId="22" priority="23">
      <formula>LEN(TRIM(C1))=0</formula>
    </cfRule>
  </conditionalFormatting>
  <conditionalFormatting sqref="C2:E2 I2:J2">
    <cfRule type="containsBlanks" dxfId="21" priority="22">
      <formula>LEN(TRIM(C2))=0</formula>
    </cfRule>
  </conditionalFormatting>
  <conditionalFormatting sqref="H2">
    <cfRule type="containsBlanks" dxfId="20" priority="21">
      <formula>LEN(TRIM(H2))=0</formula>
    </cfRule>
  </conditionalFormatting>
  <conditionalFormatting sqref="M2">
    <cfRule type="containsBlanks" dxfId="19" priority="20">
      <formula>LEN(TRIM(M2))=0</formula>
    </cfRule>
  </conditionalFormatting>
  <conditionalFormatting sqref="L2">
    <cfRule type="containsBlanks" dxfId="18" priority="19">
      <formula>LEN(TRIM(L2))=0</formula>
    </cfRule>
  </conditionalFormatting>
  <conditionalFormatting sqref="K2">
    <cfRule type="containsBlanks" dxfId="17" priority="18">
      <formula>LEN(TRIM(K2))=0</formula>
    </cfRule>
  </conditionalFormatting>
  <conditionalFormatting sqref="AA2">
    <cfRule type="containsBlanks" dxfId="16" priority="17">
      <formula>LEN(TRIM(AA2))=0</formula>
    </cfRule>
  </conditionalFormatting>
  <conditionalFormatting sqref="AB2">
    <cfRule type="containsBlanks" dxfId="15" priority="16">
      <formula>LEN(TRIM(AB2))=0</formula>
    </cfRule>
  </conditionalFormatting>
  <conditionalFormatting sqref="AC2:AE2">
    <cfRule type="containsBlanks" dxfId="14" priority="15">
      <formula>LEN(TRIM(AC2))=0</formula>
    </cfRule>
  </conditionalFormatting>
  <conditionalFormatting sqref="Y2">
    <cfRule type="containsBlanks" dxfId="13" priority="14">
      <formula>LEN(TRIM(Y2))=0</formula>
    </cfRule>
  </conditionalFormatting>
  <conditionalFormatting sqref="Z2">
    <cfRule type="containsBlanks" dxfId="12" priority="13">
      <formula>LEN(TRIM(Z2))=0</formula>
    </cfRule>
  </conditionalFormatting>
  <conditionalFormatting sqref="X2">
    <cfRule type="containsBlanks" dxfId="11" priority="12">
      <formula>LEN(TRIM(X2))=0</formula>
    </cfRule>
  </conditionalFormatting>
  <conditionalFormatting sqref="W2">
    <cfRule type="containsBlanks" dxfId="10" priority="11">
      <formula>LEN(TRIM(W2))=0</formula>
    </cfRule>
  </conditionalFormatting>
  <conditionalFormatting sqref="V2">
    <cfRule type="containsBlanks" dxfId="9" priority="10">
      <formula>LEN(TRIM(V2))=0</formula>
    </cfRule>
  </conditionalFormatting>
  <conditionalFormatting sqref="U2">
    <cfRule type="containsBlanks" dxfId="8" priority="9">
      <formula>LEN(TRIM(U2))=0</formula>
    </cfRule>
  </conditionalFormatting>
  <conditionalFormatting sqref="T2">
    <cfRule type="containsBlanks" dxfId="7" priority="8">
      <formula>LEN(TRIM(T2))=0</formula>
    </cfRule>
  </conditionalFormatting>
  <conditionalFormatting sqref="S2">
    <cfRule type="containsBlanks" dxfId="6" priority="7">
      <formula>LEN(TRIM(S2))=0</formula>
    </cfRule>
  </conditionalFormatting>
  <conditionalFormatting sqref="R2">
    <cfRule type="containsBlanks" dxfId="5" priority="6">
      <formula>LEN(TRIM(R2))=0</formula>
    </cfRule>
  </conditionalFormatting>
  <conditionalFormatting sqref="Q2">
    <cfRule type="containsBlanks" dxfId="4" priority="5">
      <formula>LEN(TRIM(Q2))=0</formula>
    </cfRule>
  </conditionalFormatting>
  <conditionalFormatting sqref="N2">
    <cfRule type="containsBlanks" dxfId="3" priority="4">
      <formula>LEN(TRIM(N2))=0</formula>
    </cfRule>
  </conditionalFormatting>
  <conditionalFormatting sqref="G2">
    <cfRule type="containsBlanks" dxfId="2" priority="3">
      <formula>LEN(TRIM(G2))=0</formula>
    </cfRule>
  </conditionalFormatting>
  <conditionalFormatting sqref="F2">
    <cfRule type="containsBlanks" dxfId="1" priority="2">
      <formula>LEN(TRIM(F2))=0</formula>
    </cfRule>
  </conditionalFormatting>
  <conditionalFormatting sqref="P2">
    <cfRule type="containsBlanks" dxfId="0" priority="1">
      <formula>LEN(TRIM(P2))=0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Input_Eurostat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Charlotte von Meijenfeldt</cp:lastModifiedBy>
  <dcterms:created xsi:type="dcterms:W3CDTF">2021-12-09T10:45:19Z</dcterms:created>
  <dcterms:modified xsi:type="dcterms:W3CDTF">2022-05-11T15:18:15Z</dcterms:modified>
</cp:coreProperties>
</file>