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Dropbox (Quintel)/Quintel/Projects/Active/545 + 563 EU countries in the ETM/Splits and general data/"/>
    </mc:Choice>
  </mc:AlternateContent>
  <xr:revisionPtr revIDLastSave="0" documentId="13_ncr:1_{3079A827-A426-F443-85D7-5453914A7222}" xr6:coauthVersionLast="47" xr6:coauthVersionMax="47" xr10:uidLastSave="{00000000-0000-0000-0000-000000000000}"/>
  <bookViews>
    <workbookView xWindow="0" yWindow="500" windowWidth="51200" windowHeight="15720" activeTab="4" xr2:uid="{ABE7959F-EB04-4744-8CF1-665921D61AC6}"/>
  </bookViews>
  <sheets>
    <sheet name="Input_ENSPRESSO_factors" sheetId="2" r:id="rId1"/>
    <sheet name="Input_ENSPRESSO_factors_2" sheetId="4" r:id="rId2"/>
    <sheet name="Input_TYNDP_interc_capacity" sheetId="6" r:id="rId3"/>
    <sheet name="Calculation_emission_factors" sheetId="1" r:id="rId4"/>
    <sheet name="Output" sheetId="8" r:id="rId5"/>
    <sheet name="Calculation_import" sheetId="5" r:id="rId6"/>
    <sheet name="Dummy_data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3" i="8"/>
  <c r="BH4" i="8"/>
  <c r="BH5" i="8"/>
  <c r="BH6" i="8"/>
  <c r="BH7" i="8"/>
  <c r="BH8" i="8"/>
  <c r="BH9" i="8"/>
  <c r="BH10" i="8"/>
  <c r="BH11" i="8"/>
  <c r="BH12" i="8"/>
  <c r="BH13" i="8"/>
  <c r="BH14" i="8"/>
  <c r="BH2" i="8"/>
  <c r="CL1" i="1"/>
  <c r="BI3" i="1"/>
  <c r="BI4" i="1"/>
  <c r="BI5" i="1"/>
  <c r="BI6" i="1"/>
  <c r="BI7" i="1"/>
  <c r="BI10" i="1"/>
  <c r="BI11" i="1"/>
  <c r="BI12" i="1"/>
  <c r="BI13" i="1"/>
  <c r="BI14" i="1"/>
  <c r="BI15" i="1"/>
  <c r="AE3" i="1"/>
  <c r="AE4" i="1"/>
  <c r="AE5" i="1"/>
  <c r="AE6" i="1"/>
  <c r="AE11" i="1"/>
  <c r="AE12" i="1"/>
  <c r="AE14" i="1"/>
  <c r="AE15" i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U2" i="4"/>
  <c r="V2" i="4"/>
  <c r="W2" i="4"/>
  <c r="X2" i="4"/>
  <c r="Y2" i="4"/>
  <c r="Z2" i="4"/>
  <c r="AA2" i="4"/>
  <c r="AB2" i="4"/>
  <c r="AC2" i="4"/>
  <c r="B2" i="4"/>
  <c r="CK1" i="1"/>
  <c r="BH7" i="1"/>
  <c r="BH10" i="1"/>
  <c r="BH13" i="1"/>
  <c r="AD3" i="1"/>
  <c r="BH3" i="1" s="1"/>
  <c r="AD4" i="1"/>
  <c r="BH4" i="1" s="1"/>
  <c r="AD5" i="1"/>
  <c r="BH5" i="1" s="1"/>
  <c r="AD6" i="1"/>
  <c r="BH6" i="1" s="1"/>
  <c r="AD11" i="1"/>
  <c r="BH11" i="1" s="1"/>
  <c r="AD12" i="1"/>
  <c r="BH12" i="1" s="1"/>
  <c r="AD14" i="1"/>
  <c r="BH14" i="1" s="1"/>
  <c r="AD15" i="1"/>
  <c r="BH15" i="1" s="1"/>
  <c r="BA13" i="1"/>
  <c r="BB13" i="1"/>
  <c r="BC13" i="1"/>
  <c r="BD13" i="1"/>
  <c r="BE13" i="1"/>
  <c r="BF13" i="1"/>
  <c r="BG13" i="1"/>
  <c r="AP13" i="1"/>
  <c r="AQ13" i="1"/>
  <c r="AR13" i="1"/>
  <c r="AS13" i="1"/>
  <c r="AT13" i="1"/>
  <c r="AU13" i="1"/>
  <c r="AV13" i="1"/>
  <c r="AW13" i="1"/>
  <c r="AX13" i="1"/>
  <c r="AY13" i="1"/>
  <c r="AZ13" i="1"/>
  <c r="AH13" i="1"/>
  <c r="AI13" i="1"/>
  <c r="AJ13" i="1"/>
  <c r="AK13" i="1"/>
  <c r="AL13" i="1"/>
  <c r="AM13" i="1"/>
  <c r="AN13" i="1"/>
  <c r="AO13" i="1"/>
  <c r="AG13" i="1"/>
  <c r="AR10" i="1" l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AH10" i="1"/>
  <c r="AI10" i="1"/>
  <c r="AJ10" i="1"/>
  <c r="AK10" i="1"/>
  <c r="AL10" i="1"/>
  <c r="AM10" i="1"/>
  <c r="AN10" i="1"/>
  <c r="AO10" i="1"/>
  <c r="AP10" i="1"/>
  <c r="AQ10" i="1"/>
  <c r="AG10" i="1"/>
  <c r="BE7" i="1"/>
  <c r="BF7" i="1"/>
  <c r="BG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H7" i="1"/>
  <c r="AI7" i="1"/>
  <c r="AJ7" i="1"/>
  <c r="AK7" i="1"/>
  <c r="AL7" i="1"/>
  <c r="AM7" i="1"/>
  <c r="AN7" i="1"/>
  <c r="AG7" i="1"/>
  <c r="CI1" i="5" l="1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W2" i="5" l="1"/>
  <c r="AF2" i="5"/>
  <c r="H2" i="5"/>
  <c r="P2" i="5"/>
  <c r="T2" i="5"/>
  <c r="L2" i="5"/>
  <c r="AD2" i="5"/>
  <c r="Z2" i="5"/>
  <c r="E2" i="5"/>
  <c r="S2" i="5"/>
  <c r="O2" i="5"/>
  <c r="K2" i="5"/>
  <c r="G2" i="5"/>
  <c r="AC2" i="5"/>
  <c r="Y2" i="5"/>
  <c r="V2" i="5"/>
  <c r="R2" i="5"/>
  <c r="N2" i="5"/>
  <c r="J2" i="5"/>
  <c r="F2" i="5"/>
  <c r="AB2" i="5"/>
  <c r="X2" i="5"/>
  <c r="U2" i="5"/>
  <c r="Q2" i="5"/>
  <c r="M2" i="5"/>
  <c r="I2" i="5"/>
  <c r="AE2" i="5"/>
  <c r="AA2" i="5"/>
  <c r="D3" i="1"/>
  <c r="AH3" i="1" s="1"/>
  <c r="E3" i="1"/>
  <c r="AI3" i="1" s="1"/>
  <c r="F3" i="1"/>
  <c r="AJ3" i="1" s="1"/>
  <c r="G3" i="1"/>
  <c r="AK3" i="1" s="1"/>
  <c r="H3" i="1"/>
  <c r="AL3" i="1" s="1"/>
  <c r="I3" i="1"/>
  <c r="AM3" i="1" s="1"/>
  <c r="J3" i="1"/>
  <c r="AN3" i="1" s="1"/>
  <c r="K3" i="1"/>
  <c r="AO3" i="1" s="1"/>
  <c r="L3" i="1"/>
  <c r="AP3" i="1" s="1"/>
  <c r="M3" i="1"/>
  <c r="AQ3" i="1" s="1"/>
  <c r="N3" i="1"/>
  <c r="AR3" i="1" s="1"/>
  <c r="O3" i="1"/>
  <c r="AS3" i="1" s="1"/>
  <c r="P3" i="1"/>
  <c r="AT3" i="1" s="1"/>
  <c r="Q3" i="1"/>
  <c r="AU3" i="1" s="1"/>
  <c r="R3" i="1"/>
  <c r="AV3" i="1" s="1"/>
  <c r="S3" i="1"/>
  <c r="AW3" i="1" s="1"/>
  <c r="T3" i="1"/>
  <c r="AX3" i="1" s="1"/>
  <c r="U3" i="1"/>
  <c r="AY3" i="1" s="1"/>
  <c r="V3" i="1"/>
  <c r="AZ3" i="1" s="1"/>
  <c r="W3" i="1"/>
  <c r="BA3" i="1" s="1"/>
  <c r="X3" i="1"/>
  <c r="BB3" i="1" s="1"/>
  <c r="Y3" i="1"/>
  <c r="BC3" i="1" s="1"/>
  <c r="Z3" i="1"/>
  <c r="BD3" i="1" s="1"/>
  <c r="AA3" i="1"/>
  <c r="BE3" i="1" s="1"/>
  <c r="AB3" i="1"/>
  <c r="BF3" i="1" s="1"/>
  <c r="AC3" i="1"/>
  <c r="BG3" i="1" s="1"/>
  <c r="D4" i="1"/>
  <c r="AH4" i="1" s="1"/>
  <c r="E4" i="1"/>
  <c r="AI4" i="1" s="1"/>
  <c r="F4" i="1"/>
  <c r="AJ4" i="1" s="1"/>
  <c r="G4" i="1"/>
  <c r="AK4" i="1" s="1"/>
  <c r="H4" i="1"/>
  <c r="AL4" i="1" s="1"/>
  <c r="I4" i="1"/>
  <c r="AM4" i="1" s="1"/>
  <c r="J4" i="1"/>
  <c r="AN4" i="1" s="1"/>
  <c r="K4" i="1"/>
  <c r="AO4" i="1" s="1"/>
  <c r="L4" i="1"/>
  <c r="AP4" i="1" s="1"/>
  <c r="M4" i="1"/>
  <c r="AQ4" i="1" s="1"/>
  <c r="N4" i="1"/>
  <c r="AR4" i="1" s="1"/>
  <c r="O4" i="1"/>
  <c r="AS4" i="1" s="1"/>
  <c r="P4" i="1"/>
  <c r="AT4" i="1" s="1"/>
  <c r="Q4" i="1"/>
  <c r="AU4" i="1" s="1"/>
  <c r="R4" i="1"/>
  <c r="AV4" i="1" s="1"/>
  <c r="S4" i="1"/>
  <c r="AW4" i="1" s="1"/>
  <c r="T4" i="1"/>
  <c r="AX4" i="1" s="1"/>
  <c r="U4" i="1"/>
  <c r="AY4" i="1" s="1"/>
  <c r="V4" i="1"/>
  <c r="AZ4" i="1" s="1"/>
  <c r="W4" i="1"/>
  <c r="BA4" i="1" s="1"/>
  <c r="X4" i="1"/>
  <c r="BB4" i="1" s="1"/>
  <c r="Y4" i="1"/>
  <c r="BC4" i="1" s="1"/>
  <c r="Z4" i="1"/>
  <c r="BD4" i="1" s="1"/>
  <c r="AA4" i="1"/>
  <c r="BE4" i="1" s="1"/>
  <c r="AB4" i="1"/>
  <c r="BF4" i="1" s="1"/>
  <c r="AC4" i="1"/>
  <c r="BG4" i="1" s="1"/>
  <c r="D5" i="1"/>
  <c r="AH5" i="1" s="1"/>
  <c r="E5" i="1"/>
  <c r="AI5" i="1" s="1"/>
  <c r="F5" i="1"/>
  <c r="AJ5" i="1" s="1"/>
  <c r="G5" i="1"/>
  <c r="AK5" i="1" s="1"/>
  <c r="H5" i="1"/>
  <c r="AL5" i="1" s="1"/>
  <c r="I5" i="1"/>
  <c r="AM5" i="1" s="1"/>
  <c r="J5" i="1"/>
  <c r="AN5" i="1" s="1"/>
  <c r="K5" i="1"/>
  <c r="AO5" i="1" s="1"/>
  <c r="L5" i="1"/>
  <c r="AP5" i="1" s="1"/>
  <c r="M5" i="1"/>
  <c r="AQ5" i="1" s="1"/>
  <c r="N5" i="1"/>
  <c r="AR5" i="1" s="1"/>
  <c r="O5" i="1"/>
  <c r="AS5" i="1" s="1"/>
  <c r="P5" i="1"/>
  <c r="AT5" i="1" s="1"/>
  <c r="Q5" i="1"/>
  <c r="AU5" i="1" s="1"/>
  <c r="R5" i="1"/>
  <c r="AV5" i="1" s="1"/>
  <c r="S5" i="1"/>
  <c r="AW5" i="1" s="1"/>
  <c r="T5" i="1"/>
  <c r="AX5" i="1" s="1"/>
  <c r="U5" i="1"/>
  <c r="AY5" i="1" s="1"/>
  <c r="V5" i="1"/>
  <c r="AZ5" i="1" s="1"/>
  <c r="W5" i="1"/>
  <c r="BA5" i="1" s="1"/>
  <c r="X5" i="1"/>
  <c r="BB5" i="1" s="1"/>
  <c r="Y5" i="1"/>
  <c r="BC5" i="1" s="1"/>
  <c r="Z5" i="1"/>
  <c r="BD5" i="1" s="1"/>
  <c r="AA5" i="1"/>
  <c r="BE5" i="1" s="1"/>
  <c r="AB5" i="1"/>
  <c r="BF5" i="1" s="1"/>
  <c r="AC5" i="1"/>
  <c r="BG5" i="1" s="1"/>
  <c r="D6" i="1"/>
  <c r="AH6" i="1" s="1"/>
  <c r="E6" i="1"/>
  <c r="AI6" i="1" s="1"/>
  <c r="F6" i="1"/>
  <c r="AJ6" i="1" s="1"/>
  <c r="G6" i="1"/>
  <c r="AK6" i="1" s="1"/>
  <c r="H6" i="1"/>
  <c r="AL6" i="1" s="1"/>
  <c r="I6" i="1"/>
  <c r="AM6" i="1" s="1"/>
  <c r="J6" i="1"/>
  <c r="AN6" i="1" s="1"/>
  <c r="K6" i="1"/>
  <c r="AO6" i="1" s="1"/>
  <c r="L6" i="1"/>
  <c r="AP6" i="1" s="1"/>
  <c r="M6" i="1"/>
  <c r="AQ6" i="1" s="1"/>
  <c r="N6" i="1"/>
  <c r="AR6" i="1" s="1"/>
  <c r="O6" i="1"/>
  <c r="AS6" i="1" s="1"/>
  <c r="P6" i="1"/>
  <c r="AT6" i="1" s="1"/>
  <c r="Q6" i="1"/>
  <c r="AU6" i="1" s="1"/>
  <c r="R6" i="1"/>
  <c r="AV6" i="1" s="1"/>
  <c r="S6" i="1"/>
  <c r="AW6" i="1" s="1"/>
  <c r="T6" i="1"/>
  <c r="AX6" i="1" s="1"/>
  <c r="U6" i="1"/>
  <c r="AY6" i="1" s="1"/>
  <c r="V6" i="1"/>
  <c r="AZ6" i="1" s="1"/>
  <c r="W6" i="1"/>
  <c r="BA6" i="1" s="1"/>
  <c r="X6" i="1"/>
  <c r="BB6" i="1" s="1"/>
  <c r="Y6" i="1"/>
  <c r="BC6" i="1" s="1"/>
  <c r="Z6" i="1"/>
  <c r="BD6" i="1" s="1"/>
  <c r="AA6" i="1"/>
  <c r="BE6" i="1" s="1"/>
  <c r="AB6" i="1"/>
  <c r="BF6" i="1" s="1"/>
  <c r="AC6" i="1"/>
  <c r="BG6" i="1" s="1"/>
  <c r="D11" i="1"/>
  <c r="AH11" i="1" s="1"/>
  <c r="E11" i="1"/>
  <c r="AI11" i="1" s="1"/>
  <c r="F11" i="1"/>
  <c r="AJ11" i="1" s="1"/>
  <c r="G11" i="1"/>
  <c r="AK11" i="1" s="1"/>
  <c r="H11" i="1"/>
  <c r="AL11" i="1" s="1"/>
  <c r="I11" i="1"/>
  <c r="AM11" i="1" s="1"/>
  <c r="J11" i="1"/>
  <c r="AN11" i="1" s="1"/>
  <c r="K11" i="1"/>
  <c r="AO11" i="1" s="1"/>
  <c r="L11" i="1"/>
  <c r="AP11" i="1" s="1"/>
  <c r="M11" i="1"/>
  <c r="AQ11" i="1" s="1"/>
  <c r="N11" i="1"/>
  <c r="AR11" i="1" s="1"/>
  <c r="O11" i="1"/>
  <c r="AS11" i="1" s="1"/>
  <c r="P11" i="1"/>
  <c r="AT11" i="1" s="1"/>
  <c r="Q11" i="1"/>
  <c r="AU11" i="1" s="1"/>
  <c r="R11" i="1"/>
  <c r="AV11" i="1" s="1"/>
  <c r="S11" i="1"/>
  <c r="AW11" i="1" s="1"/>
  <c r="T11" i="1"/>
  <c r="AX11" i="1" s="1"/>
  <c r="U11" i="1"/>
  <c r="AY11" i="1" s="1"/>
  <c r="V11" i="1"/>
  <c r="AZ11" i="1" s="1"/>
  <c r="W11" i="1"/>
  <c r="BA11" i="1" s="1"/>
  <c r="X11" i="1"/>
  <c r="BB11" i="1" s="1"/>
  <c r="Y11" i="1"/>
  <c r="BC11" i="1" s="1"/>
  <c r="Z11" i="1"/>
  <c r="BD11" i="1" s="1"/>
  <c r="AA11" i="1"/>
  <c r="BE11" i="1" s="1"/>
  <c r="AB11" i="1"/>
  <c r="BF11" i="1" s="1"/>
  <c r="AC11" i="1"/>
  <c r="BG11" i="1" s="1"/>
  <c r="D12" i="1"/>
  <c r="AH12" i="1" s="1"/>
  <c r="E12" i="1"/>
  <c r="AI12" i="1" s="1"/>
  <c r="F12" i="1"/>
  <c r="AJ12" i="1" s="1"/>
  <c r="G12" i="1"/>
  <c r="AK12" i="1" s="1"/>
  <c r="H12" i="1"/>
  <c r="AL12" i="1" s="1"/>
  <c r="I12" i="1"/>
  <c r="AM12" i="1" s="1"/>
  <c r="J12" i="1"/>
  <c r="AN12" i="1" s="1"/>
  <c r="K12" i="1"/>
  <c r="AO12" i="1" s="1"/>
  <c r="L12" i="1"/>
  <c r="AP12" i="1" s="1"/>
  <c r="M12" i="1"/>
  <c r="AQ12" i="1" s="1"/>
  <c r="N12" i="1"/>
  <c r="AR12" i="1" s="1"/>
  <c r="O12" i="1"/>
  <c r="AS12" i="1" s="1"/>
  <c r="P12" i="1"/>
  <c r="AT12" i="1" s="1"/>
  <c r="Q12" i="1"/>
  <c r="AU12" i="1" s="1"/>
  <c r="R12" i="1"/>
  <c r="AV12" i="1" s="1"/>
  <c r="S12" i="1"/>
  <c r="AW12" i="1" s="1"/>
  <c r="T12" i="1"/>
  <c r="AX12" i="1" s="1"/>
  <c r="U12" i="1"/>
  <c r="AY12" i="1" s="1"/>
  <c r="V12" i="1"/>
  <c r="AZ12" i="1" s="1"/>
  <c r="W12" i="1"/>
  <c r="BA12" i="1" s="1"/>
  <c r="X12" i="1"/>
  <c r="BB12" i="1" s="1"/>
  <c r="Y12" i="1"/>
  <c r="BC12" i="1" s="1"/>
  <c r="Z12" i="1"/>
  <c r="BD12" i="1" s="1"/>
  <c r="AA12" i="1"/>
  <c r="BE12" i="1" s="1"/>
  <c r="AB12" i="1"/>
  <c r="BF12" i="1" s="1"/>
  <c r="AC12" i="1"/>
  <c r="BG12" i="1" s="1"/>
  <c r="D14" i="1"/>
  <c r="AH14" i="1" s="1"/>
  <c r="E14" i="1"/>
  <c r="AI14" i="1" s="1"/>
  <c r="F14" i="1"/>
  <c r="AJ14" i="1" s="1"/>
  <c r="G14" i="1"/>
  <c r="AK14" i="1" s="1"/>
  <c r="H14" i="1"/>
  <c r="AL14" i="1" s="1"/>
  <c r="I14" i="1"/>
  <c r="AM14" i="1" s="1"/>
  <c r="J14" i="1"/>
  <c r="AN14" i="1" s="1"/>
  <c r="K14" i="1"/>
  <c r="AO14" i="1" s="1"/>
  <c r="L14" i="1"/>
  <c r="AP14" i="1" s="1"/>
  <c r="M14" i="1"/>
  <c r="AQ14" i="1" s="1"/>
  <c r="N14" i="1"/>
  <c r="AR14" i="1" s="1"/>
  <c r="O14" i="1"/>
  <c r="AS14" i="1" s="1"/>
  <c r="P14" i="1"/>
  <c r="AT14" i="1" s="1"/>
  <c r="Q14" i="1"/>
  <c r="AU14" i="1" s="1"/>
  <c r="R14" i="1"/>
  <c r="AV14" i="1" s="1"/>
  <c r="S14" i="1"/>
  <c r="AW14" i="1" s="1"/>
  <c r="T14" i="1"/>
  <c r="AX14" i="1" s="1"/>
  <c r="U14" i="1"/>
  <c r="AY14" i="1" s="1"/>
  <c r="V14" i="1"/>
  <c r="AZ14" i="1" s="1"/>
  <c r="W14" i="1"/>
  <c r="BA14" i="1" s="1"/>
  <c r="X14" i="1"/>
  <c r="BB14" i="1" s="1"/>
  <c r="Y14" i="1"/>
  <c r="BC14" i="1" s="1"/>
  <c r="Z14" i="1"/>
  <c r="BD14" i="1" s="1"/>
  <c r="AA14" i="1"/>
  <c r="BE14" i="1" s="1"/>
  <c r="AB14" i="1"/>
  <c r="BF14" i="1" s="1"/>
  <c r="AC14" i="1"/>
  <c r="BG14" i="1" s="1"/>
  <c r="D15" i="1"/>
  <c r="AH15" i="1" s="1"/>
  <c r="E15" i="1"/>
  <c r="AI15" i="1" s="1"/>
  <c r="F15" i="1"/>
  <c r="AJ15" i="1" s="1"/>
  <c r="G15" i="1"/>
  <c r="AK15" i="1" s="1"/>
  <c r="H15" i="1"/>
  <c r="AL15" i="1" s="1"/>
  <c r="I15" i="1"/>
  <c r="AM15" i="1" s="1"/>
  <c r="J15" i="1"/>
  <c r="AN15" i="1" s="1"/>
  <c r="K15" i="1"/>
  <c r="AO15" i="1" s="1"/>
  <c r="L15" i="1"/>
  <c r="AP15" i="1" s="1"/>
  <c r="M15" i="1"/>
  <c r="AQ15" i="1" s="1"/>
  <c r="N15" i="1"/>
  <c r="AR15" i="1" s="1"/>
  <c r="O15" i="1"/>
  <c r="AS15" i="1" s="1"/>
  <c r="P15" i="1"/>
  <c r="AT15" i="1" s="1"/>
  <c r="Q15" i="1"/>
  <c r="AU15" i="1" s="1"/>
  <c r="R15" i="1"/>
  <c r="AV15" i="1" s="1"/>
  <c r="S15" i="1"/>
  <c r="AW15" i="1" s="1"/>
  <c r="T15" i="1"/>
  <c r="AX15" i="1" s="1"/>
  <c r="U15" i="1"/>
  <c r="AY15" i="1" s="1"/>
  <c r="V15" i="1"/>
  <c r="AZ15" i="1" s="1"/>
  <c r="W15" i="1"/>
  <c r="BA15" i="1" s="1"/>
  <c r="X15" i="1"/>
  <c r="BB15" i="1" s="1"/>
  <c r="Y15" i="1"/>
  <c r="BC15" i="1" s="1"/>
  <c r="Z15" i="1"/>
  <c r="BD15" i="1" s="1"/>
  <c r="AA15" i="1"/>
  <c r="BE15" i="1" s="1"/>
  <c r="AB15" i="1"/>
  <c r="BF15" i="1" s="1"/>
  <c r="AC15" i="1"/>
  <c r="BG15" i="1" s="1"/>
  <c r="C15" i="1"/>
  <c r="AG15" i="1" s="1"/>
  <c r="C14" i="1"/>
  <c r="AG14" i="1" s="1"/>
  <c r="C12" i="1"/>
  <c r="AG12" i="1" s="1"/>
  <c r="C11" i="1"/>
  <c r="AG11" i="1" s="1"/>
  <c r="C6" i="1"/>
  <c r="AG6" i="1" s="1"/>
  <c r="C5" i="1"/>
  <c r="AG5" i="1" s="1"/>
  <c r="C4" i="1"/>
  <c r="AG4" i="1" s="1"/>
  <c r="C3" i="1"/>
  <c r="AG3" i="1" s="1"/>
  <c r="CJ1" i="1" l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</calcChain>
</file>

<file path=xl/sharedStrings.xml><?xml version="1.0" encoding="utf-8"?>
<sst xmlns="http://schemas.openxmlformats.org/spreadsheetml/2006/main" count="1887" uniqueCount="824">
  <si>
    <t>file_carriers_coal_co2_conversion_per_mj</t>
  </si>
  <si>
    <t>file_carriers_crude_oil_co2_conversion_per_mj</t>
  </si>
  <si>
    <t>file_carriers_diesel_co2_conversion_per_mj</t>
  </si>
  <si>
    <t>file_carriers_gasoline_co2_conversion_per_mj</t>
  </si>
  <si>
    <t>file_carriers_heavy_fuel_oil_co2_conversion_per_mj</t>
  </si>
  <si>
    <t>file_carriers_imported_electricity_co2_conversion_per_mj</t>
  </si>
  <si>
    <t>file_carriers_imported_heat_co2_conversion_per_mj</t>
  </si>
  <si>
    <t>file_carriers_kerosene_co2_conversion_per_mj</t>
  </si>
  <si>
    <t>file_carriers_lignite_co2_conversion_per_mj</t>
  </si>
  <si>
    <t>file_carriers_lng_co2_conversion_per_mj</t>
  </si>
  <si>
    <t>file_carriers_lpg_co2_conversion_per_mj</t>
  </si>
  <si>
    <t>file_carriers_natural_gas_co2_conversion_per_mj</t>
  </si>
  <si>
    <t>file_carriers_non_biogenic_waste_co2_conversion_per_mj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</si>
  <si>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</si>
  <si>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</si>
  <si>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</si>
  <si>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</si>
  <si>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</si>
  <si>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</si>
  <si>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</si>
  <si>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</si>
  <si>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</si>
  <si>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</si>
  <si>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</si>
  <si>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UK</t>
  </si>
  <si>
    <t>EL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</si>
  <si>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</si>
  <si>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</si>
  <si>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</si>
  <si>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</si>
  <si>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</si>
  <si>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</si>
  <si>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</si>
  <si>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</si>
  <si>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</si>
  <si>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</si>
  <si>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</si>
  <si>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</si>
  <si>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</si>
  <si>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</si>
  <si>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 xml:space="preserve">Liquid gas Liquefied Petroleum </t>
  </si>
  <si>
    <t xml:space="preserve">Municipal Wastes </t>
  </si>
  <si>
    <t xml:space="preserve">(non-biomass fraction) </t>
  </si>
  <si>
    <t xml:space="preserve">Natural Gas Liquids </t>
  </si>
  <si>
    <t xml:space="preserve">Heating Oil Gas/Diesel oil </t>
  </si>
  <si>
    <t xml:space="preserve">Diesel Gas/Diesel oil </t>
  </si>
  <si>
    <t xml:space="preserve">Gasoline Motor gasoline  </t>
  </si>
  <si>
    <t xml:space="preserve">Lignite Lignite </t>
  </si>
  <si>
    <t xml:space="preserve">Coal Anthracite </t>
  </si>
  <si>
    <t xml:space="preserve">Other Bituminous Coal </t>
  </si>
  <si>
    <t xml:space="preserve">Sub-Bituminous Coal </t>
  </si>
  <si>
    <t xml:space="preserve">Peat </t>
  </si>
  <si>
    <t>n.a.</t>
  </si>
  <si>
    <t>t CO2/MWh</t>
  </si>
  <si>
    <t>LCA 2008-2015</t>
  </si>
  <si>
    <t>Value</t>
  </si>
  <si>
    <t>kg/MJ</t>
  </si>
  <si>
    <t>Key</t>
  </si>
  <si>
    <t>Border Names Based on PEMMDB 3.0 convention</t>
  </si>
  <si>
    <t>Final Value for NTC (MW)</t>
  </si>
  <si>
    <t>AL00-GR00</t>
  </si>
  <si>
    <t>AL00-ME00</t>
  </si>
  <si>
    <t>AL00-MK00</t>
  </si>
  <si>
    <t>AL00-RS00</t>
  </si>
  <si>
    <t>AT00-CH00</t>
  </si>
  <si>
    <t>AT00-CZ00</t>
  </si>
  <si>
    <t>AT00-DE00</t>
  </si>
  <si>
    <t>AT00-HU00</t>
  </si>
  <si>
    <t>AT00-ITN1</t>
  </si>
  <si>
    <t>AT00-SI00</t>
  </si>
  <si>
    <t>BA00-HR00</t>
  </si>
  <si>
    <t>BA00-ME00</t>
  </si>
  <si>
    <t>BA00-RS00</t>
  </si>
  <si>
    <t>BE00-DE00</t>
  </si>
  <si>
    <t>BE00-FR00</t>
  </si>
  <si>
    <t>BE00-UK00</t>
  </si>
  <si>
    <t>BE00-LUB1</t>
  </si>
  <si>
    <t>BE00-LUG1</t>
  </si>
  <si>
    <t>BE00-NL00</t>
  </si>
  <si>
    <t>BG00-GR00</t>
  </si>
  <si>
    <t>BG00-MK00</t>
  </si>
  <si>
    <t>BG00-RO00</t>
  </si>
  <si>
    <t>BG00-RS00</t>
  </si>
  <si>
    <t>BG00-TR00</t>
  </si>
  <si>
    <t>CH00-AT00</t>
  </si>
  <si>
    <t>CH00-DE00</t>
  </si>
  <si>
    <t>CH00-FR00</t>
  </si>
  <si>
    <t>CH00-ITN1</t>
  </si>
  <si>
    <t>CY00-GR00</t>
  </si>
  <si>
    <t>CZ00-AT00</t>
  </si>
  <si>
    <t>CZ00-DE00</t>
  </si>
  <si>
    <t>CZ00-PLE0</t>
  </si>
  <si>
    <t>CZ00-PLI0</t>
  </si>
  <si>
    <t>CZ00-SK00</t>
  </si>
  <si>
    <t>DE00-AT00</t>
  </si>
  <si>
    <t>DE00-BE00</t>
  </si>
  <si>
    <t>DE00-CH00</t>
  </si>
  <si>
    <t>DE00-CZ00</t>
  </si>
  <si>
    <t>DE00-DEKF</t>
  </si>
  <si>
    <t>DE00-DKE1</t>
  </si>
  <si>
    <t>DE00-DKW1</t>
  </si>
  <si>
    <t>DE00-FR00</t>
  </si>
  <si>
    <t>DE00-UK00</t>
  </si>
  <si>
    <t>DEKF-DE00</t>
  </si>
  <si>
    <t>DEKF-DKKF</t>
  </si>
  <si>
    <t>DE00-LUG1</t>
  </si>
  <si>
    <t>DE00-LUV1</t>
  </si>
  <si>
    <t>DE00-NL00</t>
  </si>
  <si>
    <t>DE00-NOS0</t>
  </si>
  <si>
    <t>DE00-PLE0</t>
  </si>
  <si>
    <t>DE00-PLI0</t>
  </si>
  <si>
    <t>DE00-SE04</t>
  </si>
  <si>
    <t>DKE1-DE00</t>
  </si>
  <si>
    <t>DKE1-DKKF</t>
  </si>
  <si>
    <t>DKE1-DKW1</t>
  </si>
  <si>
    <t>DKE1-PL00</t>
  </si>
  <si>
    <t>DKE1-SE04</t>
  </si>
  <si>
    <t>DKKF-DEKF</t>
  </si>
  <si>
    <t>DKKF-DKE1</t>
  </si>
  <si>
    <t>DKW1-DE00</t>
  </si>
  <si>
    <t>DKW1-DKE1</t>
  </si>
  <si>
    <t>DKW1-UK00</t>
  </si>
  <si>
    <t>DKW1-NL00</t>
  </si>
  <si>
    <t>DKW1-NOS0</t>
  </si>
  <si>
    <t>DKW1-SE03</t>
  </si>
  <si>
    <t>EE00-FI00</t>
  </si>
  <si>
    <t>EE00-LV00</t>
  </si>
  <si>
    <t>ES00-FR00</t>
  </si>
  <si>
    <t>ES00-FR00-UK00</t>
  </si>
  <si>
    <t>ES00-PT00</t>
  </si>
  <si>
    <t>FI00-EE00</t>
  </si>
  <si>
    <t>FI00-NON1</t>
  </si>
  <si>
    <t>FI00-SE01</t>
  </si>
  <si>
    <t>FI00-SE03</t>
  </si>
  <si>
    <t>FR15-ITCO</t>
  </si>
  <si>
    <t>FR00-BE00</t>
  </si>
  <si>
    <t>FR00-CH00</t>
  </si>
  <si>
    <t>FR00-DE00</t>
  </si>
  <si>
    <t>FR00-ES00</t>
  </si>
  <si>
    <t>FR00-UK00</t>
  </si>
  <si>
    <t>FR00-IE00</t>
  </si>
  <si>
    <t>FR00-ITN1</t>
  </si>
  <si>
    <t>FR00-LUF1</t>
  </si>
  <si>
    <t>UK00-BE00</t>
  </si>
  <si>
    <t>UK00-DE00</t>
  </si>
  <si>
    <t>UK00-DKW1</t>
  </si>
  <si>
    <t>UK00-FR00</t>
  </si>
  <si>
    <t>UK00-FR00-ES00</t>
  </si>
  <si>
    <t>UK00-IE00</t>
  </si>
  <si>
    <t>UK00-IS00</t>
  </si>
  <si>
    <t>UK00-UKNI</t>
  </si>
  <si>
    <t>UK00-NL00</t>
  </si>
  <si>
    <t>UK00-NOS0</t>
  </si>
  <si>
    <t>GR03-GR00</t>
  </si>
  <si>
    <t>GR00-AL00</t>
  </si>
  <si>
    <t>GR00-BG00</t>
  </si>
  <si>
    <t>GR00-CY00</t>
  </si>
  <si>
    <t>GR00-GR03</t>
  </si>
  <si>
    <t>GR00-ITS1</t>
  </si>
  <si>
    <t>GR00-MK00</t>
  </si>
  <si>
    <t>GR00-TR00</t>
  </si>
  <si>
    <t>HR00-BA00</t>
  </si>
  <si>
    <t>HR00-HU00</t>
  </si>
  <si>
    <t>HR00-RS00</t>
  </si>
  <si>
    <t>HR00-SI00</t>
  </si>
  <si>
    <t>HU00-AT00</t>
  </si>
  <si>
    <t>HU00-HR00</t>
  </si>
  <si>
    <t>HU00-RO00</t>
  </si>
  <si>
    <t>HU00-RS00</t>
  </si>
  <si>
    <t>HU00-SI00</t>
  </si>
  <si>
    <t>HU00-SK00</t>
  </si>
  <si>
    <t>IE00-FR00</t>
  </si>
  <si>
    <t>IE00-UK00</t>
  </si>
  <si>
    <t>IE00-UKNI</t>
  </si>
  <si>
    <t>IS00-UK00</t>
  </si>
  <si>
    <t>ITCN-ITCO</t>
  </si>
  <si>
    <t>ITCN-ITCS</t>
  </si>
  <si>
    <t>ITCN-ITN1</t>
  </si>
  <si>
    <t>ITCN-ITSA</t>
  </si>
  <si>
    <t>ITCO-FR15</t>
  </si>
  <si>
    <t>ITCO-ITCN</t>
  </si>
  <si>
    <t>ITCO-ITSA</t>
  </si>
  <si>
    <t>ITCS-ITCN</t>
  </si>
  <si>
    <t>ITCS-ITS1</t>
  </si>
  <si>
    <t>ITCS-ITSA</t>
  </si>
  <si>
    <t>ITCS-ME00</t>
  </si>
  <si>
    <t>ITN1-AT00</t>
  </si>
  <si>
    <t>ITN1-CH00</t>
  </si>
  <si>
    <t>ITN1-FR00</t>
  </si>
  <si>
    <t>ITN1-ITCN</t>
  </si>
  <si>
    <t>ITN1-SI00</t>
  </si>
  <si>
    <t>ITSA-ITCN</t>
  </si>
  <si>
    <t>ITSA-ITCO</t>
  </si>
  <si>
    <t>ITSA-ITCS</t>
  </si>
  <si>
    <t>ITS1-GR00</t>
  </si>
  <si>
    <t>ITSI-ITS1</t>
  </si>
  <si>
    <t>ITSI-MT00</t>
  </si>
  <si>
    <t>ITSI-TN00</t>
  </si>
  <si>
    <t>ITS1-ITCS</t>
  </si>
  <si>
    <t>ITS1-ITSI</t>
  </si>
  <si>
    <t>LT00-LV00</t>
  </si>
  <si>
    <t>LT00-PL00</t>
  </si>
  <si>
    <t>LT00-SE04</t>
  </si>
  <si>
    <t>LUB1-BE00</t>
  </si>
  <si>
    <t>LUF1-FR00</t>
  </si>
  <si>
    <t>LUG1-BE00</t>
  </si>
  <si>
    <t>LUG1-DE00</t>
  </si>
  <si>
    <t>LUV1-DE00</t>
  </si>
  <si>
    <t>LV00-EE00</t>
  </si>
  <si>
    <t>LV00-LT00</t>
  </si>
  <si>
    <t>ME00-AL00</t>
  </si>
  <si>
    <t>ME00-BA00</t>
  </si>
  <si>
    <t>ME00-ITCS</t>
  </si>
  <si>
    <t>ME00-RS00</t>
  </si>
  <si>
    <t>MK00-AL00</t>
  </si>
  <si>
    <t>MK00-BG00</t>
  </si>
  <si>
    <t>MK00-GR00</t>
  </si>
  <si>
    <t>MK00-RS00</t>
  </si>
  <si>
    <t>MT00-ITSI</t>
  </si>
  <si>
    <t>UKNI-UK00</t>
  </si>
  <si>
    <t>UKNI-IE00</t>
  </si>
  <si>
    <t>NL00-BE00</t>
  </si>
  <si>
    <t>NL00-DE00</t>
  </si>
  <si>
    <t>NL00-DKW1</t>
  </si>
  <si>
    <t>NL00-UK00</t>
  </si>
  <si>
    <t>NL00-NOS0</t>
  </si>
  <si>
    <t>NOM1-NON1</t>
  </si>
  <si>
    <t>NOM1-NOS0</t>
  </si>
  <si>
    <t>NOM1-SE02</t>
  </si>
  <si>
    <t>NON1-FI00</t>
  </si>
  <si>
    <t>NON1-NOM1</t>
  </si>
  <si>
    <t>NON1-SE01</t>
  </si>
  <si>
    <t>NON1-SE02</t>
  </si>
  <si>
    <t>NOS0-DE00</t>
  </si>
  <si>
    <t>NOS0-DKW1</t>
  </si>
  <si>
    <t>NOS0-UK00</t>
  </si>
  <si>
    <t>NOS0-NL00</t>
  </si>
  <si>
    <t>NOS0-NOM1</t>
  </si>
  <si>
    <t>NOS0-SE03</t>
  </si>
  <si>
    <t>PL00-DKE1</t>
  </si>
  <si>
    <t>PLE0-CZ00</t>
  </si>
  <si>
    <t>PLE0-DE00</t>
  </si>
  <si>
    <t>PLE0-PL00</t>
  </si>
  <si>
    <t>PLE0-SK00</t>
  </si>
  <si>
    <t>PLI0-CZ00</t>
  </si>
  <si>
    <t>PLI0-DE00</t>
  </si>
  <si>
    <t>PLI0-PL00</t>
  </si>
  <si>
    <t>PLI0-SK00</t>
  </si>
  <si>
    <t>PL00-LT00</t>
  </si>
  <si>
    <t>PL00-PLE0</t>
  </si>
  <si>
    <t>PL00-PLI0</t>
  </si>
  <si>
    <t>PL00-SE04</t>
  </si>
  <si>
    <t>PT00-ES00</t>
  </si>
  <si>
    <t>RO00-BG00</t>
  </si>
  <si>
    <t>RO00-HU00</t>
  </si>
  <si>
    <t>RO00-RS00</t>
  </si>
  <si>
    <t>RS00-AL00</t>
  </si>
  <si>
    <t>RS00-BA00</t>
  </si>
  <si>
    <t>RS00-BG00</t>
  </si>
  <si>
    <t>RS00-HR00</t>
  </si>
  <si>
    <t>RS00-HU00</t>
  </si>
  <si>
    <t>RS00-ME00</t>
  </si>
  <si>
    <t>RS00-MK00</t>
  </si>
  <si>
    <t>RS00-RO00</t>
  </si>
  <si>
    <t>SE01-FI00</t>
  </si>
  <si>
    <t>SE01-NON1</t>
  </si>
  <si>
    <t>SE01-SE02</t>
  </si>
  <si>
    <t>SE02-NOM1</t>
  </si>
  <si>
    <t>SE02-NON1</t>
  </si>
  <si>
    <t>SE02-SE01</t>
  </si>
  <si>
    <t>SE02-SE03</t>
  </si>
  <si>
    <t>SE03-DKW1</t>
  </si>
  <si>
    <t>SE03-FI00</t>
  </si>
  <si>
    <t>SE03-NOS0</t>
  </si>
  <si>
    <t>SE03-SE02</t>
  </si>
  <si>
    <t>SE03-SE04</t>
  </si>
  <si>
    <t>SE04-DE00</t>
  </si>
  <si>
    <t>SE04-DKE1</t>
  </si>
  <si>
    <t>SE04-LT00</t>
  </si>
  <si>
    <t>SE04-PL00</t>
  </si>
  <si>
    <t>SE04-SE03</t>
  </si>
  <si>
    <t>SI00-AT00</t>
  </si>
  <si>
    <t>SI00-HR00</t>
  </si>
  <si>
    <t>SI00-HU00</t>
  </si>
  <si>
    <t>SI00-ITN1</t>
  </si>
  <si>
    <t>SK00-CZ00</t>
  </si>
  <si>
    <t>SK00-HU00</t>
  </si>
  <si>
    <t>SK00-PLE0</t>
  </si>
  <si>
    <t>SK00-PLI0</t>
  </si>
  <si>
    <t>TN00-ITSI</t>
  </si>
  <si>
    <t>SK00-UA01</t>
  </si>
  <si>
    <t>UA01-SK00</t>
  </si>
  <si>
    <t>HU00-UA01</t>
  </si>
  <si>
    <t>UA01-HU00</t>
  </si>
  <si>
    <t>UA01-RO00</t>
  </si>
  <si>
    <t>RO00-UA01</t>
  </si>
  <si>
    <t>TR00-BG00</t>
  </si>
  <si>
    <t>TR00-GR00</t>
  </si>
  <si>
    <t>Austria</t>
  </si>
  <si>
    <t>Belgium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</si>
  <si>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</si>
  <si>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</si>
  <si>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</si>
  <si>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</si>
  <si>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</si>
  <si>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</si>
  <si>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</si>
  <si>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</si>
  <si>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</si>
  <si>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</si>
  <si>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</si>
  <si>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</si>
  <si>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</si>
  <si>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</si>
  <si>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</si>
  <si>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</si>
  <si>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</si>
  <si>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</si>
  <si>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</si>
  <si>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</si>
  <si>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Slovenia</t>
  </si>
  <si>
    <t>Spain</t>
  </si>
  <si>
    <t>Sweden</t>
  </si>
  <si>
    <t>EU-28</t>
  </si>
  <si>
    <t>Czechia</t>
  </si>
  <si>
    <t>United Kingdom</t>
  </si>
  <si>
    <t>Slovakia</t>
  </si>
  <si>
    <t>Name</t>
  </si>
  <si>
    <t>AL</t>
  </si>
  <si>
    <t>ME</t>
  </si>
  <si>
    <t>MK</t>
  </si>
  <si>
    <t>RS</t>
  </si>
  <si>
    <t>CH</t>
  </si>
  <si>
    <t>BA</t>
  </si>
  <si>
    <t>TR</t>
  </si>
  <si>
    <t>NO</t>
  </si>
  <si>
    <t>IS</t>
  </si>
  <si>
    <t>MT</t>
  </si>
  <si>
    <t>TN</t>
  </si>
  <si>
    <t>UA</t>
  </si>
  <si>
    <t>From</t>
  </si>
  <si>
    <t>To</t>
  </si>
  <si>
    <t>GHG emission factors from Electricity consumption (standard approach, tCO2-eq/MWh) – 2002 to 2013, pg. 41</t>
  </si>
  <si>
    <t>Year</t>
  </si>
  <si>
    <t>CO2 factor electricity mix</t>
  </si>
  <si>
    <t>agriculture_final_demand_electricity_demand</t>
  </si>
  <si>
    <t>agriculture_final_demand_network_gas_demand</t>
  </si>
  <si>
    <t>agriculture_final_demand_steam_hot_water_demand</t>
  </si>
  <si>
    <t>agriculture_final_demand_wood_pellets_demand</t>
  </si>
  <si>
    <t>input_agriculture_final_demand_crude_oil_demand</t>
  </si>
  <si>
    <t>agriculture_final_demand_hydrogen_demand</t>
  </si>
  <si>
    <t>input_percentage_of_diesel_agriculture_final_demand_crude_oil</t>
  </si>
  <si>
    <t>input_percentage_of_biodiesel_agriculture_final_demand_crude_oil</t>
  </si>
  <si>
    <t>input_percentage_of_kerosene_agriculture_final_demand_crude_oil</t>
  </si>
  <si>
    <t>input_percentage_of_bio_kerosene_agriculture_final_demand_crude_oil</t>
  </si>
  <si>
    <t>input_percentage_of_lpg_agriculture_final_demand_crude_oil</t>
  </si>
  <si>
    <t>input_percentage_of_bio_oil_agriculture_final_demand_crude_oil</t>
  </si>
  <si>
    <t>input_percentage_of_crude_oil_agriculture_final_demand_crude_oil</t>
  </si>
  <si>
    <t>buildings_final_demand_electricity_buildings_final_demand_for_lighting_electricity_parent_share</t>
  </si>
  <si>
    <t>buildings_final_demand_electricity_buildings_final_demand_for_space_heating_electricity_parent_share</t>
  </si>
  <si>
    <t>buildings_final_demand_electricity_buildings_final_demand_for_appliances_electricity_parent_share</t>
  </si>
  <si>
    <t>buildings_final_demand_electricity_buildings_final_demand_for_cooling_electricity_parent_share</t>
  </si>
  <si>
    <t>buildings_final_demand_network_gas_buildings_final_demand_for_appliances_network_gas_parent_share</t>
  </si>
  <si>
    <t>buildings_final_demand_network_gas_buildings_final_demand_for_space_heating_network_gas_parent_share</t>
  </si>
  <si>
    <t>buildings_final_demand_network_gas_buildings_final_demand_for_cooling_network_gas_parent_share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</si>
  <si>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</si>
  <si>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</si>
  <si>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buildings_final_demand_coal_buildings_final_demand_for_space_heating_coal_parent_share</t>
  </si>
  <si>
    <t>buildings_final_demand_coal_buildings_final_demand_for_appliances_coal_parent_share</t>
  </si>
  <si>
    <t>buildings_final_demand_crude_oil_buildings_final_demand_for_space_heating_crude_oil_parent_share</t>
  </si>
  <si>
    <t>buildings_final_demand_crude_oil_buildings_final_demand_for_appliances_crude_oil_parent_share</t>
  </si>
  <si>
    <t>buildings_final_demand_for_space_heating_network_gas_buildings_space_heater_heatpump_air_water_network_gas_parent_share</t>
  </si>
  <si>
    <t>buildings_final_demand_for_space_heating_network_gas_buildings_space_heater_network_gas_parent_share</t>
  </si>
  <si>
    <t>buildings_final_demand_for_space_heating_electricity_buildings_space_heater_collective_heatpump_water_water_ts_electricity_parent_share</t>
  </si>
  <si>
    <t>buildings_final_demand_for_space_heating_electricity_buildings_space_heater_heatpump_air_water_electricity_parent_share</t>
  </si>
  <si>
    <t>buildings_final_demand_for_space_heating_electricity_buildings_space_heater_electricity_parent_share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</si>
  <si>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</si>
  <si>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</si>
  <si>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</si>
  <si>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</si>
  <si>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</si>
  <si>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</si>
  <si>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input_buildings_solar_pv_demand</t>
  </si>
  <si>
    <t>buildings_final_demand_solar_thermal_demand</t>
  </si>
  <si>
    <t>input_buildings_electricity_demand</t>
  </si>
  <si>
    <t>buildings_final_demand_network_gas_demand</t>
  </si>
  <si>
    <t>buildings_final_demand_steam_hot_water_demand</t>
  </si>
  <si>
    <t>buildings_final_demand_wood_pellets_demand</t>
  </si>
  <si>
    <t>buildings_final_demand_coal_demand</t>
  </si>
  <si>
    <t>input_buildings_final_demand_crude_oil_demand</t>
  </si>
  <si>
    <t>input_percentage_of_diesel_buildings_final_demand_crude_oil</t>
  </si>
  <si>
    <t>input_percentage_of_biodiesel_buildings_final_demand_crude_oil</t>
  </si>
  <si>
    <t>input_percentage_of_kerosene_buildings_final_demand_crude_oil</t>
  </si>
  <si>
    <t>input_percentage_of_bio_kerosene_buildings_final_demand_crude_oil</t>
  </si>
  <si>
    <t>input_percentage_of_lpg_buildings_final_demand_crude_oil</t>
  </si>
  <si>
    <t>input_percentage_of_bio_oil_buildings_final_demand_crude_oil</t>
  </si>
  <si>
    <t>input_percentage_of_crude_oil_buildings_final_demand_crude_oil</t>
  </si>
  <si>
    <t>number_of_buildings</t>
  </si>
  <si>
    <t>buildings_roof_surface_available_for_pv</t>
  </si>
  <si>
    <t>input_buildings_heat_demand_reduction</t>
  </si>
  <si>
    <t>input_transport_ship_diesel_demand</t>
  </si>
  <si>
    <t>input_transport_ship_biodiesel_demand</t>
  </si>
  <si>
    <t>transport_final_demand_for_shipping_lng_demand</t>
  </si>
  <si>
    <t>transport_final_demand_for_shipping_bio_lng_demand</t>
  </si>
  <si>
    <t>transport_final_demand_heavy_fuel_oil_demand</t>
  </si>
  <si>
    <t>input_transport_rail_electricity_demand</t>
  </si>
  <si>
    <t>input_transport_rail_diesel_demand</t>
  </si>
  <si>
    <t>input_transport_rail_biodiesel_demand</t>
  </si>
  <si>
    <t>transport_final_demand_coal_demand</t>
  </si>
  <si>
    <t>transport_final_demand_for_rail_electricity_transport_freight_train_using_electricity_parent_share</t>
  </si>
  <si>
    <t>transport_final_demand_for_rail_electricity_transport_tram_using_electricity_parent_share</t>
  </si>
  <si>
    <t>transport_final_demand_for_rail_electricity_transport_passenger_train_using_electricity_parent_share</t>
  </si>
  <si>
    <t>transport_rail_mixer_diesel_transport_freight_train_using_diesel_mix_parent_share</t>
  </si>
  <si>
    <t>transport_rail_mixer_diesel_transport_passenger_train_using_diesel_mix_parent_share</t>
  </si>
  <si>
    <t>transport_final_demand_kerosene_demand</t>
  </si>
  <si>
    <t>input_transport_plane_gasoline_demand</t>
  </si>
  <si>
    <t>input_transport_plane_bio_ethanol_demand</t>
  </si>
  <si>
    <t>number_of_cars</t>
  </si>
  <si>
    <t>input_transport_road_human_powered_bicycle_demand</t>
  </si>
  <si>
    <t>input_transport_road_gasoline_demand</t>
  </si>
  <si>
    <t>input_transport_road_diesel_demand</t>
  </si>
  <si>
    <t>transport_final_demand_lpg_demand</t>
  </si>
  <si>
    <t>input_transport_road_electricity_demand</t>
  </si>
  <si>
    <t>input_transport_road_bio_ethanol_demand</t>
  </si>
  <si>
    <t>input_transport_road_biodiesel_demand</t>
  </si>
  <si>
    <t>transport_final_demand_for_road_compressed_network_gas_demand</t>
  </si>
  <si>
    <t>transport_final_demand_hydrogen_demand</t>
  </si>
  <si>
    <t>transport_final_demand_for_road_lng_demand</t>
  </si>
  <si>
    <t>transport_final_demand_for_road_bio_lng_demand</t>
  </si>
  <si>
    <t>transport_road_mixer_gasoline_transport_car_using_gasoline_mix_parent_share</t>
  </si>
  <si>
    <t>transport_road_mixer_gasoline_transport_bus_using_gasoline_mix_parent_share</t>
  </si>
  <si>
    <t>transport_road_mixer_gasoline_transport_truck_using_gasoline_mix_parent_share</t>
  </si>
  <si>
    <t>transport_road_mixer_gasoline_transport_motorcycle_using_gasoline_mix_parent_share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</si>
  <si>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</si>
  <si>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</si>
  <si>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</si>
  <si>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</si>
  <si>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</si>
  <si>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transport_final_demand_for_road_electricity_transport_motorcycle_using_electricity_parent_share</t>
  </si>
  <si>
    <t>transport_final_demand_for_road_electricity_transport_bicycle_using_electricity_parent_share</t>
  </si>
  <si>
    <t>transport_final_demand_for_road_electricity_transport_truck_using_electricity_parent_share</t>
  </si>
  <si>
    <t>transport_road_mixer_compressed_network_gas_transport_bus_using_compressed_natural_gas_parent_share</t>
  </si>
  <si>
    <t>transport_road_mixer_compressed_network_gas_transport_car_using_compressed_natural_gas_parent_share</t>
  </si>
  <si>
    <t>transport_road_mixer_compressed_network_gas_transport_truck_using_compressed_natural_gas_parent_share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</si>
  <si>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</si>
  <si>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</si>
  <si>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</si>
  <si>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transport_road_mixer_lng_transport_bus_using_lng_mix_parent_share</t>
  </si>
  <si>
    <t>transport_road_mixer_lng_transport_truck_using_lng_mix_parent_share</t>
  </si>
  <si>
    <t>co2_emission_1990</t>
  </si>
  <si>
    <t>energetic_emissions_other_ghg_households</t>
  </si>
  <si>
    <t>energetic_emissions_other_ghg_buildings</t>
  </si>
  <si>
    <t>energetic_emissions_other_ghg_transport</t>
  </si>
  <si>
    <t>energetic_emissions_other_ghg_agriculture</t>
  </si>
  <si>
    <t>energetic_emissions_other_ghg_industry</t>
  </si>
  <si>
    <t>energetic_emissions_other_ghg_energy</t>
  </si>
  <si>
    <t>non_energetic_emissions_co2_chemical_industry</t>
  </si>
  <si>
    <t>non_energetic_emissions_co2_waste_management</t>
  </si>
  <si>
    <t>non_energetic_emissions_co2_other_industry</t>
  </si>
  <si>
    <t>non_energetic_emissions_co2_agriculture_manure</t>
  </si>
  <si>
    <t>non_energetic_emissions_co2_agriculture_soil_cultivation</t>
  </si>
  <si>
    <t>indirect_emissions_co2</t>
  </si>
  <si>
    <t>non_energetic_emissions_other_ghg_chemical_industry</t>
  </si>
  <si>
    <t>non_energetic_emissions_other_ghg_waste_management</t>
  </si>
  <si>
    <t>non_energetic_emissions_other_ghg_other_industry</t>
  </si>
  <si>
    <t>non_energetic_emissions_other_ghg_agriculture_manure</t>
  </si>
  <si>
    <t>non_energetic_emissions_other_ghg_agriculture_soil_cultivation</t>
  </si>
  <si>
    <t>non_energetic_emissions_other_ghg_agriculture_fermentation</t>
  </si>
  <si>
    <t>non_energetic_emissions_other_ghg_agriculture_other</t>
  </si>
  <si>
    <t>total_land_area</t>
  </si>
  <si>
    <t>areable_land</t>
  </si>
  <si>
    <t>offshore_suitable_for_wind</t>
  </si>
  <si>
    <t>coast_line</t>
  </si>
  <si>
    <t>analysis_year</t>
  </si>
  <si>
    <t>lv_net_total_costs_present</t>
  </si>
  <si>
    <t>mv_net_total_costs_present</t>
  </si>
  <si>
    <t>hv_net_total_costs_present</t>
  </si>
  <si>
    <t>lv_mv_trafo_total_costs_present</t>
  </si>
  <si>
    <t>mv_hv_trafo_total_costs_present</t>
  </si>
  <si>
    <t>offshore_net_costs_present</t>
  </si>
  <si>
    <t>interconnection_net_costs_present</t>
  </si>
  <si>
    <t>lv_net_spare_capacity</t>
  </si>
  <si>
    <t>mv_net_spare_capacity</t>
  </si>
  <si>
    <t>hv_net_spare_capacity</t>
  </si>
  <si>
    <t>lv_mv_trafo_spare_capacity</t>
  </si>
  <si>
    <t>mv_hv_trafo_spare_capacity</t>
  </si>
  <si>
    <t>lv_net_capacity_per_step</t>
  </si>
  <si>
    <t>lv_net_costs_per_capacity_step</t>
  </si>
  <si>
    <t>mv_net_capacity_per_step</t>
  </si>
  <si>
    <t>mv_net_costs_per_capacity_step</t>
  </si>
  <si>
    <t>hv_net_capacity_per_step</t>
  </si>
  <si>
    <t>hv_net_costs_per_capacity_step</t>
  </si>
  <si>
    <t>lv_mv_trafo_capacity_per_step</t>
  </si>
  <si>
    <t>lv_mv_trafo_costs_per_capacity_step</t>
  </si>
  <si>
    <t>mv_hv_trafo_capacity_per_step</t>
  </si>
  <si>
    <t>mv_hv_trafo_costs_per_capacity_step</t>
  </si>
  <si>
    <t>heat_length_of_distribution_pipelines_in_meter_per_residence_object_first_bracket</t>
  </si>
  <si>
    <t>heat_length_of_distribution_pipelines_in_meter_per_residence_object_second_bracket</t>
  </si>
  <si>
    <t>heat_length_of_distribution_pipelines_in_meter_per_residence_object_third_bracket</t>
  </si>
  <si>
    <t>heat_length_of_distribution_pipelines_in_meter_per_residence_object_fourth_bracket</t>
  </si>
  <si>
    <t>heat_length_of_distribution_pipelines_in_meter_per_residence_object_fifth_bracket</t>
  </si>
  <si>
    <t>heat_length_of_connection_pipelines_in_meter_per_residence_first_bracket</t>
  </si>
  <si>
    <t>heat_length_of_connection_pipelines_in_meter_per_residence_second_bracket</t>
  </si>
  <si>
    <t>heat_length_of_connection_pipelines_in_meter_per_residence_third_bracket</t>
  </si>
  <si>
    <t>heat_length_of_connection_pipelines_in_meter_per_residence_fourth_bracket</t>
  </si>
  <si>
    <t>heat_length_of_connection_pipelines_in_meter_per_residence_fifth_bracket</t>
  </si>
  <si>
    <t>energy_power_wind_turbine_inland_full_load_hours</t>
  </si>
  <si>
    <t>energy_power_wind_turbine_coastal_full_load_hours</t>
  </si>
  <si>
    <t>energy_power_wind_turbine_offshore_full_load_hours</t>
  </si>
  <si>
    <t>input_solar_panels_roofs_and_parks_full_load_hours</t>
  </si>
  <si>
    <t>energy_power_hydro_river_full_load_hours</t>
  </si>
  <si>
    <t>energy_chp_local_engine_biogas_full_load_hours</t>
  </si>
  <si>
    <t>energy_chp_local_wood_pellets_full_load_hours</t>
  </si>
  <si>
    <t>energy_chp_supercritical_waste_mix_full_load_hours</t>
  </si>
  <si>
    <t>energy_power_supercritical_waste_mix_full_load_hours</t>
  </si>
  <si>
    <t>energy_power_combined_cycle_network_gas_full_load_hours</t>
  </si>
  <si>
    <t>energy_power_ultra_supercritical_network_gas_full_load_hours</t>
  </si>
  <si>
    <t>energy_power_turbine_network_gas_full_load_hours</t>
  </si>
  <si>
    <t>energy_chp_local_engine_network_gas_full_load_hours</t>
  </si>
  <si>
    <t>energy_chp_combined_cycle_network_gas_full_load_hours</t>
  </si>
  <si>
    <t>energy_power_supercritical_coal_full_load_hours</t>
  </si>
  <si>
    <t>energy_power_engine_diesel_full_load_hours</t>
  </si>
  <si>
    <t>energy_extraction_coal_demand</t>
  </si>
  <si>
    <t>energy_extraction_lignite_demand</t>
  </si>
  <si>
    <t>energy_extraction_crude_oil_demand</t>
  </si>
  <si>
    <t>energy_extraction_natural_gas_demand</t>
  </si>
  <si>
    <t>energy_extraction_uranium_oxide_demand</t>
  </si>
  <si>
    <t>energy_power_sector_own_use_electricity_demand</t>
  </si>
  <si>
    <t>energy_power_hv_network_loss_demand</t>
  </si>
  <si>
    <t>energy_distribution_greengas_demand</t>
  </si>
  <si>
    <t>energy_regasification_lng_energy_national_gas_network_natural_gas_demand</t>
  </si>
  <si>
    <t>input_energy_power_supercritical_coal_electricity_output_conversion</t>
  </si>
  <si>
    <t>input_energy_power_ultra_supercritical_coal_electricity_output_conversion</t>
  </si>
  <si>
    <t>input_energy_power_ultra_supercritical_ccs_coal_electricity_output_conversion</t>
  </si>
  <si>
    <t>input_energy_power_ultra_supercritical_cofiring_coal_electricity_output_conversion</t>
  </si>
  <si>
    <t>input_energy_power_combined_cycle_coal_electricity_output_conversion</t>
  </si>
  <si>
    <t>input_energy_power_combined_cycle_ccs_coal_electricity_output_conversion</t>
  </si>
  <si>
    <t>input_energy_power_ultra_supercritical_lignite_electricity_output_conversion</t>
  </si>
  <si>
    <t>input_energy_power_ultra_supercritical_oxyfuel_ccs_lignite_electricity_output_conversion</t>
  </si>
  <si>
    <t>input_energy_chp_ultra_supercritical_cofiring_coal_electricity_output_conversion</t>
  </si>
  <si>
    <t>input_energy_chp_ultra_supercritical_cofiring_coal_steam_hot_water_output_conversion</t>
  </si>
  <si>
    <t>input_energy_chp_ultra_supercritical_coal_electricity_output_conversion</t>
  </si>
  <si>
    <t>input_energy_chp_ultra_supercritical_coal_steam_hot_water_output_conversion</t>
  </si>
  <si>
    <t>input_energy_chp_ultra_supercritical_lignite_electricity_output_conversion</t>
  </si>
  <si>
    <t>input_energy_chp_ultra_supercritical_lignite_steam_hot_water_output_conversion</t>
  </si>
  <si>
    <t>input_energy_power_turbine_network_gas_electricity_output_conversion</t>
  </si>
  <si>
    <t>input_energy_power_combined_cycle_network_gas_electricity_output_conversion</t>
  </si>
  <si>
    <t>input_energy_power_combined_cycle_ccs_network_gas_electricity_output_conversion</t>
  </si>
  <si>
    <t>input_energy_power_ultra_supercritical_network_gas_electricity_output_conversion</t>
  </si>
  <si>
    <t>input_energy_power_engine_network_gas_electricity_output_conversion</t>
  </si>
  <si>
    <t>input_energy_chp_local_engine_network_gas_electricity_output_conversion</t>
  </si>
  <si>
    <t>input_energy_chp_local_engine_network_gas_steam_hot_water_output_conversion</t>
  </si>
  <si>
    <t>input_energy_chp_combined_cycle_network_gas_electricity_output_conversion</t>
  </si>
  <si>
    <t>input_energy_chp_combined_cycle_network_gas_steam_hot_water_output_conversion</t>
  </si>
  <si>
    <t>input_industry_chp_turbine_gas_power_fuelmix_electricity_output_conversion</t>
  </si>
  <si>
    <t>input_industry_chp_turbine_gas_power_fuelmix_steam_hot_water_output_conversion</t>
  </si>
  <si>
    <t>input_industry_chp_engine_gas_power_fuelmix_electricity_output_conversion</t>
  </si>
  <si>
    <t>input_industry_chp_engine_gas_power_fuelmix_steam_hot_water_output_conversion</t>
  </si>
  <si>
    <t>input_industry_chp_combined_cycle_gas_power_fuelmix_electricity_output_conversion</t>
  </si>
  <si>
    <t>input_industry_chp_combined_cycle_gas_power_fuelmix_steam_hot_water_output_conversion</t>
  </si>
  <si>
    <t>input_energy_power_ultra_supercritical_crude_oil_electricity_output_conversion</t>
  </si>
  <si>
    <t>input_energy_power_engine_diesel_electricity_output_conversion</t>
  </si>
  <si>
    <t>input_energy_power_supercritical_waste_mix_electricity_output_conversion</t>
  </si>
  <si>
    <t>input_energy_power_nuclear_gen2_uranium_oxide_electricity_output_conversion</t>
  </si>
  <si>
    <t>input_energy_power_nuclear_gen3_uranium_oxide_electricity_output_conversion</t>
  </si>
  <si>
    <t>input_energy_chp_local_engine_biogas_electricity_output_conversion</t>
  </si>
  <si>
    <t>input_energy_chp_local_engine_biogas_steam_hot_water_output_conversion</t>
  </si>
  <si>
    <t>input_energy_chp_local_wood_pellets_electricity_output_conversion</t>
  </si>
  <si>
    <t>input_energy_chp_local_wood_pellets_steam_hot_water_output_conversion</t>
  </si>
  <si>
    <t>input_energy_chp_supercritical_waste_mix_electricity_output_conversion</t>
  </si>
  <si>
    <t>input_energy_chp_supercritical_waste_mix_steam_hot_water_output_conversion</t>
  </si>
  <si>
    <t>input_industry_chp_ultra_supercritical_coal_electricity_output_conversion</t>
  </si>
  <si>
    <t>input_industry_chp_ultra_supercritical_coal_steam_hot_water_output_conversion</t>
  </si>
  <si>
    <t>input_industry_chp_wood_pellets_electricity_output_conversion</t>
  </si>
  <si>
    <t>input_industry_chp_wood_pellets_steam_hot_water_output_conversion</t>
  </si>
  <si>
    <t>input_energy_heat_burner_wood_pellets_steam_hot_water_output_conversion</t>
  </si>
  <si>
    <t>input_energy_heat_burner_coal_steam_hot_water_output_conversion</t>
  </si>
  <si>
    <t>input_energy_heat_burner_hydrogen_steam_hot_water_output_conversion</t>
  </si>
  <si>
    <t>input_energy_heat_burner_crude_oil_steam_hot_water_output_conversion</t>
  </si>
  <si>
    <t>input_energy_heat_burner_network_gas_steam_hot_water_output_conversion</t>
  </si>
  <si>
    <t>input_energy_heat_burner_waste_mix_steam_hot_water_output_conversion</t>
  </si>
  <si>
    <t>input_energy_heat_heatpump_water_water_electricity_steam_hot_water_output_conversion</t>
  </si>
  <si>
    <t>input_industry_heat_burner_lignite_steam_hot_water_output_conversion</t>
  </si>
  <si>
    <t>input_industry_heat_burner_coal_steam_hot_water_output_conversion</t>
  </si>
  <si>
    <t>input_industry_heat_burner_crude_oil_steam_hot_water_output_conversion</t>
  </si>
  <si>
    <t>input_energy_power_ultra_supercritical_coal_production</t>
  </si>
  <si>
    <t>input_energy_power_supercritical_coal_production</t>
  </si>
  <si>
    <t>input_energy_power_combined_cycle_coal_production</t>
  </si>
  <si>
    <t>input_energy_power_ultra_supercritical_cofiring_coal_production</t>
  </si>
  <si>
    <t>input_energy_power_combined_cycle_ccs_coal_production</t>
  </si>
  <si>
    <t>input_energy_power_ultra_supercritical_ccs_coal_production</t>
  </si>
  <si>
    <t>input_energy_chp_ultra_supercritical_coal_production</t>
  </si>
  <si>
    <t>input_energy_chp_ultra_supercritical_cofiring_coal_production</t>
  </si>
  <si>
    <t>input_energy_power_ultra_supercritical_network_gas_production</t>
  </si>
  <si>
    <t>input_energy_power_turbine_network_gas_production</t>
  </si>
  <si>
    <t>input_energy_power_engine_network_gas_production</t>
  </si>
  <si>
    <t>input_energy_power_combined_cycle_network_gas_production</t>
  </si>
  <si>
    <t>input_energy_power_combined_cycle_ccs_network_gas_production</t>
  </si>
  <si>
    <t>input_energy_chp_combined_cycle_network_gas_production</t>
  </si>
  <si>
    <t>input_energy_chp_local_engine_network_gas_production</t>
  </si>
  <si>
    <t>input_energy_power_nuclear_gen2_uranium_oxide_production</t>
  </si>
  <si>
    <t>input_energy_power_nuclear_gen3_uranium_oxide_production</t>
  </si>
  <si>
    <t>input_energy_power_ultra_supercritical_crude_oil_production</t>
  </si>
  <si>
    <t>input_energy_power_engine_diesel_production</t>
  </si>
  <si>
    <t>input_energy_heat_burner_wood_pellets_production</t>
  </si>
  <si>
    <t>input_energy_heat_well_geothermal_production</t>
  </si>
  <si>
    <t>input_energy_heat_burner_waste_mix_production</t>
  </si>
  <si>
    <t>input_energy_heat_burner_hydrogen_production</t>
  </si>
  <si>
    <t>input_energy_heat_solar_thermal_production</t>
  </si>
  <si>
    <t>input_energy_heat_heatpump_water_water_electricity_production</t>
  </si>
  <si>
    <t>input_energy_heat_burner_network_gas_production</t>
  </si>
  <si>
    <t>input_energy_heat_burner_coal_production</t>
  </si>
  <si>
    <t>input_energy_heat_burner_crude_oil_production</t>
  </si>
  <si>
    <t>energy_import_heat_demand</t>
  </si>
  <si>
    <t>energy_heat_distribution_loss_demand</t>
  </si>
  <si>
    <t>input_energy_power_wind_turbine_inland_production</t>
  </si>
  <si>
    <t>input_energy_power_wind_turbine_coastal_production</t>
  </si>
  <si>
    <t>input_energy_power_wind_turbine_offshore_production</t>
  </si>
  <si>
    <t>input_energy_power_solar_pv_solar_radiation_production</t>
  </si>
  <si>
    <t>input_energy_power_supercritical_waste_mix_production</t>
  </si>
  <si>
    <t>input_energy_chp_supercritical_waste_mix_production</t>
  </si>
  <si>
    <t>input_energy_chp_local_wood_pellets_production</t>
  </si>
  <si>
    <t>input_energy_chp_local_engine_biogas_production</t>
  </si>
  <si>
    <t>input_energy_power_hydro_river_production</t>
  </si>
  <si>
    <t>input_energy_power_hydro_mountain_production</t>
  </si>
  <si>
    <t>input_energy_power_geothermal_production</t>
  </si>
  <si>
    <t>energy_greengas_gasification_dry_biomass_energy_distribution_greengas_child_share</t>
  </si>
  <si>
    <t>energy_greengas_gasification_wet_biomass_energy_distribution_greengas_child_share</t>
  </si>
  <si>
    <t>energy_greengas_upgrade_biogas_energy_distribution_greengas_child_share</t>
  </si>
  <si>
    <t>energy_distribution_biogenic_waste_energy_distribution_waste_mix_child_share</t>
  </si>
  <si>
    <t>energy_distribution_non_biogenic_waste_energy_distribution_waste_mix_child_share</t>
  </si>
  <si>
    <t>energy_production_dry_biomass_max_demand</t>
  </si>
  <si>
    <t>energy_production_wet_biomass_max_demand</t>
  </si>
  <si>
    <t>energy_production_oily_biomass_max_demand</t>
  </si>
  <si>
    <t>other_final_demand_electricity_demand</t>
  </si>
  <si>
    <t>other_final_demand_network_gas_demand</t>
  </si>
  <si>
    <t>other_final_demand_steam_hot_water_demand</t>
  </si>
  <si>
    <t>other_final_demand_wood_pellets_demand</t>
  </si>
  <si>
    <t>other_final_demand_coal_demand</t>
  </si>
  <si>
    <t>other_final_demand_crude_oil_demand</t>
  </si>
  <si>
    <t>other_final_demand_crude_oil_non_energetic_demand</t>
  </si>
  <si>
    <t>number_of_inhabitants</t>
  </si>
  <si>
    <t>number_of_residences</t>
  </si>
  <si>
    <t>residences_roof_surface_available_for_pv</t>
  </si>
  <si>
    <t>input_percentage_of_apartments</t>
  </si>
  <si>
    <t>input_percentage_of_terraced_houses</t>
  </si>
  <si>
    <t>input_percentage_of_corner_houses</t>
  </si>
  <si>
    <t>input_percentage_of_semi_detached_houses</t>
  </si>
  <si>
    <t>input_percentage_of_detached_houses</t>
  </si>
  <si>
    <t>input_households_apartments_heat_demand_reduction</t>
  </si>
  <si>
    <t>input_households_terraced_houses_heat_demand_reduction</t>
  </si>
  <si>
    <t>input_households_corner_houses_heat_demand_reduction</t>
  </si>
  <si>
    <t>input_households_semi_detached_houses_heat_demand_reduction</t>
  </si>
  <si>
    <t>input_households_detached_houses_heat_demand_reduction</t>
  </si>
  <si>
    <t>heat_share_of_apartments_with_block_heating</t>
  </si>
  <si>
    <t>input_households_solar_pv_demand</t>
  </si>
  <si>
    <t>households_final_demand_solar_thermal_demand</t>
  </si>
  <si>
    <t>households_final_demand_electricity_households_final_demand_for_cooking_electricity_parent_share</t>
  </si>
  <si>
    <t>households_final_demand_electricity_households_final_demand_for_cooling_electricity_parent_share</t>
  </si>
  <si>
    <t>households_final_demand_electricity_households_final_demand_for_hot_water_electricity_parent_share</t>
  </si>
  <si>
    <t>households_final_demand_electricity_households_final_demand_for_lighting_electricity_parent_share</t>
  </si>
  <si>
    <t>households_final_demand_electricity_households_final_demand_for_space_heating_electricity_parent_share</t>
  </si>
  <si>
    <t>households_final_demand_electricity_households_final_demand_for_appliances_electricity_parent_share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</si>
  <si>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</si>
  <si>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</si>
  <si>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</si>
  <si>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</si>
  <si>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households_final_demand_steam_hot_water_households_final_demand_for_hot_water_steam_hot_water_parent_share</t>
  </si>
  <si>
    <t>households_final_demand_steam_hot_water_households_final_demand_for_space_heating_steam_hot_water_parent_share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</si>
  <si>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</si>
  <si>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</si>
  <si>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</si>
  <si>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households_final_demand_crude_oil_households_final_demand_for_space_heating_crude_oil_parent_share</t>
  </si>
  <si>
    <t>households_final_demand_crude_oil_households_final_demand_for_hot_water_crude_oil_parent_share</t>
  </si>
  <si>
    <t>households_final_demand_coal_households_final_demand_for_space_heating_coal_parent_share</t>
  </si>
  <si>
    <t>households_final_demand_coal_households_final_demand_for_hot_water_coal_parent_share</t>
  </si>
  <si>
    <t>households_final_demand_for_space_heating_network_gas_households_space_heater_combined_network_gas_parent_share</t>
  </si>
  <si>
    <t>households_final_demand_for_space_heating_network_gas_households_space_heater_network_gas_parent_share</t>
  </si>
  <si>
    <t>households_final_demand_for_space_heating_network_gas_households_space_heater_hybrid_heatpump_air_water_electricity_parent_share</t>
  </si>
  <si>
    <t>households_final_demand_for_space_heating_electricity_households_space_heater_electricity_parent_share</t>
  </si>
  <si>
    <t>households_final_demand_for_space_heating_electricity_households_space_heater_heatpump_air_water_electricity_parent_share</t>
  </si>
  <si>
    <t>households_final_demand_for_space_heating_electricity_households_space_heater_hybrid_heatpump_air_water_electricity_parent_share</t>
  </si>
  <si>
    <t>households_final_demand_for_space_heating_electricity_households_space_heater_heatpump_ground_water_electricity_parent_share</t>
  </si>
  <si>
    <t>households_final_demand_for_cooking_electricity_households_cooker_halogen_electricity_parent_share</t>
  </si>
  <si>
    <t>households_final_demand_for_cooking_electricity_households_cooker_induction_electricity_parent_share</t>
  </si>
  <si>
    <t>households_final_demand_for_cooking_electricity_households_cooker_resistive_electricity_parent_share</t>
  </si>
  <si>
    <t>households_final_demand_for_lighting_electricity_households_lighting_incandescent_electricity_parent_share</t>
  </si>
  <si>
    <t>households_final_demand_for_lighting_electricity_households_lighting_efficient_fluorescent_electricity_parent_share</t>
  </si>
  <si>
    <t>households_final_demand_for_lighting_electricity_households_lighting_led_electricity_parent_share</t>
  </si>
  <si>
    <t>households_final_demand_for_appliances_electricity_households_appliances_clothes_dryer_electricity_parent_share</t>
  </si>
  <si>
    <t>households_final_demand_for_appliances_electricity_households_appliances_computer_media_electricity_parent_share</t>
  </si>
  <si>
    <t>households_final_demand_for_appliances_electricity_households_appliances_dishwasher_electricity_parent_share</t>
  </si>
  <si>
    <t>households_final_demand_for_appliances_electricity_households_appliances_fridge_freezer_electricity_parent_share</t>
  </si>
  <si>
    <t>households_final_demand_for_appliances_electricity_households_appliances_other_electricity_parent_share</t>
  </si>
  <si>
    <t>households_final_demand_for_appliances_electricity_households_appliances_television_electricity_parent_share</t>
  </si>
  <si>
    <t>households_final_demand_for_appliances_electricity_households_appliances_vacuum_cleaner_electricity_parent_share</t>
  </si>
  <si>
    <t>households_final_demand_for_appliances_electricity_households_appliances_washing_machine_electricity_parent_share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</si>
  <si>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</si>
  <si>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</si>
  <si>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</si>
  <si>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households_final_demand_electricity_demand</t>
  </si>
  <si>
    <t>households_final_demand_network_gas_demand</t>
  </si>
  <si>
    <t>households_final_demand_steam_hot_water_demand</t>
  </si>
  <si>
    <t>households_final_demand_wood_pellets_demand</t>
  </si>
  <si>
    <t>households_final_demand_coal_demand</t>
  </si>
  <si>
    <t>input_households_final_demand_crude_oil_demand</t>
  </si>
  <si>
    <t>input_percentage_of_diesel_households_final_demand_crude_oil</t>
  </si>
  <si>
    <t>input_percentage_of_biodiesel_households_final_demand_crude_oil</t>
  </si>
  <si>
    <t>input_percentage_of_kerosene_households_final_demand_crude_oil</t>
  </si>
  <si>
    <t>input_percentage_of_bio_kerosene_households_final_demand_crude_oil</t>
  </si>
  <si>
    <t>input_percentage_of_lpg_households_final_demand_crude_oil</t>
  </si>
  <si>
    <t>input_percentage_of_bio_oil_households_final_demand_crude_oil</t>
  </si>
  <si>
    <t>input_percentage_of_crude_oil_households_final_demand_crude_oil</t>
  </si>
  <si>
    <t>industry_useful_demand_for_chemical_other_useable_heat_industry_chemicals_other_processes_potential_residual_heat_parent_share</t>
  </si>
  <si>
    <t>industry_useful_demand_for_chemical_other_useable_heat_industry_chemicals_other_flue_gasses_potential_residual_heat_parent_share</t>
  </si>
  <si>
    <t>industry_useful_demand_for_chemical_other_useable_heat_industry_chemicals_other_used_heat_parent_share</t>
  </si>
  <si>
    <t>industry_useful_demand_for_chemical_refineries_useable_heat_industry_chemicals_refineries_processes_potential_residual_heat_parent_share</t>
  </si>
  <si>
    <t>industry_useful_demand_for_chemical_refineries_useable_heat_industry_chemicals_refineries_flue_gasses_potential_residual_heat_parent_share</t>
  </si>
  <si>
    <t>industry_useful_demand_for_chemical_refineries_useable_heat_industry_chemicals_refineries_used_heat_parent_share</t>
  </si>
  <si>
    <t>industry_chemicals_fertilizers_haber_bosch_process_hydrogen_industry_chemicals_fertilizers_processes_potential_residual_heat_parent_share</t>
  </si>
  <si>
    <t>industry_chemicals_fertilizers_haber_bosch_process_hydrogen_industry_chemicals_fertilizers_flue_gasses_potential_residual_heat_parent_share</t>
  </si>
  <si>
    <t>industry_chemicals_fertilizers_haber_bosch_process_hydrogen_industry_chemicals_fertilizers_used_heat_parent_share</t>
  </si>
  <si>
    <t>industry_useful_demand_for_other_ict_electricity_industry_other_ict_potential_residual_heat_from_servers_electricity_parent_share</t>
  </si>
  <si>
    <t>industry_useful_demand_for_other_ict_electricity_industry_other_ict_other_systems_electricity_parent_share</t>
  </si>
  <si>
    <t>industry_chp_combined_cycle_gas_power_fuelmix_demand</t>
  </si>
  <si>
    <t>industry_chp_engine_gas_power_fuelmix_demand</t>
  </si>
  <si>
    <t>industry_chp_turbine_gas_power_fuelmix_demand</t>
  </si>
  <si>
    <t>industry_chp_ultra_supercritical_coal_demand</t>
  </si>
  <si>
    <t>industry_chp_wood_pellets_demand</t>
  </si>
  <si>
    <t>industry_heat_burner_lignite_demand</t>
  </si>
  <si>
    <t>industry_heat_burner_coal_demand</t>
  </si>
  <si>
    <t>industry_heat_well_geothermal_demand</t>
  </si>
  <si>
    <t>industry_heat_burner_crude_oil_demand</t>
  </si>
  <si>
    <t>input_share_mixer_gas_fuel_bio_oil</t>
  </si>
  <si>
    <t>input_share_mixer_gas_fuel_oil</t>
  </si>
  <si>
    <t>input_share_mixer_gas_fuel_network_gas</t>
  </si>
  <si>
    <t>input_percentage_of_diesel_industry_final_demand_crude_oil</t>
  </si>
  <si>
    <t>input_percentage_of_biodiesel_industry_final_demand_crude_oil</t>
  </si>
  <si>
    <t>input_percentage_of_kerosene_industry_final_demand_crude_oil</t>
  </si>
  <si>
    <t>input_percentage_of_bio_kerosene_industry_final_demand_crude_oil</t>
  </si>
  <si>
    <t>input_percentage_of_lpg_industry_final_demand_crude_oil</t>
  </si>
  <si>
    <t>input_percentage_of_bio_oil_industry_final_demand_crude_oil</t>
  </si>
  <si>
    <t>input_percentage_of_crude_oil_industry_final_demand_crude_oil</t>
  </si>
  <si>
    <t>input_industry_food_electricity_demand</t>
  </si>
  <si>
    <t>input_industry_food_network_gas_demand</t>
  </si>
  <si>
    <t>input_industry_food_steam_hot_water_demand</t>
  </si>
  <si>
    <t>input_industry_food_wood_pellets_demand</t>
  </si>
  <si>
    <t>input_industry_food_crude_oil_demand</t>
  </si>
  <si>
    <t>input_industry_food_coal_demand</t>
  </si>
  <si>
    <t>industry_final_demand_for_other_food_electricity_industry_useful_demand_for_other_food_electricity_parent_share</t>
  </si>
  <si>
    <t>industry_final_demand_for_other_food_electricity_industry_other_food_heater_electricity_parent_share</t>
  </si>
  <si>
    <t>input_industry_other_electricity_demand</t>
  </si>
  <si>
    <t>input_industry_other_network_gas_demand</t>
  </si>
  <si>
    <t>input_industry_other_steam_hot_water_demand</t>
  </si>
  <si>
    <t>input_industry_other_wood_pellets_demand</t>
  </si>
  <si>
    <t>input_industry_other_crude_oil_demand</t>
  </si>
  <si>
    <t>input_industry_other_coal_demand</t>
  </si>
  <si>
    <t>input_industry_other_network_gas_non_energetic_demand</t>
  </si>
  <si>
    <t>input_industry_other_wood_pellets_non_energetic_demand</t>
  </si>
  <si>
    <t>input_industry_other_crude_oil_non_energetic_demand</t>
  </si>
  <si>
    <t>input_industry_other_coal_non_energetic_demand</t>
  </si>
  <si>
    <t>input_industry_ict_electricity_demand</t>
  </si>
  <si>
    <t>input_industry_metal_steel_scaling_factor</t>
  </si>
  <si>
    <t>input_industry_metal_aluminium_scaling_factor</t>
  </si>
  <si>
    <t>input_industry_metal_other_electricity_demand</t>
  </si>
  <si>
    <t>input_industry_metal_other_network_gas_demand</t>
  </si>
  <si>
    <t>input_industry_metal_other_steam_hot_water_demand</t>
  </si>
  <si>
    <t>input_industry_metal_other_wood_pellets_demand</t>
  </si>
  <si>
    <t>input_industry_metal_other_crude_oil_demand</t>
  </si>
  <si>
    <t>input_industry_metal_other_coal_demand</t>
  </si>
  <si>
    <t>input_industry_chemical_fertilizers_scaling_factor</t>
  </si>
  <si>
    <t>input_industry_chemical_refineries_scaling_factor</t>
  </si>
  <si>
    <t>input_industry_chemical_other_electricity_demand</t>
  </si>
  <si>
    <t>input_industry_chemical_other_network_gas_demand</t>
  </si>
  <si>
    <t>input_industry_chemical_other_steam_hot_water_demand</t>
  </si>
  <si>
    <t>input_industry_chemical_other_wood_pellets_demand</t>
  </si>
  <si>
    <t>input_industry_chemical_other_crude_oil_demand</t>
  </si>
  <si>
    <t>input_industry_chemical_other_coal_demand</t>
  </si>
  <si>
    <t>input_industry_chemical_other_network_gas_non_energetic_demand</t>
  </si>
  <si>
    <t>input_industry_chemical_other_wood_pellets_non_energetic_demand</t>
  </si>
  <si>
    <t>input_industry_chemical_other_crude_oil_non_energetic_demand</t>
  </si>
  <si>
    <t>input_industry_chemical_other_coal_non_energetic_demand</t>
  </si>
  <si>
    <t>input_industry_paper_electricity_demand</t>
  </si>
  <si>
    <t>input_industry_paper_network_gas_demand</t>
  </si>
  <si>
    <t>input_industry_paper_steam_hot_water_demand</t>
  </si>
  <si>
    <t>input_industry_paper_wood_pellets_demand</t>
  </si>
  <si>
    <t>input_industry_paper_crude_oil_demand</t>
  </si>
  <si>
    <t>input_industry_paper_coal_demand</t>
  </si>
  <si>
    <t>industry_final_demand_for_other_paper_electricity_industry_useful_demand_for_other_paper_electricity_parent_share</t>
  </si>
  <si>
    <t>industry_final_demand_for_other_paper_electricity_industry_other_paper_heater_electricity_parent_share</t>
  </si>
  <si>
    <t>According to international standards, scope 2 emissions (as a result from the import of electricity or heat) are not accounted for. Therefore emissions from import are set to 0.</t>
  </si>
  <si>
    <t>Abstracted from the report 'Covenant of Mayors for Climate 
and Energy: Default emission 
factors for local emission 
inventories'; year: 2017; author: JRC</t>
  </si>
  <si>
    <t>commit_AT</t>
  </si>
  <si>
    <t>commit_BE</t>
  </si>
  <si>
    <t>commit_BG</t>
  </si>
  <si>
    <t>commit_CY</t>
  </si>
  <si>
    <t>commit_CZ</t>
  </si>
  <si>
    <t>commit_DE</t>
  </si>
  <si>
    <t>commit_DK</t>
  </si>
  <si>
    <t>commit_EE</t>
  </si>
  <si>
    <t>commit_ES</t>
  </si>
  <si>
    <t>commit_FI</t>
  </si>
  <si>
    <t>commit_FR</t>
  </si>
  <si>
    <t>commit_UK</t>
  </si>
  <si>
    <t>commit_EL</t>
  </si>
  <si>
    <t>commit_HR</t>
  </si>
  <si>
    <t>commit_HU</t>
  </si>
  <si>
    <t>commit_IE</t>
  </si>
  <si>
    <t>commit_IT</t>
  </si>
  <si>
    <t>commit_LT</t>
  </si>
  <si>
    <t>commit_LU</t>
  </si>
  <si>
    <t>commit_LV</t>
  </si>
  <si>
    <t>commit_NL</t>
  </si>
  <si>
    <t>commit_PL</t>
  </si>
  <si>
    <t>commit_PT</t>
  </si>
  <si>
    <t>commit_RO</t>
  </si>
  <si>
    <t>commit_SE</t>
  </si>
  <si>
    <t>commit_SI</t>
  </si>
  <si>
    <t>commit_SK</t>
  </si>
  <si>
    <t>No recent European data found, therefore abstracted from the Well-to-wheels Analysis of Future Automotive Fuels and Powertrains in the European Context,; year:2011; author: JRC IE</t>
  </si>
  <si>
    <t>commit_MT</t>
  </si>
  <si>
    <t>EU</t>
  </si>
  <si>
    <t>Europe</t>
  </si>
  <si>
    <t>commit_EU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</si>
</sst>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1D1C1D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1D1C1D"/>
      <name val="Calibri"/>
      <family val="2"/>
      <scheme val="minor"/>
    </font>
    <font>
      <i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1" fillId="3" borderId="0" xfId="0" applyFont="1" applyFill="1"/>
    <xf numFmtId="0" fontId="1" fillId="0" borderId="0" xfId="0" applyFont="1"/>
    <xf numFmtId="0" fontId="2" fillId="4" borderId="0" xfId="0" applyFont="1" applyFill="1"/>
    <xf numFmtId="2" fontId="0" fillId="0" borderId="0" xfId="0" applyNumberFormat="1"/>
    <xf numFmtId="0" fontId="1" fillId="5" borderId="0" xfId="0" applyFont="1" applyFill="1"/>
    <xf numFmtId="0" fontId="0" fillId="5" borderId="0" xfId="0" applyFill="1"/>
    <xf numFmtId="1" fontId="0" fillId="5" borderId="0" xfId="0" applyNumberFormat="1" applyFill="1"/>
    <xf numFmtId="0" fontId="3" fillId="5" borderId="0" xfId="0" applyFont="1" applyFill="1"/>
    <xf numFmtId="0" fontId="4" fillId="5" borderId="0" xfId="0" applyFont="1" applyFill="1"/>
    <xf numFmtId="0" fontId="0" fillId="0" borderId="0" xfId="0" applyFont="1" applyFill="1"/>
    <xf numFmtId="0" fontId="8" fillId="0" borderId="0" xfId="0" applyFont="1"/>
    <xf numFmtId="0" fontId="1" fillId="0" borderId="0" xfId="0" applyFont="1" applyFill="1"/>
    <xf numFmtId="0" fontId="7" fillId="0" borderId="0" xfId="0" applyFont="1" applyFill="1"/>
    <xf numFmtId="0" fontId="9" fillId="0" borderId="0" xfId="0" applyFont="1"/>
    <xf numFmtId="0" fontId="10" fillId="0" borderId="0" xfId="0" applyFont="1" applyFill="1"/>
    <xf numFmtId="0" fontId="11" fillId="0" borderId="0" xfId="0" applyFont="1" applyFill="1"/>
    <xf numFmtId="0" fontId="2" fillId="0" borderId="0" xfId="0" applyFont="1" applyFill="1"/>
    <xf numFmtId="0" fontId="0" fillId="0" borderId="0" xfId="0" applyAlignment="1"/>
    <xf numFmtId="0" fontId="1" fillId="6" borderId="0" xfId="0" applyFont="1" applyFill="1"/>
    <xf numFmtId="0" fontId="0" fillId="6" borderId="0" xfId="0" applyFill="1"/>
    <xf numFmtId="0" fontId="3" fillId="6" borderId="0" xfId="0" applyFont="1" applyFill="1"/>
  </cellXfs>
  <cellStyles count="1">
    <cellStyle name="Normal" xfId="0" builtinId="0"/>
  </cellStyles>
  <dxfs count="2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36546-AD89-D94B-9421-1A50CBB9AD24}">
  <dimension ref="A1:G29"/>
  <sheetViews>
    <sheetView zoomScale="143" workbookViewId="0">
      <selection activeCell="E15" sqref="E15"/>
    </sheetView>
  </sheetViews>
  <sheetFormatPr baseColWidth="10" defaultRowHeight="16" x14ac:dyDescent="0.2"/>
  <cols>
    <col min="1" max="1" width="96" customWidth="1"/>
  </cols>
  <sheetData>
    <row r="1" spans="1:7" x14ac:dyDescent="0.2">
      <c r="E1" t="s">
        <v>54</v>
      </c>
    </row>
    <row r="2" spans="1:7" x14ac:dyDescent="0.2">
      <c r="B2" t="s">
        <v>53</v>
      </c>
      <c r="C2" t="s">
        <v>53</v>
      </c>
      <c r="D2" t="s">
        <v>53</v>
      </c>
      <c r="E2" t="s">
        <v>53</v>
      </c>
    </row>
    <row r="3" spans="1:7" ht="20" customHeight="1" x14ac:dyDescent="0.2">
      <c r="A3" s="4" t="s">
        <v>43</v>
      </c>
      <c r="B3" s="4">
        <v>0.20200000000000001</v>
      </c>
      <c r="C3" s="4">
        <v>0.20200000000000001</v>
      </c>
      <c r="D3" s="4">
        <v>0.23699999999999999</v>
      </c>
      <c r="E3" s="4">
        <v>0.24</v>
      </c>
      <c r="F3" s="4"/>
      <c r="G3" s="4"/>
    </row>
    <row r="4" spans="1:7" ht="20" customHeight="1" x14ac:dyDescent="0.2">
      <c r="A4" s="4" t="s">
        <v>40</v>
      </c>
      <c r="B4" s="4">
        <v>0.22700000000000001</v>
      </c>
      <c r="C4" s="4">
        <v>0.22700000000000001</v>
      </c>
      <c r="D4" s="4" t="s">
        <v>52</v>
      </c>
      <c r="E4" s="4">
        <v>0.28100000000000003</v>
      </c>
      <c r="F4" s="4"/>
      <c r="G4" s="4"/>
    </row>
    <row r="5" spans="1:7" ht="20" customHeight="1" x14ac:dyDescent="0.2">
      <c r="A5" s="4" t="s">
        <v>43</v>
      </c>
      <c r="B5" s="4">
        <v>0.23100000000000001</v>
      </c>
      <c r="C5" s="4">
        <v>0.23100000000000001</v>
      </c>
      <c r="D5" s="4" t="s">
        <v>52</v>
      </c>
      <c r="E5" s="4">
        <v>0.27200000000000002</v>
      </c>
      <c r="F5" s="4"/>
      <c r="G5" s="4"/>
    </row>
    <row r="6" spans="1:7" ht="20" customHeight="1" x14ac:dyDescent="0.2">
      <c r="A6" s="4" t="s">
        <v>44</v>
      </c>
      <c r="B6" s="4">
        <v>0.26700000000000002</v>
      </c>
      <c r="C6" s="4">
        <v>0.26800000000000002</v>
      </c>
      <c r="D6" s="4">
        <v>0.30499999999999999</v>
      </c>
      <c r="E6" s="4">
        <v>0.30599999999999999</v>
      </c>
      <c r="F6" s="4"/>
      <c r="G6" s="4"/>
    </row>
    <row r="7" spans="1:7" ht="20" customHeight="1" x14ac:dyDescent="0.2">
      <c r="A7" s="4" t="s">
        <v>45</v>
      </c>
      <c r="B7" s="4">
        <v>0.26700000000000002</v>
      </c>
      <c r="C7" s="4">
        <v>0.26800000000000002</v>
      </c>
      <c r="D7" s="4">
        <v>0.30499999999999999</v>
      </c>
      <c r="E7" s="4">
        <v>0.30599999999999999</v>
      </c>
      <c r="F7" s="4"/>
      <c r="G7" s="4"/>
    </row>
    <row r="8" spans="1:7" ht="20" customHeight="1" x14ac:dyDescent="0.2">
      <c r="A8" s="4" t="s">
        <v>46</v>
      </c>
      <c r="B8" s="4">
        <v>0.249</v>
      </c>
      <c r="C8" s="4">
        <v>0.25</v>
      </c>
      <c r="D8" s="4">
        <v>0.307</v>
      </c>
      <c r="E8" s="4">
        <v>0.314</v>
      </c>
      <c r="F8" s="4"/>
      <c r="G8" s="4"/>
    </row>
    <row r="9" spans="1:7" ht="20" customHeight="1" x14ac:dyDescent="0.2">
      <c r="A9" s="4" t="s">
        <v>47</v>
      </c>
      <c r="B9" s="4">
        <v>0.36399999999999999</v>
      </c>
      <c r="C9" s="4">
        <v>0.36499999999999999</v>
      </c>
      <c r="D9" s="4">
        <v>0.375</v>
      </c>
      <c r="E9" s="4">
        <v>0.375</v>
      </c>
      <c r="F9" s="4"/>
      <c r="G9" s="4"/>
    </row>
    <row r="10" spans="1:7" ht="20" customHeight="1" x14ac:dyDescent="0.2">
      <c r="A10" s="4" t="s">
        <v>48</v>
      </c>
      <c r="B10" s="4">
        <v>0.35399999999999998</v>
      </c>
      <c r="C10" s="4">
        <v>0.35599999999999998</v>
      </c>
      <c r="D10" s="4">
        <v>0.39300000000000002</v>
      </c>
      <c r="E10" s="4">
        <v>0.37</v>
      </c>
      <c r="F10" s="4"/>
      <c r="G10" s="4"/>
    </row>
    <row r="11" spans="1:7" ht="20" customHeight="1" x14ac:dyDescent="0.2">
      <c r="A11" s="4" t="s">
        <v>49</v>
      </c>
      <c r="B11" s="4">
        <v>0.34100000000000003</v>
      </c>
      <c r="C11" s="4">
        <v>0.34200000000000003</v>
      </c>
      <c r="D11" s="4">
        <v>0.38</v>
      </c>
      <c r="E11" s="4">
        <v>0.35799999999999998</v>
      </c>
      <c r="F11" s="4"/>
      <c r="G11" s="4"/>
    </row>
    <row r="12" spans="1:7" ht="20" customHeight="1" x14ac:dyDescent="0.2">
      <c r="A12" s="4" t="s">
        <v>50</v>
      </c>
      <c r="B12" s="4">
        <v>0.34599999999999997</v>
      </c>
      <c r="C12" s="4">
        <v>0.34799999999999998</v>
      </c>
      <c r="D12" s="4">
        <v>0.38500000000000001</v>
      </c>
      <c r="E12" s="4">
        <v>0.36299999999999999</v>
      </c>
      <c r="F12" s="4"/>
      <c r="G12" s="4"/>
    </row>
    <row r="13" spans="1:7" ht="20" customHeight="1" x14ac:dyDescent="0.2">
      <c r="A13" s="4" t="s">
        <v>51</v>
      </c>
      <c r="B13" s="4">
        <v>0.38200000000000001</v>
      </c>
      <c r="C13" s="4">
        <v>0.38300000000000001</v>
      </c>
      <c r="D13" s="4">
        <v>0.39200000000000002</v>
      </c>
      <c r="E13" s="4">
        <v>0.39</v>
      </c>
      <c r="F13" s="4"/>
      <c r="G13" s="4"/>
    </row>
    <row r="14" spans="1:7" ht="20" customHeight="1" x14ac:dyDescent="0.2">
      <c r="A14" s="4" t="s">
        <v>41</v>
      </c>
      <c r="B14" s="4">
        <v>0.33</v>
      </c>
      <c r="C14" s="4">
        <v>0.33700000000000002</v>
      </c>
      <c r="D14" s="4">
        <v>0.17399999999999999</v>
      </c>
      <c r="E14" s="4">
        <v>0.29499999999999998</v>
      </c>
      <c r="F14" s="4"/>
      <c r="G14" s="4"/>
    </row>
    <row r="15" spans="1:7" ht="20" customHeight="1" x14ac:dyDescent="0.2">
      <c r="A15" s="4" t="s">
        <v>42</v>
      </c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1" ht="25" x14ac:dyDescent="0.25">
      <c r="A17" s="3"/>
    </row>
    <row r="18" spans="1:1" ht="25" x14ac:dyDescent="0.25">
      <c r="A18" s="3"/>
    </row>
    <row r="19" spans="1:1" ht="25" x14ac:dyDescent="0.25">
      <c r="A19" s="3"/>
    </row>
    <row r="20" spans="1:1" ht="25" x14ac:dyDescent="0.25">
      <c r="A20" s="3"/>
    </row>
    <row r="21" spans="1:1" ht="25" x14ac:dyDescent="0.25">
      <c r="A21" s="3"/>
    </row>
    <row r="22" spans="1:1" ht="25" x14ac:dyDescent="0.25">
      <c r="A22" s="3"/>
    </row>
    <row r="23" spans="1:1" ht="25" x14ac:dyDescent="0.25">
      <c r="A23" s="3"/>
    </row>
    <row r="24" spans="1:1" ht="25" x14ac:dyDescent="0.25">
      <c r="A24" s="3"/>
    </row>
    <row r="25" spans="1:1" ht="25" x14ac:dyDescent="0.25">
      <c r="A25" s="3"/>
    </row>
    <row r="26" spans="1:1" ht="25" x14ac:dyDescent="0.25">
      <c r="A26" s="3"/>
    </row>
    <row r="27" spans="1:1" ht="25" x14ac:dyDescent="0.25">
      <c r="A27" s="3"/>
    </row>
    <row r="28" spans="1:1" ht="25" x14ac:dyDescent="0.25">
      <c r="A28" s="3"/>
    </row>
    <row r="29" spans="1:1" ht="25" x14ac:dyDescent="0.25">
      <c r="A2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AF56-6F2B-A54D-8999-20906F78B488}">
  <dimension ref="A1:AD27"/>
  <sheetViews>
    <sheetView topLeftCell="N1" workbookViewId="0">
      <selection activeCell="AD3" sqref="AD3"/>
    </sheetView>
  </sheetViews>
  <sheetFormatPr baseColWidth="10" defaultRowHeight="16" x14ac:dyDescent="0.2"/>
  <cols>
    <col min="1" max="1" width="14.1640625" customWidth="1"/>
    <col min="2" max="3" width="10.5" customWidth="1"/>
  </cols>
  <sheetData>
    <row r="1" spans="1:30" s="7" customFormat="1" ht="19" x14ac:dyDescent="0.25">
      <c r="A1" s="17"/>
      <c r="B1" s="18" t="s">
        <v>298</v>
      </c>
      <c r="C1" s="18" t="s">
        <v>299</v>
      </c>
      <c r="D1" s="18" t="s">
        <v>300</v>
      </c>
      <c r="E1" s="18" t="s">
        <v>301</v>
      </c>
      <c r="F1" s="18" t="s">
        <v>302</v>
      </c>
      <c r="G1" s="18" t="s">
        <v>324</v>
      </c>
      <c r="H1" s="18" t="s">
        <v>303</v>
      </c>
      <c r="I1" s="18" t="s">
        <v>304</v>
      </c>
      <c r="J1" s="18" t="s">
        <v>305</v>
      </c>
      <c r="K1" s="18" t="s">
        <v>306</v>
      </c>
      <c r="L1" s="18" t="s">
        <v>307</v>
      </c>
      <c r="M1" s="18" t="s">
        <v>308</v>
      </c>
      <c r="N1" s="18" t="s">
        <v>309</v>
      </c>
      <c r="O1" s="18" t="s">
        <v>310</v>
      </c>
      <c r="P1" s="18" t="s">
        <v>311</v>
      </c>
      <c r="Q1" s="18" t="s">
        <v>312</v>
      </c>
      <c r="R1" s="18" t="s">
        <v>313</v>
      </c>
      <c r="S1" s="18" t="s">
        <v>314</v>
      </c>
      <c r="T1" s="18" t="s">
        <v>315</v>
      </c>
      <c r="U1" s="18" t="s">
        <v>316</v>
      </c>
      <c r="V1" s="18" t="s">
        <v>317</v>
      </c>
      <c r="W1" s="18" t="s">
        <v>318</v>
      </c>
      <c r="X1" s="18" t="s">
        <v>319</v>
      </c>
      <c r="Y1" s="17" t="s">
        <v>326</v>
      </c>
      <c r="Z1" s="18" t="s">
        <v>320</v>
      </c>
      <c r="AA1" s="18" t="s">
        <v>321</v>
      </c>
      <c r="AB1" s="18" t="s">
        <v>322</v>
      </c>
      <c r="AC1" s="18" t="s">
        <v>325</v>
      </c>
      <c r="AD1" s="18" t="s">
        <v>323</v>
      </c>
    </row>
    <row r="2" spans="1:30" s="7" customFormat="1" ht="19" x14ac:dyDescent="0.25">
      <c r="A2" s="17"/>
      <c r="B2" s="18" t="str">
        <f>INDEX(Calculation_emission_factors!$C$1:$CL$1,MATCH(B$1,Calculation_emission_factors!$C$2:$AC$2,0))</f>
        <v>AT</v>
      </c>
      <c r="C2" s="18" t="str">
        <f>INDEX(Calculation_emission_factors!$C$1:$CL$1,MATCH(C$1,Calculation_emission_factors!$C$2:$AC$2,0))</f>
        <v>BE</v>
      </c>
      <c r="D2" s="18" t="str">
        <f>INDEX(Calculation_emission_factors!$C$1:$CL$1,MATCH(D$1,Calculation_emission_factors!$C$2:$AC$2,0))</f>
        <v>BG</v>
      </c>
      <c r="E2" s="18" t="str">
        <f>INDEX(Calculation_emission_factors!$C$1:$CL$1,MATCH(E$1,Calculation_emission_factors!$C$2:$AC$2,0))</f>
        <v>HR</v>
      </c>
      <c r="F2" s="18" t="str">
        <f>INDEX(Calculation_emission_factors!$C$1:$CL$1,MATCH(F$1,Calculation_emission_factors!$C$2:$AC$2,0))</f>
        <v>CY</v>
      </c>
      <c r="G2" s="18" t="str">
        <f>INDEX(Calculation_emission_factors!$C$1:$CL$1,MATCH(G$1,Calculation_emission_factors!$C$2:$AC$2,0))</f>
        <v>CZ</v>
      </c>
      <c r="H2" s="18" t="str">
        <f>INDEX(Calculation_emission_factors!$C$1:$CL$1,MATCH(H$1,Calculation_emission_factors!$C$2:$AC$2,0))</f>
        <v>DK</v>
      </c>
      <c r="I2" s="18" t="str">
        <f>INDEX(Calculation_emission_factors!$C$1:$CL$1,MATCH(I$1,Calculation_emission_factors!$C$2:$AC$2,0))</f>
        <v>EE</v>
      </c>
      <c r="J2" s="18" t="str">
        <f>INDEX(Calculation_emission_factors!$C$1:$CL$1,MATCH(J$1,Calculation_emission_factors!$C$2:$AC$2,0))</f>
        <v>FI</v>
      </c>
      <c r="K2" s="18" t="str">
        <f>INDEX(Calculation_emission_factors!$C$1:$CL$1,MATCH(K$1,Calculation_emission_factors!$C$2:$AC$2,0))</f>
        <v>FR</v>
      </c>
      <c r="L2" s="18" t="str">
        <f>INDEX(Calculation_emission_factors!$C$1:$CL$1,MATCH(L$1,Calculation_emission_factors!$C$2:$AC$2,0))</f>
        <v>DE</v>
      </c>
      <c r="M2" s="18" t="str">
        <f>INDEX(Calculation_emission_factors!$C$1:$CL$1,MATCH(M$1,Calculation_emission_factors!$C$2:$AC$2,0))</f>
        <v>EL</v>
      </c>
      <c r="N2" s="18" t="str">
        <f>INDEX(Calculation_emission_factors!$C$1:$CL$1,MATCH(N$1,Calculation_emission_factors!$C$2:$AC$2,0))</f>
        <v>HU</v>
      </c>
      <c r="O2" s="18" t="str">
        <f>INDEX(Calculation_emission_factors!$C$1:$CL$1,MATCH(O$1,Calculation_emission_factors!$C$2:$AC$2,0))</f>
        <v>IE</v>
      </c>
      <c r="P2" s="18" t="str">
        <f>INDEX(Calculation_emission_factors!$C$1:$CL$1,MATCH(P$1,Calculation_emission_factors!$C$2:$AC$2,0))</f>
        <v>IT</v>
      </c>
      <c r="Q2" s="18" t="str">
        <f>INDEX(Calculation_emission_factors!$C$1:$CL$1,MATCH(Q$1,Calculation_emission_factors!$C$2:$AC$2,0))</f>
        <v>LV</v>
      </c>
      <c r="R2" s="18" t="str">
        <f>INDEX(Calculation_emission_factors!$C$1:$CL$1,MATCH(R$1,Calculation_emission_factors!$C$2:$AC$2,0))</f>
        <v>LT</v>
      </c>
      <c r="S2" s="18" t="str">
        <f>INDEX(Calculation_emission_factors!$C$1:$CL$1,MATCH(S$1,Calculation_emission_factors!$C$2:$AC$2,0))</f>
        <v>LU</v>
      </c>
      <c r="T2" s="18" t="s">
        <v>337</v>
      </c>
      <c r="U2" s="18" t="str">
        <f>INDEX(Calculation_emission_factors!$C$1:$CL$1,MATCH(U$1,Calculation_emission_factors!$C$2:$AC$2,0))</f>
        <v>NL</v>
      </c>
      <c r="V2" s="18" t="str">
        <f>INDEX(Calculation_emission_factors!$C$1:$CL$1,MATCH(V$1,Calculation_emission_factors!$C$2:$AC$2,0))</f>
        <v>PL</v>
      </c>
      <c r="W2" s="18" t="str">
        <f>INDEX(Calculation_emission_factors!$C$1:$CL$1,MATCH(W$1,Calculation_emission_factors!$C$2:$AC$2,0))</f>
        <v>PT</v>
      </c>
      <c r="X2" s="18" t="str">
        <f>INDEX(Calculation_emission_factors!$C$1:$CL$1,MATCH(X$1,Calculation_emission_factors!$C$2:$AC$2,0))</f>
        <v>RO</v>
      </c>
      <c r="Y2" s="18" t="str">
        <f>INDEX(Calculation_emission_factors!$C$1:$CL$1,MATCH(Y$1,Calculation_emission_factors!$C$2:$AC$2,0))</f>
        <v>SK</v>
      </c>
      <c r="Z2" s="18" t="str">
        <f>INDEX(Calculation_emission_factors!$C$1:$CL$1,MATCH(Z$1,Calculation_emission_factors!$C$2:$AC$2,0))</f>
        <v>SI</v>
      </c>
      <c r="AA2" s="18" t="str">
        <f>INDEX(Calculation_emission_factors!$C$1:$CL$1,MATCH(AA$1,Calculation_emission_factors!$C$2:$AC$2,0))</f>
        <v>ES</v>
      </c>
      <c r="AB2" s="18" t="str">
        <f>INDEX(Calculation_emission_factors!$C$1:$CL$1,MATCH(AB$1,Calculation_emission_factors!$C$2:$AC$2,0))</f>
        <v>SE</v>
      </c>
      <c r="AC2" s="18" t="str">
        <f>INDEX(Calculation_emission_factors!$C$1:$CL$1,MATCH(AC$1,Calculation_emission_factors!$C$2:$AC$2,0))</f>
        <v>UK</v>
      </c>
      <c r="AD2" s="18" t="s">
        <v>821</v>
      </c>
    </row>
    <row r="3" spans="1:30" x14ac:dyDescent="0.2">
      <c r="A3" s="16">
        <v>2002</v>
      </c>
      <c r="B3">
        <v>0.222</v>
      </c>
      <c r="C3">
        <v>0.30499999999999999</v>
      </c>
      <c r="D3">
        <v>0.85799999999999998</v>
      </c>
      <c r="E3">
        <v>0.376</v>
      </c>
      <c r="F3">
        <v>0.85699999999999998</v>
      </c>
      <c r="G3">
        <v>1.02</v>
      </c>
      <c r="H3">
        <v>0.53300000000000003</v>
      </c>
      <c r="I3">
        <v>1.663</v>
      </c>
      <c r="J3">
        <v>0.23</v>
      </c>
      <c r="K3">
        <v>9.5000000000000001E-2</v>
      </c>
      <c r="L3">
        <v>0.64500000000000002</v>
      </c>
      <c r="M3">
        <v>0.96499999999999997</v>
      </c>
      <c r="N3">
        <v>0.52200000000000002</v>
      </c>
      <c r="O3">
        <v>0.73599999999999999</v>
      </c>
      <c r="P3">
        <v>0.5</v>
      </c>
      <c r="Q3">
        <v>0.10100000000000001</v>
      </c>
      <c r="R3">
        <v>0.17499999999999999</v>
      </c>
      <c r="S3">
        <v>0.184</v>
      </c>
      <c r="T3">
        <v>1.173</v>
      </c>
      <c r="U3">
        <v>0.46899999999999997</v>
      </c>
      <c r="V3">
        <v>1.2669999999999999</v>
      </c>
      <c r="W3">
        <v>0.58699999999999997</v>
      </c>
      <c r="X3">
        <v>0.86599999999999999</v>
      </c>
      <c r="Y3">
        <v>0.29099999999999998</v>
      </c>
      <c r="Z3">
        <v>0.48499999999999999</v>
      </c>
      <c r="AA3">
        <v>0.52100000000000002</v>
      </c>
      <c r="AB3">
        <v>3.3000000000000002E-2</v>
      </c>
      <c r="AC3">
        <v>0.55300000000000005</v>
      </c>
      <c r="AD3">
        <v>0.48799999999999999</v>
      </c>
    </row>
    <row r="4" spans="1:30" x14ac:dyDescent="0.2">
      <c r="A4" s="16">
        <v>2003</v>
      </c>
      <c r="B4">
        <v>0.255</v>
      </c>
      <c r="C4">
        <v>0.29799999999999999</v>
      </c>
      <c r="D4">
        <v>0.91800000000000004</v>
      </c>
      <c r="E4">
        <v>0.40899999999999997</v>
      </c>
      <c r="F4">
        <v>0.93899999999999995</v>
      </c>
      <c r="G4">
        <v>0.996</v>
      </c>
      <c r="H4">
        <v>0.68899999999999995</v>
      </c>
      <c r="I4">
        <v>1.89</v>
      </c>
      <c r="J4">
        <v>0.32400000000000001</v>
      </c>
      <c r="K4">
        <v>9.8000000000000004E-2</v>
      </c>
      <c r="L4">
        <v>0.61599999999999999</v>
      </c>
      <c r="M4">
        <v>0.94899999999999995</v>
      </c>
      <c r="N4">
        <v>0.55300000000000005</v>
      </c>
      <c r="O4">
        <v>0.65600000000000003</v>
      </c>
      <c r="P4">
        <v>0.50700000000000001</v>
      </c>
      <c r="Q4">
        <v>9.6000000000000002E-2</v>
      </c>
      <c r="R4">
        <v>0.16600000000000001</v>
      </c>
      <c r="S4">
        <v>0.159</v>
      </c>
      <c r="T4">
        <v>1.1879999999999999</v>
      </c>
      <c r="U4">
        <v>0.47299999999999998</v>
      </c>
      <c r="V4">
        <v>1.286</v>
      </c>
      <c r="W4">
        <v>0.46300000000000002</v>
      </c>
      <c r="X4">
        <v>0.94399999999999995</v>
      </c>
      <c r="Y4">
        <v>0.35199999999999998</v>
      </c>
      <c r="Z4">
        <v>0.442</v>
      </c>
      <c r="AA4">
        <v>0.45700000000000002</v>
      </c>
      <c r="AB4">
        <v>4.1000000000000002E-2</v>
      </c>
      <c r="AC4">
        <v>0.59</v>
      </c>
      <c r="AD4">
        <v>0.49099999999999999</v>
      </c>
    </row>
    <row r="5" spans="1:30" x14ac:dyDescent="0.2">
      <c r="A5" s="16">
        <v>2004</v>
      </c>
      <c r="B5">
        <v>0.254</v>
      </c>
      <c r="C5">
        <v>0.29099999999999998</v>
      </c>
      <c r="D5">
        <v>0.91700000000000004</v>
      </c>
      <c r="E5">
        <v>0.30599999999999999</v>
      </c>
      <c r="F5">
        <v>0.877</v>
      </c>
      <c r="G5">
        <v>0.98</v>
      </c>
      <c r="H5">
        <v>0.504</v>
      </c>
      <c r="I5">
        <v>1.839</v>
      </c>
      <c r="J5">
        <v>0.27300000000000002</v>
      </c>
      <c r="K5">
        <v>9.2999999999999999E-2</v>
      </c>
      <c r="L5">
        <v>0.59899999999999998</v>
      </c>
      <c r="M5">
        <v>0.94099999999999995</v>
      </c>
      <c r="N5">
        <v>0.47699999999999998</v>
      </c>
      <c r="O5">
        <v>0.63800000000000001</v>
      </c>
      <c r="P5">
        <v>0.503</v>
      </c>
      <c r="Q5">
        <v>0.08</v>
      </c>
      <c r="R5">
        <v>0.16600000000000001</v>
      </c>
      <c r="S5">
        <v>0.185</v>
      </c>
      <c r="T5">
        <v>1.1459999999999999</v>
      </c>
      <c r="U5">
        <v>0.46300000000000002</v>
      </c>
      <c r="V5">
        <v>1.24</v>
      </c>
      <c r="W5">
        <v>0.47399999999999998</v>
      </c>
      <c r="X5">
        <v>0.76700000000000002</v>
      </c>
      <c r="Y5">
        <v>0.30099999999999999</v>
      </c>
      <c r="Z5">
        <v>0.43</v>
      </c>
      <c r="AA5">
        <v>0.46800000000000003</v>
      </c>
      <c r="AB5">
        <v>2.5999999999999999E-2</v>
      </c>
      <c r="AC5">
        <v>0.58199999999999996</v>
      </c>
      <c r="AD5">
        <v>0.47399999999999998</v>
      </c>
    </row>
    <row r="6" spans="1:30" x14ac:dyDescent="0.2">
      <c r="A6" s="16">
        <v>2005</v>
      </c>
      <c r="B6">
        <v>0.248</v>
      </c>
      <c r="C6">
        <v>0.30299999999999999</v>
      </c>
      <c r="D6">
        <v>0.88700000000000001</v>
      </c>
      <c r="E6">
        <v>0.28799999999999998</v>
      </c>
      <c r="F6">
        <v>0.88300000000000001</v>
      </c>
      <c r="G6">
        <v>0.92800000000000005</v>
      </c>
      <c r="H6">
        <v>0.40699999999999997</v>
      </c>
      <c r="I6">
        <v>1.8160000000000001</v>
      </c>
      <c r="J6">
        <v>0.14699999999999999</v>
      </c>
      <c r="K6">
        <v>0.11</v>
      </c>
      <c r="L6">
        <v>0.59699999999999998</v>
      </c>
      <c r="M6">
        <v>0.92700000000000005</v>
      </c>
      <c r="N6">
        <v>0.41399999999999998</v>
      </c>
      <c r="O6">
        <v>0.623</v>
      </c>
      <c r="P6">
        <v>0.48399999999999999</v>
      </c>
      <c r="Q6">
        <v>7.1999999999999995E-2</v>
      </c>
      <c r="R6">
        <v>0.18099999999999999</v>
      </c>
      <c r="S6">
        <v>0.188</v>
      </c>
      <c r="T6">
        <v>1.284</v>
      </c>
      <c r="U6">
        <v>0.441</v>
      </c>
      <c r="V6">
        <v>1.2310000000000001</v>
      </c>
      <c r="W6">
        <v>0.52800000000000002</v>
      </c>
      <c r="X6">
        <v>0.754</v>
      </c>
      <c r="Y6">
        <v>0.31</v>
      </c>
      <c r="Z6">
        <v>0.42299999999999999</v>
      </c>
      <c r="AA6">
        <v>0.48199999999999998</v>
      </c>
      <c r="AB6">
        <v>2.3E-2</v>
      </c>
      <c r="AC6">
        <v>0.56999999999999995</v>
      </c>
      <c r="AD6">
        <v>0.46800000000000003</v>
      </c>
    </row>
    <row r="7" spans="1:30" x14ac:dyDescent="0.2">
      <c r="A7" s="16">
        <v>2006</v>
      </c>
      <c r="B7">
        <v>0.22900000000000001</v>
      </c>
      <c r="C7">
        <v>0.27600000000000002</v>
      </c>
      <c r="D7">
        <v>0.85799999999999998</v>
      </c>
      <c r="E7">
        <v>0.27900000000000003</v>
      </c>
      <c r="F7">
        <v>0.85799999999999998</v>
      </c>
      <c r="G7">
        <v>0.90700000000000003</v>
      </c>
      <c r="H7">
        <v>0.63100000000000001</v>
      </c>
      <c r="I7">
        <v>1.4830000000000001</v>
      </c>
      <c r="J7">
        <v>0.26</v>
      </c>
      <c r="K7">
        <v>0.10100000000000001</v>
      </c>
      <c r="L7">
        <v>0.60099999999999998</v>
      </c>
      <c r="M7">
        <v>0.85199999999999998</v>
      </c>
      <c r="N7">
        <v>0.39700000000000002</v>
      </c>
      <c r="O7">
        <v>0.56899999999999995</v>
      </c>
      <c r="P7">
        <v>0.48199999999999998</v>
      </c>
      <c r="Q7">
        <v>8.5999999999999993E-2</v>
      </c>
      <c r="R7">
        <v>0.14299999999999999</v>
      </c>
      <c r="S7">
        <v>0.184</v>
      </c>
      <c r="T7">
        <v>1.18</v>
      </c>
      <c r="U7">
        <v>0.42499999999999999</v>
      </c>
      <c r="V7">
        <v>1.214</v>
      </c>
      <c r="W7">
        <v>0.44500000000000001</v>
      </c>
      <c r="X7">
        <v>0.80200000000000005</v>
      </c>
      <c r="Y7">
        <v>0.28899999999999998</v>
      </c>
      <c r="Z7">
        <v>0.42499999999999999</v>
      </c>
      <c r="AA7">
        <v>0.45</v>
      </c>
      <c r="AB7">
        <v>2.5000000000000001E-2</v>
      </c>
      <c r="AC7">
        <v>0.6</v>
      </c>
      <c r="AD7">
        <v>0.46800000000000003</v>
      </c>
    </row>
    <row r="8" spans="1:30" x14ac:dyDescent="0.2">
      <c r="A8" s="16">
        <v>2007</v>
      </c>
      <c r="B8">
        <v>0.214</v>
      </c>
      <c r="C8">
        <v>0.27500000000000002</v>
      </c>
      <c r="D8">
        <v>0.96699999999999997</v>
      </c>
      <c r="E8">
        <v>0.33600000000000002</v>
      </c>
      <c r="F8">
        <v>0.85599999999999998</v>
      </c>
      <c r="G8">
        <v>0.997</v>
      </c>
      <c r="H8">
        <v>0.50900000000000001</v>
      </c>
      <c r="I8">
        <v>1.927</v>
      </c>
      <c r="J8">
        <v>0.23100000000000001</v>
      </c>
      <c r="K8">
        <v>0.104</v>
      </c>
      <c r="L8">
        <v>0.625</v>
      </c>
      <c r="M8">
        <v>0.87</v>
      </c>
      <c r="N8">
        <v>0.438</v>
      </c>
      <c r="O8">
        <v>0.55600000000000005</v>
      </c>
      <c r="P8">
        <v>0.47899999999999998</v>
      </c>
      <c r="Q8">
        <v>7.4999999999999997E-2</v>
      </c>
      <c r="R8">
        <v>0.13400000000000001</v>
      </c>
      <c r="S8">
        <v>0.16500000000000001</v>
      </c>
      <c r="T8">
        <v>1.272</v>
      </c>
      <c r="U8">
        <v>0.44700000000000001</v>
      </c>
      <c r="V8">
        <v>1.1599999999999999</v>
      </c>
      <c r="W8">
        <v>0.38400000000000001</v>
      </c>
      <c r="X8">
        <v>0.82</v>
      </c>
      <c r="Y8">
        <v>0.25600000000000001</v>
      </c>
      <c r="Z8">
        <v>0.435</v>
      </c>
      <c r="AA8">
        <v>0.47399999999999998</v>
      </c>
      <c r="AB8">
        <v>0.02</v>
      </c>
      <c r="AC8">
        <v>0.59499999999999997</v>
      </c>
      <c r="AD8">
        <v>0.47499999999999998</v>
      </c>
    </row>
    <row r="9" spans="1:30" x14ac:dyDescent="0.2">
      <c r="A9" s="16">
        <v>2008</v>
      </c>
      <c r="B9">
        <v>0.20399999999999999</v>
      </c>
      <c r="C9">
        <v>0.26100000000000001</v>
      </c>
      <c r="D9">
        <v>0.90100000000000002</v>
      </c>
      <c r="E9">
        <v>0.28299999999999997</v>
      </c>
      <c r="F9">
        <v>0.84299999999999997</v>
      </c>
      <c r="G9">
        <v>0.90900000000000003</v>
      </c>
      <c r="H9">
        <v>0.44800000000000001</v>
      </c>
      <c r="I9">
        <v>1.6779999999999999</v>
      </c>
      <c r="J9">
        <v>0.17100000000000001</v>
      </c>
      <c r="K9">
        <v>9.2999999999999999E-2</v>
      </c>
      <c r="L9">
        <v>0.58799999999999997</v>
      </c>
      <c r="M9">
        <v>0.84399999999999997</v>
      </c>
      <c r="N9">
        <v>0.41199999999999998</v>
      </c>
      <c r="O9">
        <v>0.53400000000000003</v>
      </c>
      <c r="P9">
        <v>0.46400000000000002</v>
      </c>
      <c r="Q9">
        <v>8.6999999999999994E-2</v>
      </c>
      <c r="R9">
        <v>0.124</v>
      </c>
      <c r="S9">
        <v>0.13900000000000001</v>
      </c>
      <c r="T9">
        <v>1.073</v>
      </c>
      <c r="U9">
        <v>0.441</v>
      </c>
      <c r="V9">
        <v>1.095</v>
      </c>
      <c r="W9">
        <v>0.376</v>
      </c>
      <c r="X9">
        <v>0.79800000000000004</v>
      </c>
      <c r="Y9">
        <v>0.246</v>
      </c>
      <c r="Z9">
        <v>0.434</v>
      </c>
      <c r="AA9">
        <v>0.40400000000000003</v>
      </c>
      <c r="AB9">
        <v>2.1000000000000001E-2</v>
      </c>
      <c r="AC9">
        <v>0.56200000000000006</v>
      </c>
      <c r="AD9">
        <v>0.44500000000000001</v>
      </c>
    </row>
    <row r="10" spans="1:30" x14ac:dyDescent="0.2">
      <c r="A10" s="16">
        <v>2009</v>
      </c>
      <c r="B10">
        <v>0.188</v>
      </c>
      <c r="C10">
        <v>0.253</v>
      </c>
      <c r="D10">
        <v>0.874</v>
      </c>
      <c r="E10">
        <v>0.24099999999999999</v>
      </c>
      <c r="F10">
        <v>0.83</v>
      </c>
      <c r="G10">
        <v>0.89400000000000002</v>
      </c>
      <c r="H10">
        <v>0.46899999999999997</v>
      </c>
      <c r="I10">
        <v>1.456</v>
      </c>
      <c r="J10">
        <v>0.18099999999999999</v>
      </c>
      <c r="K10">
        <v>9.8000000000000004E-2</v>
      </c>
      <c r="L10">
        <v>0.56999999999999995</v>
      </c>
      <c r="M10">
        <v>0.82099999999999995</v>
      </c>
      <c r="N10">
        <v>0.34200000000000003</v>
      </c>
      <c r="O10">
        <v>0.505</v>
      </c>
      <c r="P10">
        <v>0.41299999999999998</v>
      </c>
      <c r="Q10">
        <v>8.5000000000000006E-2</v>
      </c>
      <c r="R10">
        <v>0.14799999999999999</v>
      </c>
      <c r="S10">
        <v>0.17799999999999999</v>
      </c>
      <c r="T10">
        <v>1.0940000000000001</v>
      </c>
      <c r="U10">
        <v>0.46300000000000002</v>
      </c>
      <c r="V10">
        <v>1.0940000000000001</v>
      </c>
      <c r="W10">
        <v>0.39800000000000002</v>
      </c>
      <c r="X10">
        <v>0.72799999999999998</v>
      </c>
      <c r="Y10">
        <v>0.24099999999999999</v>
      </c>
      <c r="Z10">
        <v>0.47299999999999998</v>
      </c>
      <c r="AA10">
        <v>0.36599999999999999</v>
      </c>
      <c r="AB10">
        <v>0.02</v>
      </c>
      <c r="AC10">
        <v>0.52100000000000002</v>
      </c>
      <c r="AD10">
        <v>0.42499999999999999</v>
      </c>
    </row>
    <row r="11" spans="1:30" x14ac:dyDescent="0.2">
      <c r="A11" s="16">
        <v>2010</v>
      </c>
      <c r="B11">
        <v>0.21199999999999999</v>
      </c>
      <c r="C11">
        <v>0.248</v>
      </c>
      <c r="D11">
        <v>0.92</v>
      </c>
      <c r="E11">
        <v>0.20899999999999999</v>
      </c>
      <c r="F11">
        <v>0.77100000000000002</v>
      </c>
      <c r="G11">
        <v>0.88300000000000001</v>
      </c>
      <c r="H11">
        <v>0.433</v>
      </c>
      <c r="I11">
        <v>1.9119999999999999</v>
      </c>
      <c r="J11">
        <v>0.223</v>
      </c>
      <c r="K11">
        <v>9.5000000000000001E-2</v>
      </c>
      <c r="L11">
        <v>0.55000000000000004</v>
      </c>
      <c r="M11">
        <v>0.77900000000000003</v>
      </c>
      <c r="N11">
        <v>0.34799999999999998</v>
      </c>
      <c r="O11">
        <v>0.51200000000000001</v>
      </c>
      <c r="P11">
        <v>0.40699999999999997</v>
      </c>
      <c r="Q11">
        <v>0.128</v>
      </c>
      <c r="R11">
        <v>0.193</v>
      </c>
      <c r="S11">
        <v>0.16800000000000001</v>
      </c>
      <c r="T11">
        <v>1.026</v>
      </c>
      <c r="U11">
        <v>0.46</v>
      </c>
      <c r="V11">
        <v>1.038</v>
      </c>
      <c r="W11">
        <v>0.27500000000000002</v>
      </c>
      <c r="X11">
        <v>0.60699999999999998</v>
      </c>
      <c r="Y11">
        <v>0.22500000000000001</v>
      </c>
      <c r="Z11">
        <v>0.44400000000000001</v>
      </c>
      <c r="AA11">
        <v>0.28999999999999998</v>
      </c>
      <c r="AB11">
        <v>0.03</v>
      </c>
      <c r="AC11">
        <v>0.51400000000000001</v>
      </c>
      <c r="AD11">
        <v>0.40699999999999997</v>
      </c>
    </row>
    <row r="12" spans="1:30" x14ac:dyDescent="0.2">
      <c r="A12" s="16">
        <v>2011</v>
      </c>
      <c r="B12">
        <v>0.219</v>
      </c>
      <c r="C12">
        <v>0.221</v>
      </c>
      <c r="D12">
        <v>1.0649999999999999</v>
      </c>
      <c r="E12">
        <v>0.23100000000000001</v>
      </c>
      <c r="F12">
        <v>0.77500000000000002</v>
      </c>
      <c r="G12">
        <v>0.92</v>
      </c>
      <c r="H12">
        <v>0.35299999999999998</v>
      </c>
      <c r="I12">
        <v>1.887</v>
      </c>
      <c r="J12">
        <v>0.17899999999999999</v>
      </c>
      <c r="K12">
        <v>8.4000000000000005E-2</v>
      </c>
      <c r="L12">
        <v>0.55900000000000005</v>
      </c>
      <c r="M12">
        <v>0.82199999999999995</v>
      </c>
      <c r="N12">
        <v>0.33200000000000002</v>
      </c>
      <c r="O12">
        <v>0.47499999999999998</v>
      </c>
      <c r="P12">
        <v>0.40500000000000003</v>
      </c>
      <c r="Q12">
        <v>0.126</v>
      </c>
      <c r="R12">
        <v>0.13400000000000001</v>
      </c>
      <c r="S12">
        <v>0.13800000000000001</v>
      </c>
      <c r="T12">
        <v>1.0029999999999999</v>
      </c>
      <c r="U12">
        <v>0.43</v>
      </c>
      <c r="V12">
        <v>1.0680000000000001</v>
      </c>
      <c r="W12">
        <v>0.33</v>
      </c>
      <c r="X12">
        <v>0.72699999999999998</v>
      </c>
      <c r="Y12">
        <v>0.23200000000000001</v>
      </c>
      <c r="Z12">
        <v>0.437</v>
      </c>
      <c r="AA12">
        <v>0.35499999999999998</v>
      </c>
      <c r="AB12">
        <v>0.02</v>
      </c>
      <c r="AC12">
        <v>0.50900000000000001</v>
      </c>
      <c r="AD12">
        <v>0.41799999999999998</v>
      </c>
    </row>
    <row r="13" spans="1:30" x14ac:dyDescent="0.2">
      <c r="A13" s="16">
        <v>2012</v>
      </c>
      <c r="B13">
        <v>0.184</v>
      </c>
      <c r="C13">
        <v>0.221</v>
      </c>
      <c r="D13">
        <v>0.91400000000000003</v>
      </c>
      <c r="E13">
        <v>0.214</v>
      </c>
      <c r="F13">
        <v>0.78800000000000003</v>
      </c>
      <c r="G13">
        <v>0.85899999999999999</v>
      </c>
      <c r="H13">
        <v>0.255</v>
      </c>
      <c r="I13">
        <v>1.601</v>
      </c>
      <c r="J13">
        <v>0.12</v>
      </c>
      <c r="K13">
        <v>8.6999999999999994E-2</v>
      </c>
      <c r="L13">
        <v>0.57599999999999996</v>
      </c>
      <c r="M13">
        <v>0.81399999999999995</v>
      </c>
      <c r="N13">
        <v>0.33500000000000002</v>
      </c>
      <c r="O13">
        <v>0.52400000000000002</v>
      </c>
      <c r="P13">
        <v>0.39100000000000001</v>
      </c>
      <c r="Q13">
        <v>7.8E-2</v>
      </c>
      <c r="R13">
        <v>0.13800000000000001</v>
      </c>
      <c r="S13">
        <v>0.14899999999999999</v>
      </c>
      <c r="T13">
        <v>1.0349999999999999</v>
      </c>
      <c r="U13">
        <v>0.43</v>
      </c>
      <c r="V13">
        <v>1.018</v>
      </c>
      <c r="W13">
        <v>0.36499999999999999</v>
      </c>
      <c r="X13">
        <v>0.66800000000000004</v>
      </c>
      <c r="Y13">
        <v>0.23499999999999999</v>
      </c>
      <c r="Z13">
        <v>0.42</v>
      </c>
      <c r="AA13">
        <v>0.38</v>
      </c>
      <c r="AB13">
        <v>1.4999999999999999E-2</v>
      </c>
      <c r="AC13">
        <v>0.55600000000000005</v>
      </c>
      <c r="AD13">
        <v>0.41599999999999998</v>
      </c>
    </row>
    <row r="14" spans="1:30" x14ac:dyDescent="0.2">
      <c r="A14" s="16">
        <v>2013</v>
      </c>
      <c r="B14">
        <v>0.17</v>
      </c>
      <c r="C14">
        <v>0.19900000000000001</v>
      </c>
      <c r="D14">
        <v>0.79500000000000004</v>
      </c>
      <c r="E14">
        <v>0.20499999999999999</v>
      </c>
      <c r="F14">
        <v>0.70899999999999996</v>
      </c>
      <c r="G14">
        <v>0.78700000000000003</v>
      </c>
      <c r="H14">
        <v>0.33300000000000002</v>
      </c>
      <c r="I14">
        <v>1.986</v>
      </c>
      <c r="J14">
        <v>0.156</v>
      </c>
      <c r="K14">
        <v>8.3000000000000004E-2</v>
      </c>
      <c r="L14">
        <v>0.58899999999999997</v>
      </c>
      <c r="M14">
        <v>0.76</v>
      </c>
      <c r="N14">
        <v>0.255</v>
      </c>
      <c r="O14">
        <v>0.46500000000000002</v>
      </c>
      <c r="P14">
        <v>0.34399999999999997</v>
      </c>
      <c r="Q14">
        <v>0.121</v>
      </c>
      <c r="R14">
        <v>9.6000000000000002E-2</v>
      </c>
      <c r="S14">
        <v>9.0999999999999998E-2</v>
      </c>
      <c r="T14">
        <v>0.874</v>
      </c>
      <c r="U14">
        <v>0.43</v>
      </c>
      <c r="V14">
        <v>1.0169999999999999</v>
      </c>
      <c r="W14">
        <v>0.316</v>
      </c>
      <c r="X14">
        <v>0.504</v>
      </c>
      <c r="Y14">
        <v>0.19900000000000001</v>
      </c>
      <c r="Z14">
        <v>0.40100000000000002</v>
      </c>
      <c r="AA14">
        <v>0.29799999999999999</v>
      </c>
      <c r="AB14">
        <v>1.6E-2</v>
      </c>
      <c r="AC14">
        <v>0.51700000000000002</v>
      </c>
      <c r="AD14">
        <v>0.39300000000000002</v>
      </c>
    </row>
    <row r="15" spans="1:30" x14ac:dyDescent="0.2">
      <c r="A15" s="16"/>
    </row>
    <row r="16" spans="1:30" x14ac:dyDescent="0.2">
      <c r="A16" s="19" t="s">
        <v>342</v>
      </c>
    </row>
    <row r="17" spans="1:1" x14ac:dyDescent="0.2">
      <c r="A17" s="16"/>
    </row>
    <row r="18" spans="1:1" x14ac:dyDescent="0.2">
      <c r="A18" s="16"/>
    </row>
    <row r="19" spans="1:1" x14ac:dyDescent="0.2">
      <c r="A19" s="16"/>
    </row>
    <row r="20" spans="1:1" x14ac:dyDescent="0.2">
      <c r="A20" s="16"/>
    </row>
    <row r="21" spans="1:1" x14ac:dyDescent="0.2">
      <c r="A21" s="16"/>
    </row>
    <row r="22" spans="1:1" x14ac:dyDescent="0.2">
      <c r="A22" s="16"/>
    </row>
    <row r="23" spans="1:1" x14ac:dyDescent="0.2">
      <c r="A23" s="16"/>
    </row>
    <row r="24" spans="1:1" x14ac:dyDescent="0.2">
      <c r="A24" s="16"/>
    </row>
    <row r="25" spans="1:1" x14ac:dyDescent="0.2">
      <c r="A25" s="16"/>
    </row>
    <row r="26" spans="1:1" x14ac:dyDescent="0.2">
      <c r="A26" s="16"/>
    </row>
    <row r="27" spans="1:1" x14ac:dyDescent="0.2">
      <c r="A27" s="16"/>
    </row>
  </sheetData>
  <conditionalFormatting sqref="Y1">
    <cfRule type="containsBlanks" dxfId="26" priority="2">
      <formula>LEN(TRIM(Y1))=0</formula>
    </cfRule>
  </conditionalFormatting>
  <conditionalFormatting sqref="Y1">
    <cfRule type="containsBlanks" dxfId="25" priority="1">
      <formula>LEN(TRIM(Y1))=0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32D51-6C25-3442-8BD1-894200F89376}">
  <dimension ref="A1:IE4"/>
  <sheetViews>
    <sheetView topLeftCell="EP1" workbookViewId="0">
      <selection activeCell="EH4" sqref="EH4"/>
    </sheetView>
  </sheetViews>
  <sheetFormatPr baseColWidth="10" defaultRowHeight="16" x14ac:dyDescent="0.2"/>
  <cols>
    <col min="1" max="1" width="45.5" customWidth="1"/>
  </cols>
  <sheetData>
    <row r="1" spans="1:239" x14ac:dyDescent="0.2">
      <c r="A1" t="s">
        <v>58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  <c r="U1" t="s">
        <v>79</v>
      </c>
      <c r="V1" t="s">
        <v>80</v>
      </c>
      <c r="W1" t="s">
        <v>81</v>
      </c>
      <c r="X1" t="s">
        <v>82</v>
      </c>
      <c r="Y1" t="s">
        <v>83</v>
      </c>
      <c r="Z1" t="s">
        <v>84</v>
      </c>
      <c r="AA1" t="s">
        <v>85</v>
      </c>
      <c r="AB1" t="s">
        <v>86</v>
      </c>
      <c r="AC1" t="s">
        <v>87</v>
      </c>
      <c r="AD1" t="s">
        <v>88</v>
      </c>
      <c r="AE1" t="s">
        <v>89</v>
      </c>
      <c r="AF1" t="s">
        <v>90</v>
      </c>
      <c r="AG1" t="s">
        <v>91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108</v>
      </c>
      <c r="AY1" t="s">
        <v>109</v>
      </c>
      <c r="AZ1" t="s">
        <v>110</v>
      </c>
      <c r="BA1" t="s">
        <v>111</v>
      </c>
      <c r="BB1" t="s">
        <v>112</v>
      </c>
      <c r="BC1" t="s">
        <v>113</v>
      </c>
      <c r="BD1" t="s">
        <v>114</v>
      </c>
      <c r="BE1" t="s">
        <v>115</v>
      </c>
      <c r="BF1" t="s">
        <v>116</v>
      </c>
      <c r="BG1" t="s">
        <v>117</v>
      </c>
      <c r="BH1" t="s">
        <v>118</v>
      </c>
      <c r="BI1" t="s">
        <v>119</v>
      </c>
      <c r="BJ1" t="s">
        <v>120</v>
      </c>
      <c r="BK1" t="s">
        <v>121</v>
      </c>
      <c r="BL1" t="s">
        <v>122</v>
      </c>
      <c r="BM1" t="s">
        <v>123</v>
      </c>
      <c r="BN1" t="s">
        <v>124</v>
      </c>
      <c r="BO1" t="s">
        <v>125</v>
      </c>
      <c r="BP1" t="s">
        <v>126</v>
      </c>
      <c r="BQ1" t="s">
        <v>127</v>
      </c>
      <c r="BR1" t="s">
        <v>128</v>
      </c>
      <c r="BS1" t="s">
        <v>129</v>
      </c>
      <c r="BT1" t="s">
        <v>130</v>
      </c>
      <c r="BU1" t="s">
        <v>131</v>
      </c>
      <c r="BV1" t="s">
        <v>132</v>
      </c>
      <c r="BW1" t="s">
        <v>133</v>
      </c>
      <c r="BX1" t="s">
        <v>134</v>
      </c>
      <c r="BY1" t="s">
        <v>135</v>
      </c>
      <c r="BZ1" t="s">
        <v>136</v>
      </c>
      <c r="CA1" t="s">
        <v>137</v>
      </c>
      <c r="CB1" t="s">
        <v>138</v>
      </c>
      <c r="CC1" t="s">
        <v>139</v>
      </c>
      <c r="CD1" t="s">
        <v>140</v>
      </c>
      <c r="CE1" t="s">
        <v>141</v>
      </c>
      <c r="CF1" t="s">
        <v>142</v>
      </c>
      <c r="CG1" t="s">
        <v>143</v>
      </c>
      <c r="CH1" t="s">
        <v>144</v>
      </c>
      <c r="CI1" t="s">
        <v>145</v>
      </c>
      <c r="CJ1" t="s">
        <v>146</v>
      </c>
      <c r="CK1" t="s">
        <v>147</v>
      </c>
      <c r="CL1" t="s">
        <v>148</v>
      </c>
      <c r="CM1" t="s">
        <v>149</v>
      </c>
      <c r="CN1" t="s">
        <v>150</v>
      </c>
      <c r="CO1" t="s">
        <v>151</v>
      </c>
      <c r="CP1" t="s">
        <v>152</v>
      </c>
      <c r="CQ1" t="s">
        <v>153</v>
      </c>
      <c r="CR1" t="s">
        <v>154</v>
      </c>
      <c r="CS1" t="s">
        <v>155</v>
      </c>
      <c r="CT1" t="s">
        <v>156</v>
      </c>
      <c r="CU1" t="s">
        <v>157</v>
      </c>
      <c r="CV1" t="s">
        <v>158</v>
      </c>
      <c r="CW1" t="s">
        <v>159</v>
      </c>
      <c r="CX1" t="s">
        <v>160</v>
      </c>
      <c r="CY1" t="s">
        <v>161</v>
      </c>
      <c r="CZ1" t="s">
        <v>162</v>
      </c>
      <c r="DA1" t="s">
        <v>163</v>
      </c>
      <c r="DB1" t="s">
        <v>164</v>
      </c>
      <c r="DC1" t="s">
        <v>165</v>
      </c>
      <c r="DD1" t="s">
        <v>166</v>
      </c>
      <c r="DE1" t="s">
        <v>167</v>
      </c>
      <c r="DF1" t="s">
        <v>168</v>
      </c>
      <c r="DG1" t="s">
        <v>169</v>
      </c>
      <c r="DH1" t="s">
        <v>170</v>
      </c>
      <c r="DI1" t="s">
        <v>171</v>
      </c>
      <c r="DJ1" t="s">
        <v>172</v>
      </c>
      <c r="DK1" t="s">
        <v>173</v>
      </c>
      <c r="DL1" t="s">
        <v>174</v>
      </c>
      <c r="DM1" t="s">
        <v>175</v>
      </c>
      <c r="DN1" t="s">
        <v>176</v>
      </c>
      <c r="DO1" t="s">
        <v>177</v>
      </c>
      <c r="DP1" t="s">
        <v>178</v>
      </c>
      <c r="DQ1" t="s">
        <v>179</v>
      </c>
      <c r="DR1" t="s">
        <v>180</v>
      </c>
      <c r="DS1" t="s">
        <v>181</v>
      </c>
      <c r="DT1" t="s">
        <v>182</v>
      </c>
      <c r="DU1" t="s">
        <v>183</v>
      </c>
      <c r="DV1" t="s">
        <v>184</v>
      </c>
      <c r="DW1" t="s">
        <v>185</v>
      </c>
      <c r="DX1" t="s">
        <v>186</v>
      </c>
      <c r="DY1" t="s">
        <v>187</v>
      </c>
      <c r="DZ1" t="s">
        <v>188</v>
      </c>
      <c r="EA1" t="s">
        <v>189</v>
      </c>
      <c r="EB1" t="s">
        <v>190</v>
      </c>
      <c r="EC1" t="s">
        <v>191</v>
      </c>
      <c r="ED1" t="s">
        <v>192</v>
      </c>
      <c r="EE1" t="s">
        <v>193</v>
      </c>
      <c r="EF1" t="s">
        <v>194</v>
      </c>
      <c r="EG1" t="s">
        <v>195</v>
      </c>
      <c r="EH1" t="s">
        <v>196</v>
      </c>
      <c r="EI1" t="s">
        <v>197</v>
      </c>
      <c r="EJ1" t="s">
        <v>198</v>
      </c>
      <c r="EK1" t="s">
        <v>199</v>
      </c>
      <c r="EL1" t="s">
        <v>200</v>
      </c>
      <c r="EM1" t="s">
        <v>201</v>
      </c>
      <c r="EN1" t="s">
        <v>202</v>
      </c>
      <c r="EO1" t="s">
        <v>203</v>
      </c>
      <c r="EP1" t="s">
        <v>204</v>
      </c>
      <c r="EQ1" t="s">
        <v>205</v>
      </c>
      <c r="ER1" t="s">
        <v>206</v>
      </c>
      <c r="ES1" t="s">
        <v>207</v>
      </c>
      <c r="ET1" t="s">
        <v>208</v>
      </c>
      <c r="EU1" t="s">
        <v>209</v>
      </c>
      <c r="EV1" t="s">
        <v>210</v>
      </c>
      <c r="EW1" t="s">
        <v>211</v>
      </c>
      <c r="EX1" t="s">
        <v>212</v>
      </c>
      <c r="EY1" t="s">
        <v>213</v>
      </c>
      <c r="EZ1" t="s">
        <v>214</v>
      </c>
      <c r="FA1" t="s">
        <v>215</v>
      </c>
      <c r="FB1" t="s">
        <v>216</v>
      </c>
      <c r="FC1" t="s">
        <v>217</v>
      </c>
      <c r="FD1" t="s">
        <v>218</v>
      </c>
      <c r="FE1" t="s">
        <v>219</v>
      </c>
      <c r="FF1" t="s">
        <v>220</v>
      </c>
      <c r="FG1" t="s">
        <v>221</v>
      </c>
      <c r="FH1" t="s">
        <v>222</v>
      </c>
      <c r="FI1" t="s">
        <v>223</v>
      </c>
      <c r="FJ1" t="s">
        <v>224</v>
      </c>
      <c r="FK1" t="s">
        <v>225</v>
      </c>
      <c r="FL1" t="s">
        <v>226</v>
      </c>
      <c r="FM1" t="s">
        <v>227</v>
      </c>
      <c r="FN1" t="s">
        <v>228</v>
      </c>
      <c r="FO1" t="s">
        <v>229</v>
      </c>
      <c r="FP1" t="s">
        <v>230</v>
      </c>
      <c r="FQ1" t="s">
        <v>231</v>
      </c>
      <c r="FR1" t="s">
        <v>232</v>
      </c>
      <c r="FS1" t="s">
        <v>233</v>
      </c>
      <c r="FT1" t="s">
        <v>234</v>
      </c>
      <c r="FU1" t="s">
        <v>235</v>
      </c>
      <c r="FV1" t="s">
        <v>236</v>
      </c>
      <c r="FW1" t="s">
        <v>237</v>
      </c>
      <c r="FX1" t="s">
        <v>238</v>
      </c>
      <c r="FY1" t="s">
        <v>239</v>
      </c>
      <c r="FZ1" t="s">
        <v>240</v>
      </c>
      <c r="GA1" t="s">
        <v>241</v>
      </c>
      <c r="GB1" t="s">
        <v>242</v>
      </c>
      <c r="GC1" t="s">
        <v>243</v>
      </c>
      <c r="GD1" t="s">
        <v>244</v>
      </c>
      <c r="GE1" t="s">
        <v>245</v>
      </c>
      <c r="GF1" t="s">
        <v>246</v>
      </c>
      <c r="GG1" t="s">
        <v>247</v>
      </c>
      <c r="GH1" t="s">
        <v>248</v>
      </c>
      <c r="GI1" t="s">
        <v>249</v>
      </c>
      <c r="GJ1" t="s">
        <v>250</v>
      </c>
      <c r="GK1" t="s">
        <v>251</v>
      </c>
      <c r="GL1" t="s">
        <v>252</v>
      </c>
      <c r="GM1" t="s">
        <v>253</v>
      </c>
      <c r="GN1" t="s">
        <v>254</v>
      </c>
      <c r="GO1" t="s">
        <v>255</v>
      </c>
      <c r="GP1" t="s">
        <v>256</v>
      </c>
      <c r="GQ1" t="s">
        <v>257</v>
      </c>
      <c r="GR1" t="s">
        <v>258</v>
      </c>
      <c r="GS1" t="s">
        <v>259</v>
      </c>
      <c r="GT1" t="s">
        <v>260</v>
      </c>
      <c r="GU1" t="s">
        <v>261</v>
      </c>
      <c r="GV1" t="s">
        <v>262</v>
      </c>
      <c r="GW1" t="s">
        <v>263</v>
      </c>
      <c r="GX1" t="s">
        <v>264</v>
      </c>
      <c r="GY1" t="s">
        <v>265</v>
      </c>
      <c r="GZ1" t="s">
        <v>266</v>
      </c>
      <c r="HA1" t="s">
        <v>267</v>
      </c>
      <c r="HB1" t="s">
        <v>268</v>
      </c>
      <c r="HC1" t="s">
        <v>269</v>
      </c>
      <c r="HD1" t="s">
        <v>270</v>
      </c>
      <c r="HE1" t="s">
        <v>271</v>
      </c>
      <c r="HF1" t="s">
        <v>272</v>
      </c>
      <c r="HG1" t="s">
        <v>273</v>
      </c>
      <c r="HH1" t="s">
        <v>274</v>
      </c>
      <c r="HI1" t="s">
        <v>275</v>
      </c>
      <c r="HJ1" t="s">
        <v>276</v>
      </c>
      <c r="HK1" t="s">
        <v>277</v>
      </c>
      <c r="HL1" t="s">
        <v>278</v>
      </c>
      <c r="HM1" t="s">
        <v>279</v>
      </c>
      <c r="HN1" t="s">
        <v>280</v>
      </c>
      <c r="HO1" t="s">
        <v>281</v>
      </c>
      <c r="HP1" t="s">
        <v>282</v>
      </c>
      <c r="HQ1" t="s">
        <v>283</v>
      </c>
      <c r="HR1" t="s">
        <v>284</v>
      </c>
      <c r="HS1" t="s">
        <v>285</v>
      </c>
      <c r="HT1" t="s">
        <v>286</v>
      </c>
      <c r="HU1" t="s">
        <v>287</v>
      </c>
      <c r="HV1" t="s">
        <v>288</v>
      </c>
      <c r="HW1" t="s">
        <v>289</v>
      </c>
      <c r="HX1" t="s">
        <v>290</v>
      </c>
      <c r="HY1" t="s">
        <v>291</v>
      </c>
      <c r="HZ1" t="s">
        <v>292</v>
      </c>
      <c r="IA1" t="s">
        <v>293</v>
      </c>
      <c r="IB1" t="s">
        <v>294</v>
      </c>
      <c r="IC1" t="s">
        <v>295</v>
      </c>
      <c r="ID1" t="s">
        <v>296</v>
      </c>
      <c r="IE1" t="s">
        <v>297</v>
      </c>
    </row>
    <row r="2" spans="1:239" x14ac:dyDescent="0.2">
      <c r="A2" t="s">
        <v>59</v>
      </c>
      <c r="B2">
        <v>250</v>
      </c>
      <c r="C2">
        <v>350</v>
      </c>
      <c r="D2">
        <v>500</v>
      </c>
      <c r="E2">
        <v>650</v>
      </c>
      <c r="F2">
        <v>1200</v>
      </c>
      <c r="G2">
        <v>900</v>
      </c>
      <c r="H2">
        <v>5400</v>
      </c>
      <c r="I2">
        <v>800</v>
      </c>
      <c r="J2">
        <v>680</v>
      </c>
      <c r="K2">
        <v>950</v>
      </c>
      <c r="L2">
        <v>750</v>
      </c>
      <c r="M2">
        <v>800</v>
      </c>
      <c r="N2">
        <v>600</v>
      </c>
      <c r="O2">
        <v>1000</v>
      </c>
      <c r="P2">
        <v>2800</v>
      </c>
      <c r="Q2">
        <v>1000</v>
      </c>
      <c r="R2">
        <v>380</v>
      </c>
      <c r="S2">
        <v>300</v>
      </c>
      <c r="T2">
        <v>2400</v>
      </c>
      <c r="U2">
        <v>1350</v>
      </c>
      <c r="V2">
        <v>500</v>
      </c>
      <c r="W2">
        <v>1200</v>
      </c>
      <c r="X2">
        <v>400</v>
      </c>
      <c r="Y2">
        <v>900</v>
      </c>
      <c r="Z2">
        <v>1200</v>
      </c>
      <c r="AA2">
        <v>4600</v>
      </c>
      <c r="AB2">
        <v>1300</v>
      </c>
      <c r="AC2">
        <v>3750</v>
      </c>
      <c r="AD2">
        <v>0</v>
      </c>
      <c r="AE2">
        <v>900</v>
      </c>
      <c r="AF2">
        <v>2100</v>
      </c>
      <c r="AG2">
        <v>0</v>
      </c>
      <c r="AH2">
        <v>600</v>
      </c>
      <c r="AI2">
        <v>1800</v>
      </c>
      <c r="AJ2">
        <v>5400</v>
      </c>
      <c r="AK2">
        <v>1000</v>
      </c>
      <c r="AL2">
        <v>2700</v>
      </c>
      <c r="AM2">
        <v>1500</v>
      </c>
      <c r="AN2">
        <v>400</v>
      </c>
      <c r="AO2">
        <v>600</v>
      </c>
      <c r="AP2">
        <v>3500</v>
      </c>
      <c r="AQ2">
        <v>3000</v>
      </c>
      <c r="AR2">
        <v>1400</v>
      </c>
      <c r="AS2">
        <v>400</v>
      </c>
      <c r="AT2">
        <v>400</v>
      </c>
      <c r="AU2">
        <v>1000</v>
      </c>
      <c r="AV2">
        <v>1300</v>
      </c>
      <c r="AW2">
        <v>5000</v>
      </c>
      <c r="AX2">
        <v>1400</v>
      </c>
      <c r="AY2">
        <v>0</v>
      </c>
      <c r="AZ2">
        <v>2000</v>
      </c>
      <c r="BA2">
        <v>615</v>
      </c>
      <c r="BB2">
        <v>585</v>
      </c>
      <c r="BC2">
        <v>400</v>
      </c>
      <c r="BD2">
        <v>600</v>
      </c>
      <c r="BE2">
        <v>0</v>
      </c>
      <c r="BF2">
        <v>1700</v>
      </c>
      <c r="BG2">
        <v>400</v>
      </c>
      <c r="BH2">
        <v>600</v>
      </c>
      <c r="BI2">
        <v>3500</v>
      </c>
      <c r="BJ2">
        <v>590</v>
      </c>
      <c r="BK2">
        <v>1400</v>
      </c>
      <c r="BL2">
        <v>700</v>
      </c>
      <c r="BM2">
        <v>1640</v>
      </c>
      <c r="BN2">
        <v>740</v>
      </c>
      <c r="BO2">
        <v>1016</v>
      </c>
      <c r="BP2">
        <v>1100</v>
      </c>
      <c r="BQ2">
        <v>5000</v>
      </c>
      <c r="BR2">
        <v>0</v>
      </c>
      <c r="BS2">
        <v>4200</v>
      </c>
      <c r="BT2">
        <v>1000</v>
      </c>
      <c r="BU2">
        <v>0</v>
      </c>
      <c r="BV2">
        <v>2000</v>
      </c>
      <c r="BW2">
        <v>1200</v>
      </c>
      <c r="BX2">
        <v>120</v>
      </c>
      <c r="BY2">
        <v>4300</v>
      </c>
      <c r="BZ2">
        <v>3700</v>
      </c>
      <c r="CA2">
        <v>3000</v>
      </c>
      <c r="CB2">
        <v>5000</v>
      </c>
      <c r="CC2">
        <v>4000</v>
      </c>
      <c r="CD2">
        <v>0</v>
      </c>
      <c r="CE2">
        <v>4100</v>
      </c>
      <c r="CF2">
        <v>380</v>
      </c>
      <c r="CG2">
        <v>1000</v>
      </c>
      <c r="CH2">
        <v>1400</v>
      </c>
      <c r="CI2">
        <v>1400</v>
      </c>
      <c r="CJ2">
        <v>4000</v>
      </c>
      <c r="CK2">
        <v>0</v>
      </c>
      <c r="CL2">
        <v>500</v>
      </c>
      <c r="CM2">
        <v>0</v>
      </c>
      <c r="CN2">
        <v>450</v>
      </c>
      <c r="CO2">
        <v>1000</v>
      </c>
      <c r="CP2">
        <v>2800</v>
      </c>
      <c r="CQ2">
        <v>800</v>
      </c>
      <c r="CR2">
        <v>250</v>
      </c>
      <c r="CS2">
        <v>800</v>
      </c>
      <c r="CT2">
        <v>0</v>
      </c>
      <c r="CU2">
        <v>800</v>
      </c>
      <c r="CV2">
        <v>500</v>
      </c>
      <c r="CW2">
        <v>1100</v>
      </c>
      <c r="CX2">
        <v>660</v>
      </c>
      <c r="CY2">
        <v>700</v>
      </c>
      <c r="CZ2">
        <v>1700</v>
      </c>
      <c r="DA2">
        <v>500</v>
      </c>
      <c r="DB2">
        <v>2000</v>
      </c>
      <c r="DC2">
        <v>800</v>
      </c>
      <c r="DD2">
        <v>1700</v>
      </c>
      <c r="DE2">
        <v>1000</v>
      </c>
      <c r="DF2">
        <v>600</v>
      </c>
      <c r="DG2">
        <v>1200</v>
      </c>
      <c r="DH2">
        <v>1800</v>
      </c>
      <c r="DI2">
        <v>0</v>
      </c>
      <c r="DJ2">
        <v>500</v>
      </c>
      <c r="DK2">
        <v>1250</v>
      </c>
      <c r="DL2">
        <v>0</v>
      </c>
      <c r="DM2">
        <v>400</v>
      </c>
      <c r="DN2">
        <v>1400</v>
      </c>
      <c r="DO2">
        <v>2000</v>
      </c>
      <c r="DP2">
        <v>0</v>
      </c>
      <c r="DQ2">
        <v>180</v>
      </c>
      <c r="DR2">
        <v>400</v>
      </c>
      <c r="DS2">
        <v>420</v>
      </c>
      <c r="DT2">
        <v>2600</v>
      </c>
      <c r="DU2">
        <v>9999</v>
      </c>
      <c r="DV2">
        <v>720</v>
      </c>
      <c r="DW2">
        <v>600</v>
      </c>
      <c r="DX2">
        <v>500</v>
      </c>
      <c r="DY2">
        <v>1700</v>
      </c>
      <c r="DZ2">
        <v>2000</v>
      </c>
      <c r="EA2">
        <v>4100</v>
      </c>
      <c r="EB2">
        <v>650</v>
      </c>
      <c r="EC2">
        <v>0</v>
      </c>
      <c r="ED2">
        <v>480</v>
      </c>
      <c r="EE2">
        <v>890</v>
      </c>
      <c r="EF2">
        <v>500</v>
      </c>
      <c r="EG2">
        <v>1200</v>
      </c>
      <c r="EH2">
        <v>200</v>
      </c>
      <c r="EI2">
        <v>0</v>
      </c>
      <c r="EJ2">
        <v>5600</v>
      </c>
      <c r="EK2">
        <v>1100</v>
      </c>
      <c r="EL2">
        <v>950</v>
      </c>
      <c r="EM2">
        <v>500</v>
      </c>
      <c r="EN2">
        <v>700</v>
      </c>
      <c r="EO2">
        <v>0</v>
      </c>
      <c r="EP2">
        <v>0</v>
      </c>
      <c r="EQ2">
        <v>180</v>
      </c>
      <c r="ER2">
        <v>1000</v>
      </c>
      <c r="ES2">
        <v>1300</v>
      </c>
      <c r="ET2">
        <v>900</v>
      </c>
      <c r="EU2">
        <v>950</v>
      </c>
      <c r="EV2">
        <v>350</v>
      </c>
      <c r="EW2">
        <v>750</v>
      </c>
      <c r="EX2">
        <v>600</v>
      </c>
      <c r="EY2">
        <v>600</v>
      </c>
      <c r="EZ2">
        <v>500</v>
      </c>
      <c r="FA2">
        <v>400</v>
      </c>
      <c r="FB2">
        <v>850</v>
      </c>
      <c r="FC2">
        <v>400</v>
      </c>
      <c r="FD2">
        <v>200</v>
      </c>
      <c r="FE2">
        <v>500</v>
      </c>
      <c r="FF2">
        <v>1200</v>
      </c>
      <c r="FG2">
        <v>2400</v>
      </c>
      <c r="FH2">
        <v>5000</v>
      </c>
      <c r="FI2">
        <v>700</v>
      </c>
      <c r="FJ2">
        <v>1000</v>
      </c>
      <c r="FK2">
        <v>700</v>
      </c>
      <c r="FL2">
        <v>1300</v>
      </c>
      <c r="FM2">
        <v>1400</v>
      </c>
      <c r="FN2">
        <v>600</v>
      </c>
      <c r="FO2">
        <v>0</v>
      </c>
      <c r="FP2">
        <v>1300</v>
      </c>
      <c r="FQ2">
        <v>700</v>
      </c>
      <c r="FR2">
        <v>250</v>
      </c>
      <c r="FS2">
        <v>1400</v>
      </c>
      <c r="FT2">
        <v>1640</v>
      </c>
      <c r="FU2">
        <v>2800</v>
      </c>
      <c r="FV2">
        <v>700</v>
      </c>
      <c r="FW2">
        <v>1400</v>
      </c>
      <c r="FX2">
        <v>2145</v>
      </c>
      <c r="FY2">
        <v>0</v>
      </c>
      <c r="FZ2">
        <v>800</v>
      </c>
      <c r="GA2">
        <v>3000</v>
      </c>
      <c r="GB2">
        <v>0</v>
      </c>
      <c r="GC2">
        <v>990</v>
      </c>
      <c r="GD2">
        <v>0</v>
      </c>
      <c r="GE2">
        <v>0</v>
      </c>
      <c r="GF2">
        <v>2000</v>
      </c>
      <c r="GG2">
        <v>0</v>
      </c>
      <c r="GH2">
        <v>500</v>
      </c>
      <c r="GI2">
        <v>3000</v>
      </c>
      <c r="GJ2">
        <v>0</v>
      </c>
      <c r="GK2">
        <v>600</v>
      </c>
      <c r="GL2">
        <v>3500</v>
      </c>
      <c r="GM2">
        <v>1100</v>
      </c>
      <c r="GN2">
        <v>1100</v>
      </c>
      <c r="GO2">
        <v>1000</v>
      </c>
      <c r="GP2">
        <v>500</v>
      </c>
      <c r="GQ2">
        <v>600</v>
      </c>
      <c r="GR2">
        <v>400</v>
      </c>
      <c r="GS2">
        <v>500</v>
      </c>
      <c r="GT2">
        <v>600</v>
      </c>
      <c r="GU2">
        <v>600</v>
      </c>
      <c r="GV2">
        <v>650</v>
      </c>
      <c r="GW2">
        <v>800</v>
      </c>
      <c r="GX2">
        <v>2000</v>
      </c>
      <c r="GY2">
        <v>600</v>
      </c>
      <c r="GZ2">
        <v>3300</v>
      </c>
      <c r="HA2">
        <v>1000</v>
      </c>
      <c r="HB2">
        <v>300</v>
      </c>
      <c r="HC2">
        <v>3300</v>
      </c>
      <c r="HD2">
        <v>8100</v>
      </c>
      <c r="HE2">
        <v>680</v>
      </c>
      <c r="HF2">
        <v>1200</v>
      </c>
      <c r="HG2">
        <v>2095</v>
      </c>
      <c r="HH2">
        <v>8100</v>
      </c>
      <c r="HI2">
        <v>7200</v>
      </c>
      <c r="HJ2">
        <v>615</v>
      </c>
      <c r="HK2">
        <v>1300</v>
      </c>
      <c r="HL2">
        <v>700</v>
      </c>
      <c r="HM2">
        <v>600</v>
      </c>
      <c r="HN2">
        <v>3600</v>
      </c>
      <c r="HO2">
        <v>950</v>
      </c>
      <c r="HP2">
        <v>2000</v>
      </c>
      <c r="HQ2">
        <v>1200</v>
      </c>
      <c r="HR2">
        <v>600</v>
      </c>
      <c r="HS2">
        <v>1100</v>
      </c>
      <c r="HT2">
        <v>2600</v>
      </c>
      <c r="HU2">
        <v>0</v>
      </c>
      <c r="HV2">
        <v>990</v>
      </c>
      <c r="HW2">
        <v>0</v>
      </c>
      <c r="HX2">
        <v>400</v>
      </c>
      <c r="HY2">
        <v>400</v>
      </c>
      <c r="HZ2">
        <v>450</v>
      </c>
      <c r="IA2">
        <v>650</v>
      </c>
      <c r="IB2">
        <v>150</v>
      </c>
      <c r="IC2">
        <v>150</v>
      </c>
      <c r="ID2">
        <v>500</v>
      </c>
      <c r="IE2">
        <v>580</v>
      </c>
    </row>
    <row r="3" spans="1:239" x14ac:dyDescent="0.2">
      <c r="A3" t="s">
        <v>340</v>
      </c>
      <c r="B3" t="s">
        <v>328</v>
      </c>
      <c r="C3" t="s">
        <v>328</v>
      </c>
      <c r="D3" t="s">
        <v>328</v>
      </c>
      <c r="E3" t="s">
        <v>328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 t="s">
        <v>333</v>
      </c>
      <c r="M3" t="s">
        <v>333</v>
      </c>
      <c r="N3" t="s">
        <v>333</v>
      </c>
      <c r="O3" t="s">
        <v>14</v>
      </c>
      <c r="P3" t="s">
        <v>14</v>
      </c>
      <c r="Q3" t="s">
        <v>14</v>
      </c>
      <c r="R3" t="s">
        <v>14</v>
      </c>
      <c r="S3" t="s">
        <v>14</v>
      </c>
      <c r="T3" t="s">
        <v>14</v>
      </c>
      <c r="U3" t="s">
        <v>15</v>
      </c>
      <c r="V3" t="s">
        <v>15</v>
      </c>
      <c r="W3" t="s">
        <v>15</v>
      </c>
      <c r="X3" t="s">
        <v>15</v>
      </c>
      <c r="Y3" t="s">
        <v>15</v>
      </c>
      <c r="Z3" t="s">
        <v>332</v>
      </c>
      <c r="AA3" t="s">
        <v>332</v>
      </c>
      <c r="AB3" t="s">
        <v>332</v>
      </c>
      <c r="AC3" t="s">
        <v>332</v>
      </c>
      <c r="AD3" t="s">
        <v>16</v>
      </c>
      <c r="AE3" t="s">
        <v>17</v>
      </c>
      <c r="AF3" t="s">
        <v>17</v>
      </c>
      <c r="AG3" t="s">
        <v>17</v>
      </c>
      <c r="AH3" t="s">
        <v>17</v>
      </c>
      <c r="AI3" t="s">
        <v>17</v>
      </c>
      <c r="AJ3" t="s">
        <v>18</v>
      </c>
      <c r="AK3" t="s">
        <v>18</v>
      </c>
      <c r="AL3" t="s">
        <v>18</v>
      </c>
      <c r="AM3" t="s">
        <v>18</v>
      </c>
      <c r="AN3" t="s">
        <v>18</v>
      </c>
      <c r="AO3" t="s">
        <v>18</v>
      </c>
      <c r="AP3" t="s">
        <v>18</v>
      </c>
      <c r="AQ3" t="s">
        <v>18</v>
      </c>
      <c r="AR3" t="s">
        <v>18</v>
      </c>
      <c r="AS3" t="s">
        <v>18</v>
      </c>
      <c r="AT3" t="s">
        <v>18</v>
      </c>
      <c r="AU3" t="s">
        <v>18</v>
      </c>
      <c r="AV3" t="s">
        <v>18</v>
      </c>
      <c r="AW3" t="s">
        <v>18</v>
      </c>
      <c r="AX3" t="s">
        <v>18</v>
      </c>
      <c r="AY3" t="s">
        <v>18</v>
      </c>
      <c r="AZ3" t="s">
        <v>18</v>
      </c>
      <c r="BA3" t="s">
        <v>18</v>
      </c>
      <c r="BB3" t="s">
        <v>19</v>
      </c>
      <c r="BC3" t="s">
        <v>19</v>
      </c>
      <c r="BD3" t="s">
        <v>19</v>
      </c>
      <c r="BE3" t="s">
        <v>19</v>
      </c>
      <c r="BF3" t="s">
        <v>19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20</v>
      </c>
      <c r="BP3" t="s">
        <v>20</v>
      </c>
      <c r="BQ3" t="s">
        <v>21</v>
      </c>
      <c r="BR3" t="s">
        <v>21</v>
      </c>
      <c r="BS3" t="s">
        <v>21</v>
      </c>
      <c r="BT3" t="s">
        <v>22</v>
      </c>
      <c r="BU3" t="s">
        <v>22</v>
      </c>
      <c r="BV3" t="s">
        <v>22</v>
      </c>
      <c r="BW3" t="s">
        <v>22</v>
      </c>
      <c r="BX3" t="s">
        <v>23</v>
      </c>
      <c r="BY3" t="s">
        <v>23</v>
      </c>
      <c r="BZ3" t="s">
        <v>23</v>
      </c>
      <c r="CA3" t="s">
        <v>23</v>
      </c>
      <c r="CB3" t="s">
        <v>23</v>
      </c>
      <c r="CC3" t="s">
        <v>23</v>
      </c>
      <c r="CD3" t="s">
        <v>23</v>
      </c>
      <c r="CE3" t="s">
        <v>23</v>
      </c>
      <c r="CF3" t="s">
        <v>23</v>
      </c>
      <c r="CG3" t="s">
        <v>24</v>
      </c>
      <c r="CH3" t="s">
        <v>24</v>
      </c>
      <c r="CI3" t="s">
        <v>24</v>
      </c>
      <c r="CJ3" t="s">
        <v>24</v>
      </c>
      <c r="CK3" t="s">
        <v>24</v>
      </c>
      <c r="CL3" t="s">
        <v>24</v>
      </c>
      <c r="CM3" t="s">
        <v>24</v>
      </c>
      <c r="CN3" t="s">
        <v>24</v>
      </c>
      <c r="CO3" t="s">
        <v>24</v>
      </c>
      <c r="CP3" t="s">
        <v>24</v>
      </c>
      <c r="CQ3" t="s">
        <v>25</v>
      </c>
      <c r="CR3" t="s">
        <v>25</v>
      </c>
      <c r="CS3" t="s">
        <v>25</v>
      </c>
      <c r="CT3" t="s">
        <v>25</v>
      </c>
      <c r="CU3" t="s">
        <v>25</v>
      </c>
      <c r="CV3" t="s">
        <v>25</v>
      </c>
      <c r="CW3" t="s">
        <v>25</v>
      </c>
      <c r="CX3" t="s">
        <v>25</v>
      </c>
      <c r="CY3" t="s">
        <v>26</v>
      </c>
      <c r="CZ3" t="s">
        <v>26</v>
      </c>
      <c r="DA3" t="s">
        <v>26</v>
      </c>
      <c r="DB3" t="s">
        <v>26</v>
      </c>
      <c r="DC3" t="s">
        <v>27</v>
      </c>
      <c r="DD3" t="s">
        <v>27</v>
      </c>
      <c r="DE3" t="s">
        <v>27</v>
      </c>
      <c r="DF3" t="s">
        <v>27</v>
      </c>
      <c r="DG3" t="s">
        <v>27</v>
      </c>
      <c r="DH3" t="s">
        <v>27</v>
      </c>
      <c r="DI3" t="s">
        <v>28</v>
      </c>
      <c r="DJ3" t="s">
        <v>28</v>
      </c>
      <c r="DK3" t="s">
        <v>28</v>
      </c>
      <c r="DL3" t="s">
        <v>336</v>
      </c>
      <c r="DM3" t="s">
        <v>29</v>
      </c>
      <c r="DN3" t="s">
        <v>29</v>
      </c>
      <c r="DO3" t="s">
        <v>29</v>
      </c>
      <c r="DP3" t="s">
        <v>29</v>
      </c>
      <c r="DQ3" t="s">
        <v>29</v>
      </c>
      <c r="DR3" t="s">
        <v>29</v>
      </c>
      <c r="DS3" t="s">
        <v>29</v>
      </c>
      <c r="DT3" t="s">
        <v>29</v>
      </c>
      <c r="DU3" t="s">
        <v>29</v>
      </c>
      <c r="DV3" t="s">
        <v>29</v>
      </c>
      <c r="DW3" t="s">
        <v>29</v>
      </c>
      <c r="DX3" t="s">
        <v>29</v>
      </c>
      <c r="DY3" t="s">
        <v>29</v>
      </c>
      <c r="DZ3" t="s">
        <v>29</v>
      </c>
      <c r="EA3" t="s">
        <v>29</v>
      </c>
      <c r="EB3" t="s">
        <v>29</v>
      </c>
      <c r="EC3" t="s">
        <v>29</v>
      </c>
      <c r="ED3" t="s">
        <v>29</v>
      </c>
      <c r="EE3" t="s">
        <v>29</v>
      </c>
      <c r="EF3" t="s">
        <v>29</v>
      </c>
      <c r="EG3" t="s">
        <v>29</v>
      </c>
      <c r="EH3" t="s">
        <v>29</v>
      </c>
      <c r="EI3" t="s">
        <v>29</v>
      </c>
      <c r="EJ3" t="s">
        <v>29</v>
      </c>
      <c r="EK3" t="s">
        <v>29</v>
      </c>
      <c r="EL3" t="s">
        <v>30</v>
      </c>
      <c r="EM3" t="s">
        <v>30</v>
      </c>
      <c r="EN3" t="s">
        <v>30</v>
      </c>
      <c r="EO3" t="s">
        <v>31</v>
      </c>
      <c r="EP3" t="s">
        <v>31</v>
      </c>
      <c r="EQ3" t="s">
        <v>31</v>
      </c>
      <c r="ER3" t="s">
        <v>31</v>
      </c>
      <c r="ES3" t="s">
        <v>31</v>
      </c>
      <c r="ET3" t="s">
        <v>32</v>
      </c>
      <c r="EU3" t="s">
        <v>32</v>
      </c>
      <c r="EV3" t="s">
        <v>329</v>
      </c>
      <c r="EW3" t="s">
        <v>329</v>
      </c>
      <c r="EX3" t="s">
        <v>329</v>
      </c>
      <c r="EY3" t="s">
        <v>329</v>
      </c>
      <c r="EZ3" t="s">
        <v>330</v>
      </c>
      <c r="FA3" t="s">
        <v>330</v>
      </c>
      <c r="FB3" t="s">
        <v>330</v>
      </c>
      <c r="FC3" t="s">
        <v>330</v>
      </c>
      <c r="FD3" t="s">
        <v>337</v>
      </c>
      <c r="FE3" t="s">
        <v>24</v>
      </c>
      <c r="FF3" t="s">
        <v>24</v>
      </c>
      <c r="FG3" t="s">
        <v>33</v>
      </c>
      <c r="FH3" t="s">
        <v>33</v>
      </c>
      <c r="FI3" t="s">
        <v>33</v>
      </c>
      <c r="FJ3" t="s">
        <v>33</v>
      </c>
      <c r="FK3" t="s">
        <v>33</v>
      </c>
      <c r="FL3" t="s">
        <v>335</v>
      </c>
      <c r="FM3" t="s">
        <v>335</v>
      </c>
      <c r="FN3" t="s">
        <v>335</v>
      </c>
      <c r="FO3" t="s">
        <v>335</v>
      </c>
      <c r="FP3" t="s">
        <v>335</v>
      </c>
      <c r="FQ3" t="s">
        <v>335</v>
      </c>
      <c r="FR3" t="s">
        <v>335</v>
      </c>
      <c r="FS3" t="s">
        <v>335</v>
      </c>
      <c r="FT3" t="s">
        <v>335</v>
      </c>
      <c r="FU3" t="s">
        <v>335</v>
      </c>
      <c r="FV3" t="s">
        <v>335</v>
      </c>
      <c r="FW3" t="s">
        <v>335</v>
      </c>
      <c r="FX3" t="s">
        <v>335</v>
      </c>
      <c r="FY3" t="s">
        <v>34</v>
      </c>
      <c r="FZ3" t="s">
        <v>34</v>
      </c>
      <c r="GA3" t="s">
        <v>34</v>
      </c>
      <c r="GB3" t="s">
        <v>34</v>
      </c>
      <c r="GC3" t="s">
        <v>34</v>
      </c>
      <c r="GD3" t="s">
        <v>34</v>
      </c>
      <c r="GE3" t="s">
        <v>34</v>
      </c>
      <c r="GF3" t="s">
        <v>34</v>
      </c>
      <c r="GG3" t="s">
        <v>34</v>
      </c>
      <c r="GH3" t="s">
        <v>34</v>
      </c>
      <c r="GI3" t="s">
        <v>34</v>
      </c>
      <c r="GJ3" t="s">
        <v>34</v>
      </c>
      <c r="GK3" t="s">
        <v>34</v>
      </c>
      <c r="GL3" t="s">
        <v>35</v>
      </c>
      <c r="GM3" t="s">
        <v>36</v>
      </c>
      <c r="GN3" t="s">
        <v>36</v>
      </c>
      <c r="GO3" t="s">
        <v>36</v>
      </c>
      <c r="GP3" t="s">
        <v>331</v>
      </c>
      <c r="GQ3" t="s">
        <v>331</v>
      </c>
      <c r="GR3" t="s">
        <v>331</v>
      </c>
      <c r="GS3" t="s">
        <v>331</v>
      </c>
      <c r="GT3" t="s">
        <v>331</v>
      </c>
      <c r="GU3" t="s">
        <v>331</v>
      </c>
      <c r="GV3" t="s">
        <v>331</v>
      </c>
      <c r="GW3" t="s">
        <v>331</v>
      </c>
      <c r="GX3" t="s">
        <v>37</v>
      </c>
      <c r="GY3" t="s">
        <v>37</v>
      </c>
      <c r="GZ3" t="s">
        <v>37</v>
      </c>
      <c r="HA3" t="s">
        <v>37</v>
      </c>
      <c r="HB3" t="s">
        <v>37</v>
      </c>
      <c r="HC3" t="s">
        <v>37</v>
      </c>
      <c r="HD3" t="s">
        <v>37</v>
      </c>
      <c r="HE3" t="s">
        <v>37</v>
      </c>
      <c r="HF3" t="s">
        <v>37</v>
      </c>
      <c r="HG3" t="s">
        <v>37</v>
      </c>
      <c r="HH3" t="s">
        <v>37</v>
      </c>
      <c r="HI3" t="s">
        <v>37</v>
      </c>
      <c r="HJ3" t="s">
        <v>37</v>
      </c>
      <c r="HK3" t="s">
        <v>37</v>
      </c>
      <c r="HL3" t="s">
        <v>37</v>
      </c>
      <c r="HM3" t="s">
        <v>37</v>
      </c>
      <c r="HN3" t="s">
        <v>37</v>
      </c>
      <c r="HO3" t="s">
        <v>38</v>
      </c>
      <c r="HP3" t="s">
        <v>38</v>
      </c>
      <c r="HQ3" t="s">
        <v>38</v>
      </c>
      <c r="HR3" t="s">
        <v>38</v>
      </c>
      <c r="HS3" t="s">
        <v>39</v>
      </c>
      <c r="HT3" t="s">
        <v>39</v>
      </c>
      <c r="HU3" t="s">
        <v>39</v>
      </c>
      <c r="HV3" t="s">
        <v>39</v>
      </c>
      <c r="HW3" t="s">
        <v>338</v>
      </c>
      <c r="HX3" t="s">
        <v>39</v>
      </c>
      <c r="HY3" t="s">
        <v>339</v>
      </c>
      <c r="HZ3" t="s">
        <v>27</v>
      </c>
      <c r="IA3" t="s">
        <v>339</v>
      </c>
      <c r="IB3" t="s">
        <v>339</v>
      </c>
      <c r="IC3" t="s">
        <v>36</v>
      </c>
      <c r="ID3" t="s">
        <v>334</v>
      </c>
      <c r="IE3" t="s">
        <v>334</v>
      </c>
    </row>
    <row r="4" spans="1:239" x14ac:dyDescent="0.2">
      <c r="A4" t="s">
        <v>341</v>
      </c>
      <c r="B4" t="s">
        <v>25</v>
      </c>
      <c r="C4" t="s">
        <v>329</v>
      </c>
      <c r="D4" t="s">
        <v>330</v>
      </c>
      <c r="E4" t="s">
        <v>331</v>
      </c>
      <c r="F4" t="s">
        <v>332</v>
      </c>
      <c r="G4" t="s">
        <v>17</v>
      </c>
      <c r="H4" t="s">
        <v>18</v>
      </c>
      <c r="I4" t="s">
        <v>27</v>
      </c>
      <c r="J4" t="s">
        <v>29</v>
      </c>
      <c r="K4" t="s">
        <v>38</v>
      </c>
      <c r="L4" t="s">
        <v>26</v>
      </c>
      <c r="M4" t="s">
        <v>329</v>
      </c>
      <c r="N4" t="s">
        <v>331</v>
      </c>
      <c r="O4" t="s">
        <v>18</v>
      </c>
      <c r="P4" t="s">
        <v>23</v>
      </c>
      <c r="Q4" t="s">
        <v>24</v>
      </c>
      <c r="R4" t="s">
        <v>31</v>
      </c>
      <c r="S4" t="s">
        <v>31</v>
      </c>
      <c r="T4" t="s">
        <v>33</v>
      </c>
      <c r="U4" t="s">
        <v>25</v>
      </c>
      <c r="V4" t="s">
        <v>330</v>
      </c>
      <c r="W4" t="s">
        <v>36</v>
      </c>
      <c r="X4" t="s">
        <v>331</v>
      </c>
      <c r="Y4" t="s">
        <v>334</v>
      </c>
      <c r="Z4" t="s">
        <v>13</v>
      </c>
      <c r="AA4" t="s">
        <v>18</v>
      </c>
      <c r="AB4" t="s">
        <v>23</v>
      </c>
      <c r="AC4" t="s">
        <v>29</v>
      </c>
      <c r="AD4" t="s">
        <v>25</v>
      </c>
      <c r="AE4" t="s">
        <v>13</v>
      </c>
      <c r="AF4" t="s">
        <v>18</v>
      </c>
      <c r="AG4" t="s">
        <v>34</v>
      </c>
      <c r="AH4" t="s">
        <v>34</v>
      </c>
      <c r="AI4" t="s">
        <v>39</v>
      </c>
      <c r="AJ4" t="s">
        <v>13</v>
      </c>
      <c r="AK4" t="s">
        <v>14</v>
      </c>
      <c r="AL4" t="s">
        <v>332</v>
      </c>
      <c r="AM4" t="s">
        <v>17</v>
      </c>
      <c r="AN4" t="s">
        <v>18</v>
      </c>
      <c r="AO4" t="s">
        <v>19</v>
      </c>
      <c r="AP4" t="s">
        <v>19</v>
      </c>
      <c r="AQ4" t="s">
        <v>23</v>
      </c>
      <c r="AR4" t="s">
        <v>24</v>
      </c>
      <c r="AS4" t="s">
        <v>18</v>
      </c>
      <c r="AT4" t="s">
        <v>19</v>
      </c>
      <c r="AU4" t="s">
        <v>31</v>
      </c>
      <c r="AV4" t="s">
        <v>31</v>
      </c>
      <c r="AW4" t="s">
        <v>33</v>
      </c>
      <c r="AX4" t="s">
        <v>335</v>
      </c>
      <c r="AY4" t="s">
        <v>34</v>
      </c>
      <c r="AZ4" t="s">
        <v>34</v>
      </c>
      <c r="BA4" t="s">
        <v>37</v>
      </c>
      <c r="BB4" t="s">
        <v>18</v>
      </c>
      <c r="BC4" t="s">
        <v>19</v>
      </c>
      <c r="BD4" t="s">
        <v>19</v>
      </c>
      <c r="BE4" t="s">
        <v>34</v>
      </c>
      <c r="BF4" t="s">
        <v>37</v>
      </c>
      <c r="BG4" t="s">
        <v>18</v>
      </c>
      <c r="BH4" t="s">
        <v>19</v>
      </c>
      <c r="BI4" t="s">
        <v>18</v>
      </c>
      <c r="BJ4" t="s">
        <v>19</v>
      </c>
      <c r="BK4" t="s">
        <v>24</v>
      </c>
      <c r="BL4" t="s">
        <v>33</v>
      </c>
      <c r="BM4" t="s">
        <v>335</v>
      </c>
      <c r="BN4" t="s">
        <v>37</v>
      </c>
      <c r="BO4" t="s">
        <v>22</v>
      </c>
      <c r="BP4" t="s">
        <v>32</v>
      </c>
      <c r="BQ4" t="s">
        <v>23</v>
      </c>
      <c r="BR4" t="s">
        <v>23</v>
      </c>
      <c r="BS4" t="s">
        <v>35</v>
      </c>
      <c r="BT4" t="s">
        <v>20</v>
      </c>
      <c r="BU4" t="s">
        <v>335</v>
      </c>
      <c r="BV4" t="s">
        <v>37</v>
      </c>
      <c r="BW4" t="s">
        <v>37</v>
      </c>
      <c r="BX4" t="s">
        <v>29</v>
      </c>
      <c r="BY4" t="s">
        <v>14</v>
      </c>
      <c r="BZ4" t="s">
        <v>332</v>
      </c>
      <c r="CA4" t="s">
        <v>18</v>
      </c>
      <c r="CB4" t="s">
        <v>21</v>
      </c>
      <c r="CC4" t="s">
        <v>24</v>
      </c>
      <c r="CD4" t="s">
        <v>28</v>
      </c>
      <c r="CE4" t="s">
        <v>29</v>
      </c>
      <c r="CF4" t="s">
        <v>31</v>
      </c>
      <c r="CG4" t="s">
        <v>14</v>
      </c>
      <c r="CH4" t="s">
        <v>18</v>
      </c>
      <c r="CI4" t="s">
        <v>19</v>
      </c>
      <c r="CJ4" t="s">
        <v>23</v>
      </c>
      <c r="CK4" t="s">
        <v>23</v>
      </c>
      <c r="CL4" t="s">
        <v>28</v>
      </c>
      <c r="CM4" t="s">
        <v>336</v>
      </c>
      <c r="CN4" t="s">
        <v>24</v>
      </c>
      <c r="CO4" t="s">
        <v>33</v>
      </c>
      <c r="CP4" t="s">
        <v>335</v>
      </c>
      <c r="CQ4" t="s">
        <v>25</v>
      </c>
      <c r="CR4" t="s">
        <v>328</v>
      </c>
      <c r="CS4" t="s">
        <v>15</v>
      </c>
      <c r="CT4" t="s">
        <v>16</v>
      </c>
      <c r="CU4" t="s">
        <v>25</v>
      </c>
      <c r="CV4" t="s">
        <v>29</v>
      </c>
      <c r="CW4" t="s">
        <v>330</v>
      </c>
      <c r="CX4" t="s">
        <v>334</v>
      </c>
      <c r="CY4" t="s">
        <v>333</v>
      </c>
      <c r="CZ4" t="s">
        <v>27</v>
      </c>
      <c r="DA4" t="s">
        <v>331</v>
      </c>
      <c r="DB4" t="s">
        <v>38</v>
      </c>
      <c r="DC4" t="s">
        <v>13</v>
      </c>
      <c r="DD4" t="s">
        <v>26</v>
      </c>
      <c r="DE4" t="s">
        <v>36</v>
      </c>
      <c r="DF4" t="s">
        <v>331</v>
      </c>
      <c r="DG4" t="s">
        <v>38</v>
      </c>
      <c r="DH4" t="s">
        <v>39</v>
      </c>
      <c r="DI4" t="s">
        <v>23</v>
      </c>
      <c r="DJ4" t="s">
        <v>24</v>
      </c>
      <c r="DK4" t="s">
        <v>24</v>
      </c>
      <c r="DL4" t="s">
        <v>24</v>
      </c>
      <c r="DM4" t="s">
        <v>29</v>
      </c>
      <c r="DN4" t="s">
        <v>29</v>
      </c>
      <c r="DO4" t="s">
        <v>29</v>
      </c>
      <c r="DP4" t="s">
        <v>29</v>
      </c>
      <c r="DQ4" t="s">
        <v>23</v>
      </c>
      <c r="DR4" t="s">
        <v>29</v>
      </c>
      <c r="DS4" t="s">
        <v>29</v>
      </c>
      <c r="DT4" t="s">
        <v>29</v>
      </c>
      <c r="DU4" t="s">
        <v>29</v>
      </c>
      <c r="DV4" t="s">
        <v>29</v>
      </c>
      <c r="DW4" t="s">
        <v>329</v>
      </c>
      <c r="DX4" t="s">
        <v>13</v>
      </c>
      <c r="DY4" t="s">
        <v>332</v>
      </c>
      <c r="DZ4" t="s">
        <v>23</v>
      </c>
      <c r="EA4" t="s">
        <v>29</v>
      </c>
      <c r="EB4" t="s">
        <v>38</v>
      </c>
      <c r="EC4" t="s">
        <v>29</v>
      </c>
      <c r="ED4" t="s">
        <v>29</v>
      </c>
      <c r="EE4" t="s">
        <v>29</v>
      </c>
      <c r="EF4" t="s">
        <v>25</v>
      </c>
      <c r="EG4" t="s">
        <v>29</v>
      </c>
      <c r="EH4" t="s">
        <v>337</v>
      </c>
      <c r="EI4" t="s">
        <v>338</v>
      </c>
      <c r="EJ4" t="s">
        <v>29</v>
      </c>
      <c r="EK4" t="s">
        <v>29</v>
      </c>
      <c r="EL4" t="s">
        <v>32</v>
      </c>
      <c r="EM4" t="s">
        <v>34</v>
      </c>
      <c r="EN4" t="s">
        <v>37</v>
      </c>
      <c r="EO4" t="s">
        <v>14</v>
      </c>
      <c r="EP4" t="s">
        <v>23</v>
      </c>
      <c r="EQ4" t="s">
        <v>14</v>
      </c>
      <c r="ER4" t="s">
        <v>18</v>
      </c>
      <c r="ES4" t="s">
        <v>18</v>
      </c>
      <c r="ET4" t="s">
        <v>20</v>
      </c>
      <c r="EU4" t="s">
        <v>30</v>
      </c>
      <c r="EV4" t="s">
        <v>328</v>
      </c>
      <c r="EW4" t="s">
        <v>333</v>
      </c>
      <c r="EX4" t="s">
        <v>29</v>
      </c>
      <c r="EY4" t="s">
        <v>331</v>
      </c>
      <c r="EZ4" t="s">
        <v>328</v>
      </c>
      <c r="FA4" t="s">
        <v>15</v>
      </c>
      <c r="FB4" t="s">
        <v>25</v>
      </c>
      <c r="FC4" t="s">
        <v>331</v>
      </c>
      <c r="FD4" t="s">
        <v>29</v>
      </c>
      <c r="FE4" t="s">
        <v>24</v>
      </c>
      <c r="FF4" t="s">
        <v>28</v>
      </c>
      <c r="FG4" t="s">
        <v>14</v>
      </c>
      <c r="FH4" t="s">
        <v>18</v>
      </c>
      <c r="FI4" t="s">
        <v>19</v>
      </c>
      <c r="FJ4" t="s">
        <v>24</v>
      </c>
      <c r="FK4" t="s">
        <v>335</v>
      </c>
      <c r="FL4" t="s">
        <v>335</v>
      </c>
      <c r="FM4" t="s">
        <v>335</v>
      </c>
      <c r="FN4" t="s">
        <v>37</v>
      </c>
      <c r="FO4" t="s">
        <v>22</v>
      </c>
      <c r="FP4" t="s">
        <v>335</v>
      </c>
      <c r="FQ4" t="s">
        <v>37</v>
      </c>
      <c r="FR4" t="s">
        <v>37</v>
      </c>
      <c r="FS4" t="s">
        <v>18</v>
      </c>
      <c r="FT4" t="s">
        <v>19</v>
      </c>
      <c r="FU4" t="s">
        <v>24</v>
      </c>
      <c r="FV4" t="s">
        <v>33</v>
      </c>
      <c r="FW4" t="s">
        <v>335</v>
      </c>
      <c r="FX4" t="s">
        <v>37</v>
      </c>
      <c r="FY4" t="s">
        <v>19</v>
      </c>
      <c r="FZ4" t="s">
        <v>17</v>
      </c>
      <c r="GA4" t="s">
        <v>18</v>
      </c>
      <c r="GB4" t="s">
        <v>34</v>
      </c>
      <c r="GC4" t="s">
        <v>39</v>
      </c>
      <c r="GD4" t="s">
        <v>17</v>
      </c>
      <c r="GE4" t="s">
        <v>18</v>
      </c>
      <c r="GF4" t="s">
        <v>34</v>
      </c>
      <c r="GG4" t="s">
        <v>39</v>
      </c>
      <c r="GH4" t="s">
        <v>30</v>
      </c>
      <c r="GI4" t="s">
        <v>34</v>
      </c>
      <c r="GJ4" t="s">
        <v>34</v>
      </c>
      <c r="GK4" t="s">
        <v>37</v>
      </c>
      <c r="GL4" t="s">
        <v>21</v>
      </c>
      <c r="GM4" t="s">
        <v>15</v>
      </c>
      <c r="GN4" t="s">
        <v>27</v>
      </c>
      <c r="GO4" t="s">
        <v>331</v>
      </c>
      <c r="GP4" t="s">
        <v>328</v>
      </c>
      <c r="GQ4" t="s">
        <v>333</v>
      </c>
      <c r="GR4" t="s">
        <v>15</v>
      </c>
      <c r="GS4" t="s">
        <v>26</v>
      </c>
      <c r="GT4" t="s">
        <v>27</v>
      </c>
      <c r="GU4" t="s">
        <v>329</v>
      </c>
      <c r="GV4" t="s">
        <v>330</v>
      </c>
      <c r="GW4" t="s">
        <v>36</v>
      </c>
      <c r="GX4" t="s">
        <v>22</v>
      </c>
      <c r="GY4" t="s">
        <v>335</v>
      </c>
      <c r="GZ4" t="s">
        <v>37</v>
      </c>
      <c r="HA4" t="s">
        <v>335</v>
      </c>
      <c r="HB4" t="s">
        <v>335</v>
      </c>
      <c r="HC4" t="s">
        <v>37</v>
      </c>
      <c r="HD4" t="s">
        <v>37</v>
      </c>
      <c r="HE4" t="s">
        <v>19</v>
      </c>
      <c r="HF4" t="s">
        <v>22</v>
      </c>
      <c r="HG4" t="s">
        <v>335</v>
      </c>
      <c r="HH4" t="s">
        <v>37</v>
      </c>
      <c r="HI4" t="s">
        <v>37</v>
      </c>
      <c r="HJ4" t="s">
        <v>18</v>
      </c>
      <c r="HK4" t="s">
        <v>19</v>
      </c>
      <c r="HL4" t="s">
        <v>30</v>
      </c>
      <c r="HM4" t="s">
        <v>34</v>
      </c>
      <c r="HN4" t="s">
        <v>37</v>
      </c>
      <c r="HO4" t="s">
        <v>13</v>
      </c>
      <c r="HP4" t="s">
        <v>26</v>
      </c>
      <c r="HQ4" t="s">
        <v>27</v>
      </c>
      <c r="HR4" t="s">
        <v>29</v>
      </c>
      <c r="HS4" t="s">
        <v>17</v>
      </c>
      <c r="HT4" t="s">
        <v>27</v>
      </c>
      <c r="HU4" t="s">
        <v>34</v>
      </c>
      <c r="HV4" t="s">
        <v>34</v>
      </c>
      <c r="HW4" t="s">
        <v>29</v>
      </c>
      <c r="HX4" t="s">
        <v>339</v>
      </c>
      <c r="HY4" t="s">
        <v>39</v>
      </c>
      <c r="HZ4" t="s">
        <v>339</v>
      </c>
      <c r="IA4" t="s">
        <v>27</v>
      </c>
      <c r="IB4" t="s">
        <v>36</v>
      </c>
      <c r="IC4" t="s">
        <v>339</v>
      </c>
      <c r="ID4" t="s">
        <v>15</v>
      </c>
      <c r="IE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AF63A-EA93-CC48-A36C-9F7D9F3CE4DE}">
  <dimension ref="A1:CL15"/>
  <sheetViews>
    <sheetView topLeftCell="AX1" zoomScale="90" workbookViewId="0">
      <selection activeCell="BJ3" sqref="BJ3"/>
    </sheetView>
  </sheetViews>
  <sheetFormatPr baseColWidth="10" defaultRowHeight="16" x14ac:dyDescent="0.2"/>
  <cols>
    <col min="1" max="1" width="68.83203125" customWidth="1"/>
    <col min="2" max="2" width="21.83203125" customWidth="1"/>
    <col min="33" max="34" width="10.6640625" customWidth="1"/>
  </cols>
  <sheetData>
    <row r="1" spans="1:90" s="7" customFormat="1" x14ac:dyDescent="0.2">
      <c r="A1" s="6" t="s">
        <v>57</v>
      </c>
      <c r="B1" s="6" t="s">
        <v>55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  <c r="R1" s="5" t="s">
        <v>28</v>
      </c>
      <c r="S1" s="5" t="s">
        <v>29</v>
      </c>
      <c r="T1" s="5" t="s">
        <v>30</v>
      </c>
      <c r="U1" s="5" t="s">
        <v>31</v>
      </c>
      <c r="V1" s="5" t="s">
        <v>32</v>
      </c>
      <c r="W1" s="5" t="s">
        <v>33</v>
      </c>
      <c r="X1" s="5" t="s">
        <v>34</v>
      </c>
      <c r="Y1" s="5" t="s">
        <v>35</v>
      </c>
      <c r="Z1" s="5" t="s">
        <v>36</v>
      </c>
      <c r="AA1" s="5" t="s">
        <v>37</v>
      </c>
      <c r="AB1" s="5" t="s">
        <v>38</v>
      </c>
      <c r="AC1" s="5" t="s">
        <v>39</v>
      </c>
      <c r="AD1" s="5" t="s">
        <v>337</v>
      </c>
      <c r="AE1" s="5" t="s">
        <v>821</v>
      </c>
      <c r="AF1" s="5" t="s">
        <v>55</v>
      </c>
      <c r="AG1" s="5" t="s">
        <v>13</v>
      </c>
      <c r="AH1" s="5" t="s">
        <v>14</v>
      </c>
      <c r="AI1" s="5" t="s">
        <v>15</v>
      </c>
      <c r="AJ1" s="5" t="s">
        <v>16</v>
      </c>
      <c r="AK1" s="5" t="s">
        <v>17</v>
      </c>
      <c r="AL1" s="5" t="s">
        <v>18</v>
      </c>
      <c r="AM1" s="5" t="s">
        <v>19</v>
      </c>
      <c r="AN1" s="5" t="s">
        <v>20</v>
      </c>
      <c r="AO1" s="5" t="s">
        <v>21</v>
      </c>
      <c r="AP1" s="5" t="s">
        <v>22</v>
      </c>
      <c r="AQ1" s="5" t="s">
        <v>23</v>
      </c>
      <c r="AR1" s="5" t="s">
        <v>24</v>
      </c>
      <c r="AS1" s="5" t="s">
        <v>25</v>
      </c>
      <c r="AT1" s="5" t="s">
        <v>26</v>
      </c>
      <c r="AU1" s="5" t="s">
        <v>27</v>
      </c>
      <c r="AV1" s="5" t="s">
        <v>28</v>
      </c>
      <c r="AW1" s="5" t="s">
        <v>29</v>
      </c>
      <c r="AX1" s="5" t="s">
        <v>30</v>
      </c>
      <c r="AY1" s="5" t="s">
        <v>31</v>
      </c>
      <c r="AZ1" s="5" t="s">
        <v>32</v>
      </c>
      <c r="BA1" s="5" t="s">
        <v>33</v>
      </c>
      <c r="BB1" s="5" t="s">
        <v>34</v>
      </c>
      <c r="BC1" s="5" t="s">
        <v>35</v>
      </c>
      <c r="BD1" s="5" t="s">
        <v>36</v>
      </c>
      <c r="BE1" s="5" t="s">
        <v>37</v>
      </c>
      <c r="BF1" s="5" t="s">
        <v>38</v>
      </c>
      <c r="BG1" s="5" t="s">
        <v>39</v>
      </c>
      <c r="BH1" s="5" t="s">
        <v>337</v>
      </c>
      <c r="BI1" s="5" t="s">
        <v>821</v>
      </c>
      <c r="BJ1" s="2" t="str">
        <f>"commit_"&amp;C1</f>
        <v>commit_AT</v>
      </c>
      <c r="BK1" s="2" t="str">
        <f t="shared" ref="BK1:CL1" si="0">"commit_"&amp;D1</f>
        <v>commit_BE</v>
      </c>
      <c r="BL1" s="2" t="str">
        <f t="shared" si="0"/>
        <v>commit_BG</v>
      </c>
      <c r="BM1" s="2" t="str">
        <f t="shared" si="0"/>
        <v>commit_CY</v>
      </c>
      <c r="BN1" s="2" t="str">
        <f t="shared" si="0"/>
        <v>commit_CZ</v>
      </c>
      <c r="BO1" s="2" t="str">
        <f t="shared" si="0"/>
        <v>commit_DE</v>
      </c>
      <c r="BP1" s="2" t="str">
        <f t="shared" si="0"/>
        <v>commit_DK</v>
      </c>
      <c r="BQ1" s="2" t="str">
        <f t="shared" si="0"/>
        <v>commit_EE</v>
      </c>
      <c r="BR1" s="2" t="str">
        <f t="shared" si="0"/>
        <v>commit_ES</v>
      </c>
      <c r="BS1" s="2" t="str">
        <f t="shared" si="0"/>
        <v>commit_FI</v>
      </c>
      <c r="BT1" s="2" t="str">
        <f t="shared" si="0"/>
        <v>commit_FR</v>
      </c>
      <c r="BU1" s="2" t="str">
        <f t="shared" si="0"/>
        <v>commit_UK</v>
      </c>
      <c r="BV1" s="2" t="str">
        <f t="shared" si="0"/>
        <v>commit_EL</v>
      </c>
      <c r="BW1" s="2" t="str">
        <f t="shared" si="0"/>
        <v>commit_HR</v>
      </c>
      <c r="BX1" s="2" t="str">
        <f t="shared" si="0"/>
        <v>commit_HU</v>
      </c>
      <c r="BY1" s="2" t="str">
        <f t="shared" si="0"/>
        <v>commit_IE</v>
      </c>
      <c r="BZ1" s="2" t="str">
        <f t="shared" si="0"/>
        <v>commit_IT</v>
      </c>
      <c r="CA1" s="2" t="str">
        <f t="shared" si="0"/>
        <v>commit_LT</v>
      </c>
      <c r="CB1" s="2" t="str">
        <f t="shared" si="0"/>
        <v>commit_LU</v>
      </c>
      <c r="CC1" s="2" t="str">
        <f t="shared" si="0"/>
        <v>commit_LV</v>
      </c>
      <c r="CD1" s="2" t="str">
        <f t="shared" si="0"/>
        <v>commit_NL</v>
      </c>
      <c r="CE1" s="2" t="str">
        <f t="shared" si="0"/>
        <v>commit_PL</v>
      </c>
      <c r="CF1" s="2" t="str">
        <f t="shared" si="0"/>
        <v>commit_PT</v>
      </c>
      <c r="CG1" s="2" t="str">
        <f t="shared" si="0"/>
        <v>commit_RO</v>
      </c>
      <c r="CH1" s="2" t="str">
        <f t="shared" si="0"/>
        <v>commit_SE</v>
      </c>
      <c r="CI1" s="2" t="str">
        <f t="shared" si="0"/>
        <v>commit_SI</v>
      </c>
      <c r="CJ1" s="2" t="str">
        <f t="shared" si="0"/>
        <v>commit_SK</v>
      </c>
      <c r="CK1" s="2" t="str">
        <f t="shared" si="0"/>
        <v>commit_MT</v>
      </c>
      <c r="CL1" s="2" t="str">
        <f t="shared" si="0"/>
        <v>commit_EU</v>
      </c>
    </row>
    <row r="2" spans="1:90" s="10" customFormat="1" x14ac:dyDescent="0.2">
      <c r="A2" s="10" t="s">
        <v>327</v>
      </c>
      <c r="C2" s="11" t="s">
        <v>298</v>
      </c>
      <c r="D2" s="11" t="s">
        <v>299</v>
      </c>
      <c r="E2" s="11" t="s">
        <v>300</v>
      </c>
      <c r="F2" s="11" t="s">
        <v>302</v>
      </c>
      <c r="G2" s="11" t="s">
        <v>324</v>
      </c>
      <c r="H2" s="11" t="s">
        <v>307</v>
      </c>
      <c r="I2" s="11" t="s">
        <v>303</v>
      </c>
      <c r="J2" s="11" t="s">
        <v>304</v>
      </c>
      <c r="K2" s="11" t="s">
        <v>321</v>
      </c>
      <c r="L2" s="11" t="s">
        <v>305</v>
      </c>
      <c r="M2" s="11" t="s">
        <v>306</v>
      </c>
      <c r="N2" s="11" t="s">
        <v>325</v>
      </c>
      <c r="O2" s="12" t="s">
        <v>308</v>
      </c>
      <c r="P2" s="11" t="s">
        <v>301</v>
      </c>
      <c r="Q2" s="11" t="s">
        <v>309</v>
      </c>
      <c r="R2" s="11" t="s">
        <v>310</v>
      </c>
      <c r="S2" s="11" t="s">
        <v>311</v>
      </c>
      <c r="T2" s="11" t="s">
        <v>313</v>
      </c>
      <c r="U2" s="11" t="s">
        <v>314</v>
      </c>
      <c r="V2" s="11" t="s">
        <v>312</v>
      </c>
      <c r="W2" s="11" t="s">
        <v>316</v>
      </c>
      <c r="X2" s="11" t="s">
        <v>317</v>
      </c>
      <c r="Y2" s="11" t="s">
        <v>318</v>
      </c>
      <c r="Z2" s="11" t="s">
        <v>319</v>
      </c>
      <c r="AA2" s="11" t="s">
        <v>322</v>
      </c>
      <c r="AB2" s="11" t="s">
        <v>320</v>
      </c>
      <c r="AC2" s="11" t="s">
        <v>326</v>
      </c>
      <c r="AD2" s="11" t="s">
        <v>315</v>
      </c>
      <c r="AE2" s="11" t="s">
        <v>822</v>
      </c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</row>
    <row r="3" spans="1:90" x14ac:dyDescent="0.2">
      <c r="A3" s="1" t="s">
        <v>0</v>
      </c>
      <c r="B3" t="s">
        <v>53</v>
      </c>
      <c r="C3">
        <f>Input_ENSPRESSO_factors!$E$10</f>
        <v>0.37</v>
      </c>
      <c r="D3">
        <f>Input_ENSPRESSO_factors!$E$10</f>
        <v>0.37</v>
      </c>
      <c r="E3">
        <f>Input_ENSPRESSO_factors!$E$10</f>
        <v>0.37</v>
      </c>
      <c r="F3">
        <f>Input_ENSPRESSO_factors!$E$10</f>
        <v>0.37</v>
      </c>
      <c r="G3">
        <f>Input_ENSPRESSO_factors!$E$10</f>
        <v>0.37</v>
      </c>
      <c r="H3">
        <f>Input_ENSPRESSO_factors!$E$10</f>
        <v>0.37</v>
      </c>
      <c r="I3">
        <f>Input_ENSPRESSO_factors!$E$10</f>
        <v>0.37</v>
      </c>
      <c r="J3">
        <f>Input_ENSPRESSO_factors!$E$10</f>
        <v>0.37</v>
      </c>
      <c r="K3">
        <f>Input_ENSPRESSO_factors!$E$10</f>
        <v>0.37</v>
      </c>
      <c r="L3">
        <f>Input_ENSPRESSO_factors!$E$10</f>
        <v>0.37</v>
      </c>
      <c r="M3">
        <f>Input_ENSPRESSO_factors!$E$10</f>
        <v>0.37</v>
      </c>
      <c r="N3">
        <f>Input_ENSPRESSO_factors!$E$10</f>
        <v>0.37</v>
      </c>
      <c r="O3">
        <f>Input_ENSPRESSO_factors!$E$10</f>
        <v>0.37</v>
      </c>
      <c r="P3">
        <f>Input_ENSPRESSO_factors!$E$10</f>
        <v>0.37</v>
      </c>
      <c r="Q3">
        <f>Input_ENSPRESSO_factors!$E$10</f>
        <v>0.37</v>
      </c>
      <c r="R3">
        <f>Input_ENSPRESSO_factors!$E$10</f>
        <v>0.37</v>
      </c>
      <c r="S3">
        <f>Input_ENSPRESSO_factors!$E$10</f>
        <v>0.37</v>
      </c>
      <c r="T3">
        <f>Input_ENSPRESSO_factors!$E$10</f>
        <v>0.37</v>
      </c>
      <c r="U3">
        <f>Input_ENSPRESSO_factors!$E$10</f>
        <v>0.37</v>
      </c>
      <c r="V3">
        <f>Input_ENSPRESSO_factors!$E$10</f>
        <v>0.37</v>
      </c>
      <c r="W3">
        <f>Input_ENSPRESSO_factors!$E$10</f>
        <v>0.37</v>
      </c>
      <c r="X3">
        <f>Input_ENSPRESSO_factors!$E$10</f>
        <v>0.37</v>
      </c>
      <c r="Y3">
        <f>Input_ENSPRESSO_factors!$E$10</f>
        <v>0.37</v>
      </c>
      <c r="Z3">
        <f>Input_ENSPRESSO_factors!$E$10</f>
        <v>0.37</v>
      </c>
      <c r="AA3">
        <f>Input_ENSPRESSO_factors!$E$10</f>
        <v>0.37</v>
      </c>
      <c r="AB3">
        <f>Input_ENSPRESSO_factors!$E$10</f>
        <v>0.37</v>
      </c>
      <c r="AC3">
        <f>Input_ENSPRESSO_factors!$E$10</f>
        <v>0.37</v>
      </c>
      <c r="AD3">
        <f>Input_ENSPRESSO_factors!$E$10</f>
        <v>0.37</v>
      </c>
      <c r="AE3">
        <f>Input_ENSPRESSO_factors!$E$10</f>
        <v>0.37</v>
      </c>
      <c r="AF3" t="s">
        <v>56</v>
      </c>
      <c r="AG3" s="9">
        <f t="shared" ref="AG3:AP6" si="1">(C3*1000)/3600</f>
        <v>0.10277777777777777</v>
      </c>
      <c r="AH3" s="9">
        <f t="shared" si="1"/>
        <v>0.10277777777777777</v>
      </c>
      <c r="AI3" s="9">
        <f t="shared" si="1"/>
        <v>0.10277777777777777</v>
      </c>
      <c r="AJ3" s="9">
        <f t="shared" si="1"/>
        <v>0.10277777777777777</v>
      </c>
      <c r="AK3" s="9">
        <f t="shared" si="1"/>
        <v>0.10277777777777777</v>
      </c>
      <c r="AL3" s="9">
        <f t="shared" si="1"/>
        <v>0.10277777777777777</v>
      </c>
      <c r="AM3" s="9">
        <f t="shared" si="1"/>
        <v>0.10277777777777777</v>
      </c>
      <c r="AN3" s="9">
        <f t="shared" si="1"/>
        <v>0.10277777777777777</v>
      </c>
      <c r="AO3" s="9">
        <f t="shared" si="1"/>
        <v>0.10277777777777777</v>
      </c>
      <c r="AP3" s="9">
        <f t="shared" si="1"/>
        <v>0.10277777777777777</v>
      </c>
      <c r="AQ3" s="9">
        <f t="shared" ref="AQ3:BC6" si="2">(M3*1000)/3600</f>
        <v>0.10277777777777777</v>
      </c>
      <c r="AR3" s="9">
        <f t="shared" si="2"/>
        <v>0.10277777777777777</v>
      </c>
      <c r="AS3" s="9">
        <f t="shared" si="2"/>
        <v>0.10277777777777777</v>
      </c>
      <c r="AT3" s="9">
        <f t="shared" si="2"/>
        <v>0.10277777777777777</v>
      </c>
      <c r="AU3" s="9">
        <f t="shared" si="2"/>
        <v>0.10277777777777777</v>
      </c>
      <c r="AV3" s="9">
        <f t="shared" si="2"/>
        <v>0.10277777777777777</v>
      </c>
      <c r="AW3" s="9">
        <f t="shared" si="2"/>
        <v>0.10277777777777777</v>
      </c>
      <c r="AX3" s="9">
        <f t="shared" si="2"/>
        <v>0.10277777777777777</v>
      </c>
      <c r="AY3" s="9">
        <f t="shared" si="2"/>
        <v>0.10277777777777777</v>
      </c>
      <c r="AZ3" s="9">
        <f t="shared" si="2"/>
        <v>0.10277777777777777</v>
      </c>
      <c r="BA3" s="9">
        <f t="shared" si="2"/>
        <v>0.10277777777777777</v>
      </c>
      <c r="BB3" s="9">
        <f t="shared" si="2"/>
        <v>0.10277777777777777</v>
      </c>
      <c r="BC3" s="9">
        <f t="shared" si="2"/>
        <v>0.10277777777777777</v>
      </c>
      <c r="BD3" s="9">
        <f t="shared" ref="BD3:BD6" si="3">(Z3*1000)/3600</f>
        <v>0.10277777777777777</v>
      </c>
      <c r="BE3" s="9">
        <f t="shared" ref="BE3:BE6" si="4">(AA3*1000)/3600</f>
        <v>0.10277777777777777</v>
      </c>
      <c r="BF3" s="9">
        <f t="shared" ref="BF3:BF6" si="5">(AB3*1000)/3600</f>
        <v>0.10277777777777777</v>
      </c>
      <c r="BG3" s="9">
        <f t="shared" ref="BG3:BI6" si="6">(AC3*1000)/3600</f>
        <v>0.10277777777777777</v>
      </c>
      <c r="BH3" s="9">
        <f t="shared" si="6"/>
        <v>0.10277777777777777</v>
      </c>
      <c r="BI3" s="9">
        <f t="shared" si="6"/>
        <v>0.10277777777777777</v>
      </c>
      <c r="BJ3" s="23" t="s">
        <v>791</v>
      </c>
      <c r="BK3" s="23" t="s">
        <v>791</v>
      </c>
      <c r="BL3" s="23" t="s">
        <v>791</v>
      </c>
      <c r="BM3" s="23" t="s">
        <v>791</v>
      </c>
      <c r="BN3" s="23" t="s">
        <v>791</v>
      </c>
      <c r="BO3" s="23" t="s">
        <v>791</v>
      </c>
      <c r="BP3" s="23" t="s">
        <v>791</v>
      </c>
      <c r="BQ3" s="23" t="s">
        <v>791</v>
      </c>
      <c r="BR3" s="23" t="s">
        <v>791</v>
      </c>
      <c r="BS3" s="23" t="s">
        <v>791</v>
      </c>
      <c r="BT3" s="23" t="s">
        <v>791</v>
      </c>
      <c r="BU3" s="23" t="s">
        <v>791</v>
      </c>
      <c r="BV3" s="23" t="s">
        <v>791</v>
      </c>
      <c r="BW3" s="23" t="s">
        <v>791</v>
      </c>
      <c r="BX3" s="23" t="s">
        <v>791</v>
      </c>
      <c r="BY3" s="23" t="s">
        <v>791</v>
      </c>
      <c r="BZ3" s="23" t="s">
        <v>791</v>
      </c>
      <c r="CA3" s="23" t="s">
        <v>791</v>
      </c>
      <c r="CB3" s="23" t="s">
        <v>791</v>
      </c>
      <c r="CC3" s="23" t="s">
        <v>791</v>
      </c>
      <c r="CD3" s="23" t="s">
        <v>791</v>
      </c>
      <c r="CE3" s="23" t="s">
        <v>791</v>
      </c>
      <c r="CF3" s="23" t="s">
        <v>791</v>
      </c>
      <c r="CG3" s="23" t="s">
        <v>791</v>
      </c>
      <c r="CH3" s="23" t="s">
        <v>791</v>
      </c>
      <c r="CI3" s="23" t="s">
        <v>791</v>
      </c>
      <c r="CJ3" s="23" t="s">
        <v>791</v>
      </c>
      <c r="CK3" s="23" t="s">
        <v>791</v>
      </c>
      <c r="CL3" s="23" t="s">
        <v>791</v>
      </c>
    </row>
    <row r="4" spans="1:90" x14ac:dyDescent="0.2">
      <c r="A4" s="1" t="s">
        <v>1</v>
      </c>
      <c r="B4" t="s">
        <v>53</v>
      </c>
      <c r="C4">
        <f>Input_ENSPRESSO_factors!$E$6</f>
        <v>0.30599999999999999</v>
      </c>
      <c r="D4">
        <f>Input_ENSPRESSO_factors!$E$6</f>
        <v>0.30599999999999999</v>
      </c>
      <c r="E4">
        <f>Input_ENSPRESSO_factors!$E$6</f>
        <v>0.30599999999999999</v>
      </c>
      <c r="F4">
        <f>Input_ENSPRESSO_factors!$E$6</f>
        <v>0.30599999999999999</v>
      </c>
      <c r="G4">
        <f>Input_ENSPRESSO_factors!$E$6</f>
        <v>0.30599999999999999</v>
      </c>
      <c r="H4">
        <f>Input_ENSPRESSO_factors!$E$6</f>
        <v>0.30599999999999999</v>
      </c>
      <c r="I4">
        <f>Input_ENSPRESSO_factors!$E$6</f>
        <v>0.30599999999999999</v>
      </c>
      <c r="J4">
        <f>Input_ENSPRESSO_factors!$E$6</f>
        <v>0.30599999999999999</v>
      </c>
      <c r="K4">
        <f>Input_ENSPRESSO_factors!$E$6</f>
        <v>0.30599999999999999</v>
      </c>
      <c r="L4">
        <f>Input_ENSPRESSO_factors!$E$6</f>
        <v>0.30599999999999999</v>
      </c>
      <c r="M4">
        <f>Input_ENSPRESSO_factors!$E$6</f>
        <v>0.30599999999999999</v>
      </c>
      <c r="N4">
        <f>Input_ENSPRESSO_factors!$E$6</f>
        <v>0.30599999999999999</v>
      </c>
      <c r="O4">
        <f>Input_ENSPRESSO_factors!$E$6</f>
        <v>0.30599999999999999</v>
      </c>
      <c r="P4">
        <f>Input_ENSPRESSO_factors!$E$6</f>
        <v>0.30599999999999999</v>
      </c>
      <c r="Q4">
        <f>Input_ENSPRESSO_factors!$E$6</f>
        <v>0.30599999999999999</v>
      </c>
      <c r="R4">
        <f>Input_ENSPRESSO_factors!$E$6</f>
        <v>0.30599999999999999</v>
      </c>
      <c r="S4">
        <f>Input_ENSPRESSO_factors!$E$6</f>
        <v>0.30599999999999999</v>
      </c>
      <c r="T4">
        <f>Input_ENSPRESSO_factors!$E$6</f>
        <v>0.30599999999999999</v>
      </c>
      <c r="U4">
        <f>Input_ENSPRESSO_factors!$E$6</f>
        <v>0.30599999999999999</v>
      </c>
      <c r="V4">
        <f>Input_ENSPRESSO_factors!$E$6</f>
        <v>0.30599999999999999</v>
      </c>
      <c r="W4">
        <f>Input_ENSPRESSO_factors!$E$6</f>
        <v>0.30599999999999999</v>
      </c>
      <c r="X4">
        <f>Input_ENSPRESSO_factors!$E$6</f>
        <v>0.30599999999999999</v>
      </c>
      <c r="Y4">
        <f>Input_ENSPRESSO_factors!$E$6</f>
        <v>0.30599999999999999</v>
      </c>
      <c r="Z4">
        <f>Input_ENSPRESSO_factors!$E$6</f>
        <v>0.30599999999999999</v>
      </c>
      <c r="AA4">
        <f>Input_ENSPRESSO_factors!$E$6</f>
        <v>0.30599999999999999</v>
      </c>
      <c r="AB4">
        <f>Input_ENSPRESSO_factors!$E$6</f>
        <v>0.30599999999999999</v>
      </c>
      <c r="AC4">
        <f>Input_ENSPRESSO_factors!$E$6</f>
        <v>0.30599999999999999</v>
      </c>
      <c r="AD4">
        <f>Input_ENSPRESSO_factors!$E$6</f>
        <v>0.30599999999999999</v>
      </c>
      <c r="AE4">
        <f>Input_ENSPRESSO_factors!$E$6</f>
        <v>0.30599999999999999</v>
      </c>
      <c r="AF4" t="s">
        <v>56</v>
      </c>
      <c r="AG4" s="9">
        <f t="shared" si="1"/>
        <v>8.5000000000000006E-2</v>
      </c>
      <c r="AH4" s="9">
        <f t="shared" si="1"/>
        <v>8.5000000000000006E-2</v>
      </c>
      <c r="AI4" s="9">
        <f t="shared" si="1"/>
        <v>8.5000000000000006E-2</v>
      </c>
      <c r="AJ4" s="9">
        <f t="shared" si="1"/>
        <v>8.5000000000000006E-2</v>
      </c>
      <c r="AK4" s="9">
        <f t="shared" si="1"/>
        <v>8.5000000000000006E-2</v>
      </c>
      <c r="AL4" s="9">
        <f t="shared" si="1"/>
        <v>8.5000000000000006E-2</v>
      </c>
      <c r="AM4" s="9">
        <f t="shared" si="1"/>
        <v>8.5000000000000006E-2</v>
      </c>
      <c r="AN4" s="9">
        <f t="shared" si="1"/>
        <v>8.5000000000000006E-2</v>
      </c>
      <c r="AO4" s="9">
        <f t="shared" si="1"/>
        <v>8.5000000000000006E-2</v>
      </c>
      <c r="AP4" s="9">
        <f t="shared" si="1"/>
        <v>8.5000000000000006E-2</v>
      </c>
      <c r="AQ4" s="9">
        <f t="shared" si="2"/>
        <v>8.5000000000000006E-2</v>
      </c>
      <c r="AR4" s="9">
        <f t="shared" si="2"/>
        <v>8.5000000000000006E-2</v>
      </c>
      <c r="AS4" s="9">
        <f t="shared" si="2"/>
        <v>8.5000000000000006E-2</v>
      </c>
      <c r="AT4" s="9">
        <f t="shared" si="2"/>
        <v>8.5000000000000006E-2</v>
      </c>
      <c r="AU4" s="9">
        <f t="shared" si="2"/>
        <v>8.5000000000000006E-2</v>
      </c>
      <c r="AV4" s="9">
        <f t="shared" si="2"/>
        <v>8.5000000000000006E-2</v>
      </c>
      <c r="AW4" s="9">
        <f t="shared" si="2"/>
        <v>8.5000000000000006E-2</v>
      </c>
      <c r="AX4" s="9">
        <f t="shared" si="2"/>
        <v>8.5000000000000006E-2</v>
      </c>
      <c r="AY4" s="9">
        <f t="shared" si="2"/>
        <v>8.5000000000000006E-2</v>
      </c>
      <c r="AZ4" s="9">
        <f t="shared" si="2"/>
        <v>8.5000000000000006E-2</v>
      </c>
      <c r="BA4" s="9">
        <f t="shared" si="2"/>
        <v>8.5000000000000006E-2</v>
      </c>
      <c r="BB4" s="9">
        <f t="shared" si="2"/>
        <v>8.5000000000000006E-2</v>
      </c>
      <c r="BC4" s="9">
        <f t="shared" si="2"/>
        <v>8.5000000000000006E-2</v>
      </c>
      <c r="BD4" s="9">
        <f t="shared" si="3"/>
        <v>8.5000000000000006E-2</v>
      </c>
      <c r="BE4" s="9">
        <f t="shared" si="4"/>
        <v>8.5000000000000006E-2</v>
      </c>
      <c r="BF4" s="9">
        <f t="shared" si="5"/>
        <v>8.5000000000000006E-2</v>
      </c>
      <c r="BG4" s="9">
        <f t="shared" si="6"/>
        <v>8.5000000000000006E-2</v>
      </c>
      <c r="BH4" s="9">
        <f t="shared" si="6"/>
        <v>8.5000000000000006E-2</v>
      </c>
      <c r="BI4" s="9">
        <f t="shared" si="6"/>
        <v>8.5000000000000006E-2</v>
      </c>
      <c r="BJ4" s="23" t="s">
        <v>791</v>
      </c>
      <c r="BK4" s="23" t="s">
        <v>791</v>
      </c>
      <c r="BL4" s="23" t="s">
        <v>791</v>
      </c>
      <c r="BM4" s="23" t="s">
        <v>791</v>
      </c>
      <c r="BN4" s="23" t="s">
        <v>791</v>
      </c>
      <c r="BO4" s="23" t="s">
        <v>791</v>
      </c>
      <c r="BP4" s="23" t="s">
        <v>791</v>
      </c>
      <c r="BQ4" s="23" t="s">
        <v>791</v>
      </c>
      <c r="BR4" s="23" t="s">
        <v>791</v>
      </c>
      <c r="BS4" s="23" t="s">
        <v>791</v>
      </c>
      <c r="BT4" s="23" t="s">
        <v>791</v>
      </c>
      <c r="BU4" s="23" t="s">
        <v>791</v>
      </c>
      <c r="BV4" s="23" t="s">
        <v>791</v>
      </c>
      <c r="BW4" s="23" t="s">
        <v>791</v>
      </c>
      <c r="BX4" s="23" t="s">
        <v>791</v>
      </c>
      <c r="BY4" s="23" t="s">
        <v>791</v>
      </c>
      <c r="BZ4" s="23" t="s">
        <v>791</v>
      </c>
      <c r="CA4" s="23" t="s">
        <v>791</v>
      </c>
      <c r="CB4" s="23" t="s">
        <v>791</v>
      </c>
      <c r="CC4" s="23" t="s">
        <v>791</v>
      </c>
      <c r="CD4" s="23" t="s">
        <v>791</v>
      </c>
      <c r="CE4" s="23" t="s">
        <v>791</v>
      </c>
      <c r="CF4" s="23" t="s">
        <v>791</v>
      </c>
      <c r="CG4" s="23" t="s">
        <v>791</v>
      </c>
      <c r="CH4" s="23" t="s">
        <v>791</v>
      </c>
      <c r="CI4" s="23" t="s">
        <v>791</v>
      </c>
      <c r="CJ4" s="23" t="s">
        <v>791</v>
      </c>
      <c r="CK4" s="23" t="s">
        <v>791</v>
      </c>
      <c r="CL4" s="23" t="s">
        <v>791</v>
      </c>
    </row>
    <row r="5" spans="1:90" x14ac:dyDescent="0.2">
      <c r="A5" s="1" t="s">
        <v>2</v>
      </c>
      <c r="B5" t="s">
        <v>53</v>
      </c>
      <c r="C5">
        <f>Input_ENSPRESSO_factors!$E$7</f>
        <v>0.30599999999999999</v>
      </c>
      <c r="D5">
        <f>Input_ENSPRESSO_factors!$E$7</f>
        <v>0.30599999999999999</v>
      </c>
      <c r="E5">
        <f>Input_ENSPRESSO_factors!$E$7</f>
        <v>0.30599999999999999</v>
      </c>
      <c r="F5">
        <f>Input_ENSPRESSO_factors!$E$7</f>
        <v>0.30599999999999999</v>
      </c>
      <c r="G5">
        <f>Input_ENSPRESSO_factors!$E$7</f>
        <v>0.30599999999999999</v>
      </c>
      <c r="H5">
        <f>Input_ENSPRESSO_factors!$E$7</f>
        <v>0.30599999999999999</v>
      </c>
      <c r="I5">
        <f>Input_ENSPRESSO_factors!$E$7</f>
        <v>0.30599999999999999</v>
      </c>
      <c r="J5">
        <f>Input_ENSPRESSO_factors!$E$7</f>
        <v>0.30599999999999999</v>
      </c>
      <c r="K5">
        <f>Input_ENSPRESSO_factors!$E$7</f>
        <v>0.30599999999999999</v>
      </c>
      <c r="L5">
        <f>Input_ENSPRESSO_factors!$E$7</f>
        <v>0.30599999999999999</v>
      </c>
      <c r="M5">
        <f>Input_ENSPRESSO_factors!$E$7</f>
        <v>0.30599999999999999</v>
      </c>
      <c r="N5">
        <f>Input_ENSPRESSO_factors!$E$7</f>
        <v>0.30599999999999999</v>
      </c>
      <c r="O5">
        <f>Input_ENSPRESSO_factors!$E$7</f>
        <v>0.30599999999999999</v>
      </c>
      <c r="P5">
        <f>Input_ENSPRESSO_factors!$E$7</f>
        <v>0.30599999999999999</v>
      </c>
      <c r="Q5">
        <f>Input_ENSPRESSO_factors!$E$7</f>
        <v>0.30599999999999999</v>
      </c>
      <c r="R5">
        <f>Input_ENSPRESSO_factors!$E$7</f>
        <v>0.30599999999999999</v>
      </c>
      <c r="S5">
        <f>Input_ENSPRESSO_factors!$E$7</f>
        <v>0.30599999999999999</v>
      </c>
      <c r="T5">
        <f>Input_ENSPRESSO_factors!$E$7</f>
        <v>0.30599999999999999</v>
      </c>
      <c r="U5">
        <f>Input_ENSPRESSO_factors!$E$7</f>
        <v>0.30599999999999999</v>
      </c>
      <c r="V5">
        <f>Input_ENSPRESSO_factors!$E$7</f>
        <v>0.30599999999999999</v>
      </c>
      <c r="W5">
        <f>Input_ENSPRESSO_factors!$E$7</f>
        <v>0.30599999999999999</v>
      </c>
      <c r="X5">
        <f>Input_ENSPRESSO_factors!$E$7</f>
        <v>0.30599999999999999</v>
      </c>
      <c r="Y5">
        <f>Input_ENSPRESSO_factors!$E$7</f>
        <v>0.30599999999999999</v>
      </c>
      <c r="Z5">
        <f>Input_ENSPRESSO_factors!$E$7</f>
        <v>0.30599999999999999</v>
      </c>
      <c r="AA5">
        <f>Input_ENSPRESSO_factors!$E$7</f>
        <v>0.30599999999999999</v>
      </c>
      <c r="AB5">
        <f>Input_ENSPRESSO_factors!$E$7</f>
        <v>0.30599999999999999</v>
      </c>
      <c r="AC5">
        <f>Input_ENSPRESSO_factors!$E$7</f>
        <v>0.30599999999999999</v>
      </c>
      <c r="AD5">
        <f>Input_ENSPRESSO_factors!$E$7</f>
        <v>0.30599999999999999</v>
      </c>
      <c r="AE5">
        <f>Input_ENSPRESSO_factors!$E$7</f>
        <v>0.30599999999999999</v>
      </c>
      <c r="AF5" t="s">
        <v>56</v>
      </c>
      <c r="AG5" s="9">
        <f t="shared" si="1"/>
        <v>8.5000000000000006E-2</v>
      </c>
      <c r="AH5" s="9">
        <f t="shared" si="1"/>
        <v>8.5000000000000006E-2</v>
      </c>
      <c r="AI5" s="9">
        <f t="shared" si="1"/>
        <v>8.5000000000000006E-2</v>
      </c>
      <c r="AJ5" s="9">
        <f t="shared" si="1"/>
        <v>8.5000000000000006E-2</v>
      </c>
      <c r="AK5" s="9">
        <f t="shared" si="1"/>
        <v>8.5000000000000006E-2</v>
      </c>
      <c r="AL5" s="9">
        <f t="shared" si="1"/>
        <v>8.5000000000000006E-2</v>
      </c>
      <c r="AM5" s="9">
        <f t="shared" si="1"/>
        <v>8.5000000000000006E-2</v>
      </c>
      <c r="AN5" s="9">
        <f t="shared" si="1"/>
        <v>8.5000000000000006E-2</v>
      </c>
      <c r="AO5" s="9">
        <f t="shared" si="1"/>
        <v>8.5000000000000006E-2</v>
      </c>
      <c r="AP5" s="9">
        <f t="shared" si="1"/>
        <v>8.5000000000000006E-2</v>
      </c>
      <c r="AQ5" s="9">
        <f t="shared" si="2"/>
        <v>8.5000000000000006E-2</v>
      </c>
      <c r="AR5" s="9">
        <f t="shared" si="2"/>
        <v>8.5000000000000006E-2</v>
      </c>
      <c r="AS5" s="9">
        <f t="shared" si="2"/>
        <v>8.5000000000000006E-2</v>
      </c>
      <c r="AT5" s="9">
        <f t="shared" si="2"/>
        <v>8.5000000000000006E-2</v>
      </c>
      <c r="AU5" s="9">
        <f t="shared" si="2"/>
        <v>8.5000000000000006E-2</v>
      </c>
      <c r="AV5" s="9">
        <f t="shared" si="2"/>
        <v>8.5000000000000006E-2</v>
      </c>
      <c r="AW5" s="9">
        <f t="shared" si="2"/>
        <v>8.5000000000000006E-2</v>
      </c>
      <c r="AX5" s="9">
        <f t="shared" si="2"/>
        <v>8.5000000000000006E-2</v>
      </c>
      <c r="AY5" s="9">
        <f t="shared" si="2"/>
        <v>8.5000000000000006E-2</v>
      </c>
      <c r="AZ5" s="9">
        <f t="shared" si="2"/>
        <v>8.5000000000000006E-2</v>
      </c>
      <c r="BA5" s="9">
        <f t="shared" si="2"/>
        <v>8.5000000000000006E-2</v>
      </c>
      <c r="BB5" s="9">
        <f t="shared" si="2"/>
        <v>8.5000000000000006E-2</v>
      </c>
      <c r="BC5" s="9">
        <f t="shared" si="2"/>
        <v>8.5000000000000006E-2</v>
      </c>
      <c r="BD5" s="9">
        <f t="shared" si="3"/>
        <v>8.5000000000000006E-2</v>
      </c>
      <c r="BE5" s="9">
        <f t="shared" si="4"/>
        <v>8.5000000000000006E-2</v>
      </c>
      <c r="BF5" s="9">
        <f t="shared" si="5"/>
        <v>8.5000000000000006E-2</v>
      </c>
      <c r="BG5" s="9">
        <f t="shared" si="6"/>
        <v>8.5000000000000006E-2</v>
      </c>
      <c r="BH5" s="9">
        <f t="shared" si="6"/>
        <v>8.5000000000000006E-2</v>
      </c>
      <c r="BI5" s="9">
        <f t="shared" si="6"/>
        <v>8.5000000000000006E-2</v>
      </c>
      <c r="BJ5" s="23" t="s">
        <v>791</v>
      </c>
      <c r="BK5" s="23" t="s">
        <v>791</v>
      </c>
      <c r="BL5" s="23" t="s">
        <v>791</v>
      </c>
      <c r="BM5" s="23" t="s">
        <v>791</v>
      </c>
      <c r="BN5" s="23" t="s">
        <v>791</v>
      </c>
      <c r="BO5" s="23" t="s">
        <v>791</v>
      </c>
      <c r="BP5" s="23" t="s">
        <v>791</v>
      </c>
      <c r="BQ5" s="23" t="s">
        <v>791</v>
      </c>
      <c r="BR5" s="23" t="s">
        <v>791</v>
      </c>
      <c r="BS5" s="23" t="s">
        <v>791</v>
      </c>
      <c r="BT5" s="23" t="s">
        <v>791</v>
      </c>
      <c r="BU5" s="23" t="s">
        <v>791</v>
      </c>
      <c r="BV5" s="23" t="s">
        <v>791</v>
      </c>
      <c r="BW5" s="23" t="s">
        <v>791</v>
      </c>
      <c r="BX5" s="23" t="s">
        <v>791</v>
      </c>
      <c r="BY5" s="23" t="s">
        <v>791</v>
      </c>
      <c r="BZ5" s="23" t="s">
        <v>791</v>
      </c>
      <c r="CA5" s="23" t="s">
        <v>791</v>
      </c>
      <c r="CB5" s="23" t="s">
        <v>791</v>
      </c>
      <c r="CC5" s="23" t="s">
        <v>791</v>
      </c>
      <c r="CD5" s="23" t="s">
        <v>791</v>
      </c>
      <c r="CE5" s="23" t="s">
        <v>791</v>
      </c>
      <c r="CF5" s="23" t="s">
        <v>791</v>
      </c>
      <c r="CG5" s="23" t="s">
        <v>791</v>
      </c>
      <c r="CH5" s="23" t="s">
        <v>791</v>
      </c>
      <c r="CI5" s="23" t="s">
        <v>791</v>
      </c>
      <c r="CJ5" s="23" t="s">
        <v>791</v>
      </c>
      <c r="CK5" s="23" t="s">
        <v>791</v>
      </c>
      <c r="CL5" s="23" t="s">
        <v>791</v>
      </c>
    </row>
    <row r="6" spans="1:90" x14ac:dyDescent="0.2">
      <c r="A6" s="1" t="s">
        <v>3</v>
      </c>
      <c r="B6" t="s">
        <v>53</v>
      </c>
      <c r="C6">
        <f>Input_ENSPRESSO_factors!$E$8</f>
        <v>0.314</v>
      </c>
      <c r="D6">
        <f>Input_ENSPRESSO_factors!$E$8</f>
        <v>0.314</v>
      </c>
      <c r="E6">
        <f>Input_ENSPRESSO_factors!$E$8</f>
        <v>0.314</v>
      </c>
      <c r="F6">
        <f>Input_ENSPRESSO_factors!$E$8</f>
        <v>0.314</v>
      </c>
      <c r="G6">
        <f>Input_ENSPRESSO_factors!$E$8</f>
        <v>0.314</v>
      </c>
      <c r="H6">
        <f>Input_ENSPRESSO_factors!$E$8</f>
        <v>0.314</v>
      </c>
      <c r="I6">
        <f>Input_ENSPRESSO_factors!$E$8</f>
        <v>0.314</v>
      </c>
      <c r="J6">
        <f>Input_ENSPRESSO_factors!$E$8</f>
        <v>0.314</v>
      </c>
      <c r="K6">
        <f>Input_ENSPRESSO_factors!$E$8</f>
        <v>0.314</v>
      </c>
      <c r="L6">
        <f>Input_ENSPRESSO_factors!$E$8</f>
        <v>0.314</v>
      </c>
      <c r="M6">
        <f>Input_ENSPRESSO_factors!$E$8</f>
        <v>0.314</v>
      </c>
      <c r="N6">
        <f>Input_ENSPRESSO_factors!$E$8</f>
        <v>0.314</v>
      </c>
      <c r="O6">
        <f>Input_ENSPRESSO_factors!$E$8</f>
        <v>0.314</v>
      </c>
      <c r="P6">
        <f>Input_ENSPRESSO_factors!$E$8</f>
        <v>0.314</v>
      </c>
      <c r="Q6">
        <f>Input_ENSPRESSO_factors!$E$8</f>
        <v>0.314</v>
      </c>
      <c r="R6">
        <f>Input_ENSPRESSO_factors!$E$8</f>
        <v>0.314</v>
      </c>
      <c r="S6">
        <f>Input_ENSPRESSO_factors!$E$8</f>
        <v>0.314</v>
      </c>
      <c r="T6">
        <f>Input_ENSPRESSO_factors!$E$8</f>
        <v>0.314</v>
      </c>
      <c r="U6">
        <f>Input_ENSPRESSO_factors!$E$8</f>
        <v>0.314</v>
      </c>
      <c r="V6">
        <f>Input_ENSPRESSO_factors!$E$8</f>
        <v>0.314</v>
      </c>
      <c r="W6">
        <f>Input_ENSPRESSO_factors!$E$8</f>
        <v>0.314</v>
      </c>
      <c r="X6">
        <f>Input_ENSPRESSO_factors!$E$8</f>
        <v>0.314</v>
      </c>
      <c r="Y6">
        <f>Input_ENSPRESSO_factors!$E$8</f>
        <v>0.314</v>
      </c>
      <c r="Z6">
        <f>Input_ENSPRESSO_factors!$E$8</f>
        <v>0.314</v>
      </c>
      <c r="AA6">
        <f>Input_ENSPRESSO_factors!$E$8</f>
        <v>0.314</v>
      </c>
      <c r="AB6">
        <f>Input_ENSPRESSO_factors!$E$8</f>
        <v>0.314</v>
      </c>
      <c r="AC6">
        <f>Input_ENSPRESSO_factors!$E$8</f>
        <v>0.314</v>
      </c>
      <c r="AD6">
        <f>Input_ENSPRESSO_factors!$E$8</f>
        <v>0.314</v>
      </c>
      <c r="AE6">
        <f>Input_ENSPRESSO_factors!$E$8</f>
        <v>0.314</v>
      </c>
      <c r="AF6" t="s">
        <v>56</v>
      </c>
      <c r="AG6" s="9">
        <f t="shared" si="1"/>
        <v>8.7222222222222229E-2</v>
      </c>
      <c r="AH6" s="9">
        <f t="shared" si="1"/>
        <v>8.7222222222222229E-2</v>
      </c>
      <c r="AI6" s="9">
        <f t="shared" si="1"/>
        <v>8.7222222222222229E-2</v>
      </c>
      <c r="AJ6" s="9">
        <f t="shared" si="1"/>
        <v>8.7222222222222229E-2</v>
      </c>
      <c r="AK6" s="9">
        <f t="shared" si="1"/>
        <v>8.7222222222222229E-2</v>
      </c>
      <c r="AL6" s="9">
        <f t="shared" si="1"/>
        <v>8.7222222222222229E-2</v>
      </c>
      <c r="AM6" s="9">
        <f t="shared" si="1"/>
        <v>8.7222222222222229E-2</v>
      </c>
      <c r="AN6" s="9">
        <f t="shared" si="1"/>
        <v>8.7222222222222229E-2</v>
      </c>
      <c r="AO6" s="9">
        <f t="shared" si="1"/>
        <v>8.7222222222222229E-2</v>
      </c>
      <c r="AP6" s="9">
        <f t="shared" si="1"/>
        <v>8.7222222222222229E-2</v>
      </c>
      <c r="AQ6" s="9">
        <f t="shared" si="2"/>
        <v>8.7222222222222229E-2</v>
      </c>
      <c r="AR6" s="9">
        <f t="shared" si="2"/>
        <v>8.7222222222222229E-2</v>
      </c>
      <c r="AS6" s="9">
        <f t="shared" si="2"/>
        <v>8.7222222222222229E-2</v>
      </c>
      <c r="AT6" s="9">
        <f t="shared" si="2"/>
        <v>8.7222222222222229E-2</v>
      </c>
      <c r="AU6" s="9">
        <f t="shared" si="2"/>
        <v>8.7222222222222229E-2</v>
      </c>
      <c r="AV6" s="9">
        <f t="shared" si="2"/>
        <v>8.7222222222222229E-2</v>
      </c>
      <c r="AW6" s="9">
        <f t="shared" si="2"/>
        <v>8.7222222222222229E-2</v>
      </c>
      <c r="AX6" s="9">
        <f t="shared" si="2"/>
        <v>8.7222222222222229E-2</v>
      </c>
      <c r="AY6" s="9">
        <f t="shared" si="2"/>
        <v>8.7222222222222229E-2</v>
      </c>
      <c r="AZ6" s="9">
        <f t="shared" si="2"/>
        <v>8.7222222222222229E-2</v>
      </c>
      <c r="BA6" s="9">
        <f t="shared" si="2"/>
        <v>8.7222222222222229E-2</v>
      </c>
      <c r="BB6" s="9">
        <f t="shared" si="2"/>
        <v>8.7222222222222229E-2</v>
      </c>
      <c r="BC6" s="9">
        <f t="shared" si="2"/>
        <v>8.7222222222222229E-2</v>
      </c>
      <c r="BD6" s="9">
        <f t="shared" si="3"/>
        <v>8.7222222222222229E-2</v>
      </c>
      <c r="BE6" s="9">
        <f t="shared" si="4"/>
        <v>8.7222222222222229E-2</v>
      </c>
      <c r="BF6" s="9">
        <f t="shared" si="5"/>
        <v>8.7222222222222229E-2</v>
      </c>
      <c r="BG6" s="9">
        <f t="shared" si="6"/>
        <v>8.7222222222222229E-2</v>
      </c>
      <c r="BH6" s="9">
        <f t="shared" si="6"/>
        <v>8.7222222222222229E-2</v>
      </c>
      <c r="BI6" s="9">
        <f t="shared" si="6"/>
        <v>8.7222222222222229E-2</v>
      </c>
      <c r="BJ6" s="23" t="s">
        <v>791</v>
      </c>
      <c r="BK6" s="23" t="s">
        <v>791</v>
      </c>
      <c r="BL6" s="23" t="s">
        <v>791</v>
      </c>
      <c r="BM6" s="23" t="s">
        <v>791</v>
      </c>
      <c r="BN6" s="23" t="s">
        <v>791</v>
      </c>
      <c r="BO6" s="23" t="s">
        <v>791</v>
      </c>
      <c r="BP6" s="23" t="s">
        <v>791</v>
      </c>
      <c r="BQ6" s="23" t="s">
        <v>791</v>
      </c>
      <c r="BR6" s="23" t="s">
        <v>791</v>
      </c>
      <c r="BS6" s="23" t="s">
        <v>791</v>
      </c>
      <c r="BT6" s="23" t="s">
        <v>791</v>
      </c>
      <c r="BU6" s="23" t="s">
        <v>791</v>
      </c>
      <c r="BV6" s="23" t="s">
        <v>791</v>
      </c>
      <c r="BW6" s="23" t="s">
        <v>791</v>
      </c>
      <c r="BX6" s="23" t="s">
        <v>791</v>
      </c>
      <c r="BY6" s="23" t="s">
        <v>791</v>
      </c>
      <c r="BZ6" s="23" t="s">
        <v>791</v>
      </c>
      <c r="CA6" s="23" t="s">
        <v>791</v>
      </c>
      <c r="CB6" s="23" t="s">
        <v>791</v>
      </c>
      <c r="CC6" s="23" t="s">
        <v>791</v>
      </c>
      <c r="CD6" s="23" t="s">
        <v>791</v>
      </c>
      <c r="CE6" s="23" t="s">
        <v>791</v>
      </c>
      <c r="CF6" s="23" t="s">
        <v>791</v>
      </c>
      <c r="CG6" s="23" t="s">
        <v>791</v>
      </c>
      <c r="CH6" s="23" t="s">
        <v>791</v>
      </c>
      <c r="CI6" s="23" t="s">
        <v>791</v>
      </c>
      <c r="CJ6" s="23" t="s">
        <v>791</v>
      </c>
      <c r="CK6" s="23" t="s">
        <v>791</v>
      </c>
      <c r="CL6" s="23" t="s">
        <v>791</v>
      </c>
    </row>
    <row r="7" spans="1:90" x14ac:dyDescent="0.2">
      <c r="A7" s="8" t="s">
        <v>4</v>
      </c>
      <c r="B7" t="s">
        <v>53</v>
      </c>
      <c r="AF7" t="s">
        <v>56</v>
      </c>
      <c r="AG7" s="9">
        <f>INDEX(Dummy_data!$B:$B,MATCH($A7,Dummy_data!$A:$A,0))</f>
        <v>7.7399999999999997E-2</v>
      </c>
      <c r="AH7" s="9">
        <f>INDEX(Dummy_data!$B:$B,MATCH($A7,Dummy_data!$A:$A,0))</f>
        <v>7.7399999999999997E-2</v>
      </c>
      <c r="AI7" s="9">
        <f>INDEX(Dummy_data!$B:$B,MATCH($A7,Dummy_data!$A:$A,0))</f>
        <v>7.7399999999999997E-2</v>
      </c>
      <c r="AJ7" s="9">
        <f>INDEX(Dummy_data!$B:$B,MATCH($A7,Dummy_data!$A:$A,0))</f>
        <v>7.7399999999999997E-2</v>
      </c>
      <c r="AK7" s="9">
        <f>INDEX(Dummy_data!$B:$B,MATCH($A7,Dummy_data!$A:$A,0))</f>
        <v>7.7399999999999997E-2</v>
      </c>
      <c r="AL7" s="9">
        <f>INDEX(Dummy_data!$B:$B,MATCH($A7,Dummy_data!$A:$A,0))</f>
        <v>7.7399999999999997E-2</v>
      </c>
      <c r="AM7" s="9">
        <f>INDEX(Dummy_data!$B:$B,MATCH($A7,Dummy_data!$A:$A,0))</f>
        <v>7.7399999999999997E-2</v>
      </c>
      <c r="AN7" s="9">
        <f>INDEX(Dummy_data!$B:$B,MATCH($A7,Dummy_data!$A:$A,0))</f>
        <v>7.7399999999999997E-2</v>
      </c>
      <c r="AO7" s="9">
        <f>INDEX(Dummy_data!$B:$B,MATCH($A7,Dummy_data!$A:$A,0))</f>
        <v>7.7399999999999997E-2</v>
      </c>
      <c r="AP7" s="9">
        <f>INDEX(Dummy_data!$B:$B,MATCH($A7,Dummy_data!$A:$A,0))</f>
        <v>7.7399999999999997E-2</v>
      </c>
      <c r="AQ7" s="9">
        <f>INDEX(Dummy_data!$B:$B,MATCH($A7,Dummy_data!$A:$A,0))</f>
        <v>7.7399999999999997E-2</v>
      </c>
      <c r="AR7" s="9">
        <f>INDEX(Dummy_data!$B:$B,MATCH($A7,Dummy_data!$A:$A,0))</f>
        <v>7.7399999999999997E-2</v>
      </c>
      <c r="AS7" s="9">
        <f>INDEX(Dummy_data!$B:$B,MATCH($A7,Dummy_data!$A:$A,0))</f>
        <v>7.7399999999999997E-2</v>
      </c>
      <c r="AT7" s="9">
        <f>INDEX(Dummy_data!$B:$B,MATCH($A7,Dummy_data!$A:$A,0))</f>
        <v>7.7399999999999997E-2</v>
      </c>
      <c r="AU7" s="9">
        <f>INDEX(Dummy_data!$B:$B,MATCH($A7,Dummy_data!$A:$A,0))</f>
        <v>7.7399999999999997E-2</v>
      </c>
      <c r="AV7" s="9">
        <f>INDEX(Dummy_data!$B:$B,MATCH($A7,Dummy_data!$A:$A,0))</f>
        <v>7.7399999999999997E-2</v>
      </c>
      <c r="AW7" s="9">
        <f>INDEX(Dummy_data!$B:$B,MATCH($A7,Dummy_data!$A:$A,0))</f>
        <v>7.7399999999999997E-2</v>
      </c>
      <c r="AX7" s="9">
        <f>INDEX(Dummy_data!$B:$B,MATCH($A7,Dummy_data!$A:$A,0))</f>
        <v>7.7399999999999997E-2</v>
      </c>
      <c r="AY7" s="9">
        <f>INDEX(Dummy_data!$B:$B,MATCH($A7,Dummy_data!$A:$A,0))</f>
        <v>7.7399999999999997E-2</v>
      </c>
      <c r="AZ7" s="9">
        <f>INDEX(Dummy_data!$B:$B,MATCH($A7,Dummy_data!$A:$A,0))</f>
        <v>7.7399999999999997E-2</v>
      </c>
      <c r="BA7" s="9">
        <f>INDEX(Dummy_data!$B:$B,MATCH($A7,Dummy_data!$A:$A,0))</f>
        <v>7.7399999999999997E-2</v>
      </c>
      <c r="BB7" s="9">
        <f>INDEX(Dummy_data!$B:$B,MATCH($A7,Dummy_data!$A:$A,0))</f>
        <v>7.7399999999999997E-2</v>
      </c>
      <c r="BC7" s="9">
        <f>INDEX(Dummy_data!$B:$B,MATCH($A7,Dummy_data!$A:$A,0))</f>
        <v>7.7399999999999997E-2</v>
      </c>
      <c r="BD7" s="9">
        <f>INDEX(Dummy_data!$B:$B,MATCH($A7,Dummy_data!$A:$A,0))</f>
        <v>7.7399999999999997E-2</v>
      </c>
      <c r="BE7" s="9">
        <f>INDEX(Dummy_data!$B:$B,MATCH($A7,Dummy_data!$A:$A,0))</f>
        <v>7.7399999999999997E-2</v>
      </c>
      <c r="BF7" s="9">
        <f>INDEX(Dummy_data!$B:$B,MATCH($A7,Dummy_data!$A:$A,0))</f>
        <v>7.7399999999999997E-2</v>
      </c>
      <c r="BG7" s="9">
        <f>INDEX(Dummy_data!$B:$B,MATCH($A7,Dummy_data!$A:$A,0))</f>
        <v>7.7399999999999997E-2</v>
      </c>
      <c r="BH7" s="9">
        <f>INDEX(Dummy_data!$B:$B,MATCH($A7,Dummy_data!$A:$A,0))</f>
        <v>7.7399999999999997E-2</v>
      </c>
      <c r="BI7" s="9">
        <f>INDEX(Dummy_data!$B:$B,MATCH($A7,Dummy_data!$A:$A,0))</f>
        <v>7.7399999999999997E-2</v>
      </c>
      <c r="BJ7" t="s">
        <v>819</v>
      </c>
      <c r="BK7" t="s">
        <v>819</v>
      </c>
      <c r="BL7" t="s">
        <v>819</v>
      </c>
      <c r="BM7" t="s">
        <v>819</v>
      </c>
      <c r="BN7" t="s">
        <v>819</v>
      </c>
      <c r="BO7" t="s">
        <v>819</v>
      </c>
      <c r="BP7" t="s">
        <v>819</v>
      </c>
      <c r="BQ7" t="s">
        <v>819</v>
      </c>
      <c r="BR7" t="s">
        <v>819</v>
      </c>
      <c r="BS7" t="s">
        <v>819</v>
      </c>
      <c r="BT7" t="s">
        <v>819</v>
      </c>
      <c r="BU7" t="s">
        <v>819</v>
      </c>
      <c r="BV7" t="s">
        <v>819</v>
      </c>
      <c r="BW7" t="s">
        <v>819</v>
      </c>
      <c r="BX7" t="s">
        <v>819</v>
      </c>
      <c r="BY7" t="s">
        <v>819</v>
      </c>
      <c r="BZ7" t="s">
        <v>819</v>
      </c>
      <c r="CA7" t="s">
        <v>819</v>
      </c>
      <c r="CB7" t="s">
        <v>819</v>
      </c>
      <c r="CC7" t="s">
        <v>819</v>
      </c>
      <c r="CD7" t="s">
        <v>819</v>
      </c>
      <c r="CE7" t="s">
        <v>819</v>
      </c>
      <c r="CF7" t="s">
        <v>819</v>
      </c>
      <c r="CG7" t="s">
        <v>819</v>
      </c>
      <c r="CH7" t="s">
        <v>819</v>
      </c>
      <c r="CI7" t="s">
        <v>819</v>
      </c>
      <c r="CJ7" t="s">
        <v>819</v>
      </c>
      <c r="CK7" t="s">
        <v>819</v>
      </c>
      <c r="CL7" t="s">
        <v>819</v>
      </c>
    </row>
    <row r="8" spans="1:90" x14ac:dyDescent="0.2">
      <c r="A8" s="22" t="s">
        <v>5</v>
      </c>
      <c r="B8" t="s">
        <v>53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t="s">
        <v>56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790</v>
      </c>
      <c r="BK8" t="s">
        <v>790</v>
      </c>
      <c r="BL8" t="s">
        <v>790</v>
      </c>
      <c r="BM8" t="s">
        <v>790</v>
      </c>
      <c r="BN8" t="s">
        <v>790</v>
      </c>
      <c r="BO8" t="s">
        <v>790</v>
      </c>
      <c r="BP8" t="s">
        <v>790</v>
      </c>
      <c r="BQ8" t="s">
        <v>790</v>
      </c>
      <c r="BR8" t="s">
        <v>790</v>
      </c>
      <c r="BS8" t="s">
        <v>790</v>
      </c>
      <c r="BT8" t="s">
        <v>790</v>
      </c>
      <c r="BU8" t="s">
        <v>790</v>
      </c>
      <c r="BV8" t="s">
        <v>790</v>
      </c>
      <c r="BW8" t="s">
        <v>790</v>
      </c>
      <c r="BX8" t="s">
        <v>790</v>
      </c>
      <c r="BY8" t="s">
        <v>790</v>
      </c>
      <c r="BZ8" t="s">
        <v>790</v>
      </c>
      <c r="CA8" t="s">
        <v>790</v>
      </c>
      <c r="CB8" t="s">
        <v>790</v>
      </c>
      <c r="CC8" t="s">
        <v>790</v>
      </c>
      <c r="CD8" t="s">
        <v>790</v>
      </c>
      <c r="CE8" t="s">
        <v>790</v>
      </c>
      <c r="CF8" t="s">
        <v>790</v>
      </c>
      <c r="CG8" t="s">
        <v>790</v>
      </c>
      <c r="CH8" t="s">
        <v>790</v>
      </c>
      <c r="CI8" t="s">
        <v>790</v>
      </c>
      <c r="CJ8" t="s">
        <v>790</v>
      </c>
      <c r="CK8" t="s">
        <v>790</v>
      </c>
      <c r="CL8" t="s">
        <v>790</v>
      </c>
    </row>
    <row r="9" spans="1:90" x14ac:dyDescent="0.2">
      <c r="A9" s="1" t="s">
        <v>6</v>
      </c>
      <c r="B9" t="s">
        <v>53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56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 t="s">
        <v>790</v>
      </c>
      <c r="BK9" t="s">
        <v>790</v>
      </c>
      <c r="BL9" t="s">
        <v>790</v>
      </c>
      <c r="BM9" t="s">
        <v>790</v>
      </c>
      <c r="BN9" t="s">
        <v>790</v>
      </c>
      <c r="BO9" t="s">
        <v>790</v>
      </c>
      <c r="BP9" t="s">
        <v>790</v>
      </c>
      <c r="BQ9" t="s">
        <v>790</v>
      </c>
      <c r="BR9" t="s">
        <v>790</v>
      </c>
      <c r="BS9" t="s">
        <v>790</v>
      </c>
      <c r="BT9" t="s">
        <v>790</v>
      </c>
      <c r="BU9" t="s">
        <v>790</v>
      </c>
      <c r="BV9" t="s">
        <v>790</v>
      </c>
      <c r="BW9" t="s">
        <v>790</v>
      </c>
      <c r="BX9" t="s">
        <v>790</v>
      </c>
      <c r="BY9" t="s">
        <v>790</v>
      </c>
      <c r="BZ9" t="s">
        <v>790</v>
      </c>
      <c r="CA9" t="s">
        <v>790</v>
      </c>
      <c r="CB9" t="s">
        <v>790</v>
      </c>
      <c r="CC9" t="s">
        <v>790</v>
      </c>
      <c r="CD9" t="s">
        <v>790</v>
      </c>
      <c r="CE9" t="s">
        <v>790</v>
      </c>
      <c r="CF9" t="s">
        <v>790</v>
      </c>
      <c r="CG9" t="s">
        <v>790</v>
      </c>
      <c r="CH9" t="s">
        <v>790</v>
      </c>
      <c r="CI9" t="s">
        <v>790</v>
      </c>
      <c r="CJ9" t="s">
        <v>790</v>
      </c>
      <c r="CK9" t="s">
        <v>790</v>
      </c>
      <c r="CL9" t="s">
        <v>790</v>
      </c>
    </row>
    <row r="10" spans="1:90" x14ac:dyDescent="0.2">
      <c r="A10" s="8" t="s">
        <v>7</v>
      </c>
      <c r="B10" t="s">
        <v>53</v>
      </c>
      <c r="AF10" t="s">
        <v>56</v>
      </c>
      <c r="AG10" s="9">
        <f>INDEX(Dummy_data!$B:$B,MATCH($A10,Dummy_data!$A:$A,0))</f>
        <v>7.1499999999999994E-2</v>
      </c>
      <c r="AH10" s="9">
        <f>INDEX(Dummy_data!$B:$B,MATCH($A10,Dummy_data!$A:$A,0))</f>
        <v>7.1499999999999994E-2</v>
      </c>
      <c r="AI10" s="9">
        <f>INDEX(Dummy_data!$B:$B,MATCH($A10,Dummy_data!$A:$A,0))</f>
        <v>7.1499999999999994E-2</v>
      </c>
      <c r="AJ10" s="9">
        <f>INDEX(Dummy_data!$B:$B,MATCH($A10,Dummy_data!$A:$A,0))</f>
        <v>7.1499999999999994E-2</v>
      </c>
      <c r="AK10" s="9">
        <f>INDEX(Dummy_data!$B:$B,MATCH($A10,Dummy_data!$A:$A,0))</f>
        <v>7.1499999999999994E-2</v>
      </c>
      <c r="AL10" s="9">
        <f>INDEX(Dummy_data!$B:$B,MATCH($A10,Dummy_data!$A:$A,0))</f>
        <v>7.1499999999999994E-2</v>
      </c>
      <c r="AM10" s="9">
        <f>INDEX(Dummy_data!$B:$B,MATCH($A10,Dummy_data!$A:$A,0))</f>
        <v>7.1499999999999994E-2</v>
      </c>
      <c r="AN10" s="9">
        <f>INDEX(Dummy_data!$B:$B,MATCH($A10,Dummy_data!$A:$A,0))</f>
        <v>7.1499999999999994E-2</v>
      </c>
      <c r="AO10" s="9">
        <f>INDEX(Dummy_data!$B:$B,MATCH($A10,Dummy_data!$A:$A,0))</f>
        <v>7.1499999999999994E-2</v>
      </c>
      <c r="AP10" s="9">
        <f>INDEX(Dummy_data!$B:$B,MATCH($A10,Dummy_data!$A:$A,0))</f>
        <v>7.1499999999999994E-2</v>
      </c>
      <c r="AQ10" s="9">
        <f>INDEX(Dummy_data!$B:$B,MATCH($A10,Dummy_data!$A:$A,0))</f>
        <v>7.1499999999999994E-2</v>
      </c>
      <c r="AR10" s="9">
        <f>INDEX(Dummy_data!$B:$B,MATCH($A10,Dummy_data!$A:$A,0))</f>
        <v>7.1499999999999994E-2</v>
      </c>
      <c r="AS10" s="9">
        <f>INDEX(Dummy_data!$B:$B,MATCH($A10,Dummy_data!$A:$A,0))</f>
        <v>7.1499999999999994E-2</v>
      </c>
      <c r="AT10" s="9">
        <f>INDEX(Dummy_data!$B:$B,MATCH($A10,Dummy_data!$A:$A,0))</f>
        <v>7.1499999999999994E-2</v>
      </c>
      <c r="AU10" s="9">
        <f>INDEX(Dummy_data!$B:$B,MATCH($A10,Dummy_data!$A:$A,0))</f>
        <v>7.1499999999999994E-2</v>
      </c>
      <c r="AV10" s="9">
        <f>INDEX(Dummy_data!$B:$B,MATCH($A10,Dummy_data!$A:$A,0))</f>
        <v>7.1499999999999994E-2</v>
      </c>
      <c r="AW10" s="9">
        <f>INDEX(Dummy_data!$B:$B,MATCH($A10,Dummy_data!$A:$A,0))</f>
        <v>7.1499999999999994E-2</v>
      </c>
      <c r="AX10" s="9">
        <f>INDEX(Dummy_data!$B:$B,MATCH($A10,Dummy_data!$A:$A,0))</f>
        <v>7.1499999999999994E-2</v>
      </c>
      <c r="AY10" s="9">
        <f>INDEX(Dummy_data!$B:$B,MATCH($A10,Dummy_data!$A:$A,0))</f>
        <v>7.1499999999999994E-2</v>
      </c>
      <c r="AZ10" s="9">
        <f>INDEX(Dummy_data!$B:$B,MATCH($A10,Dummy_data!$A:$A,0))</f>
        <v>7.1499999999999994E-2</v>
      </c>
      <c r="BA10" s="9">
        <f>INDEX(Dummy_data!$B:$B,MATCH($A10,Dummy_data!$A:$A,0))</f>
        <v>7.1499999999999994E-2</v>
      </c>
      <c r="BB10" s="9">
        <f>INDEX(Dummy_data!$B:$B,MATCH($A10,Dummy_data!$A:$A,0))</f>
        <v>7.1499999999999994E-2</v>
      </c>
      <c r="BC10" s="9">
        <f>INDEX(Dummy_data!$B:$B,MATCH($A10,Dummy_data!$A:$A,0))</f>
        <v>7.1499999999999994E-2</v>
      </c>
      <c r="BD10" s="9">
        <f>INDEX(Dummy_data!$B:$B,MATCH($A10,Dummy_data!$A:$A,0))</f>
        <v>7.1499999999999994E-2</v>
      </c>
      <c r="BE10" s="9">
        <f>INDEX(Dummy_data!$B:$B,MATCH($A10,Dummy_data!$A:$A,0))</f>
        <v>7.1499999999999994E-2</v>
      </c>
      <c r="BF10" s="9">
        <f>INDEX(Dummy_data!$B:$B,MATCH($A10,Dummy_data!$A:$A,0))</f>
        <v>7.1499999999999994E-2</v>
      </c>
      <c r="BG10" s="9">
        <f>INDEX(Dummy_data!$B:$B,MATCH($A10,Dummy_data!$A:$A,0))</f>
        <v>7.1499999999999994E-2</v>
      </c>
      <c r="BH10" s="9">
        <f>INDEX(Dummy_data!$B:$B,MATCH($A10,Dummy_data!$A:$A,0))</f>
        <v>7.1499999999999994E-2</v>
      </c>
      <c r="BI10" s="9">
        <f>INDEX(Dummy_data!$B:$B,MATCH($A10,Dummy_data!$A:$A,0))</f>
        <v>7.1499999999999994E-2</v>
      </c>
      <c r="BJ10" t="s">
        <v>819</v>
      </c>
      <c r="BK10" t="s">
        <v>819</v>
      </c>
      <c r="BL10" t="s">
        <v>819</v>
      </c>
      <c r="BM10" t="s">
        <v>819</v>
      </c>
      <c r="BN10" t="s">
        <v>819</v>
      </c>
      <c r="BO10" t="s">
        <v>819</v>
      </c>
      <c r="BP10" t="s">
        <v>819</v>
      </c>
      <c r="BQ10" t="s">
        <v>819</v>
      </c>
      <c r="BR10" t="s">
        <v>819</v>
      </c>
      <c r="BS10" t="s">
        <v>819</v>
      </c>
      <c r="BT10" t="s">
        <v>819</v>
      </c>
      <c r="BU10" t="s">
        <v>819</v>
      </c>
      <c r="BV10" t="s">
        <v>819</v>
      </c>
      <c r="BW10" t="s">
        <v>819</v>
      </c>
      <c r="BX10" t="s">
        <v>819</v>
      </c>
      <c r="BY10" t="s">
        <v>819</v>
      </c>
      <c r="BZ10" t="s">
        <v>819</v>
      </c>
      <c r="CA10" t="s">
        <v>819</v>
      </c>
      <c r="CB10" t="s">
        <v>819</v>
      </c>
      <c r="CC10" t="s">
        <v>819</v>
      </c>
      <c r="CD10" t="s">
        <v>819</v>
      </c>
      <c r="CE10" t="s">
        <v>819</v>
      </c>
      <c r="CF10" t="s">
        <v>819</v>
      </c>
      <c r="CG10" t="s">
        <v>819</v>
      </c>
      <c r="CH10" t="s">
        <v>819</v>
      </c>
      <c r="CI10" t="s">
        <v>819</v>
      </c>
      <c r="CJ10" t="s">
        <v>819</v>
      </c>
      <c r="CK10" t="s">
        <v>819</v>
      </c>
      <c r="CL10" t="s">
        <v>819</v>
      </c>
    </row>
    <row r="11" spans="1:90" x14ac:dyDescent="0.2">
      <c r="A11" s="1" t="s">
        <v>8</v>
      </c>
      <c r="B11" t="s">
        <v>53</v>
      </c>
      <c r="C11">
        <f>Input_ENSPRESSO_factors!$E$9</f>
        <v>0.375</v>
      </c>
      <c r="D11">
        <f>Input_ENSPRESSO_factors!$E$9</f>
        <v>0.375</v>
      </c>
      <c r="E11">
        <f>Input_ENSPRESSO_factors!$E$9</f>
        <v>0.375</v>
      </c>
      <c r="F11">
        <f>Input_ENSPRESSO_factors!$E$9</f>
        <v>0.375</v>
      </c>
      <c r="G11">
        <f>Input_ENSPRESSO_factors!$E$9</f>
        <v>0.375</v>
      </c>
      <c r="H11">
        <f>Input_ENSPRESSO_factors!$E$9</f>
        <v>0.375</v>
      </c>
      <c r="I11">
        <f>Input_ENSPRESSO_factors!$E$9</f>
        <v>0.375</v>
      </c>
      <c r="J11">
        <f>Input_ENSPRESSO_factors!$E$9</f>
        <v>0.375</v>
      </c>
      <c r="K11">
        <f>Input_ENSPRESSO_factors!$E$9</f>
        <v>0.375</v>
      </c>
      <c r="L11">
        <f>Input_ENSPRESSO_factors!$E$9</f>
        <v>0.375</v>
      </c>
      <c r="M11">
        <f>Input_ENSPRESSO_factors!$E$9</f>
        <v>0.375</v>
      </c>
      <c r="N11">
        <f>Input_ENSPRESSO_factors!$E$9</f>
        <v>0.375</v>
      </c>
      <c r="O11">
        <f>Input_ENSPRESSO_factors!$E$9</f>
        <v>0.375</v>
      </c>
      <c r="P11">
        <f>Input_ENSPRESSO_factors!$E$9</f>
        <v>0.375</v>
      </c>
      <c r="Q11">
        <f>Input_ENSPRESSO_factors!$E$9</f>
        <v>0.375</v>
      </c>
      <c r="R11">
        <f>Input_ENSPRESSO_factors!$E$9</f>
        <v>0.375</v>
      </c>
      <c r="S11">
        <f>Input_ENSPRESSO_factors!$E$9</f>
        <v>0.375</v>
      </c>
      <c r="T11">
        <f>Input_ENSPRESSO_factors!$E$9</f>
        <v>0.375</v>
      </c>
      <c r="U11">
        <f>Input_ENSPRESSO_factors!$E$9</f>
        <v>0.375</v>
      </c>
      <c r="V11">
        <f>Input_ENSPRESSO_factors!$E$9</f>
        <v>0.375</v>
      </c>
      <c r="W11">
        <f>Input_ENSPRESSO_factors!$E$9</f>
        <v>0.375</v>
      </c>
      <c r="X11">
        <f>Input_ENSPRESSO_factors!$E$9</f>
        <v>0.375</v>
      </c>
      <c r="Y11">
        <f>Input_ENSPRESSO_factors!$E$9</f>
        <v>0.375</v>
      </c>
      <c r="Z11">
        <f>Input_ENSPRESSO_factors!$E$9</f>
        <v>0.375</v>
      </c>
      <c r="AA11">
        <f>Input_ENSPRESSO_factors!$E$9</f>
        <v>0.375</v>
      </c>
      <c r="AB11">
        <f>Input_ENSPRESSO_factors!$E$9</f>
        <v>0.375</v>
      </c>
      <c r="AC11">
        <f>Input_ENSPRESSO_factors!$E$9</f>
        <v>0.375</v>
      </c>
      <c r="AD11">
        <f>Input_ENSPRESSO_factors!$E$9</f>
        <v>0.375</v>
      </c>
      <c r="AE11">
        <f>Input_ENSPRESSO_factors!$E$9</f>
        <v>0.375</v>
      </c>
      <c r="AF11" t="s">
        <v>56</v>
      </c>
      <c r="AG11" s="9">
        <f t="shared" ref="AG11:AP12" si="7">(C11*1000)/3600</f>
        <v>0.10416666666666667</v>
      </c>
      <c r="AH11" s="9">
        <f t="shared" si="7"/>
        <v>0.10416666666666667</v>
      </c>
      <c r="AI11" s="9">
        <f t="shared" si="7"/>
        <v>0.10416666666666667</v>
      </c>
      <c r="AJ11" s="9">
        <f t="shared" si="7"/>
        <v>0.10416666666666667</v>
      </c>
      <c r="AK11" s="9">
        <f t="shared" si="7"/>
        <v>0.10416666666666667</v>
      </c>
      <c r="AL11" s="9">
        <f t="shared" si="7"/>
        <v>0.10416666666666667</v>
      </c>
      <c r="AM11" s="9">
        <f t="shared" si="7"/>
        <v>0.10416666666666667</v>
      </c>
      <c r="AN11" s="9">
        <f t="shared" si="7"/>
        <v>0.10416666666666667</v>
      </c>
      <c r="AO11" s="9">
        <f t="shared" si="7"/>
        <v>0.10416666666666667</v>
      </c>
      <c r="AP11" s="9">
        <f t="shared" si="7"/>
        <v>0.10416666666666667</v>
      </c>
      <c r="AQ11" s="9">
        <f t="shared" ref="AQ11:BC12" si="8">(M11*1000)/3600</f>
        <v>0.10416666666666667</v>
      </c>
      <c r="AR11" s="9">
        <f t="shared" si="8"/>
        <v>0.10416666666666667</v>
      </c>
      <c r="AS11" s="9">
        <f t="shared" si="8"/>
        <v>0.10416666666666667</v>
      </c>
      <c r="AT11" s="9">
        <f t="shared" si="8"/>
        <v>0.10416666666666667</v>
      </c>
      <c r="AU11" s="9">
        <f t="shared" si="8"/>
        <v>0.10416666666666667</v>
      </c>
      <c r="AV11" s="9">
        <f t="shared" si="8"/>
        <v>0.10416666666666667</v>
      </c>
      <c r="AW11" s="9">
        <f t="shared" si="8"/>
        <v>0.10416666666666667</v>
      </c>
      <c r="AX11" s="9">
        <f t="shared" si="8"/>
        <v>0.10416666666666667</v>
      </c>
      <c r="AY11" s="9">
        <f t="shared" si="8"/>
        <v>0.10416666666666667</v>
      </c>
      <c r="AZ11" s="9">
        <f t="shared" si="8"/>
        <v>0.10416666666666667</v>
      </c>
      <c r="BA11" s="9">
        <f t="shared" si="8"/>
        <v>0.10416666666666667</v>
      </c>
      <c r="BB11" s="9">
        <f t="shared" si="8"/>
        <v>0.10416666666666667</v>
      </c>
      <c r="BC11" s="9">
        <f t="shared" si="8"/>
        <v>0.10416666666666667</v>
      </c>
      <c r="BD11" s="9">
        <f t="shared" ref="BD11:BD12" si="9">(Z11*1000)/3600</f>
        <v>0.10416666666666667</v>
      </c>
      <c r="BE11" s="9">
        <f t="shared" ref="BE11:BE12" si="10">(AA11*1000)/3600</f>
        <v>0.10416666666666667</v>
      </c>
      <c r="BF11" s="9">
        <f t="shared" ref="BF11:BF12" si="11">(AB11*1000)/3600</f>
        <v>0.10416666666666667</v>
      </c>
      <c r="BG11" s="9">
        <f t="shared" ref="BG11:BI12" si="12">(AC11*1000)/3600</f>
        <v>0.10416666666666667</v>
      </c>
      <c r="BH11" s="9">
        <f t="shared" si="12"/>
        <v>0.10416666666666667</v>
      </c>
      <c r="BI11" s="9">
        <f t="shared" si="12"/>
        <v>0.10416666666666667</v>
      </c>
      <c r="BJ11" s="23" t="s">
        <v>791</v>
      </c>
      <c r="BK11" s="23" t="s">
        <v>791</v>
      </c>
      <c r="BL11" s="23" t="s">
        <v>791</v>
      </c>
      <c r="BM11" s="23" t="s">
        <v>791</v>
      </c>
      <c r="BN11" s="23" t="s">
        <v>791</v>
      </c>
      <c r="BO11" s="23" t="s">
        <v>791</v>
      </c>
      <c r="BP11" s="23" t="s">
        <v>791</v>
      </c>
      <c r="BQ11" s="23" t="s">
        <v>791</v>
      </c>
      <c r="BR11" s="23" t="s">
        <v>791</v>
      </c>
      <c r="BS11" s="23" t="s">
        <v>791</v>
      </c>
      <c r="BT11" s="23" t="s">
        <v>791</v>
      </c>
      <c r="BU11" s="23" t="s">
        <v>791</v>
      </c>
      <c r="BV11" s="23" t="s">
        <v>791</v>
      </c>
      <c r="BW11" s="23" t="s">
        <v>791</v>
      </c>
      <c r="BX11" s="23" t="s">
        <v>791</v>
      </c>
      <c r="BY11" s="23" t="s">
        <v>791</v>
      </c>
      <c r="BZ11" s="23" t="s">
        <v>791</v>
      </c>
      <c r="CA11" s="23" t="s">
        <v>791</v>
      </c>
      <c r="CB11" s="23" t="s">
        <v>791</v>
      </c>
      <c r="CC11" s="23" t="s">
        <v>791</v>
      </c>
      <c r="CD11" s="23" t="s">
        <v>791</v>
      </c>
      <c r="CE11" s="23" t="s">
        <v>791</v>
      </c>
      <c r="CF11" s="23" t="s">
        <v>791</v>
      </c>
      <c r="CG11" s="23" t="s">
        <v>791</v>
      </c>
      <c r="CH11" s="23" t="s">
        <v>791</v>
      </c>
      <c r="CI11" s="23" t="s">
        <v>791</v>
      </c>
      <c r="CJ11" s="23" t="s">
        <v>791</v>
      </c>
      <c r="CK11" s="23" t="s">
        <v>791</v>
      </c>
      <c r="CL11" s="23" t="s">
        <v>791</v>
      </c>
    </row>
    <row r="12" spans="1:90" x14ac:dyDescent="0.2">
      <c r="A12" s="1" t="s">
        <v>9</v>
      </c>
      <c r="B12" t="s">
        <v>53</v>
      </c>
      <c r="C12">
        <f>Input_ENSPRESSO_factors!$E$4</f>
        <v>0.28100000000000003</v>
      </c>
      <c r="D12">
        <f>Input_ENSPRESSO_factors!$E$4</f>
        <v>0.28100000000000003</v>
      </c>
      <c r="E12">
        <f>Input_ENSPRESSO_factors!$E$4</f>
        <v>0.28100000000000003</v>
      </c>
      <c r="F12">
        <f>Input_ENSPRESSO_factors!$E$4</f>
        <v>0.28100000000000003</v>
      </c>
      <c r="G12">
        <f>Input_ENSPRESSO_factors!$E$4</f>
        <v>0.28100000000000003</v>
      </c>
      <c r="H12">
        <f>Input_ENSPRESSO_factors!$E$4</f>
        <v>0.28100000000000003</v>
      </c>
      <c r="I12">
        <f>Input_ENSPRESSO_factors!$E$4</f>
        <v>0.28100000000000003</v>
      </c>
      <c r="J12">
        <f>Input_ENSPRESSO_factors!$E$4</f>
        <v>0.28100000000000003</v>
      </c>
      <c r="K12">
        <f>Input_ENSPRESSO_factors!$E$4</f>
        <v>0.28100000000000003</v>
      </c>
      <c r="L12">
        <f>Input_ENSPRESSO_factors!$E$4</f>
        <v>0.28100000000000003</v>
      </c>
      <c r="M12">
        <f>Input_ENSPRESSO_factors!$E$4</f>
        <v>0.28100000000000003</v>
      </c>
      <c r="N12">
        <f>Input_ENSPRESSO_factors!$E$4</f>
        <v>0.28100000000000003</v>
      </c>
      <c r="O12">
        <f>Input_ENSPRESSO_factors!$E$4</f>
        <v>0.28100000000000003</v>
      </c>
      <c r="P12">
        <f>Input_ENSPRESSO_factors!$E$4</f>
        <v>0.28100000000000003</v>
      </c>
      <c r="Q12">
        <f>Input_ENSPRESSO_factors!$E$4</f>
        <v>0.28100000000000003</v>
      </c>
      <c r="R12">
        <f>Input_ENSPRESSO_factors!$E$4</f>
        <v>0.28100000000000003</v>
      </c>
      <c r="S12">
        <f>Input_ENSPRESSO_factors!$E$4</f>
        <v>0.28100000000000003</v>
      </c>
      <c r="T12">
        <f>Input_ENSPRESSO_factors!$E$4</f>
        <v>0.28100000000000003</v>
      </c>
      <c r="U12">
        <f>Input_ENSPRESSO_factors!$E$4</f>
        <v>0.28100000000000003</v>
      </c>
      <c r="V12">
        <f>Input_ENSPRESSO_factors!$E$4</f>
        <v>0.28100000000000003</v>
      </c>
      <c r="W12">
        <f>Input_ENSPRESSO_factors!$E$4</f>
        <v>0.28100000000000003</v>
      </c>
      <c r="X12">
        <f>Input_ENSPRESSO_factors!$E$4</f>
        <v>0.28100000000000003</v>
      </c>
      <c r="Y12">
        <f>Input_ENSPRESSO_factors!$E$4</f>
        <v>0.28100000000000003</v>
      </c>
      <c r="Z12">
        <f>Input_ENSPRESSO_factors!$E$4</f>
        <v>0.28100000000000003</v>
      </c>
      <c r="AA12">
        <f>Input_ENSPRESSO_factors!$E$4</f>
        <v>0.28100000000000003</v>
      </c>
      <c r="AB12">
        <f>Input_ENSPRESSO_factors!$E$4</f>
        <v>0.28100000000000003</v>
      </c>
      <c r="AC12">
        <f>Input_ENSPRESSO_factors!$E$4</f>
        <v>0.28100000000000003</v>
      </c>
      <c r="AD12">
        <f>Input_ENSPRESSO_factors!$E$4</f>
        <v>0.28100000000000003</v>
      </c>
      <c r="AE12">
        <f>Input_ENSPRESSO_factors!$E$4</f>
        <v>0.28100000000000003</v>
      </c>
      <c r="AF12" t="s">
        <v>56</v>
      </c>
      <c r="AG12" s="9">
        <f t="shared" si="7"/>
        <v>7.8055555555555559E-2</v>
      </c>
      <c r="AH12" s="9">
        <f t="shared" si="7"/>
        <v>7.8055555555555559E-2</v>
      </c>
      <c r="AI12" s="9">
        <f t="shared" si="7"/>
        <v>7.8055555555555559E-2</v>
      </c>
      <c r="AJ12" s="9">
        <f t="shared" si="7"/>
        <v>7.8055555555555559E-2</v>
      </c>
      <c r="AK12" s="9">
        <f t="shared" si="7"/>
        <v>7.8055555555555559E-2</v>
      </c>
      <c r="AL12" s="9">
        <f t="shared" si="7"/>
        <v>7.8055555555555559E-2</v>
      </c>
      <c r="AM12" s="9">
        <f t="shared" si="7"/>
        <v>7.8055555555555559E-2</v>
      </c>
      <c r="AN12" s="9">
        <f t="shared" si="7"/>
        <v>7.8055555555555559E-2</v>
      </c>
      <c r="AO12" s="9">
        <f t="shared" si="7"/>
        <v>7.8055555555555559E-2</v>
      </c>
      <c r="AP12" s="9">
        <f t="shared" si="7"/>
        <v>7.8055555555555559E-2</v>
      </c>
      <c r="AQ12" s="9">
        <f t="shared" si="8"/>
        <v>7.8055555555555559E-2</v>
      </c>
      <c r="AR12" s="9">
        <f t="shared" si="8"/>
        <v>7.8055555555555559E-2</v>
      </c>
      <c r="AS12" s="9">
        <f t="shared" si="8"/>
        <v>7.8055555555555559E-2</v>
      </c>
      <c r="AT12" s="9">
        <f t="shared" si="8"/>
        <v>7.8055555555555559E-2</v>
      </c>
      <c r="AU12" s="9">
        <f t="shared" si="8"/>
        <v>7.8055555555555559E-2</v>
      </c>
      <c r="AV12" s="9">
        <f t="shared" si="8"/>
        <v>7.8055555555555559E-2</v>
      </c>
      <c r="AW12" s="9">
        <f t="shared" si="8"/>
        <v>7.8055555555555559E-2</v>
      </c>
      <c r="AX12" s="9">
        <f t="shared" si="8"/>
        <v>7.8055555555555559E-2</v>
      </c>
      <c r="AY12" s="9">
        <f t="shared" si="8"/>
        <v>7.8055555555555559E-2</v>
      </c>
      <c r="AZ12" s="9">
        <f t="shared" si="8"/>
        <v>7.8055555555555559E-2</v>
      </c>
      <c r="BA12" s="9">
        <f t="shared" si="8"/>
        <v>7.8055555555555559E-2</v>
      </c>
      <c r="BB12" s="9">
        <f t="shared" si="8"/>
        <v>7.8055555555555559E-2</v>
      </c>
      <c r="BC12" s="9">
        <f t="shared" si="8"/>
        <v>7.8055555555555559E-2</v>
      </c>
      <c r="BD12" s="9">
        <f t="shared" si="9"/>
        <v>7.8055555555555559E-2</v>
      </c>
      <c r="BE12" s="9">
        <f t="shared" si="10"/>
        <v>7.8055555555555559E-2</v>
      </c>
      <c r="BF12" s="9">
        <f t="shared" si="11"/>
        <v>7.8055555555555559E-2</v>
      </c>
      <c r="BG12" s="9">
        <f t="shared" si="12"/>
        <v>7.8055555555555559E-2</v>
      </c>
      <c r="BH12" s="9">
        <f t="shared" si="12"/>
        <v>7.8055555555555559E-2</v>
      </c>
      <c r="BI12" s="9">
        <f t="shared" si="12"/>
        <v>7.8055555555555559E-2</v>
      </c>
      <c r="BJ12" s="23" t="s">
        <v>791</v>
      </c>
      <c r="BK12" s="23" t="s">
        <v>791</v>
      </c>
      <c r="BL12" s="23" t="s">
        <v>791</v>
      </c>
      <c r="BM12" s="23" t="s">
        <v>791</v>
      </c>
      <c r="BN12" s="23" t="s">
        <v>791</v>
      </c>
      <c r="BO12" s="23" t="s">
        <v>791</v>
      </c>
      <c r="BP12" s="23" t="s">
        <v>791</v>
      </c>
      <c r="BQ12" s="23" t="s">
        <v>791</v>
      </c>
      <c r="BR12" s="23" t="s">
        <v>791</v>
      </c>
      <c r="BS12" s="23" t="s">
        <v>791</v>
      </c>
      <c r="BT12" s="23" t="s">
        <v>791</v>
      </c>
      <c r="BU12" s="23" t="s">
        <v>791</v>
      </c>
      <c r="BV12" s="23" t="s">
        <v>791</v>
      </c>
      <c r="BW12" s="23" t="s">
        <v>791</v>
      </c>
      <c r="BX12" s="23" t="s">
        <v>791</v>
      </c>
      <c r="BY12" s="23" t="s">
        <v>791</v>
      </c>
      <c r="BZ12" s="23" t="s">
        <v>791</v>
      </c>
      <c r="CA12" s="23" t="s">
        <v>791</v>
      </c>
      <c r="CB12" s="23" t="s">
        <v>791</v>
      </c>
      <c r="CC12" s="23" t="s">
        <v>791</v>
      </c>
      <c r="CD12" s="23" t="s">
        <v>791</v>
      </c>
      <c r="CE12" s="23" t="s">
        <v>791</v>
      </c>
      <c r="CF12" s="23" t="s">
        <v>791</v>
      </c>
      <c r="CG12" s="23" t="s">
        <v>791</v>
      </c>
      <c r="CH12" s="23" t="s">
        <v>791</v>
      </c>
      <c r="CI12" s="23" t="s">
        <v>791</v>
      </c>
      <c r="CJ12" s="23" t="s">
        <v>791</v>
      </c>
      <c r="CK12" s="23" t="s">
        <v>791</v>
      </c>
      <c r="CL12" s="23" t="s">
        <v>791</v>
      </c>
    </row>
    <row r="13" spans="1:90" x14ac:dyDescent="0.2">
      <c r="A13" s="8" t="s">
        <v>10</v>
      </c>
      <c r="B13" t="s">
        <v>53</v>
      </c>
      <c r="AF13" t="s">
        <v>56</v>
      </c>
      <c r="AG13" s="9">
        <f>INDEX(Dummy_data!$B:$B,MATCH($A13,Dummy_data!$A:$A,0))</f>
        <v>6.6699999999999995E-2</v>
      </c>
      <c r="AH13" s="9">
        <f>INDEX(Dummy_data!$B:$B,MATCH($A13,Dummy_data!$A:$A,0))</f>
        <v>6.6699999999999995E-2</v>
      </c>
      <c r="AI13" s="9">
        <f>INDEX(Dummy_data!$B:$B,MATCH($A13,Dummy_data!$A:$A,0))</f>
        <v>6.6699999999999995E-2</v>
      </c>
      <c r="AJ13" s="9">
        <f>INDEX(Dummy_data!$B:$B,MATCH($A13,Dummy_data!$A:$A,0))</f>
        <v>6.6699999999999995E-2</v>
      </c>
      <c r="AK13" s="9">
        <f>INDEX(Dummy_data!$B:$B,MATCH($A13,Dummy_data!$A:$A,0))</f>
        <v>6.6699999999999995E-2</v>
      </c>
      <c r="AL13" s="9">
        <f>INDEX(Dummy_data!$B:$B,MATCH($A13,Dummy_data!$A:$A,0))</f>
        <v>6.6699999999999995E-2</v>
      </c>
      <c r="AM13" s="9">
        <f>INDEX(Dummy_data!$B:$B,MATCH($A13,Dummy_data!$A:$A,0))</f>
        <v>6.6699999999999995E-2</v>
      </c>
      <c r="AN13" s="9">
        <f>INDEX(Dummy_data!$B:$B,MATCH($A13,Dummy_data!$A:$A,0))</f>
        <v>6.6699999999999995E-2</v>
      </c>
      <c r="AO13" s="9">
        <f>INDEX(Dummy_data!$B:$B,MATCH($A13,Dummy_data!$A:$A,0))</f>
        <v>6.6699999999999995E-2</v>
      </c>
      <c r="AP13" s="9">
        <f>INDEX(Dummy_data!$B:$B,MATCH($A13,Dummy_data!$A:$A,0))</f>
        <v>6.6699999999999995E-2</v>
      </c>
      <c r="AQ13" s="9">
        <f>INDEX(Dummy_data!$B:$B,MATCH($A13,Dummy_data!$A:$A,0))</f>
        <v>6.6699999999999995E-2</v>
      </c>
      <c r="AR13" s="9">
        <f>INDEX(Dummy_data!$B:$B,MATCH($A13,Dummy_data!$A:$A,0))</f>
        <v>6.6699999999999995E-2</v>
      </c>
      <c r="AS13" s="9">
        <f>INDEX(Dummy_data!$B:$B,MATCH($A13,Dummy_data!$A:$A,0))</f>
        <v>6.6699999999999995E-2</v>
      </c>
      <c r="AT13" s="9">
        <f>INDEX(Dummy_data!$B:$B,MATCH($A13,Dummy_data!$A:$A,0))</f>
        <v>6.6699999999999995E-2</v>
      </c>
      <c r="AU13" s="9">
        <f>INDEX(Dummy_data!$B:$B,MATCH($A13,Dummy_data!$A:$A,0))</f>
        <v>6.6699999999999995E-2</v>
      </c>
      <c r="AV13" s="9">
        <f>INDEX(Dummy_data!$B:$B,MATCH($A13,Dummy_data!$A:$A,0))</f>
        <v>6.6699999999999995E-2</v>
      </c>
      <c r="AW13" s="9">
        <f>INDEX(Dummy_data!$B:$B,MATCH($A13,Dummy_data!$A:$A,0))</f>
        <v>6.6699999999999995E-2</v>
      </c>
      <c r="AX13" s="9">
        <f>INDEX(Dummy_data!$B:$B,MATCH($A13,Dummy_data!$A:$A,0))</f>
        <v>6.6699999999999995E-2</v>
      </c>
      <c r="AY13" s="9">
        <f>INDEX(Dummy_data!$B:$B,MATCH($A13,Dummy_data!$A:$A,0))</f>
        <v>6.6699999999999995E-2</v>
      </c>
      <c r="AZ13" s="9">
        <f>INDEX(Dummy_data!$B:$B,MATCH($A13,Dummy_data!$A:$A,0))</f>
        <v>6.6699999999999995E-2</v>
      </c>
      <c r="BA13" s="9">
        <f>INDEX(Dummy_data!$B:$B,MATCH($A13,Dummy_data!$A:$A,0))</f>
        <v>6.6699999999999995E-2</v>
      </c>
      <c r="BB13" s="9">
        <f>INDEX(Dummy_data!$B:$B,MATCH($A13,Dummy_data!$A:$A,0))</f>
        <v>6.6699999999999995E-2</v>
      </c>
      <c r="BC13" s="9">
        <f>INDEX(Dummy_data!$B:$B,MATCH($A13,Dummy_data!$A:$A,0))</f>
        <v>6.6699999999999995E-2</v>
      </c>
      <c r="BD13" s="9">
        <f>INDEX(Dummy_data!$B:$B,MATCH($A13,Dummy_data!$A:$A,0))</f>
        <v>6.6699999999999995E-2</v>
      </c>
      <c r="BE13" s="9">
        <f>INDEX(Dummy_data!$B:$B,MATCH($A13,Dummy_data!$A:$A,0))</f>
        <v>6.6699999999999995E-2</v>
      </c>
      <c r="BF13" s="9">
        <f>INDEX(Dummy_data!$B:$B,MATCH($A13,Dummy_data!$A:$A,0))</f>
        <v>6.6699999999999995E-2</v>
      </c>
      <c r="BG13" s="9">
        <f>INDEX(Dummy_data!$B:$B,MATCH($A13,Dummy_data!$A:$A,0))</f>
        <v>6.6699999999999995E-2</v>
      </c>
      <c r="BH13" s="9">
        <f>INDEX(Dummy_data!$B:$B,MATCH($A13,Dummy_data!$A:$A,0))</f>
        <v>6.6699999999999995E-2</v>
      </c>
      <c r="BI13" s="9">
        <f>INDEX(Dummy_data!$B:$B,MATCH($A13,Dummy_data!$A:$A,0))</f>
        <v>6.6699999999999995E-2</v>
      </c>
      <c r="BJ13" t="s">
        <v>819</v>
      </c>
      <c r="BK13" t="s">
        <v>819</v>
      </c>
      <c r="BL13" t="s">
        <v>819</v>
      </c>
      <c r="BM13" t="s">
        <v>819</v>
      </c>
      <c r="BN13" t="s">
        <v>819</v>
      </c>
      <c r="BO13" t="s">
        <v>819</v>
      </c>
      <c r="BP13" t="s">
        <v>819</v>
      </c>
      <c r="BQ13" t="s">
        <v>819</v>
      </c>
      <c r="BR13" t="s">
        <v>819</v>
      </c>
      <c r="BS13" t="s">
        <v>819</v>
      </c>
      <c r="BT13" t="s">
        <v>819</v>
      </c>
      <c r="BU13" t="s">
        <v>819</v>
      </c>
      <c r="BV13" t="s">
        <v>819</v>
      </c>
      <c r="BW13" t="s">
        <v>819</v>
      </c>
      <c r="BX13" t="s">
        <v>819</v>
      </c>
      <c r="BY13" t="s">
        <v>819</v>
      </c>
      <c r="BZ13" t="s">
        <v>819</v>
      </c>
      <c r="CA13" t="s">
        <v>819</v>
      </c>
      <c r="CB13" t="s">
        <v>819</v>
      </c>
      <c r="CC13" t="s">
        <v>819</v>
      </c>
      <c r="CD13" t="s">
        <v>819</v>
      </c>
      <c r="CE13" t="s">
        <v>819</v>
      </c>
      <c r="CF13" t="s">
        <v>819</v>
      </c>
      <c r="CG13" t="s">
        <v>819</v>
      </c>
      <c r="CH13" t="s">
        <v>819</v>
      </c>
      <c r="CI13" t="s">
        <v>819</v>
      </c>
      <c r="CJ13" t="s">
        <v>819</v>
      </c>
      <c r="CK13" t="s">
        <v>819</v>
      </c>
      <c r="CL13" t="s">
        <v>819</v>
      </c>
    </row>
    <row r="14" spans="1:90" x14ac:dyDescent="0.2">
      <c r="A14" s="1" t="s">
        <v>11</v>
      </c>
      <c r="B14" t="s">
        <v>53</v>
      </c>
      <c r="C14">
        <f>Input_ENSPRESSO_factors!$E$3</f>
        <v>0.24</v>
      </c>
      <c r="D14">
        <f>Input_ENSPRESSO_factors!$E$3</f>
        <v>0.24</v>
      </c>
      <c r="E14">
        <f>Input_ENSPRESSO_factors!$E$3</f>
        <v>0.24</v>
      </c>
      <c r="F14">
        <f>Input_ENSPRESSO_factors!$E$3</f>
        <v>0.24</v>
      </c>
      <c r="G14">
        <f>Input_ENSPRESSO_factors!$E$3</f>
        <v>0.24</v>
      </c>
      <c r="H14">
        <f>Input_ENSPRESSO_factors!$E$3</f>
        <v>0.24</v>
      </c>
      <c r="I14">
        <f>Input_ENSPRESSO_factors!$E$3</f>
        <v>0.24</v>
      </c>
      <c r="J14">
        <f>Input_ENSPRESSO_factors!$E$3</f>
        <v>0.24</v>
      </c>
      <c r="K14">
        <f>Input_ENSPRESSO_factors!$E$3</f>
        <v>0.24</v>
      </c>
      <c r="L14">
        <f>Input_ENSPRESSO_factors!$E$3</f>
        <v>0.24</v>
      </c>
      <c r="M14">
        <f>Input_ENSPRESSO_factors!$E$3</f>
        <v>0.24</v>
      </c>
      <c r="N14">
        <f>Input_ENSPRESSO_factors!$E$3</f>
        <v>0.24</v>
      </c>
      <c r="O14">
        <f>Input_ENSPRESSO_factors!$E$3</f>
        <v>0.24</v>
      </c>
      <c r="P14">
        <f>Input_ENSPRESSO_factors!$E$3</f>
        <v>0.24</v>
      </c>
      <c r="Q14">
        <f>Input_ENSPRESSO_factors!$E$3</f>
        <v>0.24</v>
      </c>
      <c r="R14">
        <f>Input_ENSPRESSO_factors!$E$3</f>
        <v>0.24</v>
      </c>
      <c r="S14">
        <f>Input_ENSPRESSO_factors!$E$3</f>
        <v>0.24</v>
      </c>
      <c r="T14">
        <f>Input_ENSPRESSO_factors!$E$3</f>
        <v>0.24</v>
      </c>
      <c r="U14">
        <f>Input_ENSPRESSO_factors!$E$3</f>
        <v>0.24</v>
      </c>
      <c r="V14">
        <f>Input_ENSPRESSO_factors!$E$3</f>
        <v>0.24</v>
      </c>
      <c r="W14">
        <f>Input_ENSPRESSO_factors!$E$3</f>
        <v>0.24</v>
      </c>
      <c r="X14">
        <f>Input_ENSPRESSO_factors!$E$3</f>
        <v>0.24</v>
      </c>
      <c r="Y14">
        <f>Input_ENSPRESSO_factors!$E$3</f>
        <v>0.24</v>
      </c>
      <c r="Z14">
        <f>Input_ENSPRESSO_factors!$E$3</f>
        <v>0.24</v>
      </c>
      <c r="AA14">
        <f>Input_ENSPRESSO_factors!$E$3</f>
        <v>0.24</v>
      </c>
      <c r="AB14">
        <f>Input_ENSPRESSO_factors!$E$3</f>
        <v>0.24</v>
      </c>
      <c r="AC14">
        <f>Input_ENSPRESSO_factors!$E$3</f>
        <v>0.24</v>
      </c>
      <c r="AD14">
        <f>Input_ENSPRESSO_factors!$E$3</f>
        <v>0.24</v>
      </c>
      <c r="AE14">
        <f>Input_ENSPRESSO_factors!$E$3</f>
        <v>0.24</v>
      </c>
      <c r="AF14" t="s">
        <v>56</v>
      </c>
      <c r="AG14" s="9">
        <f t="shared" ref="AG14:AP15" si="13">(C14*1000)/3600</f>
        <v>6.6666666666666666E-2</v>
      </c>
      <c r="AH14" s="9">
        <f t="shared" si="13"/>
        <v>6.6666666666666666E-2</v>
      </c>
      <c r="AI14" s="9">
        <f t="shared" si="13"/>
        <v>6.6666666666666666E-2</v>
      </c>
      <c r="AJ14" s="9">
        <f t="shared" si="13"/>
        <v>6.6666666666666666E-2</v>
      </c>
      <c r="AK14" s="9">
        <f t="shared" si="13"/>
        <v>6.6666666666666666E-2</v>
      </c>
      <c r="AL14" s="9">
        <f t="shared" si="13"/>
        <v>6.6666666666666666E-2</v>
      </c>
      <c r="AM14" s="9">
        <f t="shared" si="13"/>
        <v>6.6666666666666666E-2</v>
      </c>
      <c r="AN14" s="9">
        <f t="shared" si="13"/>
        <v>6.6666666666666666E-2</v>
      </c>
      <c r="AO14" s="9">
        <f t="shared" si="13"/>
        <v>6.6666666666666666E-2</v>
      </c>
      <c r="AP14" s="9">
        <f t="shared" si="13"/>
        <v>6.6666666666666666E-2</v>
      </c>
      <c r="AQ14" s="9">
        <f t="shared" ref="AQ14:BC15" si="14">(M14*1000)/3600</f>
        <v>6.6666666666666666E-2</v>
      </c>
      <c r="AR14" s="9">
        <f t="shared" si="14"/>
        <v>6.6666666666666666E-2</v>
      </c>
      <c r="AS14" s="9">
        <f t="shared" si="14"/>
        <v>6.6666666666666666E-2</v>
      </c>
      <c r="AT14" s="9">
        <f t="shared" si="14"/>
        <v>6.6666666666666666E-2</v>
      </c>
      <c r="AU14" s="9">
        <f t="shared" si="14"/>
        <v>6.6666666666666666E-2</v>
      </c>
      <c r="AV14" s="9">
        <f t="shared" si="14"/>
        <v>6.6666666666666666E-2</v>
      </c>
      <c r="AW14" s="9">
        <f t="shared" si="14"/>
        <v>6.6666666666666666E-2</v>
      </c>
      <c r="AX14" s="9">
        <f t="shared" si="14"/>
        <v>6.6666666666666666E-2</v>
      </c>
      <c r="AY14" s="9">
        <f t="shared" si="14"/>
        <v>6.6666666666666666E-2</v>
      </c>
      <c r="AZ14" s="9">
        <f t="shared" si="14"/>
        <v>6.6666666666666666E-2</v>
      </c>
      <c r="BA14" s="9">
        <f t="shared" si="14"/>
        <v>6.6666666666666666E-2</v>
      </c>
      <c r="BB14" s="9">
        <f t="shared" si="14"/>
        <v>6.6666666666666666E-2</v>
      </c>
      <c r="BC14" s="9">
        <f t="shared" si="14"/>
        <v>6.6666666666666666E-2</v>
      </c>
      <c r="BD14" s="9">
        <f t="shared" ref="BD14:BD15" si="15">(Z14*1000)/3600</f>
        <v>6.6666666666666666E-2</v>
      </c>
      <c r="BE14" s="9">
        <f t="shared" ref="BE14:BE15" si="16">(AA14*1000)/3600</f>
        <v>6.6666666666666666E-2</v>
      </c>
      <c r="BF14" s="9">
        <f t="shared" ref="BF14:BF15" si="17">(AB14*1000)/3600</f>
        <v>6.6666666666666666E-2</v>
      </c>
      <c r="BG14" s="9">
        <f t="shared" ref="BG14:BI15" si="18">(AC14*1000)/3600</f>
        <v>6.6666666666666666E-2</v>
      </c>
      <c r="BH14" s="9">
        <f t="shared" si="18"/>
        <v>6.6666666666666666E-2</v>
      </c>
      <c r="BI14" s="9">
        <f t="shared" si="18"/>
        <v>6.6666666666666666E-2</v>
      </c>
      <c r="BJ14" s="23" t="s">
        <v>791</v>
      </c>
      <c r="BK14" s="23" t="s">
        <v>791</v>
      </c>
      <c r="BL14" s="23" t="s">
        <v>791</v>
      </c>
      <c r="BM14" s="23" t="s">
        <v>791</v>
      </c>
      <c r="BN14" s="23" t="s">
        <v>791</v>
      </c>
      <c r="BO14" s="23" t="s">
        <v>791</v>
      </c>
      <c r="BP14" s="23" t="s">
        <v>791</v>
      </c>
      <c r="BQ14" s="23" t="s">
        <v>791</v>
      </c>
      <c r="BR14" s="23" t="s">
        <v>791</v>
      </c>
      <c r="BS14" s="23" t="s">
        <v>791</v>
      </c>
      <c r="BT14" s="23" t="s">
        <v>791</v>
      </c>
      <c r="BU14" s="23" t="s">
        <v>791</v>
      </c>
      <c r="BV14" s="23" t="s">
        <v>791</v>
      </c>
      <c r="BW14" s="23" t="s">
        <v>791</v>
      </c>
      <c r="BX14" s="23" t="s">
        <v>791</v>
      </c>
      <c r="BY14" s="23" t="s">
        <v>791</v>
      </c>
      <c r="BZ14" s="23" t="s">
        <v>791</v>
      </c>
      <c r="CA14" s="23" t="s">
        <v>791</v>
      </c>
      <c r="CB14" s="23" t="s">
        <v>791</v>
      </c>
      <c r="CC14" s="23" t="s">
        <v>791</v>
      </c>
      <c r="CD14" s="23" t="s">
        <v>791</v>
      </c>
      <c r="CE14" s="23" t="s">
        <v>791</v>
      </c>
      <c r="CF14" s="23" t="s">
        <v>791</v>
      </c>
      <c r="CG14" s="23" t="s">
        <v>791</v>
      </c>
      <c r="CH14" s="23" t="s">
        <v>791</v>
      </c>
      <c r="CI14" s="23" t="s">
        <v>791</v>
      </c>
      <c r="CJ14" s="23" t="s">
        <v>791</v>
      </c>
      <c r="CK14" s="23" t="s">
        <v>791</v>
      </c>
      <c r="CL14" s="23" t="s">
        <v>791</v>
      </c>
    </row>
    <row r="15" spans="1:90" x14ac:dyDescent="0.2">
      <c r="A15" s="1" t="s">
        <v>12</v>
      </c>
      <c r="B15" t="s">
        <v>53</v>
      </c>
      <c r="C15">
        <f>Input_ENSPRESSO_factors!$E$14</f>
        <v>0.29499999999999998</v>
      </c>
      <c r="D15">
        <f>Input_ENSPRESSO_factors!$E$14</f>
        <v>0.29499999999999998</v>
      </c>
      <c r="E15">
        <f>Input_ENSPRESSO_factors!$E$14</f>
        <v>0.29499999999999998</v>
      </c>
      <c r="F15">
        <f>Input_ENSPRESSO_factors!$E$14</f>
        <v>0.29499999999999998</v>
      </c>
      <c r="G15">
        <f>Input_ENSPRESSO_factors!$E$14</f>
        <v>0.29499999999999998</v>
      </c>
      <c r="H15">
        <f>Input_ENSPRESSO_factors!$E$14</f>
        <v>0.29499999999999998</v>
      </c>
      <c r="I15">
        <f>Input_ENSPRESSO_factors!$E$14</f>
        <v>0.29499999999999998</v>
      </c>
      <c r="J15">
        <f>Input_ENSPRESSO_factors!$E$14</f>
        <v>0.29499999999999998</v>
      </c>
      <c r="K15">
        <f>Input_ENSPRESSO_factors!$E$14</f>
        <v>0.29499999999999998</v>
      </c>
      <c r="L15">
        <f>Input_ENSPRESSO_factors!$E$14</f>
        <v>0.29499999999999998</v>
      </c>
      <c r="M15">
        <f>Input_ENSPRESSO_factors!$E$14</f>
        <v>0.29499999999999998</v>
      </c>
      <c r="N15">
        <f>Input_ENSPRESSO_factors!$E$14</f>
        <v>0.29499999999999998</v>
      </c>
      <c r="O15">
        <f>Input_ENSPRESSO_factors!$E$14</f>
        <v>0.29499999999999998</v>
      </c>
      <c r="P15">
        <f>Input_ENSPRESSO_factors!$E$14</f>
        <v>0.29499999999999998</v>
      </c>
      <c r="Q15">
        <f>Input_ENSPRESSO_factors!$E$14</f>
        <v>0.29499999999999998</v>
      </c>
      <c r="R15">
        <f>Input_ENSPRESSO_factors!$E$14</f>
        <v>0.29499999999999998</v>
      </c>
      <c r="S15">
        <f>Input_ENSPRESSO_factors!$E$14</f>
        <v>0.29499999999999998</v>
      </c>
      <c r="T15">
        <f>Input_ENSPRESSO_factors!$E$14</f>
        <v>0.29499999999999998</v>
      </c>
      <c r="U15">
        <f>Input_ENSPRESSO_factors!$E$14</f>
        <v>0.29499999999999998</v>
      </c>
      <c r="V15">
        <f>Input_ENSPRESSO_factors!$E$14</f>
        <v>0.29499999999999998</v>
      </c>
      <c r="W15">
        <f>Input_ENSPRESSO_factors!$E$14</f>
        <v>0.29499999999999998</v>
      </c>
      <c r="X15">
        <f>Input_ENSPRESSO_factors!$E$14</f>
        <v>0.29499999999999998</v>
      </c>
      <c r="Y15">
        <f>Input_ENSPRESSO_factors!$E$14</f>
        <v>0.29499999999999998</v>
      </c>
      <c r="Z15">
        <f>Input_ENSPRESSO_factors!$E$14</f>
        <v>0.29499999999999998</v>
      </c>
      <c r="AA15">
        <f>Input_ENSPRESSO_factors!$E$14</f>
        <v>0.29499999999999998</v>
      </c>
      <c r="AB15">
        <f>Input_ENSPRESSO_factors!$E$14</f>
        <v>0.29499999999999998</v>
      </c>
      <c r="AC15">
        <f>Input_ENSPRESSO_factors!$E$14</f>
        <v>0.29499999999999998</v>
      </c>
      <c r="AD15">
        <f>Input_ENSPRESSO_factors!$E$14</f>
        <v>0.29499999999999998</v>
      </c>
      <c r="AE15">
        <f>Input_ENSPRESSO_factors!$E$14</f>
        <v>0.29499999999999998</v>
      </c>
      <c r="AF15" t="s">
        <v>56</v>
      </c>
      <c r="AG15" s="9">
        <f t="shared" si="13"/>
        <v>8.1944444444444445E-2</v>
      </c>
      <c r="AH15" s="9">
        <f t="shared" si="13"/>
        <v>8.1944444444444445E-2</v>
      </c>
      <c r="AI15" s="9">
        <f t="shared" si="13"/>
        <v>8.1944444444444445E-2</v>
      </c>
      <c r="AJ15" s="9">
        <f t="shared" si="13"/>
        <v>8.1944444444444445E-2</v>
      </c>
      <c r="AK15" s="9">
        <f t="shared" si="13"/>
        <v>8.1944444444444445E-2</v>
      </c>
      <c r="AL15" s="9">
        <f t="shared" si="13"/>
        <v>8.1944444444444445E-2</v>
      </c>
      <c r="AM15" s="9">
        <f t="shared" si="13"/>
        <v>8.1944444444444445E-2</v>
      </c>
      <c r="AN15" s="9">
        <f t="shared" si="13"/>
        <v>8.1944444444444445E-2</v>
      </c>
      <c r="AO15" s="9">
        <f t="shared" si="13"/>
        <v>8.1944444444444445E-2</v>
      </c>
      <c r="AP15" s="9">
        <f t="shared" si="13"/>
        <v>8.1944444444444445E-2</v>
      </c>
      <c r="AQ15" s="9">
        <f t="shared" si="14"/>
        <v>8.1944444444444445E-2</v>
      </c>
      <c r="AR15" s="9">
        <f t="shared" si="14"/>
        <v>8.1944444444444445E-2</v>
      </c>
      <c r="AS15" s="9">
        <f t="shared" si="14"/>
        <v>8.1944444444444445E-2</v>
      </c>
      <c r="AT15" s="9">
        <f t="shared" si="14"/>
        <v>8.1944444444444445E-2</v>
      </c>
      <c r="AU15" s="9">
        <f t="shared" si="14"/>
        <v>8.1944444444444445E-2</v>
      </c>
      <c r="AV15" s="9">
        <f t="shared" si="14"/>
        <v>8.1944444444444445E-2</v>
      </c>
      <c r="AW15" s="9">
        <f t="shared" si="14"/>
        <v>8.1944444444444445E-2</v>
      </c>
      <c r="AX15" s="9">
        <f t="shared" si="14"/>
        <v>8.1944444444444445E-2</v>
      </c>
      <c r="AY15" s="9">
        <f t="shared" si="14"/>
        <v>8.1944444444444445E-2</v>
      </c>
      <c r="AZ15" s="9">
        <f t="shared" si="14"/>
        <v>8.1944444444444445E-2</v>
      </c>
      <c r="BA15" s="9">
        <f t="shared" si="14"/>
        <v>8.1944444444444445E-2</v>
      </c>
      <c r="BB15" s="9">
        <f t="shared" si="14"/>
        <v>8.1944444444444445E-2</v>
      </c>
      <c r="BC15" s="9">
        <f t="shared" si="14"/>
        <v>8.1944444444444445E-2</v>
      </c>
      <c r="BD15" s="9">
        <f t="shared" si="15"/>
        <v>8.1944444444444445E-2</v>
      </c>
      <c r="BE15" s="9">
        <f t="shared" si="16"/>
        <v>8.1944444444444445E-2</v>
      </c>
      <c r="BF15" s="9">
        <f t="shared" si="17"/>
        <v>8.1944444444444445E-2</v>
      </c>
      <c r="BG15" s="9">
        <f t="shared" si="18"/>
        <v>8.1944444444444445E-2</v>
      </c>
      <c r="BH15" s="9">
        <f t="shared" si="18"/>
        <v>8.1944444444444445E-2</v>
      </c>
      <c r="BI15" s="9">
        <f t="shared" si="18"/>
        <v>8.1944444444444445E-2</v>
      </c>
      <c r="BJ15" s="23" t="s">
        <v>791</v>
      </c>
      <c r="BK15" s="23" t="s">
        <v>791</v>
      </c>
      <c r="BL15" s="23" t="s">
        <v>791</v>
      </c>
      <c r="BM15" s="23" t="s">
        <v>791</v>
      </c>
      <c r="BN15" s="23" t="s">
        <v>791</v>
      </c>
      <c r="BO15" s="23" t="s">
        <v>791</v>
      </c>
      <c r="BP15" s="23" t="s">
        <v>791</v>
      </c>
      <c r="BQ15" s="23" t="s">
        <v>791</v>
      </c>
      <c r="BR15" s="23" t="s">
        <v>791</v>
      </c>
      <c r="BS15" s="23" t="s">
        <v>791</v>
      </c>
      <c r="BT15" s="23" t="s">
        <v>791</v>
      </c>
      <c r="BU15" s="23" t="s">
        <v>791</v>
      </c>
      <c r="BV15" s="23" t="s">
        <v>791</v>
      </c>
      <c r="BW15" s="23" t="s">
        <v>791</v>
      </c>
      <c r="BX15" s="23" t="s">
        <v>791</v>
      </c>
      <c r="BY15" s="23" t="s">
        <v>791</v>
      </c>
      <c r="BZ15" s="23" t="s">
        <v>791</v>
      </c>
      <c r="CA15" s="23" t="s">
        <v>791</v>
      </c>
      <c r="CB15" s="23" t="s">
        <v>791</v>
      </c>
      <c r="CC15" s="23" t="s">
        <v>791</v>
      </c>
      <c r="CD15" s="23" t="s">
        <v>791</v>
      </c>
      <c r="CE15" s="23" t="s">
        <v>791</v>
      </c>
      <c r="CF15" s="23" t="s">
        <v>791</v>
      </c>
      <c r="CG15" s="23" t="s">
        <v>791</v>
      </c>
      <c r="CH15" s="23" t="s">
        <v>791</v>
      </c>
      <c r="CI15" s="23" t="s">
        <v>791</v>
      </c>
      <c r="CJ15" s="23" t="s">
        <v>791</v>
      </c>
      <c r="CK15" s="23" t="s">
        <v>791</v>
      </c>
      <c r="CL15" s="23" t="s">
        <v>791</v>
      </c>
    </row>
  </sheetData>
  <conditionalFormatting sqref="C1:BI2">
    <cfRule type="containsBlanks" dxfId="24" priority="23">
      <formula>LEN(TRIM(C1))=0</formula>
    </cfRule>
  </conditionalFormatting>
  <conditionalFormatting sqref="C2:E2 I2:J2">
    <cfRule type="containsBlanks" dxfId="23" priority="22">
      <formula>LEN(TRIM(C2))=0</formula>
    </cfRule>
  </conditionalFormatting>
  <conditionalFormatting sqref="H2">
    <cfRule type="containsBlanks" dxfId="22" priority="21">
      <formula>LEN(TRIM(H2))=0</formula>
    </cfRule>
  </conditionalFormatting>
  <conditionalFormatting sqref="M2">
    <cfRule type="containsBlanks" dxfId="21" priority="20">
      <formula>LEN(TRIM(M2))=0</formula>
    </cfRule>
  </conditionalFormatting>
  <conditionalFormatting sqref="L2">
    <cfRule type="containsBlanks" dxfId="20" priority="19">
      <formula>LEN(TRIM(L2))=0</formula>
    </cfRule>
  </conditionalFormatting>
  <conditionalFormatting sqref="K2">
    <cfRule type="containsBlanks" dxfId="19" priority="18">
      <formula>LEN(TRIM(K2))=0</formula>
    </cfRule>
  </conditionalFormatting>
  <conditionalFormatting sqref="AA2">
    <cfRule type="containsBlanks" dxfId="18" priority="17">
      <formula>LEN(TRIM(AA2))=0</formula>
    </cfRule>
  </conditionalFormatting>
  <conditionalFormatting sqref="AB2">
    <cfRule type="containsBlanks" dxfId="17" priority="16">
      <formula>LEN(TRIM(AB2))=0</formula>
    </cfRule>
  </conditionalFormatting>
  <conditionalFormatting sqref="AC2:AE2">
    <cfRule type="containsBlanks" dxfId="16" priority="15">
      <formula>LEN(TRIM(AC2))=0</formula>
    </cfRule>
  </conditionalFormatting>
  <conditionalFormatting sqref="Y2">
    <cfRule type="containsBlanks" dxfId="15" priority="14">
      <formula>LEN(TRIM(Y2))=0</formula>
    </cfRule>
  </conditionalFormatting>
  <conditionalFormatting sqref="Z2">
    <cfRule type="containsBlanks" dxfId="14" priority="13">
      <formula>LEN(TRIM(Z2))=0</formula>
    </cfRule>
  </conditionalFormatting>
  <conditionalFormatting sqref="X2">
    <cfRule type="containsBlanks" dxfId="13" priority="12">
      <formula>LEN(TRIM(X2))=0</formula>
    </cfRule>
  </conditionalFormatting>
  <conditionalFormatting sqref="W2">
    <cfRule type="containsBlanks" dxfId="12" priority="11">
      <formula>LEN(TRIM(W2))=0</formula>
    </cfRule>
  </conditionalFormatting>
  <conditionalFormatting sqref="V2">
    <cfRule type="containsBlanks" dxfId="11" priority="10">
      <formula>LEN(TRIM(V2))=0</formula>
    </cfRule>
  </conditionalFormatting>
  <conditionalFormatting sqref="U2">
    <cfRule type="containsBlanks" dxfId="10" priority="9">
      <formula>LEN(TRIM(U2))=0</formula>
    </cfRule>
  </conditionalFormatting>
  <conditionalFormatting sqref="T2">
    <cfRule type="containsBlanks" dxfId="9" priority="8">
      <formula>LEN(TRIM(T2))=0</formula>
    </cfRule>
  </conditionalFormatting>
  <conditionalFormatting sqref="S2">
    <cfRule type="containsBlanks" dxfId="8" priority="7">
      <formula>LEN(TRIM(S2))=0</formula>
    </cfRule>
  </conditionalFormatting>
  <conditionalFormatting sqref="R2">
    <cfRule type="containsBlanks" dxfId="7" priority="6">
      <formula>LEN(TRIM(R2))=0</formula>
    </cfRule>
  </conditionalFormatting>
  <conditionalFormatting sqref="Q2">
    <cfRule type="containsBlanks" dxfId="6" priority="5">
      <formula>LEN(TRIM(Q2))=0</formula>
    </cfRule>
  </conditionalFormatting>
  <conditionalFormatting sqref="N2">
    <cfRule type="containsBlanks" dxfId="5" priority="4">
      <formula>LEN(TRIM(N2))=0</formula>
    </cfRule>
  </conditionalFormatting>
  <conditionalFormatting sqref="G2">
    <cfRule type="containsBlanks" dxfId="4" priority="3">
      <formula>LEN(TRIM(G2))=0</formula>
    </cfRule>
  </conditionalFormatting>
  <conditionalFormatting sqref="F2">
    <cfRule type="containsBlanks" dxfId="3" priority="2">
      <formula>LEN(TRIM(F2))=0</formula>
    </cfRule>
  </conditionalFormatting>
  <conditionalFormatting sqref="P2">
    <cfRule type="containsBlanks" dxfId="2" priority="1">
      <formula>LEN(TRIM(P2))=0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7C7E1-0D29-424C-8FCB-8576D643B335}">
  <dimension ref="A1:BH14"/>
  <sheetViews>
    <sheetView tabSelected="1" workbookViewId="0">
      <selection sqref="A1:BH14"/>
    </sheetView>
  </sheetViews>
  <sheetFormatPr baseColWidth="10" defaultRowHeight="16" x14ac:dyDescent="0.2"/>
  <cols>
    <col min="1" max="1" width="69" customWidth="1"/>
  </cols>
  <sheetData>
    <row r="1" spans="1:60" s="25" customFormat="1" x14ac:dyDescent="0.2">
      <c r="A1" s="24" t="s">
        <v>57</v>
      </c>
      <c r="B1" s="24" t="s">
        <v>55</v>
      </c>
      <c r="C1" s="26" t="s">
        <v>13</v>
      </c>
      <c r="D1" s="26" t="s">
        <v>14</v>
      </c>
      <c r="E1" s="26" t="s">
        <v>15</v>
      </c>
      <c r="F1" s="26" t="s">
        <v>16</v>
      </c>
      <c r="G1" s="26" t="s">
        <v>17</v>
      </c>
      <c r="H1" s="26" t="s">
        <v>18</v>
      </c>
      <c r="I1" s="26" t="s">
        <v>19</v>
      </c>
      <c r="J1" s="26" t="s">
        <v>20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337</v>
      </c>
      <c r="AE1" s="26" t="s">
        <v>821</v>
      </c>
      <c r="AF1" s="25" t="s">
        <v>792</v>
      </c>
      <c r="AG1" s="25" t="s">
        <v>793</v>
      </c>
      <c r="AH1" s="25" t="s">
        <v>794</v>
      </c>
      <c r="AI1" s="25" t="s">
        <v>795</v>
      </c>
      <c r="AJ1" s="25" t="s">
        <v>796</v>
      </c>
      <c r="AK1" s="25" t="s">
        <v>797</v>
      </c>
      <c r="AL1" s="25" t="s">
        <v>798</v>
      </c>
      <c r="AM1" s="25" t="s">
        <v>799</v>
      </c>
      <c r="AN1" s="25" t="s">
        <v>800</v>
      </c>
      <c r="AO1" s="25" t="s">
        <v>801</v>
      </c>
      <c r="AP1" s="25" t="s">
        <v>802</v>
      </c>
      <c r="AQ1" s="25" t="s">
        <v>803</v>
      </c>
      <c r="AR1" s="25" t="s">
        <v>804</v>
      </c>
      <c r="AS1" s="25" t="s">
        <v>805</v>
      </c>
      <c r="AT1" s="25" t="s">
        <v>806</v>
      </c>
      <c r="AU1" s="25" t="s">
        <v>807</v>
      </c>
      <c r="AV1" s="25" t="s">
        <v>808</v>
      </c>
      <c r="AW1" s="25" t="s">
        <v>809</v>
      </c>
      <c r="AX1" s="25" t="s">
        <v>810</v>
      </c>
      <c r="AY1" s="25" t="s">
        <v>811</v>
      </c>
      <c r="AZ1" s="25" t="s">
        <v>812</v>
      </c>
      <c r="BA1" s="25" t="s">
        <v>813</v>
      </c>
      <c r="BB1" s="25" t="s">
        <v>814</v>
      </c>
      <c r="BC1" s="25" t="s">
        <v>815</v>
      </c>
      <c r="BD1" s="25" t="s">
        <v>816</v>
      </c>
      <c r="BE1" s="25" t="s">
        <v>817</v>
      </c>
      <c r="BF1" s="25" t="s">
        <v>818</v>
      </c>
      <c r="BG1" s="25" t="s">
        <v>820</v>
      </c>
      <c r="BH1" s="25" t="s">
        <v>823</v>
      </c>
    </row>
    <row r="2" spans="1:60" x14ac:dyDescent="0.2">
      <c r="A2" s="22" t="s">
        <v>0</v>
      </c>
      <c r="B2" t="s">
        <v>56</v>
      </c>
      <c r="C2">
        <f>INDEX(Calculation_emission_factors!$AG$1:$CL$15,MATCH($A2,Calculation_emission_factors!$A:$A,0),MATCH(C$1,Calculation_emission_factors!$AG$1:$CL$1,0))</f>
        <v>0.10277777777777777</v>
      </c>
      <c r="D2">
        <f>INDEX(Calculation_emission_factors!$AG$1:$CL$15,MATCH($A2,Calculation_emission_factors!$A:$A,0),MATCH(D$1,Calculation_emission_factors!$AG$1:$CL$1,0))</f>
        <v>0.10277777777777777</v>
      </c>
      <c r="E2">
        <f>INDEX(Calculation_emission_factors!$AG$1:$CL$15,MATCH($A2,Calculation_emission_factors!$A:$A,0),MATCH(E$1,Calculation_emission_factors!$AG$1:$CL$1,0))</f>
        <v>0.10277777777777777</v>
      </c>
      <c r="F2">
        <f>INDEX(Calculation_emission_factors!$AG$1:$CL$15,MATCH($A2,Calculation_emission_factors!$A:$A,0),MATCH(F$1,Calculation_emission_factors!$AG$1:$CL$1,0))</f>
        <v>0.10277777777777777</v>
      </c>
      <c r="G2">
        <f>INDEX(Calculation_emission_factors!$AG$1:$CL$15,MATCH($A2,Calculation_emission_factors!$A:$A,0),MATCH(G$1,Calculation_emission_factors!$AG$1:$CL$1,0))</f>
        <v>0.10277777777777777</v>
      </c>
      <c r="H2">
        <f>INDEX(Calculation_emission_factors!$AG$1:$CL$15,MATCH($A2,Calculation_emission_factors!$A:$A,0),MATCH(H$1,Calculation_emission_factors!$AG$1:$CL$1,0))</f>
        <v>0.10277777777777777</v>
      </c>
      <c r="I2">
        <f>INDEX(Calculation_emission_factors!$AG$1:$CL$15,MATCH($A2,Calculation_emission_factors!$A:$A,0),MATCH(I$1,Calculation_emission_factors!$AG$1:$CL$1,0))</f>
        <v>0.10277777777777777</v>
      </c>
      <c r="J2">
        <f>INDEX(Calculation_emission_factors!$AG$1:$CL$15,MATCH($A2,Calculation_emission_factors!$A:$A,0),MATCH(J$1,Calculation_emission_factors!$AG$1:$CL$1,0))</f>
        <v>0.10277777777777777</v>
      </c>
      <c r="K2">
        <f>INDEX(Calculation_emission_factors!$AG$1:$CL$15,MATCH($A2,Calculation_emission_factors!$A:$A,0),MATCH(K$1,Calculation_emission_factors!$AG$1:$CL$1,0))</f>
        <v>0.10277777777777777</v>
      </c>
      <c r="L2">
        <f>INDEX(Calculation_emission_factors!$AG$1:$CL$15,MATCH($A2,Calculation_emission_factors!$A:$A,0),MATCH(L$1,Calculation_emission_factors!$AG$1:$CL$1,0))</f>
        <v>0.10277777777777777</v>
      </c>
      <c r="M2">
        <f>INDEX(Calculation_emission_factors!$AG$1:$CL$15,MATCH($A2,Calculation_emission_factors!$A:$A,0),MATCH(M$1,Calculation_emission_factors!$AG$1:$CL$1,0))</f>
        <v>0.10277777777777777</v>
      </c>
      <c r="N2">
        <f>INDEX(Calculation_emission_factors!$AG$1:$CL$15,MATCH($A2,Calculation_emission_factors!$A:$A,0),MATCH(N$1,Calculation_emission_factors!$AG$1:$CL$1,0))</f>
        <v>0.10277777777777777</v>
      </c>
      <c r="O2">
        <f>INDEX(Calculation_emission_factors!$AG$1:$CL$15,MATCH($A2,Calculation_emission_factors!$A:$A,0),MATCH(O$1,Calculation_emission_factors!$AG$1:$CL$1,0))</f>
        <v>0.10277777777777777</v>
      </c>
      <c r="P2">
        <f>INDEX(Calculation_emission_factors!$AG$1:$CL$15,MATCH($A2,Calculation_emission_factors!$A:$A,0),MATCH(P$1,Calculation_emission_factors!$AG$1:$CL$1,0))</f>
        <v>0.10277777777777777</v>
      </c>
      <c r="Q2">
        <f>INDEX(Calculation_emission_factors!$AG$1:$CL$15,MATCH($A2,Calculation_emission_factors!$A:$A,0),MATCH(Q$1,Calculation_emission_factors!$AG$1:$CL$1,0))</f>
        <v>0.10277777777777777</v>
      </c>
      <c r="R2">
        <f>INDEX(Calculation_emission_factors!$AG$1:$CL$15,MATCH($A2,Calculation_emission_factors!$A:$A,0),MATCH(R$1,Calculation_emission_factors!$AG$1:$CL$1,0))</f>
        <v>0.10277777777777777</v>
      </c>
      <c r="S2">
        <f>INDEX(Calculation_emission_factors!$AG$1:$CL$15,MATCH($A2,Calculation_emission_factors!$A:$A,0),MATCH(S$1,Calculation_emission_factors!$AG$1:$CL$1,0))</f>
        <v>0.10277777777777777</v>
      </c>
      <c r="T2">
        <f>INDEX(Calculation_emission_factors!$AG$1:$CL$15,MATCH($A2,Calculation_emission_factors!$A:$A,0),MATCH(T$1,Calculation_emission_factors!$AG$1:$CL$1,0))</f>
        <v>0.10277777777777777</v>
      </c>
      <c r="U2">
        <f>INDEX(Calculation_emission_factors!$AG$1:$CL$15,MATCH($A2,Calculation_emission_factors!$A:$A,0),MATCH(U$1,Calculation_emission_factors!$AG$1:$CL$1,0))</f>
        <v>0.10277777777777777</v>
      </c>
      <c r="V2">
        <f>INDEX(Calculation_emission_factors!$AG$1:$CL$15,MATCH($A2,Calculation_emission_factors!$A:$A,0),MATCH(V$1,Calculation_emission_factors!$AG$1:$CL$1,0))</f>
        <v>0.10277777777777777</v>
      </c>
      <c r="W2">
        <f>INDEX(Calculation_emission_factors!$AG$1:$CL$15,MATCH($A2,Calculation_emission_factors!$A:$A,0),MATCH(W$1,Calculation_emission_factors!$AG$1:$CL$1,0))</f>
        <v>0.10277777777777777</v>
      </c>
      <c r="X2">
        <f>INDEX(Calculation_emission_factors!$AG$1:$CL$15,MATCH($A2,Calculation_emission_factors!$A:$A,0),MATCH(X$1,Calculation_emission_factors!$AG$1:$CL$1,0))</f>
        <v>0.10277777777777777</v>
      </c>
      <c r="Y2">
        <f>INDEX(Calculation_emission_factors!$AG$1:$CL$15,MATCH($A2,Calculation_emission_factors!$A:$A,0),MATCH(Y$1,Calculation_emission_factors!$AG$1:$CL$1,0))</f>
        <v>0.10277777777777777</v>
      </c>
      <c r="Z2">
        <f>INDEX(Calculation_emission_factors!$AG$1:$CL$15,MATCH($A2,Calculation_emission_factors!$A:$A,0),MATCH(Z$1,Calculation_emission_factors!$AG$1:$CL$1,0))</f>
        <v>0.10277777777777777</v>
      </c>
      <c r="AA2">
        <f>INDEX(Calculation_emission_factors!$AG$1:$CL$15,MATCH($A2,Calculation_emission_factors!$A:$A,0),MATCH(AA$1,Calculation_emission_factors!$AG$1:$CL$1,0))</f>
        <v>0.10277777777777777</v>
      </c>
      <c r="AB2">
        <f>INDEX(Calculation_emission_factors!$AG$1:$CL$15,MATCH($A2,Calculation_emission_factors!$A:$A,0),MATCH(AB$1,Calculation_emission_factors!$AG$1:$CL$1,0))</f>
        <v>0.10277777777777777</v>
      </c>
      <c r="AC2">
        <f>INDEX(Calculation_emission_factors!$AG$1:$CL$15,MATCH($A2,Calculation_emission_factors!$A:$A,0),MATCH(AC$1,Calculation_emission_factors!$AG$1:$CL$1,0))</f>
        <v>0.10277777777777777</v>
      </c>
      <c r="AD2">
        <f>INDEX(Calculation_emission_factors!$AG$1:$CL$15,MATCH($A2,Calculation_emission_factors!$A:$A,0),MATCH(AD$1,Calculation_emission_factors!$AG$1:$CL$1,0))</f>
        <v>0.10277777777777777</v>
      </c>
      <c r="AE2">
        <f>INDEX(Calculation_emission_factors!$AG$1:$CL$15,MATCH($A2,Calculation_emission_factors!$A:$A,0),MATCH(AE$1,Calculation_emission_factors!$AG$1:$CL$1,0))</f>
        <v>0.10277777777777777</v>
      </c>
      <c r="AF2" t="str">
        <f>INDEX(Calculation_emission_factors!$AG$1:$CL$15,MATCH($A2,Calculation_emission_factors!$A:$A,0),MATCH(AF$1,Calculation_emission_factors!$AG$1:$CL$1,0))</f>
        <v>Abstracted from the report 'Covenant of Mayors for Climate 
and Energy: Default emission 
factors for local emission 
inventories'; year: 2017; author: JRC</v>
      </c>
      <c r="AG2" t="str">
        <f>INDEX(Calculation_emission_factors!$AG$1:$CL$15,MATCH($A2,Calculation_emission_factors!$A:$A,0),MATCH(AG$1,Calculation_emission_factors!$AG$1:$CL$1,0))</f>
        <v>Abstracted from the report 'Covenant of Mayors for Climate 
and Energy: Default emission 
factors for local emission 
inventories'; year: 2017; author: JRC</v>
      </c>
      <c r="AH2" t="str">
        <f>INDEX(Calculation_emission_factors!$AG$1:$CL$15,MATCH($A2,Calculation_emission_factors!$A:$A,0),MATCH(AH$1,Calculation_emission_factors!$AG$1:$CL$1,0))</f>
        <v>Abstracted from the report 'Covenant of Mayors for Climate 
and Energy: Default emission 
factors for local emission 
inventories'; year: 2017; author: JRC</v>
      </c>
      <c r="AI2" t="str">
        <f>INDEX(Calculation_emission_factors!$AG$1:$CL$15,MATCH($A2,Calculation_emission_factors!$A:$A,0),MATCH(AI$1,Calculation_emission_factors!$AG$1:$CL$1,0))</f>
        <v>Abstracted from the report 'Covenant of Mayors for Climate 
and Energy: Default emission 
factors for local emission 
inventories'; year: 2017; author: JRC</v>
      </c>
      <c r="AJ2" t="str">
        <f>INDEX(Calculation_emission_factors!$AG$1:$CL$15,MATCH($A2,Calculation_emission_factors!$A:$A,0),MATCH(AJ$1,Calculation_emission_factors!$AG$1:$CL$1,0))</f>
        <v>Abstracted from the report 'Covenant of Mayors for Climate 
and Energy: Default emission 
factors for local emission 
inventories'; year: 2017; author: JRC</v>
      </c>
      <c r="AK2" t="str">
        <f>INDEX(Calculation_emission_factors!$AG$1:$CL$15,MATCH($A2,Calculation_emission_factors!$A:$A,0),MATCH(AK$1,Calculation_emission_factors!$AG$1:$CL$1,0))</f>
        <v>Abstracted from the report 'Covenant of Mayors for Climate 
and Energy: Default emission 
factors for local emission 
inventories'; year: 2017; author: JRC</v>
      </c>
      <c r="AL2" t="str">
        <f>INDEX(Calculation_emission_factors!$AG$1:$CL$15,MATCH($A2,Calculation_emission_factors!$A:$A,0),MATCH(AL$1,Calculation_emission_factors!$AG$1:$CL$1,0))</f>
        <v>Abstracted from the report 'Covenant of Mayors for Climate 
and Energy: Default emission 
factors for local emission 
inventories'; year: 2017; author: JRC</v>
      </c>
      <c r="AM2" t="str">
        <f>INDEX(Calculation_emission_factors!$AG$1:$CL$15,MATCH($A2,Calculation_emission_factors!$A:$A,0),MATCH(AM$1,Calculation_emission_factors!$AG$1:$CL$1,0))</f>
        <v>Abstracted from the report 'Covenant of Mayors for Climate 
and Energy: Default emission 
factors for local emission 
inventories'; year: 2017; author: JRC</v>
      </c>
      <c r="AN2" t="str">
        <f>INDEX(Calculation_emission_factors!$AG$1:$CL$15,MATCH($A2,Calculation_emission_factors!$A:$A,0),MATCH(AN$1,Calculation_emission_factors!$AG$1:$CL$1,0))</f>
        <v>Abstracted from the report 'Covenant of Mayors for Climate 
and Energy: Default emission 
factors for local emission 
inventories'; year: 2017; author: JRC</v>
      </c>
      <c r="AO2" t="str">
        <f>INDEX(Calculation_emission_factors!$AG$1:$CL$15,MATCH($A2,Calculation_emission_factors!$A:$A,0),MATCH(AO$1,Calculation_emission_factors!$AG$1:$CL$1,0))</f>
        <v>Abstracted from the report 'Covenant of Mayors for Climate 
and Energy: Default emission 
factors for local emission 
inventories'; year: 2017; author: JRC</v>
      </c>
      <c r="AP2" t="str">
        <f>INDEX(Calculation_emission_factors!$AG$1:$CL$15,MATCH($A2,Calculation_emission_factors!$A:$A,0),MATCH(AP$1,Calculation_emission_factors!$AG$1:$CL$1,0))</f>
        <v>Abstracted from the report 'Covenant of Mayors for Climate 
and Energy: Default emission 
factors for local emission 
inventories'; year: 2017; author: JRC</v>
      </c>
      <c r="AQ2" t="str">
        <f>INDEX(Calculation_emission_factors!$AG$1:$CL$15,MATCH($A2,Calculation_emission_factors!$A:$A,0),MATCH(AQ$1,Calculation_emission_factors!$AG$1:$CL$1,0))</f>
        <v>Abstracted from the report 'Covenant of Mayors for Climate 
and Energy: Default emission 
factors for local emission 
inventories'; year: 2017; author: JRC</v>
      </c>
      <c r="AR2" t="str">
        <f>INDEX(Calculation_emission_factors!$AG$1:$CL$15,MATCH($A2,Calculation_emission_factors!$A:$A,0),MATCH(AR$1,Calculation_emission_factors!$AG$1:$CL$1,0))</f>
        <v>Abstracted from the report 'Covenant of Mayors for Climate 
and Energy: Default emission 
factors for local emission 
inventories'; year: 2017; author: JRC</v>
      </c>
      <c r="AS2" t="str">
        <f>INDEX(Calculation_emission_factors!$AG$1:$CL$15,MATCH($A2,Calculation_emission_factors!$A:$A,0),MATCH(AS$1,Calculation_emission_factors!$AG$1:$CL$1,0))</f>
        <v>Abstracted from the report 'Covenant of Mayors for Climate 
and Energy: Default emission 
factors for local emission 
inventories'; year: 2017; author: JRC</v>
      </c>
      <c r="AT2" t="str">
        <f>INDEX(Calculation_emission_factors!$AG$1:$CL$15,MATCH($A2,Calculation_emission_factors!$A:$A,0),MATCH(AT$1,Calculation_emission_factors!$AG$1:$CL$1,0))</f>
        <v>Abstracted from the report 'Covenant of Mayors for Climate 
and Energy: Default emission 
factors for local emission 
inventories'; year: 2017; author: JRC</v>
      </c>
      <c r="AU2" t="str">
        <f>INDEX(Calculation_emission_factors!$AG$1:$CL$15,MATCH($A2,Calculation_emission_factors!$A:$A,0),MATCH(AU$1,Calculation_emission_factors!$AG$1:$CL$1,0))</f>
        <v>Abstracted from the report 'Covenant of Mayors for Climate 
and Energy: Default emission 
factors for local emission 
inventories'; year: 2017; author: JRC</v>
      </c>
      <c r="AV2" t="str">
        <f>INDEX(Calculation_emission_factors!$AG$1:$CL$15,MATCH($A2,Calculation_emission_factors!$A:$A,0),MATCH(AV$1,Calculation_emission_factors!$AG$1:$CL$1,0))</f>
        <v>Abstracted from the report 'Covenant of Mayors for Climate 
and Energy: Default emission 
factors for local emission 
inventories'; year: 2017; author: JRC</v>
      </c>
      <c r="AW2" t="str">
        <f>INDEX(Calculation_emission_factors!$AG$1:$CL$15,MATCH($A2,Calculation_emission_factors!$A:$A,0),MATCH(AW$1,Calculation_emission_factors!$AG$1:$CL$1,0))</f>
        <v>Abstracted from the report 'Covenant of Mayors for Climate 
and Energy: Default emission 
factors for local emission 
inventories'; year: 2017; author: JRC</v>
      </c>
      <c r="AX2" t="str">
        <f>INDEX(Calculation_emission_factors!$AG$1:$CL$15,MATCH($A2,Calculation_emission_factors!$A:$A,0),MATCH(AX$1,Calculation_emission_factors!$AG$1:$CL$1,0))</f>
        <v>Abstracted from the report 'Covenant of Mayors for Climate 
and Energy: Default emission 
factors for local emission 
inventories'; year: 2017; author: JRC</v>
      </c>
      <c r="AY2" t="str">
        <f>INDEX(Calculation_emission_factors!$AG$1:$CL$15,MATCH($A2,Calculation_emission_factors!$A:$A,0),MATCH(AY$1,Calculation_emission_factors!$AG$1:$CL$1,0))</f>
        <v>Abstracted from the report 'Covenant of Mayors for Climate 
and Energy: Default emission 
factors for local emission 
inventories'; year: 2017; author: JRC</v>
      </c>
      <c r="AZ2" t="str">
        <f>INDEX(Calculation_emission_factors!$AG$1:$CL$15,MATCH($A2,Calculation_emission_factors!$A:$A,0),MATCH(AZ$1,Calculation_emission_factors!$AG$1:$CL$1,0))</f>
        <v>Abstracted from the report 'Covenant of Mayors for Climate 
and Energy: Default emission 
factors for local emission 
inventories'; year: 2017; author: JRC</v>
      </c>
      <c r="BA2" t="str">
        <f>INDEX(Calculation_emission_factors!$AG$1:$CL$15,MATCH($A2,Calculation_emission_factors!$A:$A,0),MATCH(BA$1,Calculation_emission_factors!$AG$1:$CL$1,0))</f>
        <v>Abstracted from the report 'Covenant of Mayors for Climate 
and Energy: Default emission 
factors for local emission 
inventories'; year: 2017; author: JRC</v>
      </c>
      <c r="BB2" t="str">
        <f>INDEX(Calculation_emission_factors!$AG$1:$CL$15,MATCH($A2,Calculation_emission_factors!$A:$A,0),MATCH(BB$1,Calculation_emission_factors!$AG$1:$CL$1,0))</f>
        <v>Abstracted from the report 'Covenant of Mayors for Climate 
and Energy: Default emission 
factors for local emission 
inventories'; year: 2017; author: JRC</v>
      </c>
      <c r="BC2" t="str">
        <f>INDEX(Calculation_emission_factors!$AG$1:$CL$15,MATCH($A2,Calculation_emission_factors!$A:$A,0),MATCH(BC$1,Calculation_emission_factors!$AG$1:$CL$1,0))</f>
        <v>Abstracted from the report 'Covenant of Mayors for Climate 
and Energy: Default emission 
factors for local emission 
inventories'; year: 2017; author: JRC</v>
      </c>
      <c r="BD2" t="str">
        <f>INDEX(Calculation_emission_factors!$AG$1:$CL$15,MATCH($A2,Calculation_emission_factors!$A:$A,0),MATCH(BD$1,Calculation_emission_factors!$AG$1:$CL$1,0))</f>
        <v>Abstracted from the report 'Covenant of Mayors for Climate 
and Energy: Default emission 
factors for local emission 
inventories'; year: 2017; author: JRC</v>
      </c>
      <c r="BE2" t="str">
        <f>INDEX(Calculation_emission_factors!$AG$1:$CL$15,MATCH($A2,Calculation_emission_factors!$A:$A,0),MATCH(BE$1,Calculation_emission_factors!$AG$1:$CL$1,0))</f>
        <v>Abstracted from the report 'Covenant of Mayors for Climate 
and Energy: Default emission 
factors for local emission 
inventories'; year: 2017; author: JRC</v>
      </c>
      <c r="BF2" t="str">
        <f>INDEX(Calculation_emission_factors!$AG$1:$CL$15,MATCH($A2,Calculation_emission_factors!$A:$A,0),MATCH(BF$1,Calculation_emission_factors!$AG$1:$CL$1,0))</f>
        <v>Abstracted from the report 'Covenant of Mayors for Climate 
and Energy: Default emission 
factors for local emission 
inventories'; year: 2017; author: JRC</v>
      </c>
      <c r="BG2" t="str">
        <f>INDEX(Calculation_emission_factors!$AG$1:$CL$15,MATCH($A2,Calculation_emission_factors!$A:$A,0),MATCH(BG$1,Calculation_emission_factors!$AG$1:$CL$1,0))</f>
        <v>Abstracted from the report 'Covenant of Mayors for Climate 
and Energy: Default emission 
factors for local emission 
inventories'; year: 2017; author: JRC</v>
      </c>
      <c r="BH2" t="str">
        <f>INDEX(Calculation_emission_factors!$AG$1:$CL$15,MATCH($A2,Calculation_emission_factors!$A:$A,0),MATCH(BH$1,Calculation_emission_factors!$AG$1:$CL$1,0))</f>
        <v>Abstracted from the report 'Covenant of Mayors for Climate 
and Energy: Default emission 
factors for local emission 
inventories'; year: 2017; author: JRC</v>
      </c>
    </row>
    <row r="3" spans="1:60" x14ac:dyDescent="0.2">
      <c r="A3" s="22" t="s">
        <v>1</v>
      </c>
      <c r="B3" t="s">
        <v>56</v>
      </c>
      <c r="C3">
        <f>INDEX(Calculation_emission_factors!$AG$1:$CL$15,MATCH($A3,Calculation_emission_factors!$A:$A,0),MATCH(C$1,Calculation_emission_factors!$AG$1:$CL$1,0))</f>
        <v>8.5000000000000006E-2</v>
      </c>
      <c r="D3">
        <f>INDEX(Calculation_emission_factors!$AG$1:$CL$15,MATCH($A3,Calculation_emission_factors!$A:$A,0),MATCH(D$1,Calculation_emission_factors!$AG$1:$CL$1,0))</f>
        <v>8.5000000000000006E-2</v>
      </c>
      <c r="E3">
        <f>INDEX(Calculation_emission_factors!$AG$1:$CL$15,MATCH($A3,Calculation_emission_factors!$A:$A,0),MATCH(E$1,Calculation_emission_factors!$AG$1:$CL$1,0))</f>
        <v>8.5000000000000006E-2</v>
      </c>
      <c r="F3">
        <f>INDEX(Calculation_emission_factors!$AG$1:$CL$15,MATCH($A3,Calculation_emission_factors!$A:$A,0),MATCH(F$1,Calculation_emission_factors!$AG$1:$CL$1,0))</f>
        <v>8.5000000000000006E-2</v>
      </c>
      <c r="G3">
        <f>INDEX(Calculation_emission_factors!$AG$1:$CL$15,MATCH($A3,Calculation_emission_factors!$A:$A,0),MATCH(G$1,Calculation_emission_factors!$AG$1:$CL$1,0))</f>
        <v>8.5000000000000006E-2</v>
      </c>
      <c r="H3">
        <f>INDEX(Calculation_emission_factors!$AG$1:$CL$15,MATCH($A3,Calculation_emission_factors!$A:$A,0),MATCH(H$1,Calculation_emission_factors!$AG$1:$CL$1,0))</f>
        <v>8.5000000000000006E-2</v>
      </c>
      <c r="I3">
        <f>INDEX(Calculation_emission_factors!$AG$1:$CL$15,MATCH($A3,Calculation_emission_factors!$A:$A,0),MATCH(I$1,Calculation_emission_factors!$AG$1:$CL$1,0))</f>
        <v>8.5000000000000006E-2</v>
      </c>
      <c r="J3">
        <f>INDEX(Calculation_emission_factors!$AG$1:$CL$15,MATCH($A3,Calculation_emission_factors!$A:$A,0),MATCH(J$1,Calculation_emission_factors!$AG$1:$CL$1,0))</f>
        <v>8.5000000000000006E-2</v>
      </c>
      <c r="K3">
        <f>INDEX(Calculation_emission_factors!$AG$1:$CL$15,MATCH($A3,Calculation_emission_factors!$A:$A,0),MATCH(K$1,Calculation_emission_factors!$AG$1:$CL$1,0))</f>
        <v>8.5000000000000006E-2</v>
      </c>
      <c r="L3">
        <f>INDEX(Calculation_emission_factors!$AG$1:$CL$15,MATCH($A3,Calculation_emission_factors!$A:$A,0),MATCH(L$1,Calculation_emission_factors!$AG$1:$CL$1,0))</f>
        <v>8.5000000000000006E-2</v>
      </c>
      <c r="M3">
        <f>INDEX(Calculation_emission_factors!$AG$1:$CL$15,MATCH($A3,Calculation_emission_factors!$A:$A,0),MATCH(M$1,Calculation_emission_factors!$AG$1:$CL$1,0))</f>
        <v>8.5000000000000006E-2</v>
      </c>
      <c r="N3">
        <f>INDEX(Calculation_emission_factors!$AG$1:$CL$15,MATCH($A3,Calculation_emission_factors!$A:$A,0),MATCH(N$1,Calculation_emission_factors!$AG$1:$CL$1,0))</f>
        <v>8.5000000000000006E-2</v>
      </c>
      <c r="O3">
        <f>INDEX(Calculation_emission_factors!$AG$1:$CL$15,MATCH($A3,Calculation_emission_factors!$A:$A,0),MATCH(O$1,Calculation_emission_factors!$AG$1:$CL$1,0))</f>
        <v>8.5000000000000006E-2</v>
      </c>
      <c r="P3">
        <f>INDEX(Calculation_emission_factors!$AG$1:$CL$15,MATCH($A3,Calculation_emission_factors!$A:$A,0),MATCH(P$1,Calculation_emission_factors!$AG$1:$CL$1,0))</f>
        <v>8.5000000000000006E-2</v>
      </c>
      <c r="Q3">
        <f>INDEX(Calculation_emission_factors!$AG$1:$CL$15,MATCH($A3,Calculation_emission_factors!$A:$A,0),MATCH(Q$1,Calculation_emission_factors!$AG$1:$CL$1,0))</f>
        <v>8.5000000000000006E-2</v>
      </c>
      <c r="R3">
        <f>INDEX(Calculation_emission_factors!$AG$1:$CL$15,MATCH($A3,Calculation_emission_factors!$A:$A,0),MATCH(R$1,Calculation_emission_factors!$AG$1:$CL$1,0))</f>
        <v>8.5000000000000006E-2</v>
      </c>
      <c r="S3">
        <f>INDEX(Calculation_emission_factors!$AG$1:$CL$15,MATCH($A3,Calculation_emission_factors!$A:$A,0),MATCH(S$1,Calculation_emission_factors!$AG$1:$CL$1,0))</f>
        <v>8.5000000000000006E-2</v>
      </c>
      <c r="T3">
        <f>INDEX(Calculation_emission_factors!$AG$1:$CL$15,MATCH($A3,Calculation_emission_factors!$A:$A,0),MATCH(T$1,Calculation_emission_factors!$AG$1:$CL$1,0))</f>
        <v>8.5000000000000006E-2</v>
      </c>
      <c r="U3">
        <f>INDEX(Calculation_emission_factors!$AG$1:$CL$15,MATCH($A3,Calculation_emission_factors!$A:$A,0),MATCH(U$1,Calculation_emission_factors!$AG$1:$CL$1,0))</f>
        <v>8.5000000000000006E-2</v>
      </c>
      <c r="V3">
        <f>INDEX(Calculation_emission_factors!$AG$1:$CL$15,MATCH($A3,Calculation_emission_factors!$A:$A,0),MATCH(V$1,Calculation_emission_factors!$AG$1:$CL$1,0))</f>
        <v>8.5000000000000006E-2</v>
      </c>
      <c r="W3">
        <f>INDEX(Calculation_emission_factors!$AG$1:$CL$15,MATCH($A3,Calculation_emission_factors!$A:$A,0),MATCH(W$1,Calculation_emission_factors!$AG$1:$CL$1,0))</f>
        <v>8.5000000000000006E-2</v>
      </c>
      <c r="X3">
        <f>INDEX(Calculation_emission_factors!$AG$1:$CL$15,MATCH($A3,Calculation_emission_factors!$A:$A,0),MATCH(X$1,Calculation_emission_factors!$AG$1:$CL$1,0))</f>
        <v>8.5000000000000006E-2</v>
      </c>
      <c r="Y3">
        <f>INDEX(Calculation_emission_factors!$AG$1:$CL$15,MATCH($A3,Calculation_emission_factors!$A:$A,0),MATCH(Y$1,Calculation_emission_factors!$AG$1:$CL$1,0))</f>
        <v>8.5000000000000006E-2</v>
      </c>
      <c r="Z3">
        <f>INDEX(Calculation_emission_factors!$AG$1:$CL$15,MATCH($A3,Calculation_emission_factors!$A:$A,0),MATCH(Z$1,Calculation_emission_factors!$AG$1:$CL$1,0))</f>
        <v>8.5000000000000006E-2</v>
      </c>
      <c r="AA3">
        <f>INDEX(Calculation_emission_factors!$AG$1:$CL$15,MATCH($A3,Calculation_emission_factors!$A:$A,0),MATCH(AA$1,Calculation_emission_factors!$AG$1:$CL$1,0))</f>
        <v>8.5000000000000006E-2</v>
      </c>
      <c r="AB3">
        <f>INDEX(Calculation_emission_factors!$AG$1:$CL$15,MATCH($A3,Calculation_emission_factors!$A:$A,0),MATCH(AB$1,Calculation_emission_factors!$AG$1:$CL$1,0))</f>
        <v>8.5000000000000006E-2</v>
      </c>
      <c r="AC3">
        <f>INDEX(Calculation_emission_factors!$AG$1:$CL$15,MATCH($A3,Calculation_emission_factors!$A:$A,0),MATCH(AC$1,Calculation_emission_factors!$AG$1:$CL$1,0))</f>
        <v>8.5000000000000006E-2</v>
      </c>
      <c r="AD3">
        <f>INDEX(Calculation_emission_factors!$AG$1:$CL$15,MATCH($A3,Calculation_emission_factors!$A:$A,0),MATCH(AD$1,Calculation_emission_factors!$AG$1:$CL$1,0))</f>
        <v>8.5000000000000006E-2</v>
      </c>
      <c r="AE3">
        <f>INDEX(Calculation_emission_factors!$AG$1:$CL$15,MATCH($A3,Calculation_emission_factors!$A:$A,0),MATCH(AE$1,Calculation_emission_factors!$AG$1:$CL$1,0))</f>
        <v>8.5000000000000006E-2</v>
      </c>
      <c r="AF3" t="str">
        <f>INDEX(Calculation_emission_factors!$AG$1:$CL$15,MATCH($A3,Calculation_emission_factors!$A:$A,0),MATCH(AF$1,Calculation_emission_factors!$AG$1:$CL$1,0))</f>
        <v>Abstracted from the report 'Covenant of Mayors for Climate 
and Energy: Default emission 
factors for local emission 
inventories'; year: 2017; author: JRC</v>
      </c>
      <c r="AG3" t="str">
        <f>INDEX(Calculation_emission_factors!$AG$1:$CL$15,MATCH($A3,Calculation_emission_factors!$A:$A,0),MATCH(AG$1,Calculation_emission_factors!$AG$1:$CL$1,0))</f>
        <v>Abstracted from the report 'Covenant of Mayors for Climate 
and Energy: Default emission 
factors for local emission 
inventories'; year: 2017; author: JRC</v>
      </c>
      <c r="AH3" t="str">
        <f>INDEX(Calculation_emission_factors!$AG$1:$CL$15,MATCH($A3,Calculation_emission_factors!$A:$A,0),MATCH(AH$1,Calculation_emission_factors!$AG$1:$CL$1,0))</f>
        <v>Abstracted from the report 'Covenant of Mayors for Climate 
and Energy: Default emission 
factors for local emission 
inventories'; year: 2017; author: JRC</v>
      </c>
      <c r="AI3" t="str">
        <f>INDEX(Calculation_emission_factors!$AG$1:$CL$15,MATCH($A3,Calculation_emission_factors!$A:$A,0),MATCH(AI$1,Calculation_emission_factors!$AG$1:$CL$1,0))</f>
        <v>Abstracted from the report 'Covenant of Mayors for Climate 
and Energy: Default emission 
factors for local emission 
inventories'; year: 2017; author: JRC</v>
      </c>
      <c r="AJ3" t="str">
        <f>INDEX(Calculation_emission_factors!$AG$1:$CL$15,MATCH($A3,Calculation_emission_factors!$A:$A,0),MATCH(AJ$1,Calculation_emission_factors!$AG$1:$CL$1,0))</f>
        <v>Abstracted from the report 'Covenant of Mayors for Climate 
and Energy: Default emission 
factors for local emission 
inventories'; year: 2017; author: JRC</v>
      </c>
      <c r="AK3" t="str">
        <f>INDEX(Calculation_emission_factors!$AG$1:$CL$15,MATCH($A3,Calculation_emission_factors!$A:$A,0),MATCH(AK$1,Calculation_emission_factors!$AG$1:$CL$1,0))</f>
        <v>Abstracted from the report 'Covenant of Mayors for Climate 
and Energy: Default emission 
factors for local emission 
inventories'; year: 2017; author: JRC</v>
      </c>
      <c r="AL3" t="str">
        <f>INDEX(Calculation_emission_factors!$AG$1:$CL$15,MATCH($A3,Calculation_emission_factors!$A:$A,0),MATCH(AL$1,Calculation_emission_factors!$AG$1:$CL$1,0))</f>
        <v>Abstracted from the report 'Covenant of Mayors for Climate 
and Energy: Default emission 
factors for local emission 
inventories'; year: 2017; author: JRC</v>
      </c>
      <c r="AM3" t="str">
        <f>INDEX(Calculation_emission_factors!$AG$1:$CL$15,MATCH($A3,Calculation_emission_factors!$A:$A,0),MATCH(AM$1,Calculation_emission_factors!$AG$1:$CL$1,0))</f>
        <v>Abstracted from the report 'Covenant of Mayors for Climate 
and Energy: Default emission 
factors for local emission 
inventories'; year: 2017; author: JRC</v>
      </c>
      <c r="AN3" t="str">
        <f>INDEX(Calculation_emission_factors!$AG$1:$CL$15,MATCH($A3,Calculation_emission_factors!$A:$A,0),MATCH(AN$1,Calculation_emission_factors!$AG$1:$CL$1,0))</f>
        <v>Abstracted from the report 'Covenant of Mayors for Climate 
and Energy: Default emission 
factors for local emission 
inventories'; year: 2017; author: JRC</v>
      </c>
      <c r="AO3" t="str">
        <f>INDEX(Calculation_emission_factors!$AG$1:$CL$15,MATCH($A3,Calculation_emission_factors!$A:$A,0),MATCH(AO$1,Calculation_emission_factors!$AG$1:$CL$1,0))</f>
        <v>Abstracted from the report 'Covenant of Mayors for Climate 
and Energy: Default emission 
factors for local emission 
inventories'; year: 2017; author: JRC</v>
      </c>
      <c r="AP3" t="str">
        <f>INDEX(Calculation_emission_factors!$AG$1:$CL$15,MATCH($A3,Calculation_emission_factors!$A:$A,0),MATCH(AP$1,Calculation_emission_factors!$AG$1:$CL$1,0))</f>
        <v>Abstracted from the report 'Covenant of Mayors for Climate 
and Energy: Default emission 
factors for local emission 
inventories'; year: 2017; author: JRC</v>
      </c>
      <c r="AQ3" t="str">
        <f>INDEX(Calculation_emission_factors!$AG$1:$CL$15,MATCH($A3,Calculation_emission_factors!$A:$A,0),MATCH(AQ$1,Calculation_emission_factors!$AG$1:$CL$1,0))</f>
        <v>Abstracted from the report 'Covenant of Mayors for Climate 
and Energy: Default emission 
factors for local emission 
inventories'; year: 2017; author: JRC</v>
      </c>
      <c r="AR3" t="str">
        <f>INDEX(Calculation_emission_factors!$AG$1:$CL$15,MATCH($A3,Calculation_emission_factors!$A:$A,0),MATCH(AR$1,Calculation_emission_factors!$AG$1:$CL$1,0))</f>
        <v>Abstracted from the report 'Covenant of Mayors for Climate 
and Energy: Default emission 
factors for local emission 
inventories'; year: 2017; author: JRC</v>
      </c>
      <c r="AS3" t="str">
        <f>INDEX(Calculation_emission_factors!$AG$1:$CL$15,MATCH($A3,Calculation_emission_factors!$A:$A,0),MATCH(AS$1,Calculation_emission_factors!$AG$1:$CL$1,0))</f>
        <v>Abstracted from the report 'Covenant of Mayors for Climate 
and Energy: Default emission 
factors for local emission 
inventories'; year: 2017; author: JRC</v>
      </c>
      <c r="AT3" t="str">
        <f>INDEX(Calculation_emission_factors!$AG$1:$CL$15,MATCH($A3,Calculation_emission_factors!$A:$A,0),MATCH(AT$1,Calculation_emission_factors!$AG$1:$CL$1,0))</f>
        <v>Abstracted from the report 'Covenant of Mayors for Climate 
and Energy: Default emission 
factors for local emission 
inventories'; year: 2017; author: JRC</v>
      </c>
      <c r="AU3" t="str">
        <f>INDEX(Calculation_emission_factors!$AG$1:$CL$15,MATCH($A3,Calculation_emission_factors!$A:$A,0),MATCH(AU$1,Calculation_emission_factors!$AG$1:$CL$1,0))</f>
        <v>Abstracted from the report 'Covenant of Mayors for Climate 
and Energy: Default emission 
factors for local emission 
inventories'; year: 2017; author: JRC</v>
      </c>
      <c r="AV3" t="str">
        <f>INDEX(Calculation_emission_factors!$AG$1:$CL$15,MATCH($A3,Calculation_emission_factors!$A:$A,0),MATCH(AV$1,Calculation_emission_factors!$AG$1:$CL$1,0))</f>
        <v>Abstracted from the report 'Covenant of Mayors for Climate 
and Energy: Default emission 
factors for local emission 
inventories'; year: 2017; author: JRC</v>
      </c>
      <c r="AW3" t="str">
        <f>INDEX(Calculation_emission_factors!$AG$1:$CL$15,MATCH($A3,Calculation_emission_factors!$A:$A,0),MATCH(AW$1,Calculation_emission_factors!$AG$1:$CL$1,0))</f>
        <v>Abstracted from the report 'Covenant of Mayors for Climate 
and Energy: Default emission 
factors for local emission 
inventories'; year: 2017; author: JRC</v>
      </c>
      <c r="AX3" t="str">
        <f>INDEX(Calculation_emission_factors!$AG$1:$CL$15,MATCH($A3,Calculation_emission_factors!$A:$A,0),MATCH(AX$1,Calculation_emission_factors!$AG$1:$CL$1,0))</f>
        <v>Abstracted from the report 'Covenant of Mayors for Climate 
and Energy: Default emission 
factors for local emission 
inventories'; year: 2017; author: JRC</v>
      </c>
      <c r="AY3" t="str">
        <f>INDEX(Calculation_emission_factors!$AG$1:$CL$15,MATCH($A3,Calculation_emission_factors!$A:$A,0),MATCH(AY$1,Calculation_emission_factors!$AG$1:$CL$1,0))</f>
        <v>Abstracted from the report 'Covenant of Mayors for Climate 
and Energy: Default emission 
factors for local emission 
inventories'; year: 2017; author: JRC</v>
      </c>
      <c r="AZ3" t="str">
        <f>INDEX(Calculation_emission_factors!$AG$1:$CL$15,MATCH($A3,Calculation_emission_factors!$A:$A,0),MATCH(AZ$1,Calculation_emission_factors!$AG$1:$CL$1,0))</f>
        <v>Abstracted from the report 'Covenant of Mayors for Climate 
and Energy: Default emission 
factors for local emission 
inventories'; year: 2017; author: JRC</v>
      </c>
      <c r="BA3" t="str">
        <f>INDEX(Calculation_emission_factors!$AG$1:$CL$15,MATCH($A3,Calculation_emission_factors!$A:$A,0),MATCH(BA$1,Calculation_emission_factors!$AG$1:$CL$1,0))</f>
        <v>Abstracted from the report 'Covenant of Mayors for Climate 
and Energy: Default emission 
factors for local emission 
inventories'; year: 2017; author: JRC</v>
      </c>
      <c r="BB3" t="str">
        <f>INDEX(Calculation_emission_factors!$AG$1:$CL$15,MATCH($A3,Calculation_emission_factors!$A:$A,0),MATCH(BB$1,Calculation_emission_factors!$AG$1:$CL$1,0))</f>
        <v>Abstracted from the report 'Covenant of Mayors for Climate 
and Energy: Default emission 
factors for local emission 
inventories'; year: 2017; author: JRC</v>
      </c>
      <c r="BC3" t="str">
        <f>INDEX(Calculation_emission_factors!$AG$1:$CL$15,MATCH($A3,Calculation_emission_factors!$A:$A,0),MATCH(BC$1,Calculation_emission_factors!$AG$1:$CL$1,0))</f>
        <v>Abstracted from the report 'Covenant of Mayors for Climate 
and Energy: Default emission 
factors for local emission 
inventories'; year: 2017; author: JRC</v>
      </c>
      <c r="BD3" t="str">
        <f>INDEX(Calculation_emission_factors!$AG$1:$CL$15,MATCH($A3,Calculation_emission_factors!$A:$A,0),MATCH(BD$1,Calculation_emission_factors!$AG$1:$CL$1,0))</f>
        <v>Abstracted from the report 'Covenant of Mayors for Climate 
and Energy: Default emission 
factors for local emission 
inventories'; year: 2017; author: JRC</v>
      </c>
      <c r="BE3" t="str">
        <f>INDEX(Calculation_emission_factors!$AG$1:$CL$15,MATCH($A3,Calculation_emission_factors!$A:$A,0),MATCH(BE$1,Calculation_emission_factors!$AG$1:$CL$1,0))</f>
        <v>Abstracted from the report 'Covenant of Mayors for Climate 
and Energy: Default emission 
factors for local emission 
inventories'; year: 2017; author: JRC</v>
      </c>
      <c r="BF3" t="str">
        <f>INDEX(Calculation_emission_factors!$AG$1:$CL$15,MATCH($A3,Calculation_emission_factors!$A:$A,0),MATCH(BF$1,Calculation_emission_factors!$AG$1:$CL$1,0))</f>
        <v>Abstracted from the report 'Covenant of Mayors for Climate 
and Energy: Default emission 
factors for local emission 
inventories'; year: 2017; author: JRC</v>
      </c>
      <c r="BG3" t="str">
        <f>INDEX(Calculation_emission_factors!$AG$1:$CL$15,MATCH($A3,Calculation_emission_factors!$A:$A,0),MATCH(BG$1,Calculation_emission_factors!$AG$1:$CL$1,0))</f>
        <v>Abstracted from the report 'Covenant of Mayors for Climate 
and Energy: Default emission 
factors for local emission 
inventories'; year: 2017; author: JRC</v>
      </c>
      <c r="BH3" t="str">
        <f>INDEX(Calculation_emission_factors!$AG$1:$CL$15,MATCH($A3,Calculation_emission_factors!$A:$A,0),MATCH(BH$1,Calculation_emission_factors!$AG$1:$CL$1,0))</f>
        <v>Abstracted from the report 'Covenant of Mayors for Climate 
and Energy: Default emission 
factors for local emission 
inventories'; year: 2017; author: JRC</v>
      </c>
    </row>
    <row r="4" spans="1:60" x14ac:dyDescent="0.2">
      <c r="A4" s="22" t="s">
        <v>2</v>
      </c>
      <c r="B4" t="s">
        <v>56</v>
      </c>
      <c r="C4">
        <f>INDEX(Calculation_emission_factors!$AG$1:$CL$15,MATCH($A4,Calculation_emission_factors!$A:$A,0),MATCH(C$1,Calculation_emission_factors!$AG$1:$CL$1,0))</f>
        <v>8.5000000000000006E-2</v>
      </c>
      <c r="D4">
        <f>INDEX(Calculation_emission_factors!$AG$1:$CL$15,MATCH($A4,Calculation_emission_factors!$A:$A,0),MATCH(D$1,Calculation_emission_factors!$AG$1:$CL$1,0))</f>
        <v>8.5000000000000006E-2</v>
      </c>
      <c r="E4">
        <f>INDEX(Calculation_emission_factors!$AG$1:$CL$15,MATCH($A4,Calculation_emission_factors!$A:$A,0),MATCH(E$1,Calculation_emission_factors!$AG$1:$CL$1,0))</f>
        <v>8.5000000000000006E-2</v>
      </c>
      <c r="F4">
        <f>INDEX(Calculation_emission_factors!$AG$1:$CL$15,MATCH($A4,Calculation_emission_factors!$A:$A,0),MATCH(F$1,Calculation_emission_factors!$AG$1:$CL$1,0))</f>
        <v>8.5000000000000006E-2</v>
      </c>
      <c r="G4">
        <f>INDEX(Calculation_emission_factors!$AG$1:$CL$15,MATCH($A4,Calculation_emission_factors!$A:$A,0),MATCH(G$1,Calculation_emission_factors!$AG$1:$CL$1,0))</f>
        <v>8.5000000000000006E-2</v>
      </c>
      <c r="H4">
        <f>INDEX(Calculation_emission_factors!$AG$1:$CL$15,MATCH($A4,Calculation_emission_factors!$A:$A,0),MATCH(H$1,Calculation_emission_factors!$AG$1:$CL$1,0))</f>
        <v>8.5000000000000006E-2</v>
      </c>
      <c r="I4">
        <f>INDEX(Calculation_emission_factors!$AG$1:$CL$15,MATCH($A4,Calculation_emission_factors!$A:$A,0),MATCH(I$1,Calculation_emission_factors!$AG$1:$CL$1,0))</f>
        <v>8.5000000000000006E-2</v>
      </c>
      <c r="J4">
        <f>INDEX(Calculation_emission_factors!$AG$1:$CL$15,MATCH($A4,Calculation_emission_factors!$A:$A,0),MATCH(J$1,Calculation_emission_factors!$AG$1:$CL$1,0))</f>
        <v>8.5000000000000006E-2</v>
      </c>
      <c r="K4">
        <f>INDEX(Calculation_emission_factors!$AG$1:$CL$15,MATCH($A4,Calculation_emission_factors!$A:$A,0),MATCH(K$1,Calculation_emission_factors!$AG$1:$CL$1,0))</f>
        <v>8.5000000000000006E-2</v>
      </c>
      <c r="L4">
        <f>INDEX(Calculation_emission_factors!$AG$1:$CL$15,MATCH($A4,Calculation_emission_factors!$A:$A,0),MATCH(L$1,Calculation_emission_factors!$AG$1:$CL$1,0))</f>
        <v>8.5000000000000006E-2</v>
      </c>
      <c r="M4">
        <f>INDEX(Calculation_emission_factors!$AG$1:$CL$15,MATCH($A4,Calculation_emission_factors!$A:$A,0),MATCH(M$1,Calculation_emission_factors!$AG$1:$CL$1,0))</f>
        <v>8.5000000000000006E-2</v>
      </c>
      <c r="N4">
        <f>INDEX(Calculation_emission_factors!$AG$1:$CL$15,MATCH($A4,Calculation_emission_factors!$A:$A,0),MATCH(N$1,Calculation_emission_factors!$AG$1:$CL$1,0))</f>
        <v>8.5000000000000006E-2</v>
      </c>
      <c r="O4">
        <f>INDEX(Calculation_emission_factors!$AG$1:$CL$15,MATCH($A4,Calculation_emission_factors!$A:$A,0),MATCH(O$1,Calculation_emission_factors!$AG$1:$CL$1,0))</f>
        <v>8.5000000000000006E-2</v>
      </c>
      <c r="P4">
        <f>INDEX(Calculation_emission_factors!$AG$1:$CL$15,MATCH($A4,Calculation_emission_factors!$A:$A,0),MATCH(P$1,Calculation_emission_factors!$AG$1:$CL$1,0))</f>
        <v>8.5000000000000006E-2</v>
      </c>
      <c r="Q4">
        <f>INDEX(Calculation_emission_factors!$AG$1:$CL$15,MATCH($A4,Calculation_emission_factors!$A:$A,0),MATCH(Q$1,Calculation_emission_factors!$AG$1:$CL$1,0))</f>
        <v>8.5000000000000006E-2</v>
      </c>
      <c r="R4">
        <f>INDEX(Calculation_emission_factors!$AG$1:$CL$15,MATCH($A4,Calculation_emission_factors!$A:$A,0),MATCH(R$1,Calculation_emission_factors!$AG$1:$CL$1,0))</f>
        <v>8.5000000000000006E-2</v>
      </c>
      <c r="S4">
        <f>INDEX(Calculation_emission_factors!$AG$1:$CL$15,MATCH($A4,Calculation_emission_factors!$A:$A,0),MATCH(S$1,Calculation_emission_factors!$AG$1:$CL$1,0))</f>
        <v>8.5000000000000006E-2</v>
      </c>
      <c r="T4">
        <f>INDEX(Calculation_emission_factors!$AG$1:$CL$15,MATCH($A4,Calculation_emission_factors!$A:$A,0),MATCH(T$1,Calculation_emission_factors!$AG$1:$CL$1,0))</f>
        <v>8.5000000000000006E-2</v>
      </c>
      <c r="U4">
        <f>INDEX(Calculation_emission_factors!$AG$1:$CL$15,MATCH($A4,Calculation_emission_factors!$A:$A,0),MATCH(U$1,Calculation_emission_factors!$AG$1:$CL$1,0))</f>
        <v>8.5000000000000006E-2</v>
      </c>
      <c r="V4">
        <f>INDEX(Calculation_emission_factors!$AG$1:$CL$15,MATCH($A4,Calculation_emission_factors!$A:$A,0),MATCH(V$1,Calculation_emission_factors!$AG$1:$CL$1,0))</f>
        <v>8.5000000000000006E-2</v>
      </c>
      <c r="W4">
        <f>INDEX(Calculation_emission_factors!$AG$1:$CL$15,MATCH($A4,Calculation_emission_factors!$A:$A,0),MATCH(W$1,Calculation_emission_factors!$AG$1:$CL$1,0))</f>
        <v>8.5000000000000006E-2</v>
      </c>
      <c r="X4">
        <f>INDEX(Calculation_emission_factors!$AG$1:$CL$15,MATCH($A4,Calculation_emission_factors!$A:$A,0),MATCH(X$1,Calculation_emission_factors!$AG$1:$CL$1,0))</f>
        <v>8.5000000000000006E-2</v>
      </c>
      <c r="Y4">
        <f>INDEX(Calculation_emission_factors!$AG$1:$CL$15,MATCH($A4,Calculation_emission_factors!$A:$A,0),MATCH(Y$1,Calculation_emission_factors!$AG$1:$CL$1,0))</f>
        <v>8.5000000000000006E-2</v>
      </c>
      <c r="Z4">
        <f>INDEX(Calculation_emission_factors!$AG$1:$CL$15,MATCH($A4,Calculation_emission_factors!$A:$A,0),MATCH(Z$1,Calculation_emission_factors!$AG$1:$CL$1,0))</f>
        <v>8.5000000000000006E-2</v>
      </c>
      <c r="AA4">
        <f>INDEX(Calculation_emission_factors!$AG$1:$CL$15,MATCH($A4,Calculation_emission_factors!$A:$A,0),MATCH(AA$1,Calculation_emission_factors!$AG$1:$CL$1,0))</f>
        <v>8.5000000000000006E-2</v>
      </c>
      <c r="AB4">
        <f>INDEX(Calculation_emission_factors!$AG$1:$CL$15,MATCH($A4,Calculation_emission_factors!$A:$A,0),MATCH(AB$1,Calculation_emission_factors!$AG$1:$CL$1,0))</f>
        <v>8.5000000000000006E-2</v>
      </c>
      <c r="AC4">
        <f>INDEX(Calculation_emission_factors!$AG$1:$CL$15,MATCH($A4,Calculation_emission_factors!$A:$A,0),MATCH(AC$1,Calculation_emission_factors!$AG$1:$CL$1,0))</f>
        <v>8.5000000000000006E-2</v>
      </c>
      <c r="AD4">
        <f>INDEX(Calculation_emission_factors!$AG$1:$CL$15,MATCH($A4,Calculation_emission_factors!$A:$A,0),MATCH(AD$1,Calculation_emission_factors!$AG$1:$CL$1,0))</f>
        <v>8.5000000000000006E-2</v>
      </c>
      <c r="AE4">
        <f>INDEX(Calculation_emission_factors!$AG$1:$CL$15,MATCH($A4,Calculation_emission_factors!$A:$A,0),MATCH(AE$1,Calculation_emission_factors!$AG$1:$CL$1,0))</f>
        <v>8.5000000000000006E-2</v>
      </c>
      <c r="AF4" t="str">
        <f>INDEX(Calculation_emission_factors!$AG$1:$CL$15,MATCH($A4,Calculation_emission_factors!$A:$A,0),MATCH(AF$1,Calculation_emission_factors!$AG$1:$CL$1,0))</f>
        <v>Abstracted from the report 'Covenant of Mayors for Climate 
and Energy: Default emission 
factors for local emission 
inventories'; year: 2017; author: JRC</v>
      </c>
      <c r="AG4" t="str">
        <f>INDEX(Calculation_emission_factors!$AG$1:$CL$15,MATCH($A4,Calculation_emission_factors!$A:$A,0),MATCH(AG$1,Calculation_emission_factors!$AG$1:$CL$1,0))</f>
        <v>Abstracted from the report 'Covenant of Mayors for Climate 
and Energy: Default emission 
factors for local emission 
inventories'; year: 2017; author: JRC</v>
      </c>
      <c r="AH4" t="str">
        <f>INDEX(Calculation_emission_factors!$AG$1:$CL$15,MATCH($A4,Calculation_emission_factors!$A:$A,0),MATCH(AH$1,Calculation_emission_factors!$AG$1:$CL$1,0))</f>
        <v>Abstracted from the report 'Covenant of Mayors for Climate 
and Energy: Default emission 
factors for local emission 
inventories'; year: 2017; author: JRC</v>
      </c>
      <c r="AI4" t="str">
        <f>INDEX(Calculation_emission_factors!$AG$1:$CL$15,MATCH($A4,Calculation_emission_factors!$A:$A,0),MATCH(AI$1,Calculation_emission_factors!$AG$1:$CL$1,0))</f>
        <v>Abstracted from the report 'Covenant of Mayors for Climate 
and Energy: Default emission 
factors for local emission 
inventories'; year: 2017; author: JRC</v>
      </c>
      <c r="AJ4" t="str">
        <f>INDEX(Calculation_emission_factors!$AG$1:$CL$15,MATCH($A4,Calculation_emission_factors!$A:$A,0),MATCH(AJ$1,Calculation_emission_factors!$AG$1:$CL$1,0))</f>
        <v>Abstracted from the report 'Covenant of Mayors for Climate 
and Energy: Default emission 
factors for local emission 
inventories'; year: 2017; author: JRC</v>
      </c>
      <c r="AK4" t="str">
        <f>INDEX(Calculation_emission_factors!$AG$1:$CL$15,MATCH($A4,Calculation_emission_factors!$A:$A,0),MATCH(AK$1,Calculation_emission_factors!$AG$1:$CL$1,0))</f>
        <v>Abstracted from the report 'Covenant of Mayors for Climate 
and Energy: Default emission 
factors for local emission 
inventories'; year: 2017; author: JRC</v>
      </c>
      <c r="AL4" t="str">
        <f>INDEX(Calculation_emission_factors!$AG$1:$CL$15,MATCH($A4,Calculation_emission_factors!$A:$A,0),MATCH(AL$1,Calculation_emission_factors!$AG$1:$CL$1,0))</f>
        <v>Abstracted from the report 'Covenant of Mayors for Climate 
and Energy: Default emission 
factors for local emission 
inventories'; year: 2017; author: JRC</v>
      </c>
      <c r="AM4" t="str">
        <f>INDEX(Calculation_emission_factors!$AG$1:$CL$15,MATCH($A4,Calculation_emission_factors!$A:$A,0),MATCH(AM$1,Calculation_emission_factors!$AG$1:$CL$1,0))</f>
        <v>Abstracted from the report 'Covenant of Mayors for Climate 
and Energy: Default emission 
factors for local emission 
inventories'; year: 2017; author: JRC</v>
      </c>
      <c r="AN4" t="str">
        <f>INDEX(Calculation_emission_factors!$AG$1:$CL$15,MATCH($A4,Calculation_emission_factors!$A:$A,0),MATCH(AN$1,Calculation_emission_factors!$AG$1:$CL$1,0))</f>
        <v>Abstracted from the report 'Covenant of Mayors for Climate 
and Energy: Default emission 
factors for local emission 
inventories'; year: 2017; author: JRC</v>
      </c>
      <c r="AO4" t="str">
        <f>INDEX(Calculation_emission_factors!$AG$1:$CL$15,MATCH($A4,Calculation_emission_factors!$A:$A,0),MATCH(AO$1,Calculation_emission_factors!$AG$1:$CL$1,0))</f>
        <v>Abstracted from the report 'Covenant of Mayors for Climate 
and Energy: Default emission 
factors for local emission 
inventories'; year: 2017; author: JRC</v>
      </c>
      <c r="AP4" t="str">
        <f>INDEX(Calculation_emission_factors!$AG$1:$CL$15,MATCH($A4,Calculation_emission_factors!$A:$A,0),MATCH(AP$1,Calculation_emission_factors!$AG$1:$CL$1,0))</f>
        <v>Abstracted from the report 'Covenant of Mayors for Climate 
and Energy: Default emission 
factors for local emission 
inventories'; year: 2017; author: JRC</v>
      </c>
      <c r="AQ4" t="str">
        <f>INDEX(Calculation_emission_factors!$AG$1:$CL$15,MATCH($A4,Calculation_emission_factors!$A:$A,0),MATCH(AQ$1,Calculation_emission_factors!$AG$1:$CL$1,0))</f>
        <v>Abstracted from the report 'Covenant of Mayors for Climate 
and Energy: Default emission 
factors for local emission 
inventories'; year: 2017; author: JRC</v>
      </c>
      <c r="AR4" t="str">
        <f>INDEX(Calculation_emission_factors!$AG$1:$CL$15,MATCH($A4,Calculation_emission_factors!$A:$A,0),MATCH(AR$1,Calculation_emission_factors!$AG$1:$CL$1,0))</f>
        <v>Abstracted from the report 'Covenant of Mayors for Climate 
and Energy: Default emission 
factors for local emission 
inventories'; year: 2017; author: JRC</v>
      </c>
      <c r="AS4" t="str">
        <f>INDEX(Calculation_emission_factors!$AG$1:$CL$15,MATCH($A4,Calculation_emission_factors!$A:$A,0),MATCH(AS$1,Calculation_emission_factors!$AG$1:$CL$1,0))</f>
        <v>Abstracted from the report 'Covenant of Mayors for Climate 
and Energy: Default emission 
factors for local emission 
inventories'; year: 2017; author: JRC</v>
      </c>
      <c r="AT4" t="str">
        <f>INDEX(Calculation_emission_factors!$AG$1:$CL$15,MATCH($A4,Calculation_emission_factors!$A:$A,0),MATCH(AT$1,Calculation_emission_factors!$AG$1:$CL$1,0))</f>
        <v>Abstracted from the report 'Covenant of Mayors for Climate 
and Energy: Default emission 
factors for local emission 
inventories'; year: 2017; author: JRC</v>
      </c>
      <c r="AU4" t="str">
        <f>INDEX(Calculation_emission_factors!$AG$1:$CL$15,MATCH($A4,Calculation_emission_factors!$A:$A,0),MATCH(AU$1,Calculation_emission_factors!$AG$1:$CL$1,0))</f>
        <v>Abstracted from the report 'Covenant of Mayors for Climate 
and Energy: Default emission 
factors for local emission 
inventories'; year: 2017; author: JRC</v>
      </c>
      <c r="AV4" t="str">
        <f>INDEX(Calculation_emission_factors!$AG$1:$CL$15,MATCH($A4,Calculation_emission_factors!$A:$A,0),MATCH(AV$1,Calculation_emission_factors!$AG$1:$CL$1,0))</f>
        <v>Abstracted from the report 'Covenant of Mayors for Climate 
and Energy: Default emission 
factors for local emission 
inventories'; year: 2017; author: JRC</v>
      </c>
      <c r="AW4" t="str">
        <f>INDEX(Calculation_emission_factors!$AG$1:$CL$15,MATCH($A4,Calculation_emission_factors!$A:$A,0),MATCH(AW$1,Calculation_emission_factors!$AG$1:$CL$1,0))</f>
        <v>Abstracted from the report 'Covenant of Mayors for Climate 
and Energy: Default emission 
factors for local emission 
inventories'; year: 2017; author: JRC</v>
      </c>
      <c r="AX4" t="str">
        <f>INDEX(Calculation_emission_factors!$AG$1:$CL$15,MATCH($A4,Calculation_emission_factors!$A:$A,0),MATCH(AX$1,Calculation_emission_factors!$AG$1:$CL$1,0))</f>
        <v>Abstracted from the report 'Covenant of Mayors for Climate 
and Energy: Default emission 
factors for local emission 
inventories'; year: 2017; author: JRC</v>
      </c>
      <c r="AY4" t="str">
        <f>INDEX(Calculation_emission_factors!$AG$1:$CL$15,MATCH($A4,Calculation_emission_factors!$A:$A,0),MATCH(AY$1,Calculation_emission_factors!$AG$1:$CL$1,0))</f>
        <v>Abstracted from the report 'Covenant of Mayors for Climate 
and Energy: Default emission 
factors for local emission 
inventories'; year: 2017; author: JRC</v>
      </c>
      <c r="AZ4" t="str">
        <f>INDEX(Calculation_emission_factors!$AG$1:$CL$15,MATCH($A4,Calculation_emission_factors!$A:$A,0),MATCH(AZ$1,Calculation_emission_factors!$AG$1:$CL$1,0))</f>
        <v>Abstracted from the report 'Covenant of Mayors for Climate 
and Energy: Default emission 
factors for local emission 
inventories'; year: 2017; author: JRC</v>
      </c>
      <c r="BA4" t="str">
        <f>INDEX(Calculation_emission_factors!$AG$1:$CL$15,MATCH($A4,Calculation_emission_factors!$A:$A,0),MATCH(BA$1,Calculation_emission_factors!$AG$1:$CL$1,0))</f>
        <v>Abstracted from the report 'Covenant of Mayors for Climate 
and Energy: Default emission 
factors for local emission 
inventories'; year: 2017; author: JRC</v>
      </c>
      <c r="BB4" t="str">
        <f>INDEX(Calculation_emission_factors!$AG$1:$CL$15,MATCH($A4,Calculation_emission_factors!$A:$A,0),MATCH(BB$1,Calculation_emission_factors!$AG$1:$CL$1,0))</f>
        <v>Abstracted from the report 'Covenant of Mayors for Climate 
and Energy: Default emission 
factors for local emission 
inventories'; year: 2017; author: JRC</v>
      </c>
      <c r="BC4" t="str">
        <f>INDEX(Calculation_emission_factors!$AG$1:$CL$15,MATCH($A4,Calculation_emission_factors!$A:$A,0),MATCH(BC$1,Calculation_emission_factors!$AG$1:$CL$1,0))</f>
        <v>Abstracted from the report 'Covenant of Mayors for Climate 
and Energy: Default emission 
factors for local emission 
inventories'; year: 2017; author: JRC</v>
      </c>
      <c r="BD4" t="str">
        <f>INDEX(Calculation_emission_factors!$AG$1:$CL$15,MATCH($A4,Calculation_emission_factors!$A:$A,0),MATCH(BD$1,Calculation_emission_factors!$AG$1:$CL$1,0))</f>
        <v>Abstracted from the report 'Covenant of Mayors for Climate 
and Energy: Default emission 
factors for local emission 
inventories'; year: 2017; author: JRC</v>
      </c>
      <c r="BE4" t="str">
        <f>INDEX(Calculation_emission_factors!$AG$1:$CL$15,MATCH($A4,Calculation_emission_factors!$A:$A,0),MATCH(BE$1,Calculation_emission_factors!$AG$1:$CL$1,0))</f>
        <v>Abstracted from the report 'Covenant of Mayors for Climate 
and Energy: Default emission 
factors for local emission 
inventories'; year: 2017; author: JRC</v>
      </c>
      <c r="BF4" t="str">
        <f>INDEX(Calculation_emission_factors!$AG$1:$CL$15,MATCH($A4,Calculation_emission_factors!$A:$A,0),MATCH(BF$1,Calculation_emission_factors!$AG$1:$CL$1,0))</f>
        <v>Abstracted from the report 'Covenant of Mayors for Climate 
and Energy: Default emission 
factors for local emission 
inventories'; year: 2017; author: JRC</v>
      </c>
      <c r="BG4" t="str">
        <f>INDEX(Calculation_emission_factors!$AG$1:$CL$15,MATCH($A4,Calculation_emission_factors!$A:$A,0),MATCH(BG$1,Calculation_emission_factors!$AG$1:$CL$1,0))</f>
        <v>Abstracted from the report 'Covenant of Mayors for Climate 
and Energy: Default emission 
factors for local emission 
inventories'; year: 2017; author: JRC</v>
      </c>
      <c r="BH4" t="str">
        <f>INDEX(Calculation_emission_factors!$AG$1:$CL$15,MATCH($A4,Calculation_emission_factors!$A:$A,0),MATCH(BH$1,Calculation_emission_factors!$AG$1:$CL$1,0))</f>
        <v>Abstracted from the report 'Covenant of Mayors for Climate 
and Energy: Default emission 
factors for local emission 
inventories'; year: 2017; author: JRC</v>
      </c>
    </row>
    <row r="5" spans="1:60" x14ac:dyDescent="0.2">
      <c r="A5" s="22" t="s">
        <v>3</v>
      </c>
      <c r="B5" t="s">
        <v>56</v>
      </c>
      <c r="C5">
        <f>INDEX(Calculation_emission_factors!$AG$1:$CL$15,MATCH($A5,Calculation_emission_factors!$A:$A,0),MATCH(C$1,Calculation_emission_factors!$AG$1:$CL$1,0))</f>
        <v>8.7222222222222229E-2</v>
      </c>
      <c r="D5">
        <f>INDEX(Calculation_emission_factors!$AG$1:$CL$15,MATCH($A5,Calculation_emission_factors!$A:$A,0),MATCH(D$1,Calculation_emission_factors!$AG$1:$CL$1,0))</f>
        <v>8.7222222222222229E-2</v>
      </c>
      <c r="E5">
        <f>INDEX(Calculation_emission_factors!$AG$1:$CL$15,MATCH($A5,Calculation_emission_factors!$A:$A,0),MATCH(E$1,Calculation_emission_factors!$AG$1:$CL$1,0))</f>
        <v>8.7222222222222229E-2</v>
      </c>
      <c r="F5">
        <f>INDEX(Calculation_emission_factors!$AG$1:$CL$15,MATCH($A5,Calculation_emission_factors!$A:$A,0),MATCH(F$1,Calculation_emission_factors!$AG$1:$CL$1,0))</f>
        <v>8.7222222222222229E-2</v>
      </c>
      <c r="G5">
        <f>INDEX(Calculation_emission_factors!$AG$1:$CL$15,MATCH($A5,Calculation_emission_factors!$A:$A,0),MATCH(G$1,Calculation_emission_factors!$AG$1:$CL$1,0))</f>
        <v>8.7222222222222229E-2</v>
      </c>
      <c r="H5">
        <f>INDEX(Calculation_emission_factors!$AG$1:$CL$15,MATCH($A5,Calculation_emission_factors!$A:$A,0),MATCH(H$1,Calculation_emission_factors!$AG$1:$CL$1,0))</f>
        <v>8.7222222222222229E-2</v>
      </c>
      <c r="I5">
        <f>INDEX(Calculation_emission_factors!$AG$1:$CL$15,MATCH($A5,Calculation_emission_factors!$A:$A,0),MATCH(I$1,Calculation_emission_factors!$AG$1:$CL$1,0))</f>
        <v>8.7222222222222229E-2</v>
      </c>
      <c r="J5">
        <f>INDEX(Calculation_emission_factors!$AG$1:$CL$15,MATCH($A5,Calculation_emission_factors!$A:$A,0),MATCH(J$1,Calculation_emission_factors!$AG$1:$CL$1,0))</f>
        <v>8.7222222222222229E-2</v>
      </c>
      <c r="K5">
        <f>INDEX(Calculation_emission_factors!$AG$1:$CL$15,MATCH($A5,Calculation_emission_factors!$A:$A,0),MATCH(K$1,Calculation_emission_factors!$AG$1:$CL$1,0))</f>
        <v>8.7222222222222229E-2</v>
      </c>
      <c r="L5">
        <f>INDEX(Calculation_emission_factors!$AG$1:$CL$15,MATCH($A5,Calculation_emission_factors!$A:$A,0),MATCH(L$1,Calculation_emission_factors!$AG$1:$CL$1,0))</f>
        <v>8.7222222222222229E-2</v>
      </c>
      <c r="M5">
        <f>INDEX(Calculation_emission_factors!$AG$1:$CL$15,MATCH($A5,Calculation_emission_factors!$A:$A,0),MATCH(M$1,Calculation_emission_factors!$AG$1:$CL$1,0))</f>
        <v>8.7222222222222229E-2</v>
      </c>
      <c r="N5">
        <f>INDEX(Calculation_emission_factors!$AG$1:$CL$15,MATCH($A5,Calculation_emission_factors!$A:$A,0),MATCH(N$1,Calculation_emission_factors!$AG$1:$CL$1,0))</f>
        <v>8.7222222222222229E-2</v>
      </c>
      <c r="O5">
        <f>INDEX(Calculation_emission_factors!$AG$1:$CL$15,MATCH($A5,Calculation_emission_factors!$A:$A,0),MATCH(O$1,Calculation_emission_factors!$AG$1:$CL$1,0))</f>
        <v>8.7222222222222229E-2</v>
      </c>
      <c r="P5">
        <f>INDEX(Calculation_emission_factors!$AG$1:$CL$15,MATCH($A5,Calculation_emission_factors!$A:$A,0),MATCH(P$1,Calculation_emission_factors!$AG$1:$CL$1,0))</f>
        <v>8.7222222222222229E-2</v>
      </c>
      <c r="Q5">
        <f>INDEX(Calculation_emission_factors!$AG$1:$CL$15,MATCH($A5,Calculation_emission_factors!$A:$A,0),MATCH(Q$1,Calculation_emission_factors!$AG$1:$CL$1,0))</f>
        <v>8.7222222222222229E-2</v>
      </c>
      <c r="R5">
        <f>INDEX(Calculation_emission_factors!$AG$1:$CL$15,MATCH($A5,Calculation_emission_factors!$A:$A,0),MATCH(R$1,Calculation_emission_factors!$AG$1:$CL$1,0))</f>
        <v>8.7222222222222229E-2</v>
      </c>
      <c r="S5">
        <f>INDEX(Calculation_emission_factors!$AG$1:$CL$15,MATCH($A5,Calculation_emission_factors!$A:$A,0),MATCH(S$1,Calculation_emission_factors!$AG$1:$CL$1,0))</f>
        <v>8.7222222222222229E-2</v>
      </c>
      <c r="T5">
        <f>INDEX(Calculation_emission_factors!$AG$1:$CL$15,MATCH($A5,Calculation_emission_factors!$A:$A,0),MATCH(T$1,Calculation_emission_factors!$AG$1:$CL$1,0))</f>
        <v>8.7222222222222229E-2</v>
      </c>
      <c r="U5">
        <f>INDEX(Calculation_emission_factors!$AG$1:$CL$15,MATCH($A5,Calculation_emission_factors!$A:$A,0),MATCH(U$1,Calculation_emission_factors!$AG$1:$CL$1,0))</f>
        <v>8.7222222222222229E-2</v>
      </c>
      <c r="V5">
        <f>INDEX(Calculation_emission_factors!$AG$1:$CL$15,MATCH($A5,Calculation_emission_factors!$A:$A,0),MATCH(V$1,Calculation_emission_factors!$AG$1:$CL$1,0))</f>
        <v>8.7222222222222229E-2</v>
      </c>
      <c r="W5">
        <f>INDEX(Calculation_emission_factors!$AG$1:$CL$15,MATCH($A5,Calculation_emission_factors!$A:$A,0),MATCH(W$1,Calculation_emission_factors!$AG$1:$CL$1,0))</f>
        <v>8.7222222222222229E-2</v>
      </c>
      <c r="X5">
        <f>INDEX(Calculation_emission_factors!$AG$1:$CL$15,MATCH($A5,Calculation_emission_factors!$A:$A,0),MATCH(X$1,Calculation_emission_factors!$AG$1:$CL$1,0))</f>
        <v>8.7222222222222229E-2</v>
      </c>
      <c r="Y5">
        <f>INDEX(Calculation_emission_factors!$AG$1:$CL$15,MATCH($A5,Calculation_emission_factors!$A:$A,0),MATCH(Y$1,Calculation_emission_factors!$AG$1:$CL$1,0))</f>
        <v>8.7222222222222229E-2</v>
      </c>
      <c r="Z5">
        <f>INDEX(Calculation_emission_factors!$AG$1:$CL$15,MATCH($A5,Calculation_emission_factors!$A:$A,0),MATCH(Z$1,Calculation_emission_factors!$AG$1:$CL$1,0))</f>
        <v>8.7222222222222229E-2</v>
      </c>
      <c r="AA5">
        <f>INDEX(Calculation_emission_factors!$AG$1:$CL$15,MATCH($A5,Calculation_emission_factors!$A:$A,0),MATCH(AA$1,Calculation_emission_factors!$AG$1:$CL$1,0))</f>
        <v>8.7222222222222229E-2</v>
      </c>
      <c r="AB5">
        <f>INDEX(Calculation_emission_factors!$AG$1:$CL$15,MATCH($A5,Calculation_emission_factors!$A:$A,0),MATCH(AB$1,Calculation_emission_factors!$AG$1:$CL$1,0))</f>
        <v>8.7222222222222229E-2</v>
      </c>
      <c r="AC5">
        <f>INDEX(Calculation_emission_factors!$AG$1:$CL$15,MATCH($A5,Calculation_emission_factors!$A:$A,0),MATCH(AC$1,Calculation_emission_factors!$AG$1:$CL$1,0))</f>
        <v>8.7222222222222229E-2</v>
      </c>
      <c r="AD5">
        <f>INDEX(Calculation_emission_factors!$AG$1:$CL$15,MATCH($A5,Calculation_emission_factors!$A:$A,0),MATCH(AD$1,Calculation_emission_factors!$AG$1:$CL$1,0))</f>
        <v>8.7222222222222229E-2</v>
      </c>
      <c r="AE5">
        <f>INDEX(Calculation_emission_factors!$AG$1:$CL$15,MATCH($A5,Calculation_emission_factors!$A:$A,0),MATCH(AE$1,Calculation_emission_factors!$AG$1:$CL$1,0))</f>
        <v>8.7222222222222229E-2</v>
      </c>
      <c r="AF5" t="str">
        <f>INDEX(Calculation_emission_factors!$AG$1:$CL$15,MATCH($A5,Calculation_emission_factors!$A:$A,0),MATCH(AF$1,Calculation_emission_factors!$AG$1:$CL$1,0))</f>
        <v>Abstracted from the report 'Covenant of Mayors for Climate 
and Energy: Default emission 
factors for local emission 
inventories'; year: 2017; author: JRC</v>
      </c>
      <c r="AG5" t="str">
        <f>INDEX(Calculation_emission_factors!$AG$1:$CL$15,MATCH($A5,Calculation_emission_factors!$A:$A,0),MATCH(AG$1,Calculation_emission_factors!$AG$1:$CL$1,0))</f>
        <v>Abstracted from the report 'Covenant of Mayors for Climate 
and Energy: Default emission 
factors for local emission 
inventories'; year: 2017; author: JRC</v>
      </c>
      <c r="AH5" t="str">
        <f>INDEX(Calculation_emission_factors!$AG$1:$CL$15,MATCH($A5,Calculation_emission_factors!$A:$A,0),MATCH(AH$1,Calculation_emission_factors!$AG$1:$CL$1,0))</f>
        <v>Abstracted from the report 'Covenant of Mayors for Climate 
and Energy: Default emission 
factors for local emission 
inventories'; year: 2017; author: JRC</v>
      </c>
      <c r="AI5" t="str">
        <f>INDEX(Calculation_emission_factors!$AG$1:$CL$15,MATCH($A5,Calculation_emission_factors!$A:$A,0),MATCH(AI$1,Calculation_emission_factors!$AG$1:$CL$1,0))</f>
        <v>Abstracted from the report 'Covenant of Mayors for Climate 
and Energy: Default emission 
factors for local emission 
inventories'; year: 2017; author: JRC</v>
      </c>
      <c r="AJ5" t="str">
        <f>INDEX(Calculation_emission_factors!$AG$1:$CL$15,MATCH($A5,Calculation_emission_factors!$A:$A,0),MATCH(AJ$1,Calculation_emission_factors!$AG$1:$CL$1,0))</f>
        <v>Abstracted from the report 'Covenant of Mayors for Climate 
and Energy: Default emission 
factors for local emission 
inventories'; year: 2017; author: JRC</v>
      </c>
      <c r="AK5" t="str">
        <f>INDEX(Calculation_emission_factors!$AG$1:$CL$15,MATCH($A5,Calculation_emission_factors!$A:$A,0),MATCH(AK$1,Calculation_emission_factors!$AG$1:$CL$1,0))</f>
        <v>Abstracted from the report 'Covenant of Mayors for Climate 
and Energy: Default emission 
factors for local emission 
inventories'; year: 2017; author: JRC</v>
      </c>
      <c r="AL5" t="str">
        <f>INDEX(Calculation_emission_factors!$AG$1:$CL$15,MATCH($A5,Calculation_emission_factors!$A:$A,0),MATCH(AL$1,Calculation_emission_factors!$AG$1:$CL$1,0))</f>
        <v>Abstracted from the report 'Covenant of Mayors for Climate 
and Energy: Default emission 
factors for local emission 
inventories'; year: 2017; author: JRC</v>
      </c>
      <c r="AM5" t="str">
        <f>INDEX(Calculation_emission_factors!$AG$1:$CL$15,MATCH($A5,Calculation_emission_factors!$A:$A,0),MATCH(AM$1,Calculation_emission_factors!$AG$1:$CL$1,0))</f>
        <v>Abstracted from the report 'Covenant of Mayors for Climate 
and Energy: Default emission 
factors for local emission 
inventories'; year: 2017; author: JRC</v>
      </c>
      <c r="AN5" t="str">
        <f>INDEX(Calculation_emission_factors!$AG$1:$CL$15,MATCH($A5,Calculation_emission_factors!$A:$A,0),MATCH(AN$1,Calculation_emission_factors!$AG$1:$CL$1,0))</f>
        <v>Abstracted from the report 'Covenant of Mayors for Climate 
and Energy: Default emission 
factors for local emission 
inventories'; year: 2017; author: JRC</v>
      </c>
      <c r="AO5" t="str">
        <f>INDEX(Calculation_emission_factors!$AG$1:$CL$15,MATCH($A5,Calculation_emission_factors!$A:$A,0),MATCH(AO$1,Calculation_emission_factors!$AG$1:$CL$1,0))</f>
        <v>Abstracted from the report 'Covenant of Mayors for Climate 
and Energy: Default emission 
factors for local emission 
inventories'; year: 2017; author: JRC</v>
      </c>
      <c r="AP5" t="str">
        <f>INDEX(Calculation_emission_factors!$AG$1:$CL$15,MATCH($A5,Calculation_emission_factors!$A:$A,0),MATCH(AP$1,Calculation_emission_factors!$AG$1:$CL$1,0))</f>
        <v>Abstracted from the report 'Covenant of Mayors for Climate 
and Energy: Default emission 
factors for local emission 
inventories'; year: 2017; author: JRC</v>
      </c>
      <c r="AQ5" t="str">
        <f>INDEX(Calculation_emission_factors!$AG$1:$CL$15,MATCH($A5,Calculation_emission_factors!$A:$A,0),MATCH(AQ$1,Calculation_emission_factors!$AG$1:$CL$1,0))</f>
        <v>Abstracted from the report 'Covenant of Mayors for Climate 
and Energy: Default emission 
factors for local emission 
inventories'; year: 2017; author: JRC</v>
      </c>
      <c r="AR5" t="str">
        <f>INDEX(Calculation_emission_factors!$AG$1:$CL$15,MATCH($A5,Calculation_emission_factors!$A:$A,0),MATCH(AR$1,Calculation_emission_factors!$AG$1:$CL$1,0))</f>
        <v>Abstracted from the report 'Covenant of Mayors for Climate 
and Energy: Default emission 
factors for local emission 
inventories'; year: 2017; author: JRC</v>
      </c>
      <c r="AS5" t="str">
        <f>INDEX(Calculation_emission_factors!$AG$1:$CL$15,MATCH($A5,Calculation_emission_factors!$A:$A,0),MATCH(AS$1,Calculation_emission_factors!$AG$1:$CL$1,0))</f>
        <v>Abstracted from the report 'Covenant of Mayors for Climate 
and Energy: Default emission 
factors for local emission 
inventories'; year: 2017; author: JRC</v>
      </c>
      <c r="AT5" t="str">
        <f>INDEX(Calculation_emission_factors!$AG$1:$CL$15,MATCH($A5,Calculation_emission_factors!$A:$A,0),MATCH(AT$1,Calculation_emission_factors!$AG$1:$CL$1,0))</f>
        <v>Abstracted from the report 'Covenant of Mayors for Climate 
and Energy: Default emission 
factors for local emission 
inventories'; year: 2017; author: JRC</v>
      </c>
      <c r="AU5" t="str">
        <f>INDEX(Calculation_emission_factors!$AG$1:$CL$15,MATCH($A5,Calculation_emission_factors!$A:$A,0),MATCH(AU$1,Calculation_emission_factors!$AG$1:$CL$1,0))</f>
        <v>Abstracted from the report 'Covenant of Mayors for Climate 
and Energy: Default emission 
factors for local emission 
inventories'; year: 2017; author: JRC</v>
      </c>
      <c r="AV5" t="str">
        <f>INDEX(Calculation_emission_factors!$AG$1:$CL$15,MATCH($A5,Calculation_emission_factors!$A:$A,0),MATCH(AV$1,Calculation_emission_factors!$AG$1:$CL$1,0))</f>
        <v>Abstracted from the report 'Covenant of Mayors for Climate 
and Energy: Default emission 
factors for local emission 
inventories'; year: 2017; author: JRC</v>
      </c>
      <c r="AW5" t="str">
        <f>INDEX(Calculation_emission_factors!$AG$1:$CL$15,MATCH($A5,Calculation_emission_factors!$A:$A,0),MATCH(AW$1,Calculation_emission_factors!$AG$1:$CL$1,0))</f>
        <v>Abstracted from the report 'Covenant of Mayors for Climate 
and Energy: Default emission 
factors for local emission 
inventories'; year: 2017; author: JRC</v>
      </c>
      <c r="AX5" t="str">
        <f>INDEX(Calculation_emission_factors!$AG$1:$CL$15,MATCH($A5,Calculation_emission_factors!$A:$A,0),MATCH(AX$1,Calculation_emission_factors!$AG$1:$CL$1,0))</f>
        <v>Abstracted from the report 'Covenant of Mayors for Climate 
and Energy: Default emission 
factors for local emission 
inventories'; year: 2017; author: JRC</v>
      </c>
      <c r="AY5" t="str">
        <f>INDEX(Calculation_emission_factors!$AG$1:$CL$15,MATCH($A5,Calculation_emission_factors!$A:$A,0),MATCH(AY$1,Calculation_emission_factors!$AG$1:$CL$1,0))</f>
        <v>Abstracted from the report 'Covenant of Mayors for Climate 
and Energy: Default emission 
factors for local emission 
inventories'; year: 2017; author: JRC</v>
      </c>
      <c r="AZ5" t="str">
        <f>INDEX(Calculation_emission_factors!$AG$1:$CL$15,MATCH($A5,Calculation_emission_factors!$A:$A,0),MATCH(AZ$1,Calculation_emission_factors!$AG$1:$CL$1,0))</f>
        <v>Abstracted from the report 'Covenant of Mayors for Climate 
and Energy: Default emission 
factors for local emission 
inventories'; year: 2017; author: JRC</v>
      </c>
      <c r="BA5" t="str">
        <f>INDEX(Calculation_emission_factors!$AG$1:$CL$15,MATCH($A5,Calculation_emission_factors!$A:$A,0),MATCH(BA$1,Calculation_emission_factors!$AG$1:$CL$1,0))</f>
        <v>Abstracted from the report 'Covenant of Mayors for Climate 
and Energy: Default emission 
factors for local emission 
inventories'; year: 2017; author: JRC</v>
      </c>
      <c r="BB5" t="str">
        <f>INDEX(Calculation_emission_factors!$AG$1:$CL$15,MATCH($A5,Calculation_emission_factors!$A:$A,0),MATCH(BB$1,Calculation_emission_factors!$AG$1:$CL$1,0))</f>
        <v>Abstracted from the report 'Covenant of Mayors for Climate 
and Energy: Default emission 
factors for local emission 
inventories'; year: 2017; author: JRC</v>
      </c>
      <c r="BC5" t="str">
        <f>INDEX(Calculation_emission_factors!$AG$1:$CL$15,MATCH($A5,Calculation_emission_factors!$A:$A,0),MATCH(BC$1,Calculation_emission_factors!$AG$1:$CL$1,0))</f>
        <v>Abstracted from the report 'Covenant of Mayors for Climate 
and Energy: Default emission 
factors for local emission 
inventories'; year: 2017; author: JRC</v>
      </c>
      <c r="BD5" t="str">
        <f>INDEX(Calculation_emission_factors!$AG$1:$CL$15,MATCH($A5,Calculation_emission_factors!$A:$A,0),MATCH(BD$1,Calculation_emission_factors!$AG$1:$CL$1,0))</f>
        <v>Abstracted from the report 'Covenant of Mayors for Climate 
and Energy: Default emission 
factors for local emission 
inventories'; year: 2017; author: JRC</v>
      </c>
      <c r="BE5" t="str">
        <f>INDEX(Calculation_emission_factors!$AG$1:$CL$15,MATCH($A5,Calculation_emission_factors!$A:$A,0),MATCH(BE$1,Calculation_emission_factors!$AG$1:$CL$1,0))</f>
        <v>Abstracted from the report 'Covenant of Mayors for Climate 
and Energy: Default emission 
factors for local emission 
inventories'; year: 2017; author: JRC</v>
      </c>
      <c r="BF5" t="str">
        <f>INDEX(Calculation_emission_factors!$AG$1:$CL$15,MATCH($A5,Calculation_emission_factors!$A:$A,0),MATCH(BF$1,Calculation_emission_factors!$AG$1:$CL$1,0))</f>
        <v>Abstracted from the report 'Covenant of Mayors for Climate 
and Energy: Default emission 
factors for local emission 
inventories'; year: 2017; author: JRC</v>
      </c>
      <c r="BG5" t="str">
        <f>INDEX(Calculation_emission_factors!$AG$1:$CL$15,MATCH($A5,Calculation_emission_factors!$A:$A,0),MATCH(BG$1,Calculation_emission_factors!$AG$1:$CL$1,0))</f>
        <v>Abstracted from the report 'Covenant of Mayors for Climate 
and Energy: Default emission 
factors for local emission 
inventories'; year: 2017; author: JRC</v>
      </c>
      <c r="BH5" t="str">
        <f>INDEX(Calculation_emission_factors!$AG$1:$CL$15,MATCH($A5,Calculation_emission_factors!$A:$A,0),MATCH(BH$1,Calculation_emission_factors!$AG$1:$CL$1,0))</f>
        <v>Abstracted from the report 'Covenant of Mayors for Climate 
and Energy: Default emission 
factors for local emission 
inventories'; year: 2017; author: JRC</v>
      </c>
    </row>
    <row r="6" spans="1:60" x14ac:dyDescent="0.2">
      <c r="A6" s="22" t="s">
        <v>4</v>
      </c>
      <c r="B6" t="s">
        <v>56</v>
      </c>
      <c r="C6">
        <f>INDEX(Calculation_emission_factors!$AG$1:$CL$15,MATCH($A6,Calculation_emission_factors!$A:$A,0),MATCH(C$1,Calculation_emission_factors!$AG$1:$CL$1,0))</f>
        <v>7.7399999999999997E-2</v>
      </c>
      <c r="D6">
        <f>INDEX(Calculation_emission_factors!$AG$1:$CL$15,MATCH($A6,Calculation_emission_factors!$A:$A,0),MATCH(D$1,Calculation_emission_factors!$AG$1:$CL$1,0))</f>
        <v>7.7399999999999997E-2</v>
      </c>
      <c r="E6">
        <f>INDEX(Calculation_emission_factors!$AG$1:$CL$15,MATCH($A6,Calculation_emission_factors!$A:$A,0),MATCH(E$1,Calculation_emission_factors!$AG$1:$CL$1,0))</f>
        <v>7.7399999999999997E-2</v>
      </c>
      <c r="F6">
        <f>INDEX(Calculation_emission_factors!$AG$1:$CL$15,MATCH($A6,Calculation_emission_factors!$A:$A,0),MATCH(F$1,Calculation_emission_factors!$AG$1:$CL$1,0))</f>
        <v>7.7399999999999997E-2</v>
      </c>
      <c r="G6">
        <f>INDEX(Calculation_emission_factors!$AG$1:$CL$15,MATCH($A6,Calculation_emission_factors!$A:$A,0),MATCH(G$1,Calculation_emission_factors!$AG$1:$CL$1,0))</f>
        <v>7.7399999999999997E-2</v>
      </c>
      <c r="H6">
        <f>INDEX(Calculation_emission_factors!$AG$1:$CL$15,MATCH($A6,Calculation_emission_factors!$A:$A,0),MATCH(H$1,Calculation_emission_factors!$AG$1:$CL$1,0))</f>
        <v>7.7399999999999997E-2</v>
      </c>
      <c r="I6">
        <f>INDEX(Calculation_emission_factors!$AG$1:$CL$15,MATCH($A6,Calculation_emission_factors!$A:$A,0),MATCH(I$1,Calculation_emission_factors!$AG$1:$CL$1,0))</f>
        <v>7.7399999999999997E-2</v>
      </c>
      <c r="J6">
        <f>INDEX(Calculation_emission_factors!$AG$1:$CL$15,MATCH($A6,Calculation_emission_factors!$A:$A,0),MATCH(J$1,Calculation_emission_factors!$AG$1:$CL$1,0))</f>
        <v>7.7399999999999997E-2</v>
      </c>
      <c r="K6">
        <f>INDEX(Calculation_emission_factors!$AG$1:$CL$15,MATCH($A6,Calculation_emission_factors!$A:$A,0),MATCH(K$1,Calculation_emission_factors!$AG$1:$CL$1,0))</f>
        <v>7.7399999999999997E-2</v>
      </c>
      <c r="L6">
        <f>INDEX(Calculation_emission_factors!$AG$1:$CL$15,MATCH($A6,Calculation_emission_factors!$A:$A,0),MATCH(L$1,Calculation_emission_factors!$AG$1:$CL$1,0))</f>
        <v>7.7399999999999997E-2</v>
      </c>
      <c r="M6">
        <f>INDEX(Calculation_emission_factors!$AG$1:$CL$15,MATCH($A6,Calculation_emission_factors!$A:$A,0),MATCH(M$1,Calculation_emission_factors!$AG$1:$CL$1,0))</f>
        <v>7.7399999999999997E-2</v>
      </c>
      <c r="N6">
        <f>INDEX(Calculation_emission_factors!$AG$1:$CL$15,MATCH($A6,Calculation_emission_factors!$A:$A,0),MATCH(N$1,Calculation_emission_factors!$AG$1:$CL$1,0))</f>
        <v>7.7399999999999997E-2</v>
      </c>
      <c r="O6">
        <f>INDEX(Calculation_emission_factors!$AG$1:$CL$15,MATCH($A6,Calculation_emission_factors!$A:$A,0),MATCH(O$1,Calculation_emission_factors!$AG$1:$CL$1,0))</f>
        <v>7.7399999999999997E-2</v>
      </c>
      <c r="P6">
        <f>INDEX(Calculation_emission_factors!$AG$1:$CL$15,MATCH($A6,Calculation_emission_factors!$A:$A,0),MATCH(P$1,Calculation_emission_factors!$AG$1:$CL$1,0))</f>
        <v>7.7399999999999997E-2</v>
      </c>
      <c r="Q6">
        <f>INDEX(Calculation_emission_factors!$AG$1:$CL$15,MATCH($A6,Calculation_emission_factors!$A:$A,0),MATCH(Q$1,Calculation_emission_factors!$AG$1:$CL$1,0))</f>
        <v>7.7399999999999997E-2</v>
      </c>
      <c r="R6">
        <f>INDEX(Calculation_emission_factors!$AG$1:$CL$15,MATCH($A6,Calculation_emission_factors!$A:$A,0),MATCH(R$1,Calculation_emission_factors!$AG$1:$CL$1,0))</f>
        <v>7.7399999999999997E-2</v>
      </c>
      <c r="S6">
        <f>INDEX(Calculation_emission_factors!$AG$1:$CL$15,MATCH($A6,Calculation_emission_factors!$A:$A,0),MATCH(S$1,Calculation_emission_factors!$AG$1:$CL$1,0))</f>
        <v>7.7399999999999997E-2</v>
      </c>
      <c r="T6">
        <f>INDEX(Calculation_emission_factors!$AG$1:$CL$15,MATCH($A6,Calculation_emission_factors!$A:$A,0),MATCH(T$1,Calculation_emission_factors!$AG$1:$CL$1,0))</f>
        <v>7.7399999999999997E-2</v>
      </c>
      <c r="U6">
        <f>INDEX(Calculation_emission_factors!$AG$1:$CL$15,MATCH($A6,Calculation_emission_factors!$A:$A,0),MATCH(U$1,Calculation_emission_factors!$AG$1:$CL$1,0))</f>
        <v>7.7399999999999997E-2</v>
      </c>
      <c r="V6">
        <f>INDEX(Calculation_emission_factors!$AG$1:$CL$15,MATCH($A6,Calculation_emission_factors!$A:$A,0),MATCH(V$1,Calculation_emission_factors!$AG$1:$CL$1,0))</f>
        <v>7.7399999999999997E-2</v>
      </c>
      <c r="W6">
        <f>INDEX(Calculation_emission_factors!$AG$1:$CL$15,MATCH($A6,Calculation_emission_factors!$A:$A,0),MATCH(W$1,Calculation_emission_factors!$AG$1:$CL$1,0))</f>
        <v>7.7399999999999997E-2</v>
      </c>
      <c r="X6">
        <f>INDEX(Calculation_emission_factors!$AG$1:$CL$15,MATCH($A6,Calculation_emission_factors!$A:$A,0),MATCH(X$1,Calculation_emission_factors!$AG$1:$CL$1,0))</f>
        <v>7.7399999999999997E-2</v>
      </c>
      <c r="Y6">
        <f>INDEX(Calculation_emission_factors!$AG$1:$CL$15,MATCH($A6,Calculation_emission_factors!$A:$A,0),MATCH(Y$1,Calculation_emission_factors!$AG$1:$CL$1,0))</f>
        <v>7.7399999999999997E-2</v>
      </c>
      <c r="Z6">
        <f>INDEX(Calculation_emission_factors!$AG$1:$CL$15,MATCH($A6,Calculation_emission_factors!$A:$A,0),MATCH(Z$1,Calculation_emission_factors!$AG$1:$CL$1,0))</f>
        <v>7.7399999999999997E-2</v>
      </c>
      <c r="AA6">
        <f>INDEX(Calculation_emission_factors!$AG$1:$CL$15,MATCH($A6,Calculation_emission_factors!$A:$A,0),MATCH(AA$1,Calculation_emission_factors!$AG$1:$CL$1,0))</f>
        <v>7.7399999999999997E-2</v>
      </c>
      <c r="AB6">
        <f>INDEX(Calculation_emission_factors!$AG$1:$CL$15,MATCH($A6,Calculation_emission_factors!$A:$A,0),MATCH(AB$1,Calculation_emission_factors!$AG$1:$CL$1,0))</f>
        <v>7.7399999999999997E-2</v>
      </c>
      <c r="AC6">
        <f>INDEX(Calculation_emission_factors!$AG$1:$CL$15,MATCH($A6,Calculation_emission_factors!$A:$A,0),MATCH(AC$1,Calculation_emission_factors!$AG$1:$CL$1,0))</f>
        <v>7.7399999999999997E-2</v>
      </c>
      <c r="AD6">
        <f>INDEX(Calculation_emission_factors!$AG$1:$CL$15,MATCH($A6,Calculation_emission_factors!$A:$A,0),MATCH(AD$1,Calculation_emission_factors!$AG$1:$CL$1,0))</f>
        <v>7.7399999999999997E-2</v>
      </c>
      <c r="AE6">
        <f>INDEX(Calculation_emission_factors!$AG$1:$CL$15,MATCH($A6,Calculation_emission_factors!$A:$A,0),MATCH(AE$1,Calculation_emission_factors!$AG$1:$CL$1,0))</f>
        <v>7.7399999999999997E-2</v>
      </c>
      <c r="AF6" t="str">
        <f>INDEX(Calculation_emission_factors!$AG$1:$CL$15,MATCH($A6,Calculation_emission_factors!$A:$A,0),MATCH(AF$1,Calculation_emission_factors!$AG$1:$CL$1,0))</f>
        <v>No recent European data found, therefore abstracted from the Well-to-wheels Analysis of Future Automotive Fuels and Powertrains in the European Context,; year:2011; author: JRC IE</v>
      </c>
      <c r="AG6" t="str">
        <f>INDEX(Calculation_emission_factors!$AG$1:$CL$15,MATCH($A6,Calculation_emission_factors!$A:$A,0),MATCH(AG$1,Calculation_emission_factors!$AG$1:$CL$1,0))</f>
        <v>No recent European data found, therefore abstracted from the Well-to-wheels Analysis of Future Automotive Fuels and Powertrains in the European Context,; year:2011; author: JRC IE</v>
      </c>
      <c r="AH6" t="str">
        <f>INDEX(Calculation_emission_factors!$AG$1:$CL$15,MATCH($A6,Calculation_emission_factors!$A:$A,0),MATCH(AH$1,Calculation_emission_factors!$AG$1:$CL$1,0))</f>
        <v>No recent European data found, therefore abstracted from the Well-to-wheels Analysis of Future Automotive Fuels and Powertrains in the European Context,; year:2011; author: JRC IE</v>
      </c>
      <c r="AI6" t="str">
        <f>INDEX(Calculation_emission_factors!$AG$1:$CL$15,MATCH($A6,Calculation_emission_factors!$A:$A,0),MATCH(AI$1,Calculation_emission_factors!$AG$1:$CL$1,0))</f>
        <v>No recent European data found, therefore abstracted from the Well-to-wheels Analysis of Future Automotive Fuels and Powertrains in the European Context,; year:2011; author: JRC IE</v>
      </c>
      <c r="AJ6" t="str">
        <f>INDEX(Calculation_emission_factors!$AG$1:$CL$15,MATCH($A6,Calculation_emission_factors!$A:$A,0),MATCH(AJ$1,Calculation_emission_factors!$AG$1:$CL$1,0))</f>
        <v>No recent European data found, therefore abstracted from the Well-to-wheels Analysis of Future Automotive Fuels and Powertrains in the European Context,; year:2011; author: JRC IE</v>
      </c>
      <c r="AK6" t="str">
        <f>INDEX(Calculation_emission_factors!$AG$1:$CL$15,MATCH($A6,Calculation_emission_factors!$A:$A,0),MATCH(AK$1,Calculation_emission_factors!$AG$1:$CL$1,0))</f>
        <v>No recent European data found, therefore abstracted from the Well-to-wheels Analysis of Future Automotive Fuels and Powertrains in the European Context,; year:2011; author: JRC IE</v>
      </c>
      <c r="AL6" t="str">
        <f>INDEX(Calculation_emission_factors!$AG$1:$CL$15,MATCH($A6,Calculation_emission_factors!$A:$A,0),MATCH(AL$1,Calculation_emission_factors!$AG$1:$CL$1,0))</f>
        <v>No recent European data found, therefore abstracted from the Well-to-wheels Analysis of Future Automotive Fuels and Powertrains in the European Context,; year:2011; author: JRC IE</v>
      </c>
      <c r="AM6" t="str">
        <f>INDEX(Calculation_emission_factors!$AG$1:$CL$15,MATCH($A6,Calculation_emission_factors!$A:$A,0),MATCH(AM$1,Calculation_emission_factors!$AG$1:$CL$1,0))</f>
        <v>No recent European data found, therefore abstracted from the Well-to-wheels Analysis of Future Automotive Fuels and Powertrains in the European Context,; year:2011; author: JRC IE</v>
      </c>
      <c r="AN6" t="str">
        <f>INDEX(Calculation_emission_factors!$AG$1:$CL$15,MATCH($A6,Calculation_emission_factors!$A:$A,0),MATCH(AN$1,Calculation_emission_factors!$AG$1:$CL$1,0))</f>
        <v>No recent European data found, therefore abstracted from the Well-to-wheels Analysis of Future Automotive Fuels and Powertrains in the European Context,; year:2011; author: JRC IE</v>
      </c>
      <c r="AO6" t="str">
        <f>INDEX(Calculation_emission_factors!$AG$1:$CL$15,MATCH($A6,Calculation_emission_factors!$A:$A,0),MATCH(AO$1,Calculation_emission_factors!$AG$1:$CL$1,0))</f>
        <v>No recent European data found, therefore abstracted from the Well-to-wheels Analysis of Future Automotive Fuels and Powertrains in the European Context,; year:2011; author: JRC IE</v>
      </c>
      <c r="AP6" t="str">
        <f>INDEX(Calculation_emission_factors!$AG$1:$CL$15,MATCH($A6,Calculation_emission_factors!$A:$A,0),MATCH(AP$1,Calculation_emission_factors!$AG$1:$CL$1,0))</f>
        <v>No recent European data found, therefore abstracted from the Well-to-wheels Analysis of Future Automotive Fuels and Powertrains in the European Context,; year:2011; author: JRC IE</v>
      </c>
      <c r="AQ6" t="str">
        <f>INDEX(Calculation_emission_factors!$AG$1:$CL$15,MATCH($A6,Calculation_emission_factors!$A:$A,0),MATCH(AQ$1,Calculation_emission_factors!$AG$1:$CL$1,0))</f>
        <v>No recent European data found, therefore abstracted from the Well-to-wheels Analysis of Future Automotive Fuels and Powertrains in the European Context,; year:2011; author: JRC IE</v>
      </c>
      <c r="AR6" t="str">
        <f>INDEX(Calculation_emission_factors!$AG$1:$CL$15,MATCH($A6,Calculation_emission_factors!$A:$A,0),MATCH(AR$1,Calculation_emission_factors!$AG$1:$CL$1,0))</f>
        <v>No recent European data found, therefore abstracted from the Well-to-wheels Analysis of Future Automotive Fuels and Powertrains in the European Context,; year:2011; author: JRC IE</v>
      </c>
      <c r="AS6" t="str">
        <f>INDEX(Calculation_emission_factors!$AG$1:$CL$15,MATCH($A6,Calculation_emission_factors!$A:$A,0),MATCH(AS$1,Calculation_emission_factors!$AG$1:$CL$1,0))</f>
        <v>No recent European data found, therefore abstracted from the Well-to-wheels Analysis of Future Automotive Fuels and Powertrains in the European Context,; year:2011; author: JRC IE</v>
      </c>
      <c r="AT6" t="str">
        <f>INDEX(Calculation_emission_factors!$AG$1:$CL$15,MATCH($A6,Calculation_emission_factors!$A:$A,0),MATCH(AT$1,Calculation_emission_factors!$AG$1:$CL$1,0))</f>
        <v>No recent European data found, therefore abstracted from the Well-to-wheels Analysis of Future Automotive Fuels and Powertrains in the European Context,; year:2011; author: JRC IE</v>
      </c>
      <c r="AU6" t="str">
        <f>INDEX(Calculation_emission_factors!$AG$1:$CL$15,MATCH($A6,Calculation_emission_factors!$A:$A,0),MATCH(AU$1,Calculation_emission_factors!$AG$1:$CL$1,0))</f>
        <v>No recent European data found, therefore abstracted from the Well-to-wheels Analysis of Future Automotive Fuels and Powertrains in the European Context,; year:2011; author: JRC IE</v>
      </c>
      <c r="AV6" t="str">
        <f>INDEX(Calculation_emission_factors!$AG$1:$CL$15,MATCH($A6,Calculation_emission_factors!$A:$A,0),MATCH(AV$1,Calculation_emission_factors!$AG$1:$CL$1,0))</f>
        <v>No recent European data found, therefore abstracted from the Well-to-wheels Analysis of Future Automotive Fuels and Powertrains in the European Context,; year:2011; author: JRC IE</v>
      </c>
      <c r="AW6" t="str">
        <f>INDEX(Calculation_emission_factors!$AG$1:$CL$15,MATCH($A6,Calculation_emission_factors!$A:$A,0),MATCH(AW$1,Calculation_emission_factors!$AG$1:$CL$1,0))</f>
        <v>No recent European data found, therefore abstracted from the Well-to-wheels Analysis of Future Automotive Fuels and Powertrains in the European Context,; year:2011; author: JRC IE</v>
      </c>
      <c r="AX6" t="str">
        <f>INDEX(Calculation_emission_factors!$AG$1:$CL$15,MATCH($A6,Calculation_emission_factors!$A:$A,0),MATCH(AX$1,Calculation_emission_factors!$AG$1:$CL$1,0))</f>
        <v>No recent European data found, therefore abstracted from the Well-to-wheels Analysis of Future Automotive Fuels and Powertrains in the European Context,; year:2011; author: JRC IE</v>
      </c>
      <c r="AY6" t="str">
        <f>INDEX(Calculation_emission_factors!$AG$1:$CL$15,MATCH($A6,Calculation_emission_factors!$A:$A,0),MATCH(AY$1,Calculation_emission_factors!$AG$1:$CL$1,0))</f>
        <v>No recent European data found, therefore abstracted from the Well-to-wheels Analysis of Future Automotive Fuels and Powertrains in the European Context,; year:2011; author: JRC IE</v>
      </c>
      <c r="AZ6" t="str">
        <f>INDEX(Calculation_emission_factors!$AG$1:$CL$15,MATCH($A6,Calculation_emission_factors!$A:$A,0),MATCH(AZ$1,Calculation_emission_factors!$AG$1:$CL$1,0))</f>
        <v>No recent European data found, therefore abstracted from the Well-to-wheels Analysis of Future Automotive Fuels and Powertrains in the European Context,; year:2011; author: JRC IE</v>
      </c>
      <c r="BA6" t="str">
        <f>INDEX(Calculation_emission_factors!$AG$1:$CL$15,MATCH($A6,Calculation_emission_factors!$A:$A,0),MATCH(BA$1,Calculation_emission_factors!$AG$1:$CL$1,0))</f>
        <v>No recent European data found, therefore abstracted from the Well-to-wheels Analysis of Future Automotive Fuels and Powertrains in the European Context,; year:2011; author: JRC IE</v>
      </c>
      <c r="BB6" t="str">
        <f>INDEX(Calculation_emission_factors!$AG$1:$CL$15,MATCH($A6,Calculation_emission_factors!$A:$A,0),MATCH(BB$1,Calculation_emission_factors!$AG$1:$CL$1,0))</f>
        <v>No recent European data found, therefore abstracted from the Well-to-wheels Analysis of Future Automotive Fuels and Powertrains in the European Context,; year:2011; author: JRC IE</v>
      </c>
      <c r="BC6" t="str">
        <f>INDEX(Calculation_emission_factors!$AG$1:$CL$15,MATCH($A6,Calculation_emission_factors!$A:$A,0),MATCH(BC$1,Calculation_emission_factors!$AG$1:$CL$1,0))</f>
        <v>No recent European data found, therefore abstracted from the Well-to-wheels Analysis of Future Automotive Fuels and Powertrains in the European Context,; year:2011; author: JRC IE</v>
      </c>
      <c r="BD6" t="str">
        <f>INDEX(Calculation_emission_factors!$AG$1:$CL$15,MATCH($A6,Calculation_emission_factors!$A:$A,0),MATCH(BD$1,Calculation_emission_factors!$AG$1:$CL$1,0))</f>
        <v>No recent European data found, therefore abstracted from the Well-to-wheels Analysis of Future Automotive Fuels and Powertrains in the European Context,; year:2011; author: JRC IE</v>
      </c>
      <c r="BE6" t="str">
        <f>INDEX(Calculation_emission_factors!$AG$1:$CL$15,MATCH($A6,Calculation_emission_factors!$A:$A,0),MATCH(BE$1,Calculation_emission_factors!$AG$1:$CL$1,0))</f>
        <v>No recent European data found, therefore abstracted from the Well-to-wheels Analysis of Future Automotive Fuels and Powertrains in the European Context,; year:2011; author: JRC IE</v>
      </c>
      <c r="BF6" t="str">
        <f>INDEX(Calculation_emission_factors!$AG$1:$CL$15,MATCH($A6,Calculation_emission_factors!$A:$A,0),MATCH(BF$1,Calculation_emission_factors!$AG$1:$CL$1,0))</f>
        <v>No recent European data found, therefore abstracted from the Well-to-wheels Analysis of Future Automotive Fuels and Powertrains in the European Context,; year:2011; author: JRC IE</v>
      </c>
      <c r="BG6" t="str">
        <f>INDEX(Calculation_emission_factors!$AG$1:$CL$15,MATCH($A6,Calculation_emission_factors!$A:$A,0),MATCH(BG$1,Calculation_emission_factors!$AG$1:$CL$1,0))</f>
        <v>No recent European data found, therefore abstracted from the Well-to-wheels Analysis of Future Automotive Fuels and Powertrains in the European Context,; year:2011; author: JRC IE</v>
      </c>
      <c r="BH6" t="str">
        <f>INDEX(Calculation_emission_factors!$AG$1:$CL$15,MATCH($A6,Calculation_emission_factors!$A:$A,0),MATCH(BH$1,Calculation_emission_factors!$AG$1:$CL$1,0))</f>
        <v>No recent European data found, therefore abstracted from the Well-to-wheels Analysis of Future Automotive Fuels and Powertrains in the European Context,; year:2011; author: JRC IE</v>
      </c>
    </row>
    <row r="7" spans="1:60" x14ac:dyDescent="0.2">
      <c r="A7" s="22" t="s">
        <v>5</v>
      </c>
      <c r="B7" t="s">
        <v>56</v>
      </c>
      <c r="C7">
        <f>INDEX(Calculation_emission_factors!$AG$1:$CL$15,MATCH($A7,Calculation_emission_factors!$A:$A,0),MATCH(C$1,Calculation_emission_factors!$AG$1:$CL$1,0))</f>
        <v>0</v>
      </c>
      <c r="D7">
        <f>INDEX(Calculation_emission_factors!$AG$1:$CL$15,MATCH($A7,Calculation_emission_factors!$A:$A,0),MATCH(D$1,Calculation_emission_factors!$AG$1:$CL$1,0))</f>
        <v>0</v>
      </c>
      <c r="E7">
        <f>INDEX(Calculation_emission_factors!$AG$1:$CL$15,MATCH($A7,Calculation_emission_factors!$A:$A,0),MATCH(E$1,Calculation_emission_factors!$AG$1:$CL$1,0))</f>
        <v>0</v>
      </c>
      <c r="F7">
        <f>INDEX(Calculation_emission_factors!$AG$1:$CL$15,MATCH($A7,Calculation_emission_factors!$A:$A,0),MATCH(F$1,Calculation_emission_factors!$AG$1:$CL$1,0))</f>
        <v>0</v>
      </c>
      <c r="G7">
        <f>INDEX(Calculation_emission_factors!$AG$1:$CL$15,MATCH($A7,Calculation_emission_factors!$A:$A,0),MATCH(G$1,Calculation_emission_factors!$AG$1:$CL$1,0))</f>
        <v>0</v>
      </c>
      <c r="H7">
        <f>INDEX(Calculation_emission_factors!$AG$1:$CL$15,MATCH($A7,Calculation_emission_factors!$A:$A,0),MATCH(H$1,Calculation_emission_factors!$AG$1:$CL$1,0))</f>
        <v>0</v>
      </c>
      <c r="I7">
        <f>INDEX(Calculation_emission_factors!$AG$1:$CL$15,MATCH($A7,Calculation_emission_factors!$A:$A,0),MATCH(I$1,Calculation_emission_factors!$AG$1:$CL$1,0))</f>
        <v>0</v>
      </c>
      <c r="J7">
        <f>INDEX(Calculation_emission_factors!$AG$1:$CL$15,MATCH($A7,Calculation_emission_factors!$A:$A,0),MATCH(J$1,Calculation_emission_factors!$AG$1:$CL$1,0))</f>
        <v>0</v>
      </c>
      <c r="K7">
        <f>INDEX(Calculation_emission_factors!$AG$1:$CL$15,MATCH($A7,Calculation_emission_factors!$A:$A,0),MATCH(K$1,Calculation_emission_factors!$AG$1:$CL$1,0))</f>
        <v>0</v>
      </c>
      <c r="L7">
        <f>INDEX(Calculation_emission_factors!$AG$1:$CL$15,MATCH($A7,Calculation_emission_factors!$A:$A,0),MATCH(L$1,Calculation_emission_factors!$AG$1:$CL$1,0))</f>
        <v>0</v>
      </c>
      <c r="M7">
        <f>INDEX(Calculation_emission_factors!$AG$1:$CL$15,MATCH($A7,Calculation_emission_factors!$A:$A,0),MATCH(M$1,Calculation_emission_factors!$AG$1:$CL$1,0))</f>
        <v>0</v>
      </c>
      <c r="N7">
        <f>INDEX(Calculation_emission_factors!$AG$1:$CL$15,MATCH($A7,Calculation_emission_factors!$A:$A,0),MATCH(N$1,Calculation_emission_factors!$AG$1:$CL$1,0))</f>
        <v>0</v>
      </c>
      <c r="O7">
        <f>INDEX(Calculation_emission_factors!$AG$1:$CL$15,MATCH($A7,Calculation_emission_factors!$A:$A,0),MATCH(O$1,Calculation_emission_factors!$AG$1:$CL$1,0))</f>
        <v>0</v>
      </c>
      <c r="P7">
        <f>INDEX(Calculation_emission_factors!$AG$1:$CL$15,MATCH($A7,Calculation_emission_factors!$A:$A,0),MATCH(P$1,Calculation_emission_factors!$AG$1:$CL$1,0))</f>
        <v>0</v>
      </c>
      <c r="Q7">
        <f>INDEX(Calculation_emission_factors!$AG$1:$CL$15,MATCH($A7,Calculation_emission_factors!$A:$A,0),MATCH(Q$1,Calculation_emission_factors!$AG$1:$CL$1,0))</f>
        <v>0</v>
      </c>
      <c r="R7">
        <f>INDEX(Calculation_emission_factors!$AG$1:$CL$15,MATCH($A7,Calculation_emission_factors!$A:$A,0),MATCH(R$1,Calculation_emission_factors!$AG$1:$CL$1,0))</f>
        <v>0</v>
      </c>
      <c r="S7">
        <f>INDEX(Calculation_emission_factors!$AG$1:$CL$15,MATCH($A7,Calculation_emission_factors!$A:$A,0),MATCH(S$1,Calculation_emission_factors!$AG$1:$CL$1,0))</f>
        <v>0</v>
      </c>
      <c r="T7">
        <f>INDEX(Calculation_emission_factors!$AG$1:$CL$15,MATCH($A7,Calculation_emission_factors!$A:$A,0),MATCH(T$1,Calculation_emission_factors!$AG$1:$CL$1,0))</f>
        <v>0</v>
      </c>
      <c r="U7">
        <f>INDEX(Calculation_emission_factors!$AG$1:$CL$15,MATCH($A7,Calculation_emission_factors!$A:$A,0),MATCH(U$1,Calculation_emission_factors!$AG$1:$CL$1,0))</f>
        <v>0</v>
      </c>
      <c r="V7">
        <f>INDEX(Calculation_emission_factors!$AG$1:$CL$15,MATCH($A7,Calculation_emission_factors!$A:$A,0),MATCH(V$1,Calculation_emission_factors!$AG$1:$CL$1,0))</f>
        <v>0</v>
      </c>
      <c r="W7">
        <f>INDEX(Calculation_emission_factors!$AG$1:$CL$15,MATCH($A7,Calculation_emission_factors!$A:$A,0),MATCH(W$1,Calculation_emission_factors!$AG$1:$CL$1,0))</f>
        <v>0</v>
      </c>
      <c r="X7">
        <f>INDEX(Calculation_emission_factors!$AG$1:$CL$15,MATCH($A7,Calculation_emission_factors!$A:$A,0),MATCH(X$1,Calculation_emission_factors!$AG$1:$CL$1,0))</f>
        <v>0</v>
      </c>
      <c r="Y7">
        <f>INDEX(Calculation_emission_factors!$AG$1:$CL$15,MATCH($A7,Calculation_emission_factors!$A:$A,0),MATCH(Y$1,Calculation_emission_factors!$AG$1:$CL$1,0))</f>
        <v>0</v>
      </c>
      <c r="Z7">
        <f>INDEX(Calculation_emission_factors!$AG$1:$CL$15,MATCH($A7,Calculation_emission_factors!$A:$A,0),MATCH(Z$1,Calculation_emission_factors!$AG$1:$CL$1,0))</f>
        <v>0</v>
      </c>
      <c r="AA7">
        <f>INDEX(Calculation_emission_factors!$AG$1:$CL$15,MATCH($A7,Calculation_emission_factors!$A:$A,0),MATCH(AA$1,Calculation_emission_factors!$AG$1:$CL$1,0))</f>
        <v>0</v>
      </c>
      <c r="AB7">
        <f>INDEX(Calculation_emission_factors!$AG$1:$CL$15,MATCH($A7,Calculation_emission_factors!$A:$A,0),MATCH(AB$1,Calculation_emission_factors!$AG$1:$CL$1,0))</f>
        <v>0</v>
      </c>
      <c r="AC7">
        <f>INDEX(Calculation_emission_factors!$AG$1:$CL$15,MATCH($A7,Calculation_emission_factors!$A:$A,0),MATCH(AC$1,Calculation_emission_factors!$AG$1:$CL$1,0))</f>
        <v>0</v>
      </c>
      <c r="AD7">
        <f>INDEX(Calculation_emission_factors!$AG$1:$CL$15,MATCH($A7,Calculation_emission_factors!$A:$A,0),MATCH(AD$1,Calculation_emission_factors!$AG$1:$CL$1,0))</f>
        <v>0</v>
      </c>
      <c r="AE7">
        <f>INDEX(Calculation_emission_factors!$AG$1:$CL$15,MATCH($A7,Calculation_emission_factors!$A:$A,0),MATCH(AE$1,Calculation_emission_factors!$AG$1:$CL$1,0))</f>
        <v>0</v>
      </c>
      <c r="AF7" t="str">
        <f>INDEX(Calculation_emission_factors!$AG$1:$CL$15,MATCH($A7,Calculation_emission_factors!$A:$A,0),MATCH(AF$1,Calculation_emission_factors!$AG$1:$CL$1,0))</f>
        <v>According to international standards, scope 2 emissions (as a result from the import of electricity or heat) are not accounted for. Therefore emissions from import are set to 0.</v>
      </c>
      <c r="AG7" t="str">
        <f>INDEX(Calculation_emission_factors!$AG$1:$CL$15,MATCH($A7,Calculation_emission_factors!$A:$A,0),MATCH(AG$1,Calculation_emission_factors!$AG$1:$CL$1,0))</f>
        <v>According to international standards, scope 2 emissions (as a result from the import of electricity or heat) are not accounted for. Therefore emissions from import are set to 0.</v>
      </c>
      <c r="AH7" t="str">
        <f>INDEX(Calculation_emission_factors!$AG$1:$CL$15,MATCH($A7,Calculation_emission_factors!$A:$A,0),MATCH(AH$1,Calculation_emission_factors!$AG$1:$CL$1,0))</f>
        <v>According to international standards, scope 2 emissions (as a result from the import of electricity or heat) are not accounted for. Therefore emissions from import are set to 0.</v>
      </c>
      <c r="AI7" t="str">
        <f>INDEX(Calculation_emission_factors!$AG$1:$CL$15,MATCH($A7,Calculation_emission_factors!$A:$A,0),MATCH(AI$1,Calculation_emission_factors!$AG$1:$CL$1,0))</f>
        <v>According to international standards, scope 2 emissions (as a result from the import of electricity or heat) are not accounted for. Therefore emissions from import are set to 0.</v>
      </c>
      <c r="AJ7" t="str">
        <f>INDEX(Calculation_emission_factors!$AG$1:$CL$15,MATCH($A7,Calculation_emission_factors!$A:$A,0),MATCH(AJ$1,Calculation_emission_factors!$AG$1:$CL$1,0))</f>
        <v>According to international standards, scope 2 emissions (as a result from the import of electricity or heat) are not accounted for. Therefore emissions from import are set to 0.</v>
      </c>
      <c r="AK7" t="str">
        <f>INDEX(Calculation_emission_factors!$AG$1:$CL$15,MATCH($A7,Calculation_emission_factors!$A:$A,0),MATCH(AK$1,Calculation_emission_factors!$AG$1:$CL$1,0))</f>
        <v>According to international standards, scope 2 emissions (as a result from the import of electricity or heat) are not accounted for. Therefore emissions from import are set to 0.</v>
      </c>
      <c r="AL7" t="str">
        <f>INDEX(Calculation_emission_factors!$AG$1:$CL$15,MATCH($A7,Calculation_emission_factors!$A:$A,0),MATCH(AL$1,Calculation_emission_factors!$AG$1:$CL$1,0))</f>
        <v>According to international standards, scope 2 emissions (as a result from the import of electricity or heat) are not accounted for. Therefore emissions from import are set to 0.</v>
      </c>
      <c r="AM7" t="str">
        <f>INDEX(Calculation_emission_factors!$AG$1:$CL$15,MATCH($A7,Calculation_emission_factors!$A:$A,0),MATCH(AM$1,Calculation_emission_factors!$AG$1:$CL$1,0))</f>
        <v>According to international standards, scope 2 emissions (as a result from the import of electricity or heat) are not accounted for. Therefore emissions from import are set to 0.</v>
      </c>
      <c r="AN7" t="str">
        <f>INDEX(Calculation_emission_factors!$AG$1:$CL$15,MATCH($A7,Calculation_emission_factors!$A:$A,0),MATCH(AN$1,Calculation_emission_factors!$AG$1:$CL$1,0))</f>
        <v>According to international standards, scope 2 emissions (as a result from the import of electricity or heat) are not accounted for. Therefore emissions from import are set to 0.</v>
      </c>
      <c r="AO7" t="str">
        <f>INDEX(Calculation_emission_factors!$AG$1:$CL$15,MATCH($A7,Calculation_emission_factors!$A:$A,0),MATCH(AO$1,Calculation_emission_factors!$AG$1:$CL$1,0))</f>
        <v>According to international standards, scope 2 emissions (as a result from the import of electricity or heat) are not accounted for. Therefore emissions from import are set to 0.</v>
      </c>
      <c r="AP7" t="str">
        <f>INDEX(Calculation_emission_factors!$AG$1:$CL$15,MATCH($A7,Calculation_emission_factors!$A:$A,0),MATCH(AP$1,Calculation_emission_factors!$AG$1:$CL$1,0))</f>
        <v>According to international standards, scope 2 emissions (as a result from the import of electricity or heat) are not accounted for. Therefore emissions from import are set to 0.</v>
      </c>
      <c r="AQ7" t="str">
        <f>INDEX(Calculation_emission_factors!$AG$1:$CL$15,MATCH($A7,Calculation_emission_factors!$A:$A,0),MATCH(AQ$1,Calculation_emission_factors!$AG$1:$CL$1,0))</f>
        <v>According to international standards, scope 2 emissions (as a result from the import of electricity or heat) are not accounted for. Therefore emissions from import are set to 0.</v>
      </c>
      <c r="AR7" t="str">
        <f>INDEX(Calculation_emission_factors!$AG$1:$CL$15,MATCH($A7,Calculation_emission_factors!$A:$A,0),MATCH(AR$1,Calculation_emission_factors!$AG$1:$CL$1,0))</f>
        <v>According to international standards, scope 2 emissions (as a result from the import of electricity or heat) are not accounted for. Therefore emissions from import are set to 0.</v>
      </c>
      <c r="AS7" t="str">
        <f>INDEX(Calculation_emission_factors!$AG$1:$CL$15,MATCH($A7,Calculation_emission_factors!$A:$A,0),MATCH(AS$1,Calculation_emission_factors!$AG$1:$CL$1,0))</f>
        <v>According to international standards, scope 2 emissions (as a result from the import of electricity or heat) are not accounted for. Therefore emissions from import are set to 0.</v>
      </c>
      <c r="AT7" t="str">
        <f>INDEX(Calculation_emission_factors!$AG$1:$CL$15,MATCH($A7,Calculation_emission_factors!$A:$A,0),MATCH(AT$1,Calculation_emission_factors!$AG$1:$CL$1,0))</f>
        <v>According to international standards, scope 2 emissions (as a result from the import of electricity or heat) are not accounted for. Therefore emissions from import are set to 0.</v>
      </c>
      <c r="AU7" t="str">
        <f>INDEX(Calculation_emission_factors!$AG$1:$CL$15,MATCH($A7,Calculation_emission_factors!$A:$A,0),MATCH(AU$1,Calculation_emission_factors!$AG$1:$CL$1,0))</f>
        <v>According to international standards, scope 2 emissions (as a result from the import of electricity or heat) are not accounted for. Therefore emissions from import are set to 0.</v>
      </c>
      <c r="AV7" t="str">
        <f>INDEX(Calculation_emission_factors!$AG$1:$CL$15,MATCH($A7,Calculation_emission_factors!$A:$A,0),MATCH(AV$1,Calculation_emission_factors!$AG$1:$CL$1,0))</f>
        <v>According to international standards, scope 2 emissions (as a result from the import of electricity or heat) are not accounted for. Therefore emissions from import are set to 0.</v>
      </c>
      <c r="AW7" t="str">
        <f>INDEX(Calculation_emission_factors!$AG$1:$CL$15,MATCH($A7,Calculation_emission_factors!$A:$A,0),MATCH(AW$1,Calculation_emission_factors!$AG$1:$CL$1,0))</f>
        <v>According to international standards, scope 2 emissions (as a result from the import of electricity or heat) are not accounted for. Therefore emissions from import are set to 0.</v>
      </c>
      <c r="AX7" t="str">
        <f>INDEX(Calculation_emission_factors!$AG$1:$CL$15,MATCH($A7,Calculation_emission_factors!$A:$A,0),MATCH(AX$1,Calculation_emission_factors!$AG$1:$CL$1,0))</f>
        <v>According to international standards, scope 2 emissions (as a result from the import of electricity or heat) are not accounted for. Therefore emissions from import are set to 0.</v>
      </c>
      <c r="AY7" t="str">
        <f>INDEX(Calculation_emission_factors!$AG$1:$CL$15,MATCH($A7,Calculation_emission_factors!$A:$A,0),MATCH(AY$1,Calculation_emission_factors!$AG$1:$CL$1,0))</f>
        <v>According to international standards, scope 2 emissions (as a result from the import of electricity or heat) are not accounted for. Therefore emissions from import are set to 0.</v>
      </c>
      <c r="AZ7" t="str">
        <f>INDEX(Calculation_emission_factors!$AG$1:$CL$15,MATCH($A7,Calculation_emission_factors!$A:$A,0),MATCH(AZ$1,Calculation_emission_factors!$AG$1:$CL$1,0))</f>
        <v>According to international standards, scope 2 emissions (as a result from the import of electricity or heat) are not accounted for. Therefore emissions from import are set to 0.</v>
      </c>
      <c r="BA7" t="str">
        <f>INDEX(Calculation_emission_factors!$AG$1:$CL$15,MATCH($A7,Calculation_emission_factors!$A:$A,0),MATCH(BA$1,Calculation_emission_factors!$AG$1:$CL$1,0))</f>
        <v>According to international standards, scope 2 emissions (as a result from the import of electricity or heat) are not accounted for. Therefore emissions from import are set to 0.</v>
      </c>
      <c r="BB7" t="str">
        <f>INDEX(Calculation_emission_factors!$AG$1:$CL$15,MATCH($A7,Calculation_emission_factors!$A:$A,0),MATCH(BB$1,Calculation_emission_factors!$AG$1:$CL$1,0))</f>
        <v>According to international standards, scope 2 emissions (as a result from the import of electricity or heat) are not accounted for. Therefore emissions from import are set to 0.</v>
      </c>
      <c r="BC7" t="str">
        <f>INDEX(Calculation_emission_factors!$AG$1:$CL$15,MATCH($A7,Calculation_emission_factors!$A:$A,0),MATCH(BC$1,Calculation_emission_factors!$AG$1:$CL$1,0))</f>
        <v>According to international standards, scope 2 emissions (as a result from the import of electricity or heat) are not accounted for. Therefore emissions from import are set to 0.</v>
      </c>
      <c r="BD7" t="str">
        <f>INDEX(Calculation_emission_factors!$AG$1:$CL$15,MATCH($A7,Calculation_emission_factors!$A:$A,0),MATCH(BD$1,Calculation_emission_factors!$AG$1:$CL$1,0))</f>
        <v>According to international standards, scope 2 emissions (as a result from the import of electricity or heat) are not accounted for. Therefore emissions from import are set to 0.</v>
      </c>
      <c r="BE7" t="str">
        <f>INDEX(Calculation_emission_factors!$AG$1:$CL$15,MATCH($A7,Calculation_emission_factors!$A:$A,0),MATCH(BE$1,Calculation_emission_factors!$AG$1:$CL$1,0))</f>
        <v>According to international standards, scope 2 emissions (as a result from the import of electricity or heat) are not accounted for. Therefore emissions from import are set to 0.</v>
      </c>
      <c r="BF7" t="str">
        <f>INDEX(Calculation_emission_factors!$AG$1:$CL$15,MATCH($A7,Calculation_emission_factors!$A:$A,0),MATCH(BF$1,Calculation_emission_factors!$AG$1:$CL$1,0))</f>
        <v>According to international standards, scope 2 emissions (as a result from the import of electricity or heat) are not accounted for. Therefore emissions from import are set to 0.</v>
      </c>
      <c r="BG7" t="str">
        <f>INDEX(Calculation_emission_factors!$AG$1:$CL$15,MATCH($A7,Calculation_emission_factors!$A:$A,0),MATCH(BG$1,Calculation_emission_factors!$AG$1:$CL$1,0))</f>
        <v>According to international standards, scope 2 emissions (as a result from the import of electricity or heat) are not accounted for. Therefore emissions from import are set to 0.</v>
      </c>
      <c r="BH7" t="str">
        <f>INDEX(Calculation_emission_factors!$AG$1:$CL$15,MATCH($A7,Calculation_emission_factors!$A:$A,0),MATCH(BH$1,Calculation_emission_factors!$AG$1:$CL$1,0))</f>
        <v>According to international standards, scope 2 emissions (as a result from the import of electricity or heat) are not accounted for. Therefore emissions from import are set to 0.</v>
      </c>
    </row>
    <row r="8" spans="1:60" x14ac:dyDescent="0.2">
      <c r="A8" s="22" t="s">
        <v>6</v>
      </c>
      <c r="B8" t="s">
        <v>56</v>
      </c>
      <c r="C8">
        <f>INDEX(Calculation_emission_factors!$AG$1:$CL$15,MATCH($A8,Calculation_emission_factors!$A:$A,0),MATCH(C$1,Calculation_emission_factors!$AG$1:$CL$1,0))</f>
        <v>0</v>
      </c>
      <c r="D8">
        <f>INDEX(Calculation_emission_factors!$AG$1:$CL$15,MATCH($A8,Calculation_emission_factors!$A:$A,0),MATCH(D$1,Calculation_emission_factors!$AG$1:$CL$1,0))</f>
        <v>0</v>
      </c>
      <c r="E8">
        <f>INDEX(Calculation_emission_factors!$AG$1:$CL$15,MATCH($A8,Calculation_emission_factors!$A:$A,0),MATCH(E$1,Calculation_emission_factors!$AG$1:$CL$1,0))</f>
        <v>0</v>
      </c>
      <c r="F8">
        <f>INDEX(Calculation_emission_factors!$AG$1:$CL$15,MATCH($A8,Calculation_emission_factors!$A:$A,0),MATCH(F$1,Calculation_emission_factors!$AG$1:$CL$1,0))</f>
        <v>0</v>
      </c>
      <c r="G8">
        <f>INDEX(Calculation_emission_factors!$AG$1:$CL$15,MATCH($A8,Calculation_emission_factors!$A:$A,0),MATCH(G$1,Calculation_emission_factors!$AG$1:$CL$1,0))</f>
        <v>0</v>
      </c>
      <c r="H8">
        <f>INDEX(Calculation_emission_factors!$AG$1:$CL$15,MATCH($A8,Calculation_emission_factors!$A:$A,0),MATCH(H$1,Calculation_emission_factors!$AG$1:$CL$1,0))</f>
        <v>0</v>
      </c>
      <c r="I8">
        <f>INDEX(Calculation_emission_factors!$AG$1:$CL$15,MATCH($A8,Calculation_emission_factors!$A:$A,0),MATCH(I$1,Calculation_emission_factors!$AG$1:$CL$1,0))</f>
        <v>0</v>
      </c>
      <c r="J8">
        <f>INDEX(Calculation_emission_factors!$AG$1:$CL$15,MATCH($A8,Calculation_emission_factors!$A:$A,0),MATCH(J$1,Calculation_emission_factors!$AG$1:$CL$1,0))</f>
        <v>0</v>
      </c>
      <c r="K8">
        <f>INDEX(Calculation_emission_factors!$AG$1:$CL$15,MATCH($A8,Calculation_emission_factors!$A:$A,0),MATCH(K$1,Calculation_emission_factors!$AG$1:$CL$1,0))</f>
        <v>0</v>
      </c>
      <c r="L8">
        <f>INDEX(Calculation_emission_factors!$AG$1:$CL$15,MATCH($A8,Calculation_emission_factors!$A:$A,0),MATCH(L$1,Calculation_emission_factors!$AG$1:$CL$1,0))</f>
        <v>0</v>
      </c>
      <c r="M8">
        <f>INDEX(Calculation_emission_factors!$AG$1:$CL$15,MATCH($A8,Calculation_emission_factors!$A:$A,0),MATCH(M$1,Calculation_emission_factors!$AG$1:$CL$1,0))</f>
        <v>0</v>
      </c>
      <c r="N8">
        <f>INDEX(Calculation_emission_factors!$AG$1:$CL$15,MATCH($A8,Calculation_emission_factors!$A:$A,0),MATCH(N$1,Calculation_emission_factors!$AG$1:$CL$1,0))</f>
        <v>0</v>
      </c>
      <c r="O8">
        <f>INDEX(Calculation_emission_factors!$AG$1:$CL$15,MATCH($A8,Calculation_emission_factors!$A:$A,0),MATCH(O$1,Calculation_emission_factors!$AG$1:$CL$1,0))</f>
        <v>0</v>
      </c>
      <c r="P8">
        <f>INDEX(Calculation_emission_factors!$AG$1:$CL$15,MATCH($A8,Calculation_emission_factors!$A:$A,0),MATCH(P$1,Calculation_emission_factors!$AG$1:$CL$1,0))</f>
        <v>0</v>
      </c>
      <c r="Q8">
        <f>INDEX(Calculation_emission_factors!$AG$1:$CL$15,MATCH($A8,Calculation_emission_factors!$A:$A,0),MATCH(Q$1,Calculation_emission_factors!$AG$1:$CL$1,0))</f>
        <v>0</v>
      </c>
      <c r="R8">
        <f>INDEX(Calculation_emission_factors!$AG$1:$CL$15,MATCH($A8,Calculation_emission_factors!$A:$A,0),MATCH(R$1,Calculation_emission_factors!$AG$1:$CL$1,0))</f>
        <v>0</v>
      </c>
      <c r="S8">
        <f>INDEX(Calculation_emission_factors!$AG$1:$CL$15,MATCH($A8,Calculation_emission_factors!$A:$A,0),MATCH(S$1,Calculation_emission_factors!$AG$1:$CL$1,0))</f>
        <v>0</v>
      </c>
      <c r="T8">
        <f>INDEX(Calculation_emission_factors!$AG$1:$CL$15,MATCH($A8,Calculation_emission_factors!$A:$A,0),MATCH(T$1,Calculation_emission_factors!$AG$1:$CL$1,0))</f>
        <v>0</v>
      </c>
      <c r="U8">
        <f>INDEX(Calculation_emission_factors!$AG$1:$CL$15,MATCH($A8,Calculation_emission_factors!$A:$A,0),MATCH(U$1,Calculation_emission_factors!$AG$1:$CL$1,0))</f>
        <v>0</v>
      </c>
      <c r="V8">
        <f>INDEX(Calculation_emission_factors!$AG$1:$CL$15,MATCH($A8,Calculation_emission_factors!$A:$A,0),MATCH(V$1,Calculation_emission_factors!$AG$1:$CL$1,0))</f>
        <v>0</v>
      </c>
      <c r="W8">
        <f>INDEX(Calculation_emission_factors!$AG$1:$CL$15,MATCH($A8,Calculation_emission_factors!$A:$A,0),MATCH(W$1,Calculation_emission_factors!$AG$1:$CL$1,0))</f>
        <v>0</v>
      </c>
      <c r="X8">
        <f>INDEX(Calculation_emission_factors!$AG$1:$CL$15,MATCH($A8,Calculation_emission_factors!$A:$A,0),MATCH(X$1,Calculation_emission_factors!$AG$1:$CL$1,0))</f>
        <v>0</v>
      </c>
      <c r="Y8">
        <f>INDEX(Calculation_emission_factors!$AG$1:$CL$15,MATCH($A8,Calculation_emission_factors!$A:$A,0),MATCH(Y$1,Calculation_emission_factors!$AG$1:$CL$1,0))</f>
        <v>0</v>
      </c>
      <c r="Z8">
        <f>INDEX(Calculation_emission_factors!$AG$1:$CL$15,MATCH($A8,Calculation_emission_factors!$A:$A,0),MATCH(Z$1,Calculation_emission_factors!$AG$1:$CL$1,0))</f>
        <v>0</v>
      </c>
      <c r="AA8">
        <f>INDEX(Calculation_emission_factors!$AG$1:$CL$15,MATCH($A8,Calculation_emission_factors!$A:$A,0),MATCH(AA$1,Calculation_emission_factors!$AG$1:$CL$1,0))</f>
        <v>0</v>
      </c>
      <c r="AB8">
        <f>INDEX(Calculation_emission_factors!$AG$1:$CL$15,MATCH($A8,Calculation_emission_factors!$A:$A,0),MATCH(AB$1,Calculation_emission_factors!$AG$1:$CL$1,0))</f>
        <v>0</v>
      </c>
      <c r="AC8">
        <f>INDEX(Calculation_emission_factors!$AG$1:$CL$15,MATCH($A8,Calculation_emission_factors!$A:$A,0),MATCH(AC$1,Calculation_emission_factors!$AG$1:$CL$1,0))</f>
        <v>0</v>
      </c>
      <c r="AD8">
        <f>INDEX(Calculation_emission_factors!$AG$1:$CL$15,MATCH($A8,Calculation_emission_factors!$A:$A,0),MATCH(AD$1,Calculation_emission_factors!$AG$1:$CL$1,0))</f>
        <v>0</v>
      </c>
      <c r="AE8">
        <f>INDEX(Calculation_emission_factors!$AG$1:$CL$15,MATCH($A8,Calculation_emission_factors!$A:$A,0),MATCH(AE$1,Calculation_emission_factors!$AG$1:$CL$1,0))</f>
        <v>0</v>
      </c>
      <c r="AF8" t="str">
        <f>INDEX(Calculation_emission_factors!$AG$1:$CL$15,MATCH($A8,Calculation_emission_factors!$A:$A,0),MATCH(AF$1,Calculation_emission_factors!$AG$1:$CL$1,0))</f>
        <v>According to international standards, scope 2 emissions (as a result from the import of electricity or heat) are not accounted for. Therefore emissions from import are set to 0.</v>
      </c>
      <c r="AG8" t="str">
        <f>INDEX(Calculation_emission_factors!$AG$1:$CL$15,MATCH($A8,Calculation_emission_factors!$A:$A,0),MATCH(AG$1,Calculation_emission_factors!$AG$1:$CL$1,0))</f>
        <v>According to international standards, scope 2 emissions (as a result from the import of electricity or heat) are not accounted for. Therefore emissions from import are set to 0.</v>
      </c>
      <c r="AH8" t="str">
        <f>INDEX(Calculation_emission_factors!$AG$1:$CL$15,MATCH($A8,Calculation_emission_factors!$A:$A,0),MATCH(AH$1,Calculation_emission_factors!$AG$1:$CL$1,0))</f>
        <v>According to international standards, scope 2 emissions (as a result from the import of electricity or heat) are not accounted for. Therefore emissions from import are set to 0.</v>
      </c>
      <c r="AI8" t="str">
        <f>INDEX(Calculation_emission_factors!$AG$1:$CL$15,MATCH($A8,Calculation_emission_factors!$A:$A,0),MATCH(AI$1,Calculation_emission_factors!$AG$1:$CL$1,0))</f>
        <v>According to international standards, scope 2 emissions (as a result from the import of electricity or heat) are not accounted for. Therefore emissions from import are set to 0.</v>
      </c>
      <c r="AJ8" t="str">
        <f>INDEX(Calculation_emission_factors!$AG$1:$CL$15,MATCH($A8,Calculation_emission_factors!$A:$A,0),MATCH(AJ$1,Calculation_emission_factors!$AG$1:$CL$1,0))</f>
        <v>According to international standards, scope 2 emissions (as a result from the import of electricity or heat) are not accounted for. Therefore emissions from import are set to 0.</v>
      </c>
      <c r="AK8" t="str">
        <f>INDEX(Calculation_emission_factors!$AG$1:$CL$15,MATCH($A8,Calculation_emission_factors!$A:$A,0),MATCH(AK$1,Calculation_emission_factors!$AG$1:$CL$1,0))</f>
        <v>According to international standards, scope 2 emissions (as a result from the import of electricity or heat) are not accounted for. Therefore emissions from import are set to 0.</v>
      </c>
      <c r="AL8" t="str">
        <f>INDEX(Calculation_emission_factors!$AG$1:$CL$15,MATCH($A8,Calculation_emission_factors!$A:$A,0),MATCH(AL$1,Calculation_emission_factors!$AG$1:$CL$1,0))</f>
        <v>According to international standards, scope 2 emissions (as a result from the import of electricity or heat) are not accounted for. Therefore emissions from import are set to 0.</v>
      </c>
      <c r="AM8" t="str">
        <f>INDEX(Calculation_emission_factors!$AG$1:$CL$15,MATCH($A8,Calculation_emission_factors!$A:$A,0),MATCH(AM$1,Calculation_emission_factors!$AG$1:$CL$1,0))</f>
        <v>According to international standards, scope 2 emissions (as a result from the import of electricity or heat) are not accounted for. Therefore emissions from import are set to 0.</v>
      </c>
      <c r="AN8" t="str">
        <f>INDEX(Calculation_emission_factors!$AG$1:$CL$15,MATCH($A8,Calculation_emission_factors!$A:$A,0),MATCH(AN$1,Calculation_emission_factors!$AG$1:$CL$1,0))</f>
        <v>According to international standards, scope 2 emissions (as a result from the import of electricity or heat) are not accounted for. Therefore emissions from import are set to 0.</v>
      </c>
      <c r="AO8" t="str">
        <f>INDEX(Calculation_emission_factors!$AG$1:$CL$15,MATCH($A8,Calculation_emission_factors!$A:$A,0),MATCH(AO$1,Calculation_emission_factors!$AG$1:$CL$1,0))</f>
        <v>According to international standards, scope 2 emissions (as a result from the import of electricity or heat) are not accounted for. Therefore emissions from import are set to 0.</v>
      </c>
      <c r="AP8" t="str">
        <f>INDEX(Calculation_emission_factors!$AG$1:$CL$15,MATCH($A8,Calculation_emission_factors!$A:$A,0),MATCH(AP$1,Calculation_emission_factors!$AG$1:$CL$1,0))</f>
        <v>According to international standards, scope 2 emissions (as a result from the import of electricity or heat) are not accounted for. Therefore emissions from import are set to 0.</v>
      </c>
      <c r="AQ8" t="str">
        <f>INDEX(Calculation_emission_factors!$AG$1:$CL$15,MATCH($A8,Calculation_emission_factors!$A:$A,0),MATCH(AQ$1,Calculation_emission_factors!$AG$1:$CL$1,0))</f>
        <v>According to international standards, scope 2 emissions (as a result from the import of electricity or heat) are not accounted for. Therefore emissions from import are set to 0.</v>
      </c>
      <c r="AR8" t="str">
        <f>INDEX(Calculation_emission_factors!$AG$1:$CL$15,MATCH($A8,Calculation_emission_factors!$A:$A,0),MATCH(AR$1,Calculation_emission_factors!$AG$1:$CL$1,0))</f>
        <v>According to international standards, scope 2 emissions (as a result from the import of electricity or heat) are not accounted for. Therefore emissions from import are set to 0.</v>
      </c>
      <c r="AS8" t="str">
        <f>INDEX(Calculation_emission_factors!$AG$1:$CL$15,MATCH($A8,Calculation_emission_factors!$A:$A,0),MATCH(AS$1,Calculation_emission_factors!$AG$1:$CL$1,0))</f>
        <v>According to international standards, scope 2 emissions (as a result from the import of electricity or heat) are not accounted for. Therefore emissions from import are set to 0.</v>
      </c>
      <c r="AT8" t="str">
        <f>INDEX(Calculation_emission_factors!$AG$1:$CL$15,MATCH($A8,Calculation_emission_factors!$A:$A,0),MATCH(AT$1,Calculation_emission_factors!$AG$1:$CL$1,0))</f>
        <v>According to international standards, scope 2 emissions (as a result from the import of electricity or heat) are not accounted for. Therefore emissions from import are set to 0.</v>
      </c>
      <c r="AU8" t="str">
        <f>INDEX(Calculation_emission_factors!$AG$1:$CL$15,MATCH($A8,Calculation_emission_factors!$A:$A,0),MATCH(AU$1,Calculation_emission_factors!$AG$1:$CL$1,0))</f>
        <v>According to international standards, scope 2 emissions (as a result from the import of electricity or heat) are not accounted for. Therefore emissions from import are set to 0.</v>
      </c>
      <c r="AV8" t="str">
        <f>INDEX(Calculation_emission_factors!$AG$1:$CL$15,MATCH($A8,Calculation_emission_factors!$A:$A,0),MATCH(AV$1,Calculation_emission_factors!$AG$1:$CL$1,0))</f>
        <v>According to international standards, scope 2 emissions (as a result from the import of electricity or heat) are not accounted for. Therefore emissions from import are set to 0.</v>
      </c>
      <c r="AW8" t="str">
        <f>INDEX(Calculation_emission_factors!$AG$1:$CL$15,MATCH($A8,Calculation_emission_factors!$A:$A,0),MATCH(AW$1,Calculation_emission_factors!$AG$1:$CL$1,0))</f>
        <v>According to international standards, scope 2 emissions (as a result from the import of electricity or heat) are not accounted for. Therefore emissions from import are set to 0.</v>
      </c>
      <c r="AX8" t="str">
        <f>INDEX(Calculation_emission_factors!$AG$1:$CL$15,MATCH($A8,Calculation_emission_factors!$A:$A,0),MATCH(AX$1,Calculation_emission_factors!$AG$1:$CL$1,0))</f>
        <v>According to international standards, scope 2 emissions (as a result from the import of electricity or heat) are not accounted for. Therefore emissions from import are set to 0.</v>
      </c>
      <c r="AY8" t="str">
        <f>INDEX(Calculation_emission_factors!$AG$1:$CL$15,MATCH($A8,Calculation_emission_factors!$A:$A,0),MATCH(AY$1,Calculation_emission_factors!$AG$1:$CL$1,0))</f>
        <v>According to international standards, scope 2 emissions (as a result from the import of electricity or heat) are not accounted for. Therefore emissions from import are set to 0.</v>
      </c>
      <c r="AZ8" t="str">
        <f>INDEX(Calculation_emission_factors!$AG$1:$CL$15,MATCH($A8,Calculation_emission_factors!$A:$A,0),MATCH(AZ$1,Calculation_emission_factors!$AG$1:$CL$1,0))</f>
        <v>According to international standards, scope 2 emissions (as a result from the import of electricity or heat) are not accounted for. Therefore emissions from import are set to 0.</v>
      </c>
      <c r="BA8" t="str">
        <f>INDEX(Calculation_emission_factors!$AG$1:$CL$15,MATCH($A8,Calculation_emission_factors!$A:$A,0),MATCH(BA$1,Calculation_emission_factors!$AG$1:$CL$1,0))</f>
        <v>According to international standards, scope 2 emissions (as a result from the import of electricity or heat) are not accounted for. Therefore emissions from import are set to 0.</v>
      </c>
      <c r="BB8" t="str">
        <f>INDEX(Calculation_emission_factors!$AG$1:$CL$15,MATCH($A8,Calculation_emission_factors!$A:$A,0),MATCH(BB$1,Calculation_emission_factors!$AG$1:$CL$1,0))</f>
        <v>According to international standards, scope 2 emissions (as a result from the import of electricity or heat) are not accounted for. Therefore emissions from import are set to 0.</v>
      </c>
      <c r="BC8" t="str">
        <f>INDEX(Calculation_emission_factors!$AG$1:$CL$15,MATCH($A8,Calculation_emission_factors!$A:$A,0),MATCH(BC$1,Calculation_emission_factors!$AG$1:$CL$1,0))</f>
        <v>According to international standards, scope 2 emissions (as a result from the import of electricity or heat) are not accounted for. Therefore emissions from import are set to 0.</v>
      </c>
      <c r="BD8" t="str">
        <f>INDEX(Calculation_emission_factors!$AG$1:$CL$15,MATCH($A8,Calculation_emission_factors!$A:$A,0),MATCH(BD$1,Calculation_emission_factors!$AG$1:$CL$1,0))</f>
        <v>According to international standards, scope 2 emissions (as a result from the import of electricity or heat) are not accounted for. Therefore emissions from import are set to 0.</v>
      </c>
      <c r="BE8" t="str">
        <f>INDEX(Calculation_emission_factors!$AG$1:$CL$15,MATCH($A8,Calculation_emission_factors!$A:$A,0),MATCH(BE$1,Calculation_emission_factors!$AG$1:$CL$1,0))</f>
        <v>According to international standards, scope 2 emissions (as a result from the import of electricity or heat) are not accounted for. Therefore emissions from import are set to 0.</v>
      </c>
      <c r="BF8" t="str">
        <f>INDEX(Calculation_emission_factors!$AG$1:$CL$15,MATCH($A8,Calculation_emission_factors!$A:$A,0),MATCH(BF$1,Calculation_emission_factors!$AG$1:$CL$1,0))</f>
        <v>According to international standards, scope 2 emissions (as a result from the import of electricity or heat) are not accounted for. Therefore emissions from import are set to 0.</v>
      </c>
      <c r="BG8" t="str">
        <f>INDEX(Calculation_emission_factors!$AG$1:$CL$15,MATCH($A8,Calculation_emission_factors!$A:$A,0),MATCH(BG$1,Calculation_emission_factors!$AG$1:$CL$1,0))</f>
        <v>According to international standards, scope 2 emissions (as a result from the import of electricity or heat) are not accounted for. Therefore emissions from import are set to 0.</v>
      </c>
      <c r="BH8" t="str">
        <f>INDEX(Calculation_emission_factors!$AG$1:$CL$15,MATCH($A8,Calculation_emission_factors!$A:$A,0),MATCH(BH$1,Calculation_emission_factors!$AG$1:$CL$1,0))</f>
        <v>According to international standards, scope 2 emissions (as a result from the import of electricity or heat) are not accounted for. Therefore emissions from import are set to 0.</v>
      </c>
    </row>
    <row r="9" spans="1:60" x14ac:dyDescent="0.2">
      <c r="A9" s="22" t="s">
        <v>7</v>
      </c>
      <c r="B9" t="s">
        <v>56</v>
      </c>
      <c r="C9">
        <f>INDEX(Calculation_emission_factors!$AG$1:$CL$15,MATCH($A9,Calculation_emission_factors!$A:$A,0),MATCH(C$1,Calculation_emission_factors!$AG$1:$CL$1,0))</f>
        <v>7.1499999999999994E-2</v>
      </c>
      <c r="D9">
        <f>INDEX(Calculation_emission_factors!$AG$1:$CL$15,MATCH($A9,Calculation_emission_factors!$A:$A,0),MATCH(D$1,Calculation_emission_factors!$AG$1:$CL$1,0))</f>
        <v>7.1499999999999994E-2</v>
      </c>
      <c r="E9">
        <f>INDEX(Calculation_emission_factors!$AG$1:$CL$15,MATCH($A9,Calculation_emission_factors!$A:$A,0),MATCH(E$1,Calculation_emission_factors!$AG$1:$CL$1,0))</f>
        <v>7.1499999999999994E-2</v>
      </c>
      <c r="F9">
        <f>INDEX(Calculation_emission_factors!$AG$1:$CL$15,MATCH($A9,Calculation_emission_factors!$A:$A,0),MATCH(F$1,Calculation_emission_factors!$AG$1:$CL$1,0))</f>
        <v>7.1499999999999994E-2</v>
      </c>
      <c r="G9">
        <f>INDEX(Calculation_emission_factors!$AG$1:$CL$15,MATCH($A9,Calculation_emission_factors!$A:$A,0),MATCH(G$1,Calculation_emission_factors!$AG$1:$CL$1,0))</f>
        <v>7.1499999999999994E-2</v>
      </c>
      <c r="H9">
        <f>INDEX(Calculation_emission_factors!$AG$1:$CL$15,MATCH($A9,Calculation_emission_factors!$A:$A,0),MATCH(H$1,Calculation_emission_factors!$AG$1:$CL$1,0))</f>
        <v>7.1499999999999994E-2</v>
      </c>
      <c r="I9">
        <f>INDEX(Calculation_emission_factors!$AG$1:$CL$15,MATCH($A9,Calculation_emission_factors!$A:$A,0),MATCH(I$1,Calculation_emission_factors!$AG$1:$CL$1,0))</f>
        <v>7.1499999999999994E-2</v>
      </c>
      <c r="J9">
        <f>INDEX(Calculation_emission_factors!$AG$1:$CL$15,MATCH($A9,Calculation_emission_factors!$A:$A,0),MATCH(J$1,Calculation_emission_factors!$AG$1:$CL$1,0))</f>
        <v>7.1499999999999994E-2</v>
      </c>
      <c r="K9">
        <f>INDEX(Calculation_emission_factors!$AG$1:$CL$15,MATCH($A9,Calculation_emission_factors!$A:$A,0),MATCH(K$1,Calculation_emission_factors!$AG$1:$CL$1,0))</f>
        <v>7.1499999999999994E-2</v>
      </c>
      <c r="L9">
        <f>INDEX(Calculation_emission_factors!$AG$1:$CL$15,MATCH($A9,Calculation_emission_factors!$A:$A,0),MATCH(L$1,Calculation_emission_factors!$AG$1:$CL$1,0))</f>
        <v>7.1499999999999994E-2</v>
      </c>
      <c r="M9">
        <f>INDEX(Calculation_emission_factors!$AG$1:$CL$15,MATCH($A9,Calculation_emission_factors!$A:$A,0),MATCH(M$1,Calculation_emission_factors!$AG$1:$CL$1,0))</f>
        <v>7.1499999999999994E-2</v>
      </c>
      <c r="N9">
        <f>INDEX(Calculation_emission_factors!$AG$1:$CL$15,MATCH($A9,Calculation_emission_factors!$A:$A,0),MATCH(N$1,Calculation_emission_factors!$AG$1:$CL$1,0))</f>
        <v>7.1499999999999994E-2</v>
      </c>
      <c r="O9">
        <f>INDEX(Calculation_emission_factors!$AG$1:$CL$15,MATCH($A9,Calculation_emission_factors!$A:$A,0),MATCH(O$1,Calculation_emission_factors!$AG$1:$CL$1,0))</f>
        <v>7.1499999999999994E-2</v>
      </c>
      <c r="P9">
        <f>INDEX(Calculation_emission_factors!$AG$1:$CL$15,MATCH($A9,Calculation_emission_factors!$A:$A,0),MATCH(P$1,Calculation_emission_factors!$AG$1:$CL$1,0))</f>
        <v>7.1499999999999994E-2</v>
      </c>
      <c r="Q9">
        <f>INDEX(Calculation_emission_factors!$AG$1:$CL$15,MATCH($A9,Calculation_emission_factors!$A:$A,0),MATCH(Q$1,Calculation_emission_factors!$AG$1:$CL$1,0))</f>
        <v>7.1499999999999994E-2</v>
      </c>
      <c r="R9">
        <f>INDEX(Calculation_emission_factors!$AG$1:$CL$15,MATCH($A9,Calculation_emission_factors!$A:$A,0),MATCH(R$1,Calculation_emission_factors!$AG$1:$CL$1,0))</f>
        <v>7.1499999999999994E-2</v>
      </c>
      <c r="S9">
        <f>INDEX(Calculation_emission_factors!$AG$1:$CL$15,MATCH($A9,Calculation_emission_factors!$A:$A,0),MATCH(S$1,Calculation_emission_factors!$AG$1:$CL$1,0))</f>
        <v>7.1499999999999994E-2</v>
      </c>
      <c r="T9">
        <f>INDEX(Calculation_emission_factors!$AG$1:$CL$15,MATCH($A9,Calculation_emission_factors!$A:$A,0),MATCH(T$1,Calculation_emission_factors!$AG$1:$CL$1,0))</f>
        <v>7.1499999999999994E-2</v>
      </c>
      <c r="U9">
        <f>INDEX(Calculation_emission_factors!$AG$1:$CL$15,MATCH($A9,Calculation_emission_factors!$A:$A,0),MATCH(U$1,Calculation_emission_factors!$AG$1:$CL$1,0))</f>
        <v>7.1499999999999994E-2</v>
      </c>
      <c r="V9">
        <f>INDEX(Calculation_emission_factors!$AG$1:$CL$15,MATCH($A9,Calculation_emission_factors!$A:$A,0),MATCH(V$1,Calculation_emission_factors!$AG$1:$CL$1,0))</f>
        <v>7.1499999999999994E-2</v>
      </c>
      <c r="W9">
        <f>INDEX(Calculation_emission_factors!$AG$1:$CL$15,MATCH($A9,Calculation_emission_factors!$A:$A,0),MATCH(W$1,Calculation_emission_factors!$AG$1:$CL$1,0))</f>
        <v>7.1499999999999994E-2</v>
      </c>
      <c r="X9">
        <f>INDEX(Calculation_emission_factors!$AG$1:$CL$15,MATCH($A9,Calculation_emission_factors!$A:$A,0),MATCH(X$1,Calculation_emission_factors!$AG$1:$CL$1,0))</f>
        <v>7.1499999999999994E-2</v>
      </c>
      <c r="Y9">
        <f>INDEX(Calculation_emission_factors!$AG$1:$CL$15,MATCH($A9,Calculation_emission_factors!$A:$A,0),MATCH(Y$1,Calculation_emission_factors!$AG$1:$CL$1,0))</f>
        <v>7.1499999999999994E-2</v>
      </c>
      <c r="Z9">
        <f>INDEX(Calculation_emission_factors!$AG$1:$CL$15,MATCH($A9,Calculation_emission_factors!$A:$A,0),MATCH(Z$1,Calculation_emission_factors!$AG$1:$CL$1,0))</f>
        <v>7.1499999999999994E-2</v>
      </c>
      <c r="AA9">
        <f>INDEX(Calculation_emission_factors!$AG$1:$CL$15,MATCH($A9,Calculation_emission_factors!$A:$A,0),MATCH(AA$1,Calculation_emission_factors!$AG$1:$CL$1,0))</f>
        <v>7.1499999999999994E-2</v>
      </c>
      <c r="AB9">
        <f>INDEX(Calculation_emission_factors!$AG$1:$CL$15,MATCH($A9,Calculation_emission_factors!$A:$A,0),MATCH(AB$1,Calculation_emission_factors!$AG$1:$CL$1,0))</f>
        <v>7.1499999999999994E-2</v>
      </c>
      <c r="AC9">
        <f>INDEX(Calculation_emission_factors!$AG$1:$CL$15,MATCH($A9,Calculation_emission_factors!$A:$A,0),MATCH(AC$1,Calculation_emission_factors!$AG$1:$CL$1,0))</f>
        <v>7.1499999999999994E-2</v>
      </c>
      <c r="AD9">
        <f>INDEX(Calculation_emission_factors!$AG$1:$CL$15,MATCH($A9,Calculation_emission_factors!$A:$A,0),MATCH(AD$1,Calculation_emission_factors!$AG$1:$CL$1,0))</f>
        <v>7.1499999999999994E-2</v>
      </c>
      <c r="AE9">
        <f>INDEX(Calculation_emission_factors!$AG$1:$CL$15,MATCH($A9,Calculation_emission_factors!$A:$A,0),MATCH(AE$1,Calculation_emission_factors!$AG$1:$CL$1,0))</f>
        <v>7.1499999999999994E-2</v>
      </c>
      <c r="AF9" t="str">
        <f>INDEX(Calculation_emission_factors!$AG$1:$CL$15,MATCH($A9,Calculation_emission_factors!$A:$A,0),MATCH(AF$1,Calculation_emission_factors!$AG$1:$CL$1,0))</f>
        <v>No recent European data found, therefore abstracted from the Well-to-wheels Analysis of Future Automotive Fuels and Powertrains in the European Context,; year:2011; author: JRC IE</v>
      </c>
      <c r="AG9" t="str">
        <f>INDEX(Calculation_emission_factors!$AG$1:$CL$15,MATCH($A9,Calculation_emission_factors!$A:$A,0),MATCH(AG$1,Calculation_emission_factors!$AG$1:$CL$1,0))</f>
        <v>No recent European data found, therefore abstracted from the Well-to-wheels Analysis of Future Automotive Fuels and Powertrains in the European Context,; year:2011; author: JRC IE</v>
      </c>
      <c r="AH9" t="str">
        <f>INDEX(Calculation_emission_factors!$AG$1:$CL$15,MATCH($A9,Calculation_emission_factors!$A:$A,0),MATCH(AH$1,Calculation_emission_factors!$AG$1:$CL$1,0))</f>
        <v>No recent European data found, therefore abstracted from the Well-to-wheels Analysis of Future Automotive Fuels and Powertrains in the European Context,; year:2011; author: JRC IE</v>
      </c>
      <c r="AI9" t="str">
        <f>INDEX(Calculation_emission_factors!$AG$1:$CL$15,MATCH($A9,Calculation_emission_factors!$A:$A,0),MATCH(AI$1,Calculation_emission_factors!$AG$1:$CL$1,0))</f>
        <v>No recent European data found, therefore abstracted from the Well-to-wheels Analysis of Future Automotive Fuels and Powertrains in the European Context,; year:2011; author: JRC IE</v>
      </c>
      <c r="AJ9" t="str">
        <f>INDEX(Calculation_emission_factors!$AG$1:$CL$15,MATCH($A9,Calculation_emission_factors!$A:$A,0),MATCH(AJ$1,Calculation_emission_factors!$AG$1:$CL$1,0))</f>
        <v>No recent European data found, therefore abstracted from the Well-to-wheels Analysis of Future Automotive Fuels and Powertrains in the European Context,; year:2011; author: JRC IE</v>
      </c>
      <c r="AK9" t="str">
        <f>INDEX(Calculation_emission_factors!$AG$1:$CL$15,MATCH($A9,Calculation_emission_factors!$A:$A,0),MATCH(AK$1,Calculation_emission_factors!$AG$1:$CL$1,0))</f>
        <v>No recent European data found, therefore abstracted from the Well-to-wheels Analysis of Future Automotive Fuels and Powertrains in the European Context,; year:2011; author: JRC IE</v>
      </c>
      <c r="AL9" t="str">
        <f>INDEX(Calculation_emission_factors!$AG$1:$CL$15,MATCH($A9,Calculation_emission_factors!$A:$A,0),MATCH(AL$1,Calculation_emission_factors!$AG$1:$CL$1,0))</f>
        <v>No recent European data found, therefore abstracted from the Well-to-wheels Analysis of Future Automotive Fuels and Powertrains in the European Context,; year:2011; author: JRC IE</v>
      </c>
      <c r="AM9" t="str">
        <f>INDEX(Calculation_emission_factors!$AG$1:$CL$15,MATCH($A9,Calculation_emission_factors!$A:$A,0),MATCH(AM$1,Calculation_emission_factors!$AG$1:$CL$1,0))</f>
        <v>No recent European data found, therefore abstracted from the Well-to-wheels Analysis of Future Automotive Fuels and Powertrains in the European Context,; year:2011; author: JRC IE</v>
      </c>
      <c r="AN9" t="str">
        <f>INDEX(Calculation_emission_factors!$AG$1:$CL$15,MATCH($A9,Calculation_emission_factors!$A:$A,0),MATCH(AN$1,Calculation_emission_factors!$AG$1:$CL$1,0))</f>
        <v>No recent European data found, therefore abstracted from the Well-to-wheels Analysis of Future Automotive Fuels and Powertrains in the European Context,; year:2011; author: JRC IE</v>
      </c>
      <c r="AO9" t="str">
        <f>INDEX(Calculation_emission_factors!$AG$1:$CL$15,MATCH($A9,Calculation_emission_factors!$A:$A,0),MATCH(AO$1,Calculation_emission_factors!$AG$1:$CL$1,0))</f>
        <v>No recent European data found, therefore abstracted from the Well-to-wheels Analysis of Future Automotive Fuels and Powertrains in the European Context,; year:2011; author: JRC IE</v>
      </c>
      <c r="AP9" t="str">
        <f>INDEX(Calculation_emission_factors!$AG$1:$CL$15,MATCH($A9,Calculation_emission_factors!$A:$A,0),MATCH(AP$1,Calculation_emission_factors!$AG$1:$CL$1,0))</f>
        <v>No recent European data found, therefore abstracted from the Well-to-wheels Analysis of Future Automotive Fuels and Powertrains in the European Context,; year:2011; author: JRC IE</v>
      </c>
      <c r="AQ9" t="str">
        <f>INDEX(Calculation_emission_factors!$AG$1:$CL$15,MATCH($A9,Calculation_emission_factors!$A:$A,0),MATCH(AQ$1,Calculation_emission_factors!$AG$1:$CL$1,0))</f>
        <v>No recent European data found, therefore abstracted from the Well-to-wheels Analysis of Future Automotive Fuels and Powertrains in the European Context,; year:2011; author: JRC IE</v>
      </c>
      <c r="AR9" t="str">
        <f>INDEX(Calculation_emission_factors!$AG$1:$CL$15,MATCH($A9,Calculation_emission_factors!$A:$A,0),MATCH(AR$1,Calculation_emission_factors!$AG$1:$CL$1,0))</f>
        <v>No recent European data found, therefore abstracted from the Well-to-wheels Analysis of Future Automotive Fuels and Powertrains in the European Context,; year:2011; author: JRC IE</v>
      </c>
      <c r="AS9" t="str">
        <f>INDEX(Calculation_emission_factors!$AG$1:$CL$15,MATCH($A9,Calculation_emission_factors!$A:$A,0),MATCH(AS$1,Calculation_emission_factors!$AG$1:$CL$1,0))</f>
        <v>No recent European data found, therefore abstracted from the Well-to-wheels Analysis of Future Automotive Fuels and Powertrains in the European Context,; year:2011; author: JRC IE</v>
      </c>
      <c r="AT9" t="str">
        <f>INDEX(Calculation_emission_factors!$AG$1:$CL$15,MATCH($A9,Calculation_emission_factors!$A:$A,0),MATCH(AT$1,Calculation_emission_factors!$AG$1:$CL$1,0))</f>
        <v>No recent European data found, therefore abstracted from the Well-to-wheels Analysis of Future Automotive Fuels and Powertrains in the European Context,; year:2011; author: JRC IE</v>
      </c>
      <c r="AU9" t="str">
        <f>INDEX(Calculation_emission_factors!$AG$1:$CL$15,MATCH($A9,Calculation_emission_factors!$A:$A,0),MATCH(AU$1,Calculation_emission_factors!$AG$1:$CL$1,0))</f>
        <v>No recent European data found, therefore abstracted from the Well-to-wheels Analysis of Future Automotive Fuels and Powertrains in the European Context,; year:2011; author: JRC IE</v>
      </c>
      <c r="AV9" t="str">
        <f>INDEX(Calculation_emission_factors!$AG$1:$CL$15,MATCH($A9,Calculation_emission_factors!$A:$A,0),MATCH(AV$1,Calculation_emission_factors!$AG$1:$CL$1,0))</f>
        <v>No recent European data found, therefore abstracted from the Well-to-wheels Analysis of Future Automotive Fuels and Powertrains in the European Context,; year:2011; author: JRC IE</v>
      </c>
      <c r="AW9" t="str">
        <f>INDEX(Calculation_emission_factors!$AG$1:$CL$15,MATCH($A9,Calculation_emission_factors!$A:$A,0),MATCH(AW$1,Calculation_emission_factors!$AG$1:$CL$1,0))</f>
        <v>No recent European data found, therefore abstracted from the Well-to-wheels Analysis of Future Automotive Fuels and Powertrains in the European Context,; year:2011; author: JRC IE</v>
      </c>
      <c r="AX9" t="str">
        <f>INDEX(Calculation_emission_factors!$AG$1:$CL$15,MATCH($A9,Calculation_emission_factors!$A:$A,0),MATCH(AX$1,Calculation_emission_factors!$AG$1:$CL$1,0))</f>
        <v>No recent European data found, therefore abstracted from the Well-to-wheels Analysis of Future Automotive Fuels and Powertrains in the European Context,; year:2011; author: JRC IE</v>
      </c>
      <c r="AY9" t="str">
        <f>INDEX(Calculation_emission_factors!$AG$1:$CL$15,MATCH($A9,Calculation_emission_factors!$A:$A,0),MATCH(AY$1,Calculation_emission_factors!$AG$1:$CL$1,0))</f>
        <v>No recent European data found, therefore abstracted from the Well-to-wheels Analysis of Future Automotive Fuels and Powertrains in the European Context,; year:2011; author: JRC IE</v>
      </c>
      <c r="AZ9" t="str">
        <f>INDEX(Calculation_emission_factors!$AG$1:$CL$15,MATCH($A9,Calculation_emission_factors!$A:$A,0),MATCH(AZ$1,Calculation_emission_factors!$AG$1:$CL$1,0))</f>
        <v>No recent European data found, therefore abstracted from the Well-to-wheels Analysis of Future Automotive Fuels and Powertrains in the European Context,; year:2011; author: JRC IE</v>
      </c>
      <c r="BA9" t="str">
        <f>INDEX(Calculation_emission_factors!$AG$1:$CL$15,MATCH($A9,Calculation_emission_factors!$A:$A,0),MATCH(BA$1,Calculation_emission_factors!$AG$1:$CL$1,0))</f>
        <v>No recent European data found, therefore abstracted from the Well-to-wheels Analysis of Future Automotive Fuels and Powertrains in the European Context,; year:2011; author: JRC IE</v>
      </c>
      <c r="BB9" t="str">
        <f>INDEX(Calculation_emission_factors!$AG$1:$CL$15,MATCH($A9,Calculation_emission_factors!$A:$A,0),MATCH(BB$1,Calculation_emission_factors!$AG$1:$CL$1,0))</f>
        <v>No recent European data found, therefore abstracted from the Well-to-wheels Analysis of Future Automotive Fuels and Powertrains in the European Context,; year:2011; author: JRC IE</v>
      </c>
      <c r="BC9" t="str">
        <f>INDEX(Calculation_emission_factors!$AG$1:$CL$15,MATCH($A9,Calculation_emission_factors!$A:$A,0),MATCH(BC$1,Calculation_emission_factors!$AG$1:$CL$1,0))</f>
        <v>No recent European data found, therefore abstracted from the Well-to-wheels Analysis of Future Automotive Fuels and Powertrains in the European Context,; year:2011; author: JRC IE</v>
      </c>
      <c r="BD9" t="str">
        <f>INDEX(Calculation_emission_factors!$AG$1:$CL$15,MATCH($A9,Calculation_emission_factors!$A:$A,0),MATCH(BD$1,Calculation_emission_factors!$AG$1:$CL$1,0))</f>
        <v>No recent European data found, therefore abstracted from the Well-to-wheels Analysis of Future Automotive Fuels and Powertrains in the European Context,; year:2011; author: JRC IE</v>
      </c>
      <c r="BE9" t="str">
        <f>INDEX(Calculation_emission_factors!$AG$1:$CL$15,MATCH($A9,Calculation_emission_factors!$A:$A,0),MATCH(BE$1,Calculation_emission_factors!$AG$1:$CL$1,0))</f>
        <v>No recent European data found, therefore abstracted from the Well-to-wheels Analysis of Future Automotive Fuels and Powertrains in the European Context,; year:2011; author: JRC IE</v>
      </c>
      <c r="BF9" t="str">
        <f>INDEX(Calculation_emission_factors!$AG$1:$CL$15,MATCH($A9,Calculation_emission_factors!$A:$A,0),MATCH(BF$1,Calculation_emission_factors!$AG$1:$CL$1,0))</f>
        <v>No recent European data found, therefore abstracted from the Well-to-wheels Analysis of Future Automotive Fuels and Powertrains in the European Context,; year:2011; author: JRC IE</v>
      </c>
      <c r="BG9" t="str">
        <f>INDEX(Calculation_emission_factors!$AG$1:$CL$15,MATCH($A9,Calculation_emission_factors!$A:$A,0),MATCH(BG$1,Calculation_emission_factors!$AG$1:$CL$1,0))</f>
        <v>No recent European data found, therefore abstracted from the Well-to-wheels Analysis of Future Automotive Fuels and Powertrains in the European Context,; year:2011; author: JRC IE</v>
      </c>
      <c r="BH9" t="str">
        <f>INDEX(Calculation_emission_factors!$AG$1:$CL$15,MATCH($A9,Calculation_emission_factors!$A:$A,0),MATCH(BH$1,Calculation_emission_factors!$AG$1:$CL$1,0))</f>
        <v>No recent European data found, therefore abstracted from the Well-to-wheels Analysis of Future Automotive Fuels and Powertrains in the European Context,; year:2011; author: JRC IE</v>
      </c>
    </row>
    <row r="10" spans="1:60" x14ac:dyDescent="0.2">
      <c r="A10" s="22" t="s">
        <v>8</v>
      </c>
      <c r="B10" t="s">
        <v>56</v>
      </c>
      <c r="C10">
        <f>INDEX(Calculation_emission_factors!$AG$1:$CL$15,MATCH($A10,Calculation_emission_factors!$A:$A,0),MATCH(C$1,Calculation_emission_factors!$AG$1:$CL$1,0))</f>
        <v>0.10416666666666667</v>
      </c>
      <c r="D10">
        <f>INDEX(Calculation_emission_factors!$AG$1:$CL$15,MATCH($A10,Calculation_emission_factors!$A:$A,0),MATCH(D$1,Calculation_emission_factors!$AG$1:$CL$1,0))</f>
        <v>0.10416666666666667</v>
      </c>
      <c r="E10">
        <f>INDEX(Calculation_emission_factors!$AG$1:$CL$15,MATCH($A10,Calculation_emission_factors!$A:$A,0),MATCH(E$1,Calculation_emission_factors!$AG$1:$CL$1,0))</f>
        <v>0.10416666666666667</v>
      </c>
      <c r="F10">
        <f>INDEX(Calculation_emission_factors!$AG$1:$CL$15,MATCH($A10,Calculation_emission_factors!$A:$A,0),MATCH(F$1,Calculation_emission_factors!$AG$1:$CL$1,0))</f>
        <v>0.10416666666666667</v>
      </c>
      <c r="G10">
        <f>INDEX(Calculation_emission_factors!$AG$1:$CL$15,MATCH($A10,Calculation_emission_factors!$A:$A,0),MATCH(G$1,Calculation_emission_factors!$AG$1:$CL$1,0))</f>
        <v>0.10416666666666667</v>
      </c>
      <c r="H10">
        <f>INDEX(Calculation_emission_factors!$AG$1:$CL$15,MATCH($A10,Calculation_emission_factors!$A:$A,0),MATCH(H$1,Calculation_emission_factors!$AG$1:$CL$1,0))</f>
        <v>0.10416666666666667</v>
      </c>
      <c r="I10">
        <f>INDEX(Calculation_emission_factors!$AG$1:$CL$15,MATCH($A10,Calculation_emission_factors!$A:$A,0),MATCH(I$1,Calculation_emission_factors!$AG$1:$CL$1,0))</f>
        <v>0.10416666666666667</v>
      </c>
      <c r="J10">
        <f>INDEX(Calculation_emission_factors!$AG$1:$CL$15,MATCH($A10,Calculation_emission_factors!$A:$A,0),MATCH(J$1,Calculation_emission_factors!$AG$1:$CL$1,0))</f>
        <v>0.10416666666666667</v>
      </c>
      <c r="K10">
        <f>INDEX(Calculation_emission_factors!$AG$1:$CL$15,MATCH($A10,Calculation_emission_factors!$A:$A,0),MATCH(K$1,Calculation_emission_factors!$AG$1:$CL$1,0))</f>
        <v>0.10416666666666667</v>
      </c>
      <c r="L10">
        <f>INDEX(Calculation_emission_factors!$AG$1:$CL$15,MATCH($A10,Calculation_emission_factors!$A:$A,0),MATCH(L$1,Calculation_emission_factors!$AG$1:$CL$1,0))</f>
        <v>0.10416666666666667</v>
      </c>
      <c r="M10">
        <f>INDEX(Calculation_emission_factors!$AG$1:$CL$15,MATCH($A10,Calculation_emission_factors!$A:$A,0),MATCH(M$1,Calculation_emission_factors!$AG$1:$CL$1,0))</f>
        <v>0.10416666666666667</v>
      </c>
      <c r="N10">
        <f>INDEX(Calculation_emission_factors!$AG$1:$CL$15,MATCH($A10,Calculation_emission_factors!$A:$A,0),MATCH(N$1,Calculation_emission_factors!$AG$1:$CL$1,0))</f>
        <v>0.10416666666666667</v>
      </c>
      <c r="O10">
        <f>INDEX(Calculation_emission_factors!$AG$1:$CL$15,MATCH($A10,Calculation_emission_factors!$A:$A,0),MATCH(O$1,Calculation_emission_factors!$AG$1:$CL$1,0))</f>
        <v>0.10416666666666667</v>
      </c>
      <c r="P10">
        <f>INDEX(Calculation_emission_factors!$AG$1:$CL$15,MATCH($A10,Calculation_emission_factors!$A:$A,0),MATCH(P$1,Calculation_emission_factors!$AG$1:$CL$1,0))</f>
        <v>0.10416666666666667</v>
      </c>
      <c r="Q10">
        <f>INDEX(Calculation_emission_factors!$AG$1:$CL$15,MATCH($A10,Calculation_emission_factors!$A:$A,0),MATCH(Q$1,Calculation_emission_factors!$AG$1:$CL$1,0))</f>
        <v>0.10416666666666667</v>
      </c>
      <c r="R10">
        <f>INDEX(Calculation_emission_factors!$AG$1:$CL$15,MATCH($A10,Calculation_emission_factors!$A:$A,0),MATCH(R$1,Calculation_emission_factors!$AG$1:$CL$1,0))</f>
        <v>0.10416666666666667</v>
      </c>
      <c r="S10">
        <f>INDEX(Calculation_emission_factors!$AG$1:$CL$15,MATCH($A10,Calculation_emission_factors!$A:$A,0),MATCH(S$1,Calculation_emission_factors!$AG$1:$CL$1,0))</f>
        <v>0.10416666666666667</v>
      </c>
      <c r="T10">
        <f>INDEX(Calculation_emission_factors!$AG$1:$CL$15,MATCH($A10,Calculation_emission_factors!$A:$A,0),MATCH(T$1,Calculation_emission_factors!$AG$1:$CL$1,0))</f>
        <v>0.10416666666666667</v>
      </c>
      <c r="U10">
        <f>INDEX(Calculation_emission_factors!$AG$1:$CL$15,MATCH($A10,Calculation_emission_factors!$A:$A,0),MATCH(U$1,Calculation_emission_factors!$AG$1:$CL$1,0))</f>
        <v>0.10416666666666667</v>
      </c>
      <c r="V10">
        <f>INDEX(Calculation_emission_factors!$AG$1:$CL$15,MATCH($A10,Calculation_emission_factors!$A:$A,0),MATCH(V$1,Calculation_emission_factors!$AG$1:$CL$1,0))</f>
        <v>0.10416666666666667</v>
      </c>
      <c r="W10">
        <f>INDEX(Calculation_emission_factors!$AG$1:$CL$15,MATCH($A10,Calculation_emission_factors!$A:$A,0),MATCH(W$1,Calculation_emission_factors!$AG$1:$CL$1,0))</f>
        <v>0.10416666666666667</v>
      </c>
      <c r="X10">
        <f>INDEX(Calculation_emission_factors!$AG$1:$CL$15,MATCH($A10,Calculation_emission_factors!$A:$A,0),MATCH(X$1,Calculation_emission_factors!$AG$1:$CL$1,0))</f>
        <v>0.10416666666666667</v>
      </c>
      <c r="Y10">
        <f>INDEX(Calculation_emission_factors!$AG$1:$CL$15,MATCH($A10,Calculation_emission_factors!$A:$A,0),MATCH(Y$1,Calculation_emission_factors!$AG$1:$CL$1,0))</f>
        <v>0.10416666666666667</v>
      </c>
      <c r="Z10">
        <f>INDEX(Calculation_emission_factors!$AG$1:$CL$15,MATCH($A10,Calculation_emission_factors!$A:$A,0),MATCH(Z$1,Calculation_emission_factors!$AG$1:$CL$1,0))</f>
        <v>0.10416666666666667</v>
      </c>
      <c r="AA10">
        <f>INDEX(Calculation_emission_factors!$AG$1:$CL$15,MATCH($A10,Calculation_emission_factors!$A:$A,0),MATCH(AA$1,Calculation_emission_factors!$AG$1:$CL$1,0))</f>
        <v>0.10416666666666667</v>
      </c>
      <c r="AB10">
        <f>INDEX(Calculation_emission_factors!$AG$1:$CL$15,MATCH($A10,Calculation_emission_factors!$A:$A,0),MATCH(AB$1,Calculation_emission_factors!$AG$1:$CL$1,0))</f>
        <v>0.10416666666666667</v>
      </c>
      <c r="AC10">
        <f>INDEX(Calculation_emission_factors!$AG$1:$CL$15,MATCH($A10,Calculation_emission_factors!$A:$A,0),MATCH(AC$1,Calculation_emission_factors!$AG$1:$CL$1,0))</f>
        <v>0.10416666666666667</v>
      </c>
      <c r="AD10">
        <f>INDEX(Calculation_emission_factors!$AG$1:$CL$15,MATCH($A10,Calculation_emission_factors!$A:$A,0),MATCH(AD$1,Calculation_emission_factors!$AG$1:$CL$1,0))</f>
        <v>0.10416666666666667</v>
      </c>
      <c r="AE10">
        <f>INDEX(Calculation_emission_factors!$AG$1:$CL$15,MATCH($A10,Calculation_emission_factors!$A:$A,0),MATCH(AE$1,Calculation_emission_factors!$AG$1:$CL$1,0))</f>
        <v>0.10416666666666667</v>
      </c>
      <c r="AF10" t="str">
        <f>INDEX(Calculation_emission_factors!$AG$1:$CL$15,MATCH($A10,Calculation_emission_factors!$A:$A,0),MATCH(AF$1,Calculation_emission_factors!$AG$1:$CL$1,0))</f>
        <v>Abstracted from the report 'Covenant of Mayors for Climate 
and Energy: Default emission 
factors for local emission 
inventories'; year: 2017; author: JRC</v>
      </c>
      <c r="AG10" t="str">
        <f>INDEX(Calculation_emission_factors!$AG$1:$CL$15,MATCH($A10,Calculation_emission_factors!$A:$A,0),MATCH(AG$1,Calculation_emission_factors!$AG$1:$CL$1,0))</f>
        <v>Abstracted from the report 'Covenant of Mayors for Climate 
and Energy: Default emission 
factors for local emission 
inventories'; year: 2017; author: JRC</v>
      </c>
      <c r="AH10" t="str">
        <f>INDEX(Calculation_emission_factors!$AG$1:$CL$15,MATCH($A10,Calculation_emission_factors!$A:$A,0),MATCH(AH$1,Calculation_emission_factors!$AG$1:$CL$1,0))</f>
        <v>Abstracted from the report 'Covenant of Mayors for Climate 
and Energy: Default emission 
factors for local emission 
inventories'; year: 2017; author: JRC</v>
      </c>
      <c r="AI10" t="str">
        <f>INDEX(Calculation_emission_factors!$AG$1:$CL$15,MATCH($A10,Calculation_emission_factors!$A:$A,0),MATCH(AI$1,Calculation_emission_factors!$AG$1:$CL$1,0))</f>
        <v>Abstracted from the report 'Covenant of Mayors for Climate 
and Energy: Default emission 
factors for local emission 
inventories'; year: 2017; author: JRC</v>
      </c>
      <c r="AJ10" t="str">
        <f>INDEX(Calculation_emission_factors!$AG$1:$CL$15,MATCH($A10,Calculation_emission_factors!$A:$A,0),MATCH(AJ$1,Calculation_emission_factors!$AG$1:$CL$1,0))</f>
        <v>Abstracted from the report 'Covenant of Mayors for Climate 
and Energy: Default emission 
factors for local emission 
inventories'; year: 2017; author: JRC</v>
      </c>
      <c r="AK10" t="str">
        <f>INDEX(Calculation_emission_factors!$AG$1:$CL$15,MATCH($A10,Calculation_emission_factors!$A:$A,0),MATCH(AK$1,Calculation_emission_factors!$AG$1:$CL$1,0))</f>
        <v>Abstracted from the report 'Covenant of Mayors for Climate 
and Energy: Default emission 
factors for local emission 
inventories'; year: 2017; author: JRC</v>
      </c>
      <c r="AL10" t="str">
        <f>INDEX(Calculation_emission_factors!$AG$1:$CL$15,MATCH($A10,Calculation_emission_factors!$A:$A,0),MATCH(AL$1,Calculation_emission_factors!$AG$1:$CL$1,0))</f>
        <v>Abstracted from the report 'Covenant of Mayors for Climate 
and Energy: Default emission 
factors for local emission 
inventories'; year: 2017; author: JRC</v>
      </c>
      <c r="AM10" t="str">
        <f>INDEX(Calculation_emission_factors!$AG$1:$CL$15,MATCH($A10,Calculation_emission_factors!$A:$A,0),MATCH(AM$1,Calculation_emission_factors!$AG$1:$CL$1,0))</f>
        <v>Abstracted from the report 'Covenant of Mayors for Climate 
and Energy: Default emission 
factors for local emission 
inventories'; year: 2017; author: JRC</v>
      </c>
      <c r="AN10" t="str">
        <f>INDEX(Calculation_emission_factors!$AG$1:$CL$15,MATCH($A10,Calculation_emission_factors!$A:$A,0),MATCH(AN$1,Calculation_emission_factors!$AG$1:$CL$1,0))</f>
        <v>Abstracted from the report 'Covenant of Mayors for Climate 
and Energy: Default emission 
factors for local emission 
inventories'; year: 2017; author: JRC</v>
      </c>
      <c r="AO10" t="str">
        <f>INDEX(Calculation_emission_factors!$AG$1:$CL$15,MATCH($A10,Calculation_emission_factors!$A:$A,0),MATCH(AO$1,Calculation_emission_factors!$AG$1:$CL$1,0))</f>
        <v>Abstracted from the report 'Covenant of Mayors for Climate 
and Energy: Default emission 
factors for local emission 
inventories'; year: 2017; author: JRC</v>
      </c>
      <c r="AP10" t="str">
        <f>INDEX(Calculation_emission_factors!$AG$1:$CL$15,MATCH($A10,Calculation_emission_factors!$A:$A,0),MATCH(AP$1,Calculation_emission_factors!$AG$1:$CL$1,0))</f>
        <v>Abstracted from the report 'Covenant of Mayors for Climate 
and Energy: Default emission 
factors for local emission 
inventories'; year: 2017; author: JRC</v>
      </c>
      <c r="AQ10" t="str">
        <f>INDEX(Calculation_emission_factors!$AG$1:$CL$15,MATCH($A10,Calculation_emission_factors!$A:$A,0),MATCH(AQ$1,Calculation_emission_factors!$AG$1:$CL$1,0))</f>
        <v>Abstracted from the report 'Covenant of Mayors for Climate 
and Energy: Default emission 
factors for local emission 
inventories'; year: 2017; author: JRC</v>
      </c>
      <c r="AR10" t="str">
        <f>INDEX(Calculation_emission_factors!$AG$1:$CL$15,MATCH($A10,Calculation_emission_factors!$A:$A,0),MATCH(AR$1,Calculation_emission_factors!$AG$1:$CL$1,0))</f>
        <v>Abstracted from the report 'Covenant of Mayors for Climate 
and Energy: Default emission 
factors for local emission 
inventories'; year: 2017; author: JRC</v>
      </c>
      <c r="AS10" t="str">
        <f>INDEX(Calculation_emission_factors!$AG$1:$CL$15,MATCH($A10,Calculation_emission_factors!$A:$A,0),MATCH(AS$1,Calculation_emission_factors!$AG$1:$CL$1,0))</f>
        <v>Abstracted from the report 'Covenant of Mayors for Climate 
and Energy: Default emission 
factors for local emission 
inventories'; year: 2017; author: JRC</v>
      </c>
      <c r="AT10" t="str">
        <f>INDEX(Calculation_emission_factors!$AG$1:$CL$15,MATCH($A10,Calculation_emission_factors!$A:$A,0),MATCH(AT$1,Calculation_emission_factors!$AG$1:$CL$1,0))</f>
        <v>Abstracted from the report 'Covenant of Mayors for Climate 
and Energy: Default emission 
factors for local emission 
inventories'; year: 2017; author: JRC</v>
      </c>
      <c r="AU10" t="str">
        <f>INDEX(Calculation_emission_factors!$AG$1:$CL$15,MATCH($A10,Calculation_emission_factors!$A:$A,0),MATCH(AU$1,Calculation_emission_factors!$AG$1:$CL$1,0))</f>
        <v>Abstracted from the report 'Covenant of Mayors for Climate 
and Energy: Default emission 
factors for local emission 
inventories'; year: 2017; author: JRC</v>
      </c>
      <c r="AV10" t="str">
        <f>INDEX(Calculation_emission_factors!$AG$1:$CL$15,MATCH($A10,Calculation_emission_factors!$A:$A,0),MATCH(AV$1,Calculation_emission_factors!$AG$1:$CL$1,0))</f>
        <v>Abstracted from the report 'Covenant of Mayors for Climate 
and Energy: Default emission 
factors for local emission 
inventories'; year: 2017; author: JRC</v>
      </c>
      <c r="AW10" t="str">
        <f>INDEX(Calculation_emission_factors!$AG$1:$CL$15,MATCH($A10,Calculation_emission_factors!$A:$A,0),MATCH(AW$1,Calculation_emission_factors!$AG$1:$CL$1,0))</f>
        <v>Abstracted from the report 'Covenant of Mayors for Climate 
and Energy: Default emission 
factors for local emission 
inventories'; year: 2017; author: JRC</v>
      </c>
      <c r="AX10" t="str">
        <f>INDEX(Calculation_emission_factors!$AG$1:$CL$15,MATCH($A10,Calculation_emission_factors!$A:$A,0),MATCH(AX$1,Calculation_emission_factors!$AG$1:$CL$1,0))</f>
        <v>Abstracted from the report 'Covenant of Mayors for Climate 
and Energy: Default emission 
factors for local emission 
inventories'; year: 2017; author: JRC</v>
      </c>
      <c r="AY10" t="str">
        <f>INDEX(Calculation_emission_factors!$AG$1:$CL$15,MATCH($A10,Calculation_emission_factors!$A:$A,0),MATCH(AY$1,Calculation_emission_factors!$AG$1:$CL$1,0))</f>
        <v>Abstracted from the report 'Covenant of Mayors for Climate 
and Energy: Default emission 
factors for local emission 
inventories'; year: 2017; author: JRC</v>
      </c>
      <c r="AZ10" t="str">
        <f>INDEX(Calculation_emission_factors!$AG$1:$CL$15,MATCH($A10,Calculation_emission_factors!$A:$A,0),MATCH(AZ$1,Calculation_emission_factors!$AG$1:$CL$1,0))</f>
        <v>Abstracted from the report 'Covenant of Mayors for Climate 
and Energy: Default emission 
factors for local emission 
inventories'; year: 2017; author: JRC</v>
      </c>
      <c r="BA10" t="str">
        <f>INDEX(Calculation_emission_factors!$AG$1:$CL$15,MATCH($A10,Calculation_emission_factors!$A:$A,0),MATCH(BA$1,Calculation_emission_factors!$AG$1:$CL$1,0))</f>
        <v>Abstracted from the report 'Covenant of Mayors for Climate 
and Energy: Default emission 
factors for local emission 
inventories'; year: 2017; author: JRC</v>
      </c>
      <c r="BB10" t="str">
        <f>INDEX(Calculation_emission_factors!$AG$1:$CL$15,MATCH($A10,Calculation_emission_factors!$A:$A,0),MATCH(BB$1,Calculation_emission_factors!$AG$1:$CL$1,0))</f>
        <v>Abstracted from the report 'Covenant of Mayors for Climate 
and Energy: Default emission 
factors for local emission 
inventories'; year: 2017; author: JRC</v>
      </c>
      <c r="BC10" t="str">
        <f>INDEX(Calculation_emission_factors!$AG$1:$CL$15,MATCH($A10,Calculation_emission_factors!$A:$A,0),MATCH(BC$1,Calculation_emission_factors!$AG$1:$CL$1,0))</f>
        <v>Abstracted from the report 'Covenant of Mayors for Climate 
and Energy: Default emission 
factors for local emission 
inventories'; year: 2017; author: JRC</v>
      </c>
      <c r="BD10" t="str">
        <f>INDEX(Calculation_emission_factors!$AG$1:$CL$15,MATCH($A10,Calculation_emission_factors!$A:$A,0),MATCH(BD$1,Calculation_emission_factors!$AG$1:$CL$1,0))</f>
        <v>Abstracted from the report 'Covenant of Mayors for Climate 
and Energy: Default emission 
factors for local emission 
inventories'; year: 2017; author: JRC</v>
      </c>
      <c r="BE10" t="str">
        <f>INDEX(Calculation_emission_factors!$AG$1:$CL$15,MATCH($A10,Calculation_emission_factors!$A:$A,0),MATCH(BE$1,Calculation_emission_factors!$AG$1:$CL$1,0))</f>
        <v>Abstracted from the report 'Covenant of Mayors for Climate 
and Energy: Default emission 
factors for local emission 
inventories'; year: 2017; author: JRC</v>
      </c>
      <c r="BF10" t="str">
        <f>INDEX(Calculation_emission_factors!$AG$1:$CL$15,MATCH($A10,Calculation_emission_factors!$A:$A,0),MATCH(BF$1,Calculation_emission_factors!$AG$1:$CL$1,0))</f>
        <v>Abstracted from the report 'Covenant of Mayors for Climate 
and Energy: Default emission 
factors for local emission 
inventories'; year: 2017; author: JRC</v>
      </c>
      <c r="BG10" t="str">
        <f>INDEX(Calculation_emission_factors!$AG$1:$CL$15,MATCH($A10,Calculation_emission_factors!$A:$A,0),MATCH(BG$1,Calculation_emission_factors!$AG$1:$CL$1,0))</f>
        <v>Abstracted from the report 'Covenant of Mayors for Climate 
and Energy: Default emission 
factors for local emission 
inventories'; year: 2017; author: JRC</v>
      </c>
      <c r="BH10" t="str">
        <f>INDEX(Calculation_emission_factors!$AG$1:$CL$15,MATCH($A10,Calculation_emission_factors!$A:$A,0),MATCH(BH$1,Calculation_emission_factors!$AG$1:$CL$1,0))</f>
        <v>Abstracted from the report 'Covenant of Mayors for Climate 
and Energy: Default emission 
factors for local emission 
inventories'; year: 2017; author: JRC</v>
      </c>
    </row>
    <row r="11" spans="1:60" x14ac:dyDescent="0.2">
      <c r="A11" s="22" t="s">
        <v>9</v>
      </c>
      <c r="B11" t="s">
        <v>56</v>
      </c>
      <c r="C11">
        <f>INDEX(Calculation_emission_factors!$AG$1:$CL$15,MATCH($A11,Calculation_emission_factors!$A:$A,0),MATCH(C$1,Calculation_emission_factors!$AG$1:$CL$1,0))</f>
        <v>7.8055555555555559E-2</v>
      </c>
      <c r="D11">
        <f>INDEX(Calculation_emission_factors!$AG$1:$CL$15,MATCH($A11,Calculation_emission_factors!$A:$A,0),MATCH(D$1,Calculation_emission_factors!$AG$1:$CL$1,0))</f>
        <v>7.8055555555555559E-2</v>
      </c>
      <c r="E11">
        <f>INDEX(Calculation_emission_factors!$AG$1:$CL$15,MATCH($A11,Calculation_emission_factors!$A:$A,0),MATCH(E$1,Calculation_emission_factors!$AG$1:$CL$1,0))</f>
        <v>7.8055555555555559E-2</v>
      </c>
      <c r="F11">
        <f>INDEX(Calculation_emission_factors!$AG$1:$CL$15,MATCH($A11,Calculation_emission_factors!$A:$A,0),MATCH(F$1,Calculation_emission_factors!$AG$1:$CL$1,0))</f>
        <v>7.8055555555555559E-2</v>
      </c>
      <c r="G11">
        <f>INDEX(Calculation_emission_factors!$AG$1:$CL$15,MATCH($A11,Calculation_emission_factors!$A:$A,0),MATCH(G$1,Calculation_emission_factors!$AG$1:$CL$1,0))</f>
        <v>7.8055555555555559E-2</v>
      </c>
      <c r="H11">
        <f>INDEX(Calculation_emission_factors!$AG$1:$CL$15,MATCH($A11,Calculation_emission_factors!$A:$A,0),MATCH(H$1,Calculation_emission_factors!$AG$1:$CL$1,0))</f>
        <v>7.8055555555555559E-2</v>
      </c>
      <c r="I11">
        <f>INDEX(Calculation_emission_factors!$AG$1:$CL$15,MATCH($A11,Calculation_emission_factors!$A:$A,0),MATCH(I$1,Calculation_emission_factors!$AG$1:$CL$1,0))</f>
        <v>7.8055555555555559E-2</v>
      </c>
      <c r="J11">
        <f>INDEX(Calculation_emission_factors!$AG$1:$CL$15,MATCH($A11,Calculation_emission_factors!$A:$A,0),MATCH(J$1,Calculation_emission_factors!$AG$1:$CL$1,0))</f>
        <v>7.8055555555555559E-2</v>
      </c>
      <c r="K11">
        <f>INDEX(Calculation_emission_factors!$AG$1:$CL$15,MATCH($A11,Calculation_emission_factors!$A:$A,0),MATCH(K$1,Calculation_emission_factors!$AG$1:$CL$1,0))</f>
        <v>7.8055555555555559E-2</v>
      </c>
      <c r="L11">
        <f>INDEX(Calculation_emission_factors!$AG$1:$CL$15,MATCH($A11,Calculation_emission_factors!$A:$A,0),MATCH(L$1,Calculation_emission_factors!$AG$1:$CL$1,0))</f>
        <v>7.8055555555555559E-2</v>
      </c>
      <c r="M11">
        <f>INDEX(Calculation_emission_factors!$AG$1:$CL$15,MATCH($A11,Calculation_emission_factors!$A:$A,0),MATCH(M$1,Calculation_emission_factors!$AG$1:$CL$1,0))</f>
        <v>7.8055555555555559E-2</v>
      </c>
      <c r="N11">
        <f>INDEX(Calculation_emission_factors!$AG$1:$CL$15,MATCH($A11,Calculation_emission_factors!$A:$A,0),MATCH(N$1,Calculation_emission_factors!$AG$1:$CL$1,0))</f>
        <v>7.8055555555555559E-2</v>
      </c>
      <c r="O11">
        <f>INDEX(Calculation_emission_factors!$AG$1:$CL$15,MATCH($A11,Calculation_emission_factors!$A:$A,0),MATCH(O$1,Calculation_emission_factors!$AG$1:$CL$1,0))</f>
        <v>7.8055555555555559E-2</v>
      </c>
      <c r="P11">
        <f>INDEX(Calculation_emission_factors!$AG$1:$CL$15,MATCH($A11,Calculation_emission_factors!$A:$A,0),MATCH(P$1,Calculation_emission_factors!$AG$1:$CL$1,0))</f>
        <v>7.8055555555555559E-2</v>
      </c>
      <c r="Q11">
        <f>INDEX(Calculation_emission_factors!$AG$1:$CL$15,MATCH($A11,Calculation_emission_factors!$A:$A,0),MATCH(Q$1,Calculation_emission_factors!$AG$1:$CL$1,0))</f>
        <v>7.8055555555555559E-2</v>
      </c>
      <c r="R11">
        <f>INDEX(Calculation_emission_factors!$AG$1:$CL$15,MATCH($A11,Calculation_emission_factors!$A:$A,0),MATCH(R$1,Calculation_emission_factors!$AG$1:$CL$1,0))</f>
        <v>7.8055555555555559E-2</v>
      </c>
      <c r="S11">
        <f>INDEX(Calculation_emission_factors!$AG$1:$CL$15,MATCH($A11,Calculation_emission_factors!$A:$A,0),MATCH(S$1,Calculation_emission_factors!$AG$1:$CL$1,0))</f>
        <v>7.8055555555555559E-2</v>
      </c>
      <c r="T11">
        <f>INDEX(Calculation_emission_factors!$AG$1:$CL$15,MATCH($A11,Calculation_emission_factors!$A:$A,0),MATCH(T$1,Calculation_emission_factors!$AG$1:$CL$1,0))</f>
        <v>7.8055555555555559E-2</v>
      </c>
      <c r="U11">
        <f>INDEX(Calculation_emission_factors!$AG$1:$CL$15,MATCH($A11,Calculation_emission_factors!$A:$A,0),MATCH(U$1,Calculation_emission_factors!$AG$1:$CL$1,0))</f>
        <v>7.8055555555555559E-2</v>
      </c>
      <c r="V11">
        <f>INDEX(Calculation_emission_factors!$AG$1:$CL$15,MATCH($A11,Calculation_emission_factors!$A:$A,0),MATCH(V$1,Calculation_emission_factors!$AG$1:$CL$1,0))</f>
        <v>7.8055555555555559E-2</v>
      </c>
      <c r="W11">
        <f>INDEX(Calculation_emission_factors!$AG$1:$CL$15,MATCH($A11,Calculation_emission_factors!$A:$A,0),MATCH(W$1,Calculation_emission_factors!$AG$1:$CL$1,0))</f>
        <v>7.8055555555555559E-2</v>
      </c>
      <c r="X11">
        <f>INDEX(Calculation_emission_factors!$AG$1:$CL$15,MATCH($A11,Calculation_emission_factors!$A:$A,0),MATCH(X$1,Calculation_emission_factors!$AG$1:$CL$1,0))</f>
        <v>7.8055555555555559E-2</v>
      </c>
      <c r="Y11">
        <f>INDEX(Calculation_emission_factors!$AG$1:$CL$15,MATCH($A11,Calculation_emission_factors!$A:$A,0),MATCH(Y$1,Calculation_emission_factors!$AG$1:$CL$1,0))</f>
        <v>7.8055555555555559E-2</v>
      </c>
      <c r="Z11">
        <f>INDEX(Calculation_emission_factors!$AG$1:$CL$15,MATCH($A11,Calculation_emission_factors!$A:$A,0),MATCH(Z$1,Calculation_emission_factors!$AG$1:$CL$1,0))</f>
        <v>7.8055555555555559E-2</v>
      </c>
      <c r="AA11">
        <f>INDEX(Calculation_emission_factors!$AG$1:$CL$15,MATCH($A11,Calculation_emission_factors!$A:$A,0),MATCH(AA$1,Calculation_emission_factors!$AG$1:$CL$1,0))</f>
        <v>7.8055555555555559E-2</v>
      </c>
      <c r="AB11">
        <f>INDEX(Calculation_emission_factors!$AG$1:$CL$15,MATCH($A11,Calculation_emission_factors!$A:$A,0),MATCH(AB$1,Calculation_emission_factors!$AG$1:$CL$1,0))</f>
        <v>7.8055555555555559E-2</v>
      </c>
      <c r="AC11">
        <f>INDEX(Calculation_emission_factors!$AG$1:$CL$15,MATCH($A11,Calculation_emission_factors!$A:$A,0),MATCH(AC$1,Calculation_emission_factors!$AG$1:$CL$1,0))</f>
        <v>7.8055555555555559E-2</v>
      </c>
      <c r="AD11">
        <f>INDEX(Calculation_emission_factors!$AG$1:$CL$15,MATCH($A11,Calculation_emission_factors!$A:$A,0),MATCH(AD$1,Calculation_emission_factors!$AG$1:$CL$1,0))</f>
        <v>7.8055555555555559E-2</v>
      </c>
      <c r="AE11">
        <f>INDEX(Calculation_emission_factors!$AG$1:$CL$15,MATCH($A11,Calculation_emission_factors!$A:$A,0),MATCH(AE$1,Calculation_emission_factors!$AG$1:$CL$1,0))</f>
        <v>7.8055555555555559E-2</v>
      </c>
      <c r="AF11" t="str">
        <f>INDEX(Calculation_emission_factors!$AG$1:$CL$15,MATCH($A11,Calculation_emission_factors!$A:$A,0),MATCH(AF$1,Calculation_emission_factors!$AG$1:$CL$1,0))</f>
        <v>Abstracted from the report 'Covenant of Mayors for Climate 
and Energy: Default emission 
factors for local emission 
inventories'; year: 2017; author: JRC</v>
      </c>
      <c r="AG11" t="str">
        <f>INDEX(Calculation_emission_factors!$AG$1:$CL$15,MATCH($A11,Calculation_emission_factors!$A:$A,0),MATCH(AG$1,Calculation_emission_factors!$AG$1:$CL$1,0))</f>
        <v>Abstracted from the report 'Covenant of Mayors for Climate 
and Energy: Default emission 
factors for local emission 
inventories'; year: 2017; author: JRC</v>
      </c>
      <c r="AH11" t="str">
        <f>INDEX(Calculation_emission_factors!$AG$1:$CL$15,MATCH($A11,Calculation_emission_factors!$A:$A,0),MATCH(AH$1,Calculation_emission_factors!$AG$1:$CL$1,0))</f>
        <v>Abstracted from the report 'Covenant of Mayors for Climate 
and Energy: Default emission 
factors for local emission 
inventories'; year: 2017; author: JRC</v>
      </c>
      <c r="AI11" t="str">
        <f>INDEX(Calculation_emission_factors!$AG$1:$CL$15,MATCH($A11,Calculation_emission_factors!$A:$A,0),MATCH(AI$1,Calculation_emission_factors!$AG$1:$CL$1,0))</f>
        <v>Abstracted from the report 'Covenant of Mayors for Climate 
and Energy: Default emission 
factors for local emission 
inventories'; year: 2017; author: JRC</v>
      </c>
      <c r="AJ11" t="str">
        <f>INDEX(Calculation_emission_factors!$AG$1:$CL$15,MATCH($A11,Calculation_emission_factors!$A:$A,0),MATCH(AJ$1,Calculation_emission_factors!$AG$1:$CL$1,0))</f>
        <v>Abstracted from the report 'Covenant of Mayors for Climate 
and Energy: Default emission 
factors for local emission 
inventories'; year: 2017; author: JRC</v>
      </c>
      <c r="AK11" t="str">
        <f>INDEX(Calculation_emission_factors!$AG$1:$CL$15,MATCH($A11,Calculation_emission_factors!$A:$A,0),MATCH(AK$1,Calculation_emission_factors!$AG$1:$CL$1,0))</f>
        <v>Abstracted from the report 'Covenant of Mayors for Climate 
and Energy: Default emission 
factors for local emission 
inventories'; year: 2017; author: JRC</v>
      </c>
      <c r="AL11" t="str">
        <f>INDEX(Calculation_emission_factors!$AG$1:$CL$15,MATCH($A11,Calculation_emission_factors!$A:$A,0),MATCH(AL$1,Calculation_emission_factors!$AG$1:$CL$1,0))</f>
        <v>Abstracted from the report 'Covenant of Mayors for Climate 
and Energy: Default emission 
factors for local emission 
inventories'; year: 2017; author: JRC</v>
      </c>
      <c r="AM11" t="str">
        <f>INDEX(Calculation_emission_factors!$AG$1:$CL$15,MATCH($A11,Calculation_emission_factors!$A:$A,0),MATCH(AM$1,Calculation_emission_factors!$AG$1:$CL$1,0))</f>
        <v>Abstracted from the report 'Covenant of Mayors for Climate 
and Energy: Default emission 
factors for local emission 
inventories'; year: 2017; author: JRC</v>
      </c>
      <c r="AN11" t="str">
        <f>INDEX(Calculation_emission_factors!$AG$1:$CL$15,MATCH($A11,Calculation_emission_factors!$A:$A,0),MATCH(AN$1,Calculation_emission_factors!$AG$1:$CL$1,0))</f>
        <v>Abstracted from the report 'Covenant of Mayors for Climate 
and Energy: Default emission 
factors for local emission 
inventories'; year: 2017; author: JRC</v>
      </c>
      <c r="AO11" t="str">
        <f>INDEX(Calculation_emission_factors!$AG$1:$CL$15,MATCH($A11,Calculation_emission_factors!$A:$A,0),MATCH(AO$1,Calculation_emission_factors!$AG$1:$CL$1,0))</f>
        <v>Abstracted from the report 'Covenant of Mayors for Climate 
and Energy: Default emission 
factors for local emission 
inventories'; year: 2017; author: JRC</v>
      </c>
      <c r="AP11" t="str">
        <f>INDEX(Calculation_emission_factors!$AG$1:$CL$15,MATCH($A11,Calculation_emission_factors!$A:$A,0),MATCH(AP$1,Calculation_emission_factors!$AG$1:$CL$1,0))</f>
        <v>Abstracted from the report 'Covenant of Mayors for Climate 
and Energy: Default emission 
factors for local emission 
inventories'; year: 2017; author: JRC</v>
      </c>
      <c r="AQ11" t="str">
        <f>INDEX(Calculation_emission_factors!$AG$1:$CL$15,MATCH($A11,Calculation_emission_factors!$A:$A,0),MATCH(AQ$1,Calculation_emission_factors!$AG$1:$CL$1,0))</f>
        <v>Abstracted from the report 'Covenant of Mayors for Climate 
and Energy: Default emission 
factors for local emission 
inventories'; year: 2017; author: JRC</v>
      </c>
      <c r="AR11" t="str">
        <f>INDEX(Calculation_emission_factors!$AG$1:$CL$15,MATCH($A11,Calculation_emission_factors!$A:$A,0),MATCH(AR$1,Calculation_emission_factors!$AG$1:$CL$1,0))</f>
        <v>Abstracted from the report 'Covenant of Mayors for Climate 
and Energy: Default emission 
factors for local emission 
inventories'; year: 2017; author: JRC</v>
      </c>
      <c r="AS11" t="str">
        <f>INDEX(Calculation_emission_factors!$AG$1:$CL$15,MATCH($A11,Calculation_emission_factors!$A:$A,0),MATCH(AS$1,Calculation_emission_factors!$AG$1:$CL$1,0))</f>
        <v>Abstracted from the report 'Covenant of Mayors for Climate 
and Energy: Default emission 
factors for local emission 
inventories'; year: 2017; author: JRC</v>
      </c>
      <c r="AT11" t="str">
        <f>INDEX(Calculation_emission_factors!$AG$1:$CL$15,MATCH($A11,Calculation_emission_factors!$A:$A,0),MATCH(AT$1,Calculation_emission_factors!$AG$1:$CL$1,0))</f>
        <v>Abstracted from the report 'Covenant of Mayors for Climate 
and Energy: Default emission 
factors for local emission 
inventories'; year: 2017; author: JRC</v>
      </c>
      <c r="AU11" t="str">
        <f>INDEX(Calculation_emission_factors!$AG$1:$CL$15,MATCH($A11,Calculation_emission_factors!$A:$A,0),MATCH(AU$1,Calculation_emission_factors!$AG$1:$CL$1,0))</f>
        <v>Abstracted from the report 'Covenant of Mayors for Climate 
and Energy: Default emission 
factors for local emission 
inventories'; year: 2017; author: JRC</v>
      </c>
      <c r="AV11" t="str">
        <f>INDEX(Calculation_emission_factors!$AG$1:$CL$15,MATCH($A11,Calculation_emission_factors!$A:$A,0),MATCH(AV$1,Calculation_emission_factors!$AG$1:$CL$1,0))</f>
        <v>Abstracted from the report 'Covenant of Mayors for Climate 
and Energy: Default emission 
factors for local emission 
inventories'; year: 2017; author: JRC</v>
      </c>
      <c r="AW11" t="str">
        <f>INDEX(Calculation_emission_factors!$AG$1:$CL$15,MATCH($A11,Calculation_emission_factors!$A:$A,0),MATCH(AW$1,Calculation_emission_factors!$AG$1:$CL$1,0))</f>
        <v>Abstracted from the report 'Covenant of Mayors for Climate 
and Energy: Default emission 
factors for local emission 
inventories'; year: 2017; author: JRC</v>
      </c>
      <c r="AX11" t="str">
        <f>INDEX(Calculation_emission_factors!$AG$1:$CL$15,MATCH($A11,Calculation_emission_factors!$A:$A,0),MATCH(AX$1,Calculation_emission_factors!$AG$1:$CL$1,0))</f>
        <v>Abstracted from the report 'Covenant of Mayors for Climate 
and Energy: Default emission 
factors for local emission 
inventories'; year: 2017; author: JRC</v>
      </c>
      <c r="AY11" t="str">
        <f>INDEX(Calculation_emission_factors!$AG$1:$CL$15,MATCH($A11,Calculation_emission_factors!$A:$A,0),MATCH(AY$1,Calculation_emission_factors!$AG$1:$CL$1,0))</f>
        <v>Abstracted from the report 'Covenant of Mayors for Climate 
and Energy: Default emission 
factors for local emission 
inventories'; year: 2017; author: JRC</v>
      </c>
      <c r="AZ11" t="str">
        <f>INDEX(Calculation_emission_factors!$AG$1:$CL$15,MATCH($A11,Calculation_emission_factors!$A:$A,0),MATCH(AZ$1,Calculation_emission_factors!$AG$1:$CL$1,0))</f>
        <v>Abstracted from the report 'Covenant of Mayors for Climate 
and Energy: Default emission 
factors for local emission 
inventories'; year: 2017; author: JRC</v>
      </c>
      <c r="BA11" t="str">
        <f>INDEX(Calculation_emission_factors!$AG$1:$CL$15,MATCH($A11,Calculation_emission_factors!$A:$A,0),MATCH(BA$1,Calculation_emission_factors!$AG$1:$CL$1,0))</f>
        <v>Abstracted from the report 'Covenant of Mayors for Climate 
and Energy: Default emission 
factors for local emission 
inventories'; year: 2017; author: JRC</v>
      </c>
      <c r="BB11" t="str">
        <f>INDEX(Calculation_emission_factors!$AG$1:$CL$15,MATCH($A11,Calculation_emission_factors!$A:$A,0),MATCH(BB$1,Calculation_emission_factors!$AG$1:$CL$1,0))</f>
        <v>Abstracted from the report 'Covenant of Mayors for Climate 
and Energy: Default emission 
factors for local emission 
inventories'; year: 2017; author: JRC</v>
      </c>
      <c r="BC11" t="str">
        <f>INDEX(Calculation_emission_factors!$AG$1:$CL$15,MATCH($A11,Calculation_emission_factors!$A:$A,0),MATCH(BC$1,Calculation_emission_factors!$AG$1:$CL$1,0))</f>
        <v>Abstracted from the report 'Covenant of Mayors for Climate 
and Energy: Default emission 
factors for local emission 
inventories'; year: 2017; author: JRC</v>
      </c>
      <c r="BD11" t="str">
        <f>INDEX(Calculation_emission_factors!$AG$1:$CL$15,MATCH($A11,Calculation_emission_factors!$A:$A,0),MATCH(BD$1,Calculation_emission_factors!$AG$1:$CL$1,0))</f>
        <v>Abstracted from the report 'Covenant of Mayors for Climate 
and Energy: Default emission 
factors for local emission 
inventories'; year: 2017; author: JRC</v>
      </c>
      <c r="BE11" t="str">
        <f>INDEX(Calculation_emission_factors!$AG$1:$CL$15,MATCH($A11,Calculation_emission_factors!$A:$A,0),MATCH(BE$1,Calculation_emission_factors!$AG$1:$CL$1,0))</f>
        <v>Abstracted from the report 'Covenant of Mayors for Climate 
and Energy: Default emission 
factors for local emission 
inventories'; year: 2017; author: JRC</v>
      </c>
      <c r="BF11" t="str">
        <f>INDEX(Calculation_emission_factors!$AG$1:$CL$15,MATCH($A11,Calculation_emission_factors!$A:$A,0),MATCH(BF$1,Calculation_emission_factors!$AG$1:$CL$1,0))</f>
        <v>Abstracted from the report 'Covenant of Mayors for Climate 
and Energy: Default emission 
factors for local emission 
inventories'; year: 2017; author: JRC</v>
      </c>
      <c r="BG11" t="str">
        <f>INDEX(Calculation_emission_factors!$AG$1:$CL$15,MATCH($A11,Calculation_emission_factors!$A:$A,0),MATCH(BG$1,Calculation_emission_factors!$AG$1:$CL$1,0))</f>
        <v>Abstracted from the report 'Covenant of Mayors for Climate 
and Energy: Default emission 
factors for local emission 
inventories'; year: 2017; author: JRC</v>
      </c>
      <c r="BH11" t="str">
        <f>INDEX(Calculation_emission_factors!$AG$1:$CL$15,MATCH($A11,Calculation_emission_factors!$A:$A,0),MATCH(BH$1,Calculation_emission_factors!$AG$1:$CL$1,0))</f>
        <v>Abstracted from the report 'Covenant of Mayors for Climate 
and Energy: Default emission 
factors for local emission 
inventories'; year: 2017; author: JRC</v>
      </c>
    </row>
    <row r="12" spans="1:60" x14ac:dyDescent="0.2">
      <c r="A12" s="22" t="s">
        <v>10</v>
      </c>
      <c r="B12" t="s">
        <v>56</v>
      </c>
      <c r="C12">
        <f>INDEX(Calculation_emission_factors!$AG$1:$CL$15,MATCH($A12,Calculation_emission_factors!$A:$A,0),MATCH(C$1,Calculation_emission_factors!$AG$1:$CL$1,0))</f>
        <v>6.6699999999999995E-2</v>
      </c>
      <c r="D12">
        <f>INDEX(Calculation_emission_factors!$AG$1:$CL$15,MATCH($A12,Calculation_emission_factors!$A:$A,0),MATCH(D$1,Calculation_emission_factors!$AG$1:$CL$1,0))</f>
        <v>6.6699999999999995E-2</v>
      </c>
      <c r="E12">
        <f>INDEX(Calculation_emission_factors!$AG$1:$CL$15,MATCH($A12,Calculation_emission_factors!$A:$A,0),MATCH(E$1,Calculation_emission_factors!$AG$1:$CL$1,0))</f>
        <v>6.6699999999999995E-2</v>
      </c>
      <c r="F12">
        <f>INDEX(Calculation_emission_factors!$AG$1:$CL$15,MATCH($A12,Calculation_emission_factors!$A:$A,0),MATCH(F$1,Calculation_emission_factors!$AG$1:$CL$1,0))</f>
        <v>6.6699999999999995E-2</v>
      </c>
      <c r="G12">
        <f>INDEX(Calculation_emission_factors!$AG$1:$CL$15,MATCH($A12,Calculation_emission_factors!$A:$A,0),MATCH(G$1,Calculation_emission_factors!$AG$1:$CL$1,0))</f>
        <v>6.6699999999999995E-2</v>
      </c>
      <c r="H12">
        <f>INDEX(Calculation_emission_factors!$AG$1:$CL$15,MATCH($A12,Calculation_emission_factors!$A:$A,0),MATCH(H$1,Calculation_emission_factors!$AG$1:$CL$1,0))</f>
        <v>6.6699999999999995E-2</v>
      </c>
      <c r="I12">
        <f>INDEX(Calculation_emission_factors!$AG$1:$CL$15,MATCH($A12,Calculation_emission_factors!$A:$A,0),MATCH(I$1,Calculation_emission_factors!$AG$1:$CL$1,0))</f>
        <v>6.6699999999999995E-2</v>
      </c>
      <c r="J12">
        <f>INDEX(Calculation_emission_factors!$AG$1:$CL$15,MATCH($A12,Calculation_emission_factors!$A:$A,0),MATCH(J$1,Calculation_emission_factors!$AG$1:$CL$1,0))</f>
        <v>6.6699999999999995E-2</v>
      </c>
      <c r="K12">
        <f>INDEX(Calculation_emission_factors!$AG$1:$CL$15,MATCH($A12,Calculation_emission_factors!$A:$A,0),MATCH(K$1,Calculation_emission_factors!$AG$1:$CL$1,0))</f>
        <v>6.6699999999999995E-2</v>
      </c>
      <c r="L12">
        <f>INDEX(Calculation_emission_factors!$AG$1:$CL$15,MATCH($A12,Calculation_emission_factors!$A:$A,0),MATCH(L$1,Calculation_emission_factors!$AG$1:$CL$1,0))</f>
        <v>6.6699999999999995E-2</v>
      </c>
      <c r="M12">
        <f>INDEX(Calculation_emission_factors!$AG$1:$CL$15,MATCH($A12,Calculation_emission_factors!$A:$A,0),MATCH(M$1,Calculation_emission_factors!$AG$1:$CL$1,0))</f>
        <v>6.6699999999999995E-2</v>
      </c>
      <c r="N12">
        <f>INDEX(Calculation_emission_factors!$AG$1:$CL$15,MATCH($A12,Calculation_emission_factors!$A:$A,0),MATCH(N$1,Calculation_emission_factors!$AG$1:$CL$1,0))</f>
        <v>6.6699999999999995E-2</v>
      </c>
      <c r="O12">
        <f>INDEX(Calculation_emission_factors!$AG$1:$CL$15,MATCH($A12,Calculation_emission_factors!$A:$A,0),MATCH(O$1,Calculation_emission_factors!$AG$1:$CL$1,0))</f>
        <v>6.6699999999999995E-2</v>
      </c>
      <c r="P12">
        <f>INDEX(Calculation_emission_factors!$AG$1:$CL$15,MATCH($A12,Calculation_emission_factors!$A:$A,0),MATCH(P$1,Calculation_emission_factors!$AG$1:$CL$1,0))</f>
        <v>6.6699999999999995E-2</v>
      </c>
      <c r="Q12">
        <f>INDEX(Calculation_emission_factors!$AG$1:$CL$15,MATCH($A12,Calculation_emission_factors!$A:$A,0),MATCH(Q$1,Calculation_emission_factors!$AG$1:$CL$1,0))</f>
        <v>6.6699999999999995E-2</v>
      </c>
      <c r="R12">
        <f>INDEX(Calculation_emission_factors!$AG$1:$CL$15,MATCH($A12,Calculation_emission_factors!$A:$A,0),MATCH(R$1,Calculation_emission_factors!$AG$1:$CL$1,0))</f>
        <v>6.6699999999999995E-2</v>
      </c>
      <c r="S12">
        <f>INDEX(Calculation_emission_factors!$AG$1:$CL$15,MATCH($A12,Calculation_emission_factors!$A:$A,0),MATCH(S$1,Calculation_emission_factors!$AG$1:$CL$1,0))</f>
        <v>6.6699999999999995E-2</v>
      </c>
      <c r="T12">
        <f>INDEX(Calculation_emission_factors!$AG$1:$CL$15,MATCH($A12,Calculation_emission_factors!$A:$A,0),MATCH(T$1,Calculation_emission_factors!$AG$1:$CL$1,0))</f>
        <v>6.6699999999999995E-2</v>
      </c>
      <c r="U12">
        <f>INDEX(Calculation_emission_factors!$AG$1:$CL$15,MATCH($A12,Calculation_emission_factors!$A:$A,0),MATCH(U$1,Calculation_emission_factors!$AG$1:$CL$1,0))</f>
        <v>6.6699999999999995E-2</v>
      </c>
      <c r="V12">
        <f>INDEX(Calculation_emission_factors!$AG$1:$CL$15,MATCH($A12,Calculation_emission_factors!$A:$A,0),MATCH(V$1,Calculation_emission_factors!$AG$1:$CL$1,0))</f>
        <v>6.6699999999999995E-2</v>
      </c>
      <c r="W12">
        <f>INDEX(Calculation_emission_factors!$AG$1:$CL$15,MATCH($A12,Calculation_emission_factors!$A:$A,0),MATCH(W$1,Calculation_emission_factors!$AG$1:$CL$1,0))</f>
        <v>6.6699999999999995E-2</v>
      </c>
      <c r="X12">
        <f>INDEX(Calculation_emission_factors!$AG$1:$CL$15,MATCH($A12,Calculation_emission_factors!$A:$A,0),MATCH(X$1,Calculation_emission_factors!$AG$1:$CL$1,0))</f>
        <v>6.6699999999999995E-2</v>
      </c>
      <c r="Y12">
        <f>INDEX(Calculation_emission_factors!$AG$1:$CL$15,MATCH($A12,Calculation_emission_factors!$A:$A,0),MATCH(Y$1,Calculation_emission_factors!$AG$1:$CL$1,0))</f>
        <v>6.6699999999999995E-2</v>
      </c>
      <c r="Z12">
        <f>INDEX(Calculation_emission_factors!$AG$1:$CL$15,MATCH($A12,Calculation_emission_factors!$A:$A,0),MATCH(Z$1,Calculation_emission_factors!$AG$1:$CL$1,0))</f>
        <v>6.6699999999999995E-2</v>
      </c>
      <c r="AA12">
        <f>INDEX(Calculation_emission_factors!$AG$1:$CL$15,MATCH($A12,Calculation_emission_factors!$A:$A,0),MATCH(AA$1,Calculation_emission_factors!$AG$1:$CL$1,0))</f>
        <v>6.6699999999999995E-2</v>
      </c>
      <c r="AB12">
        <f>INDEX(Calculation_emission_factors!$AG$1:$CL$15,MATCH($A12,Calculation_emission_factors!$A:$A,0),MATCH(AB$1,Calculation_emission_factors!$AG$1:$CL$1,0))</f>
        <v>6.6699999999999995E-2</v>
      </c>
      <c r="AC12">
        <f>INDEX(Calculation_emission_factors!$AG$1:$CL$15,MATCH($A12,Calculation_emission_factors!$A:$A,0),MATCH(AC$1,Calculation_emission_factors!$AG$1:$CL$1,0))</f>
        <v>6.6699999999999995E-2</v>
      </c>
      <c r="AD12">
        <f>INDEX(Calculation_emission_factors!$AG$1:$CL$15,MATCH($A12,Calculation_emission_factors!$A:$A,0),MATCH(AD$1,Calculation_emission_factors!$AG$1:$CL$1,0))</f>
        <v>6.6699999999999995E-2</v>
      </c>
      <c r="AE12">
        <f>INDEX(Calculation_emission_factors!$AG$1:$CL$15,MATCH($A12,Calculation_emission_factors!$A:$A,0),MATCH(AE$1,Calculation_emission_factors!$AG$1:$CL$1,0))</f>
        <v>6.6699999999999995E-2</v>
      </c>
      <c r="AF12" t="str">
        <f>INDEX(Calculation_emission_factors!$AG$1:$CL$15,MATCH($A12,Calculation_emission_factors!$A:$A,0),MATCH(AF$1,Calculation_emission_factors!$AG$1:$CL$1,0))</f>
        <v>No recent European data found, therefore abstracted from the Well-to-wheels Analysis of Future Automotive Fuels and Powertrains in the European Context,; year:2011; author: JRC IE</v>
      </c>
      <c r="AG12" t="str">
        <f>INDEX(Calculation_emission_factors!$AG$1:$CL$15,MATCH($A12,Calculation_emission_factors!$A:$A,0),MATCH(AG$1,Calculation_emission_factors!$AG$1:$CL$1,0))</f>
        <v>No recent European data found, therefore abstracted from the Well-to-wheels Analysis of Future Automotive Fuels and Powertrains in the European Context,; year:2011; author: JRC IE</v>
      </c>
      <c r="AH12" t="str">
        <f>INDEX(Calculation_emission_factors!$AG$1:$CL$15,MATCH($A12,Calculation_emission_factors!$A:$A,0),MATCH(AH$1,Calculation_emission_factors!$AG$1:$CL$1,0))</f>
        <v>No recent European data found, therefore abstracted from the Well-to-wheels Analysis of Future Automotive Fuels and Powertrains in the European Context,; year:2011; author: JRC IE</v>
      </c>
      <c r="AI12" t="str">
        <f>INDEX(Calculation_emission_factors!$AG$1:$CL$15,MATCH($A12,Calculation_emission_factors!$A:$A,0),MATCH(AI$1,Calculation_emission_factors!$AG$1:$CL$1,0))</f>
        <v>No recent European data found, therefore abstracted from the Well-to-wheels Analysis of Future Automotive Fuels and Powertrains in the European Context,; year:2011; author: JRC IE</v>
      </c>
      <c r="AJ12" t="str">
        <f>INDEX(Calculation_emission_factors!$AG$1:$CL$15,MATCH($A12,Calculation_emission_factors!$A:$A,0),MATCH(AJ$1,Calculation_emission_factors!$AG$1:$CL$1,0))</f>
        <v>No recent European data found, therefore abstracted from the Well-to-wheels Analysis of Future Automotive Fuels and Powertrains in the European Context,; year:2011; author: JRC IE</v>
      </c>
      <c r="AK12" t="str">
        <f>INDEX(Calculation_emission_factors!$AG$1:$CL$15,MATCH($A12,Calculation_emission_factors!$A:$A,0),MATCH(AK$1,Calculation_emission_factors!$AG$1:$CL$1,0))</f>
        <v>No recent European data found, therefore abstracted from the Well-to-wheels Analysis of Future Automotive Fuels and Powertrains in the European Context,; year:2011; author: JRC IE</v>
      </c>
      <c r="AL12" t="str">
        <f>INDEX(Calculation_emission_factors!$AG$1:$CL$15,MATCH($A12,Calculation_emission_factors!$A:$A,0),MATCH(AL$1,Calculation_emission_factors!$AG$1:$CL$1,0))</f>
        <v>No recent European data found, therefore abstracted from the Well-to-wheels Analysis of Future Automotive Fuels and Powertrains in the European Context,; year:2011; author: JRC IE</v>
      </c>
      <c r="AM12" t="str">
        <f>INDEX(Calculation_emission_factors!$AG$1:$CL$15,MATCH($A12,Calculation_emission_factors!$A:$A,0),MATCH(AM$1,Calculation_emission_factors!$AG$1:$CL$1,0))</f>
        <v>No recent European data found, therefore abstracted from the Well-to-wheels Analysis of Future Automotive Fuels and Powertrains in the European Context,; year:2011; author: JRC IE</v>
      </c>
      <c r="AN12" t="str">
        <f>INDEX(Calculation_emission_factors!$AG$1:$CL$15,MATCH($A12,Calculation_emission_factors!$A:$A,0),MATCH(AN$1,Calculation_emission_factors!$AG$1:$CL$1,0))</f>
        <v>No recent European data found, therefore abstracted from the Well-to-wheels Analysis of Future Automotive Fuels and Powertrains in the European Context,; year:2011; author: JRC IE</v>
      </c>
      <c r="AO12" t="str">
        <f>INDEX(Calculation_emission_factors!$AG$1:$CL$15,MATCH($A12,Calculation_emission_factors!$A:$A,0),MATCH(AO$1,Calculation_emission_factors!$AG$1:$CL$1,0))</f>
        <v>No recent European data found, therefore abstracted from the Well-to-wheels Analysis of Future Automotive Fuels and Powertrains in the European Context,; year:2011; author: JRC IE</v>
      </c>
      <c r="AP12" t="str">
        <f>INDEX(Calculation_emission_factors!$AG$1:$CL$15,MATCH($A12,Calculation_emission_factors!$A:$A,0),MATCH(AP$1,Calculation_emission_factors!$AG$1:$CL$1,0))</f>
        <v>No recent European data found, therefore abstracted from the Well-to-wheels Analysis of Future Automotive Fuels and Powertrains in the European Context,; year:2011; author: JRC IE</v>
      </c>
      <c r="AQ12" t="str">
        <f>INDEX(Calculation_emission_factors!$AG$1:$CL$15,MATCH($A12,Calculation_emission_factors!$A:$A,0),MATCH(AQ$1,Calculation_emission_factors!$AG$1:$CL$1,0))</f>
        <v>No recent European data found, therefore abstracted from the Well-to-wheels Analysis of Future Automotive Fuels and Powertrains in the European Context,; year:2011; author: JRC IE</v>
      </c>
      <c r="AR12" t="str">
        <f>INDEX(Calculation_emission_factors!$AG$1:$CL$15,MATCH($A12,Calculation_emission_factors!$A:$A,0),MATCH(AR$1,Calculation_emission_factors!$AG$1:$CL$1,0))</f>
        <v>No recent European data found, therefore abstracted from the Well-to-wheels Analysis of Future Automotive Fuels and Powertrains in the European Context,; year:2011; author: JRC IE</v>
      </c>
      <c r="AS12" t="str">
        <f>INDEX(Calculation_emission_factors!$AG$1:$CL$15,MATCH($A12,Calculation_emission_factors!$A:$A,0),MATCH(AS$1,Calculation_emission_factors!$AG$1:$CL$1,0))</f>
        <v>No recent European data found, therefore abstracted from the Well-to-wheels Analysis of Future Automotive Fuels and Powertrains in the European Context,; year:2011; author: JRC IE</v>
      </c>
      <c r="AT12" t="str">
        <f>INDEX(Calculation_emission_factors!$AG$1:$CL$15,MATCH($A12,Calculation_emission_factors!$A:$A,0),MATCH(AT$1,Calculation_emission_factors!$AG$1:$CL$1,0))</f>
        <v>No recent European data found, therefore abstracted from the Well-to-wheels Analysis of Future Automotive Fuels and Powertrains in the European Context,; year:2011; author: JRC IE</v>
      </c>
      <c r="AU12" t="str">
        <f>INDEX(Calculation_emission_factors!$AG$1:$CL$15,MATCH($A12,Calculation_emission_factors!$A:$A,0),MATCH(AU$1,Calculation_emission_factors!$AG$1:$CL$1,0))</f>
        <v>No recent European data found, therefore abstracted from the Well-to-wheels Analysis of Future Automotive Fuels and Powertrains in the European Context,; year:2011; author: JRC IE</v>
      </c>
      <c r="AV12" t="str">
        <f>INDEX(Calculation_emission_factors!$AG$1:$CL$15,MATCH($A12,Calculation_emission_factors!$A:$A,0),MATCH(AV$1,Calculation_emission_factors!$AG$1:$CL$1,0))</f>
        <v>No recent European data found, therefore abstracted from the Well-to-wheels Analysis of Future Automotive Fuels and Powertrains in the European Context,; year:2011; author: JRC IE</v>
      </c>
      <c r="AW12" t="str">
        <f>INDEX(Calculation_emission_factors!$AG$1:$CL$15,MATCH($A12,Calculation_emission_factors!$A:$A,0),MATCH(AW$1,Calculation_emission_factors!$AG$1:$CL$1,0))</f>
        <v>No recent European data found, therefore abstracted from the Well-to-wheels Analysis of Future Automotive Fuels and Powertrains in the European Context,; year:2011; author: JRC IE</v>
      </c>
      <c r="AX12" t="str">
        <f>INDEX(Calculation_emission_factors!$AG$1:$CL$15,MATCH($A12,Calculation_emission_factors!$A:$A,0),MATCH(AX$1,Calculation_emission_factors!$AG$1:$CL$1,0))</f>
        <v>No recent European data found, therefore abstracted from the Well-to-wheels Analysis of Future Automotive Fuels and Powertrains in the European Context,; year:2011; author: JRC IE</v>
      </c>
      <c r="AY12" t="str">
        <f>INDEX(Calculation_emission_factors!$AG$1:$CL$15,MATCH($A12,Calculation_emission_factors!$A:$A,0),MATCH(AY$1,Calculation_emission_factors!$AG$1:$CL$1,0))</f>
        <v>No recent European data found, therefore abstracted from the Well-to-wheels Analysis of Future Automotive Fuels and Powertrains in the European Context,; year:2011; author: JRC IE</v>
      </c>
      <c r="AZ12" t="str">
        <f>INDEX(Calculation_emission_factors!$AG$1:$CL$15,MATCH($A12,Calculation_emission_factors!$A:$A,0),MATCH(AZ$1,Calculation_emission_factors!$AG$1:$CL$1,0))</f>
        <v>No recent European data found, therefore abstracted from the Well-to-wheels Analysis of Future Automotive Fuels and Powertrains in the European Context,; year:2011; author: JRC IE</v>
      </c>
      <c r="BA12" t="str">
        <f>INDEX(Calculation_emission_factors!$AG$1:$CL$15,MATCH($A12,Calculation_emission_factors!$A:$A,0),MATCH(BA$1,Calculation_emission_factors!$AG$1:$CL$1,0))</f>
        <v>No recent European data found, therefore abstracted from the Well-to-wheels Analysis of Future Automotive Fuels and Powertrains in the European Context,; year:2011; author: JRC IE</v>
      </c>
      <c r="BB12" t="str">
        <f>INDEX(Calculation_emission_factors!$AG$1:$CL$15,MATCH($A12,Calculation_emission_factors!$A:$A,0),MATCH(BB$1,Calculation_emission_factors!$AG$1:$CL$1,0))</f>
        <v>No recent European data found, therefore abstracted from the Well-to-wheels Analysis of Future Automotive Fuels and Powertrains in the European Context,; year:2011; author: JRC IE</v>
      </c>
      <c r="BC12" t="str">
        <f>INDEX(Calculation_emission_factors!$AG$1:$CL$15,MATCH($A12,Calculation_emission_factors!$A:$A,0),MATCH(BC$1,Calculation_emission_factors!$AG$1:$CL$1,0))</f>
        <v>No recent European data found, therefore abstracted from the Well-to-wheels Analysis of Future Automotive Fuels and Powertrains in the European Context,; year:2011; author: JRC IE</v>
      </c>
      <c r="BD12" t="str">
        <f>INDEX(Calculation_emission_factors!$AG$1:$CL$15,MATCH($A12,Calculation_emission_factors!$A:$A,0),MATCH(BD$1,Calculation_emission_factors!$AG$1:$CL$1,0))</f>
        <v>No recent European data found, therefore abstracted from the Well-to-wheels Analysis of Future Automotive Fuels and Powertrains in the European Context,; year:2011; author: JRC IE</v>
      </c>
      <c r="BE12" t="str">
        <f>INDEX(Calculation_emission_factors!$AG$1:$CL$15,MATCH($A12,Calculation_emission_factors!$A:$A,0),MATCH(BE$1,Calculation_emission_factors!$AG$1:$CL$1,0))</f>
        <v>No recent European data found, therefore abstracted from the Well-to-wheels Analysis of Future Automotive Fuels and Powertrains in the European Context,; year:2011; author: JRC IE</v>
      </c>
      <c r="BF12" t="str">
        <f>INDEX(Calculation_emission_factors!$AG$1:$CL$15,MATCH($A12,Calculation_emission_factors!$A:$A,0),MATCH(BF$1,Calculation_emission_factors!$AG$1:$CL$1,0))</f>
        <v>No recent European data found, therefore abstracted from the Well-to-wheels Analysis of Future Automotive Fuels and Powertrains in the European Context,; year:2011; author: JRC IE</v>
      </c>
      <c r="BG12" t="str">
        <f>INDEX(Calculation_emission_factors!$AG$1:$CL$15,MATCH($A12,Calculation_emission_factors!$A:$A,0),MATCH(BG$1,Calculation_emission_factors!$AG$1:$CL$1,0))</f>
        <v>No recent European data found, therefore abstracted from the Well-to-wheels Analysis of Future Automotive Fuels and Powertrains in the European Context,; year:2011; author: JRC IE</v>
      </c>
      <c r="BH12" t="str">
        <f>INDEX(Calculation_emission_factors!$AG$1:$CL$15,MATCH($A12,Calculation_emission_factors!$A:$A,0),MATCH(BH$1,Calculation_emission_factors!$AG$1:$CL$1,0))</f>
        <v>No recent European data found, therefore abstracted from the Well-to-wheels Analysis of Future Automotive Fuels and Powertrains in the European Context,; year:2011; author: JRC IE</v>
      </c>
    </row>
    <row r="13" spans="1:60" x14ac:dyDescent="0.2">
      <c r="A13" s="22" t="s">
        <v>11</v>
      </c>
      <c r="B13" t="s">
        <v>56</v>
      </c>
      <c r="C13">
        <f>INDEX(Calculation_emission_factors!$AG$1:$CL$15,MATCH($A13,Calculation_emission_factors!$A:$A,0),MATCH(C$1,Calculation_emission_factors!$AG$1:$CL$1,0))</f>
        <v>6.6666666666666666E-2</v>
      </c>
      <c r="D13">
        <f>INDEX(Calculation_emission_factors!$AG$1:$CL$15,MATCH($A13,Calculation_emission_factors!$A:$A,0),MATCH(D$1,Calculation_emission_factors!$AG$1:$CL$1,0))</f>
        <v>6.6666666666666666E-2</v>
      </c>
      <c r="E13">
        <f>INDEX(Calculation_emission_factors!$AG$1:$CL$15,MATCH($A13,Calculation_emission_factors!$A:$A,0),MATCH(E$1,Calculation_emission_factors!$AG$1:$CL$1,0))</f>
        <v>6.6666666666666666E-2</v>
      </c>
      <c r="F13">
        <f>INDEX(Calculation_emission_factors!$AG$1:$CL$15,MATCH($A13,Calculation_emission_factors!$A:$A,0),MATCH(F$1,Calculation_emission_factors!$AG$1:$CL$1,0))</f>
        <v>6.6666666666666666E-2</v>
      </c>
      <c r="G13">
        <f>INDEX(Calculation_emission_factors!$AG$1:$CL$15,MATCH($A13,Calculation_emission_factors!$A:$A,0),MATCH(G$1,Calculation_emission_factors!$AG$1:$CL$1,0))</f>
        <v>6.6666666666666666E-2</v>
      </c>
      <c r="H13">
        <f>INDEX(Calculation_emission_factors!$AG$1:$CL$15,MATCH($A13,Calculation_emission_factors!$A:$A,0),MATCH(H$1,Calculation_emission_factors!$AG$1:$CL$1,0))</f>
        <v>6.6666666666666666E-2</v>
      </c>
      <c r="I13">
        <f>INDEX(Calculation_emission_factors!$AG$1:$CL$15,MATCH($A13,Calculation_emission_factors!$A:$A,0),MATCH(I$1,Calculation_emission_factors!$AG$1:$CL$1,0))</f>
        <v>6.6666666666666666E-2</v>
      </c>
      <c r="J13">
        <f>INDEX(Calculation_emission_factors!$AG$1:$CL$15,MATCH($A13,Calculation_emission_factors!$A:$A,0),MATCH(J$1,Calculation_emission_factors!$AG$1:$CL$1,0))</f>
        <v>6.6666666666666666E-2</v>
      </c>
      <c r="K13">
        <f>INDEX(Calculation_emission_factors!$AG$1:$CL$15,MATCH($A13,Calculation_emission_factors!$A:$A,0),MATCH(K$1,Calculation_emission_factors!$AG$1:$CL$1,0))</f>
        <v>6.6666666666666666E-2</v>
      </c>
      <c r="L13">
        <f>INDEX(Calculation_emission_factors!$AG$1:$CL$15,MATCH($A13,Calculation_emission_factors!$A:$A,0),MATCH(L$1,Calculation_emission_factors!$AG$1:$CL$1,0))</f>
        <v>6.6666666666666666E-2</v>
      </c>
      <c r="M13">
        <f>INDEX(Calculation_emission_factors!$AG$1:$CL$15,MATCH($A13,Calculation_emission_factors!$A:$A,0),MATCH(M$1,Calculation_emission_factors!$AG$1:$CL$1,0))</f>
        <v>6.6666666666666666E-2</v>
      </c>
      <c r="N13">
        <f>INDEX(Calculation_emission_factors!$AG$1:$CL$15,MATCH($A13,Calculation_emission_factors!$A:$A,0),MATCH(N$1,Calculation_emission_factors!$AG$1:$CL$1,0))</f>
        <v>6.6666666666666666E-2</v>
      </c>
      <c r="O13">
        <f>INDEX(Calculation_emission_factors!$AG$1:$CL$15,MATCH($A13,Calculation_emission_factors!$A:$A,0),MATCH(O$1,Calculation_emission_factors!$AG$1:$CL$1,0))</f>
        <v>6.6666666666666666E-2</v>
      </c>
      <c r="P13">
        <f>INDEX(Calculation_emission_factors!$AG$1:$CL$15,MATCH($A13,Calculation_emission_factors!$A:$A,0),MATCH(P$1,Calculation_emission_factors!$AG$1:$CL$1,0))</f>
        <v>6.6666666666666666E-2</v>
      </c>
      <c r="Q13">
        <f>INDEX(Calculation_emission_factors!$AG$1:$CL$15,MATCH($A13,Calculation_emission_factors!$A:$A,0),MATCH(Q$1,Calculation_emission_factors!$AG$1:$CL$1,0))</f>
        <v>6.6666666666666666E-2</v>
      </c>
      <c r="R13">
        <f>INDEX(Calculation_emission_factors!$AG$1:$CL$15,MATCH($A13,Calculation_emission_factors!$A:$A,0),MATCH(R$1,Calculation_emission_factors!$AG$1:$CL$1,0))</f>
        <v>6.6666666666666666E-2</v>
      </c>
      <c r="S13">
        <f>INDEX(Calculation_emission_factors!$AG$1:$CL$15,MATCH($A13,Calculation_emission_factors!$A:$A,0),MATCH(S$1,Calculation_emission_factors!$AG$1:$CL$1,0))</f>
        <v>6.6666666666666666E-2</v>
      </c>
      <c r="T13">
        <f>INDEX(Calculation_emission_factors!$AG$1:$CL$15,MATCH($A13,Calculation_emission_factors!$A:$A,0),MATCH(T$1,Calculation_emission_factors!$AG$1:$CL$1,0))</f>
        <v>6.6666666666666666E-2</v>
      </c>
      <c r="U13">
        <f>INDEX(Calculation_emission_factors!$AG$1:$CL$15,MATCH($A13,Calculation_emission_factors!$A:$A,0),MATCH(U$1,Calculation_emission_factors!$AG$1:$CL$1,0))</f>
        <v>6.6666666666666666E-2</v>
      </c>
      <c r="V13">
        <f>INDEX(Calculation_emission_factors!$AG$1:$CL$15,MATCH($A13,Calculation_emission_factors!$A:$A,0),MATCH(V$1,Calculation_emission_factors!$AG$1:$CL$1,0))</f>
        <v>6.6666666666666666E-2</v>
      </c>
      <c r="W13">
        <f>INDEX(Calculation_emission_factors!$AG$1:$CL$15,MATCH($A13,Calculation_emission_factors!$A:$A,0),MATCH(W$1,Calculation_emission_factors!$AG$1:$CL$1,0))</f>
        <v>6.6666666666666666E-2</v>
      </c>
      <c r="X13">
        <f>INDEX(Calculation_emission_factors!$AG$1:$CL$15,MATCH($A13,Calculation_emission_factors!$A:$A,0),MATCH(X$1,Calculation_emission_factors!$AG$1:$CL$1,0))</f>
        <v>6.6666666666666666E-2</v>
      </c>
      <c r="Y13">
        <f>INDEX(Calculation_emission_factors!$AG$1:$CL$15,MATCH($A13,Calculation_emission_factors!$A:$A,0),MATCH(Y$1,Calculation_emission_factors!$AG$1:$CL$1,0))</f>
        <v>6.6666666666666666E-2</v>
      </c>
      <c r="Z13">
        <f>INDEX(Calculation_emission_factors!$AG$1:$CL$15,MATCH($A13,Calculation_emission_factors!$A:$A,0),MATCH(Z$1,Calculation_emission_factors!$AG$1:$CL$1,0))</f>
        <v>6.6666666666666666E-2</v>
      </c>
      <c r="AA13">
        <f>INDEX(Calculation_emission_factors!$AG$1:$CL$15,MATCH($A13,Calculation_emission_factors!$A:$A,0),MATCH(AA$1,Calculation_emission_factors!$AG$1:$CL$1,0))</f>
        <v>6.6666666666666666E-2</v>
      </c>
      <c r="AB13">
        <f>INDEX(Calculation_emission_factors!$AG$1:$CL$15,MATCH($A13,Calculation_emission_factors!$A:$A,0),MATCH(AB$1,Calculation_emission_factors!$AG$1:$CL$1,0))</f>
        <v>6.6666666666666666E-2</v>
      </c>
      <c r="AC13">
        <f>INDEX(Calculation_emission_factors!$AG$1:$CL$15,MATCH($A13,Calculation_emission_factors!$A:$A,0),MATCH(AC$1,Calculation_emission_factors!$AG$1:$CL$1,0))</f>
        <v>6.6666666666666666E-2</v>
      </c>
      <c r="AD13">
        <f>INDEX(Calculation_emission_factors!$AG$1:$CL$15,MATCH($A13,Calculation_emission_factors!$A:$A,0),MATCH(AD$1,Calculation_emission_factors!$AG$1:$CL$1,0))</f>
        <v>6.6666666666666666E-2</v>
      </c>
      <c r="AE13">
        <f>INDEX(Calculation_emission_factors!$AG$1:$CL$15,MATCH($A13,Calculation_emission_factors!$A:$A,0),MATCH(AE$1,Calculation_emission_factors!$AG$1:$CL$1,0))</f>
        <v>6.6666666666666666E-2</v>
      </c>
      <c r="AF13" t="str">
        <f>INDEX(Calculation_emission_factors!$AG$1:$CL$15,MATCH($A13,Calculation_emission_factors!$A:$A,0),MATCH(AF$1,Calculation_emission_factors!$AG$1:$CL$1,0))</f>
        <v>Abstracted from the report 'Covenant of Mayors for Climate 
and Energy: Default emission 
factors for local emission 
inventories'; year: 2017; author: JRC</v>
      </c>
      <c r="AG13" t="str">
        <f>INDEX(Calculation_emission_factors!$AG$1:$CL$15,MATCH($A13,Calculation_emission_factors!$A:$A,0),MATCH(AG$1,Calculation_emission_factors!$AG$1:$CL$1,0))</f>
        <v>Abstracted from the report 'Covenant of Mayors for Climate 
and Energy: Default emission 
factors for local emission 
inventories'; year: 2017; author: JRC</v>
      </c>
      <c r="AH13" t="str">
        <f>INDEX(Calculation_emission_factors!$AG$1:$CL$15,MATCH($A13,Calculation_emission_factors!$A:$A,0),MATCH(AH$1,Calculation_emission_factors!$AG$1:$CL$1,0))</f>
        <v>Abstracted from the report 'Covenant of Mayors for Climate 
and Energy: Default emission 
factors for local emission 
inventories'; year: 2017; author: JRC</v>
      </c>
      <c r="AI13" t="str">
        <f>INDEX(Calculation_emission_factors!$AG$1:$CL$15,MATCH($A13,Calculation_emission_factors!$A:$A,0),MATCH(AI$1,Calculation_emission_factors!$AG$1:$CL$1,0))</f>
        <v>Abstracted from the report 'Covenant of Mayors for Climate 
and Energy: Default emission 
factors for local emission 
inventories'; year: 2017; author: JRC</v>
      </c>
      <c r="AJ13" t="str">
        <f>INDEX(Calculation_emission_factors!$AG$1:$CL$15,MATCH($A13,Calculation_emission_factors!$A:$A,0),MATCH(AJ$1,Calculation_emission_factors!$AG$1:$CL$1,0))</f>
        <v>Abstracted from the report 'Covenant of Mayors for Climate 
and Energy: Default emission 
factors for local emission 
inventories'; year: 2017; author: JRC</v>
      </c>
      <c r="AK13" t="str">
        <f>INDEX(Calculation_emission_factors!$AG$1:$CL$15,MATCH($A13,Calculation_emission_factors!$A:$A,0),MATCH(AK$1,Calculation_emission_factors!$AG$1:$CL$1,0))</f>
        <v>Abstracted from the report 'Covenant of Mayors for Climate 
and Energy: Default emission 
factors for local emission 
inventories'; year: 2017; author: JRC</v>
      </c>
      <c r="AL13" t="str">
        <f>INDEX(Calculation_emission_factors!$AG$1:$CL$15,MATCH($A13,Calculation_emission_factors!$A:$A,0),MATCH(AL$1,Calculation_emission_factors!$AG$1:$CL$1,0))</f>
        <v>Abstracted from the report 'Covenant of Mayors for Climate 
and Energy: Default emission 
factors for local emission 
inventories'; year: 2017; author: JRC</v>
      </c>
      <c r="AM13" t="str">
        <f>INDEX(Calculation_emission_factors!$AG$1:$CL$15,MATCH($A13,Calculation_emission_factors!$A:$A,0),MATCH(AM$1,Calculation_emission_factors!$AG$1:$CL$1,0))</f>
        <v>Abstracted from the report 'Covenant of Mayors for Climate 
and Energy: Default emission 
factors for local emission 
inventories'; year: 2017; author: JRC</v>
      </c>
      <c r="AN13" t="str">
        <f>INDEX(Calculation_emission_factors!$AG$1:$CL$15,MATCH($A13,Calculation_emission_factors!$A:$A,0),MATCH(AN$1,Calculation_emission_factors!$AG$1:$CL$1,0))</f>
        <v>Abstracted from the report 'Covenant of Mayors for Climate 
and Energy: Default emission 
factors for local emission 
inventories'; year: 2017; author: JRC</v>
      </c>
      <c r="AO13" t="str">
        <f>INDEX(Calculation_emission_factors!$AG$1:$CL$15,MATCH($A13,Calculation_emission_factors!$A:$A,0),MATCH(AO$1,Calculation_emission_factors!$AG$1:$CL$1,0))</f>
        <v>Abstracted from the report 'Covenant of Mayors for Climate 
and Energy: Default emission 
factors for local emission 
inventories'; year: 2017; author: JRC</v>
      </c>
      <c r="AP13" t="str">
        <f>INDEX(Calculation_emission_factors!$AG$1:$CL$15,MATCH($A13,Calculation_emission_factors!$A:$A,0),MATCH(AP$1,Calculation_emission_factors!$AG$1:$CL$1,0))</f>
        <v>Abstracted from the report 'Covenant of Mayors for Climate 
and Energy: Default emission 
factors for local emission 
inventories'; year: 2017; author: JRC</v>
      </c>
      <c r="AQ13" t="str">
        <f>INDEX(Calculation_emission_factors!$AG$1:$CL$15,MATCH($A13,Calculation_emission_factors!$A:$A,0),MATCH(AQ$1,Calculation_emission_factors!$AG$1:$CL$1,0))</f>
        <v>Abstracted from the report 'Covenant of Mayors for Climate 
and Energy: Default emission 
factors for local emission 
inventories'; year: 2017; author: JRC</v>
      </c>
      <c r="AR13" t="str">
        <f>INDEX(Calculation_emission_factors!$AG$1:$CL$15,MATCH($A13,Calculation_emission_factors!$A:$A,0),MATCH(AR$1,Calculation_emission_factors!$AG$1:$CL$1,0))</f>
        <v>Abstracted from the report 'Covenant of Mayors for Climate 
and Energy: Default emission 
factors for local emission 
inventories'; year: 2017; author: JRC</v>
      </c>
      <c r="AS13" t="str">
        <f>INDEX(Calculation_emission_factors!$AG$1:$CL$15,MATCH($A13,Calculation_emission_factors!$A:$A,0),MATCH(AS$1,Calculation_emission_factors!$AG$1:$CL$1,0))</f>
        <v>Abstracted from the report 'Covenant of Mayors for Climate 
and Energy: Default emission 
factors for local emission 
inventories'; year: 2017; author: JRC</v>
      </c>
      <c r="AT13" t="str">
        <f>INDEX(Calculation_emission_factors!$AG$1:$CL$15,MATCH($A13,Calculation_emission_factors!$A:$A,0),MATCH(AT$1,Calculation_emission_factors!$AG$1:$CL$1,0))</f>
        <v>Abstracted from the report 'Covenant of Mayors for Climate 
and Energy: Default emission 
factors for local emission 
inventories'; year: 2017; author: JRC</v>
      </c>
      <c r="AU13" t="str">
        <f>INDEX(Calculation_emission_factors!$AG$1:$CL$15,MATCH($A13,Calculation_emission_factors!$A:$A,0),MATCH(AU$1,Calculation_emission_factors!$AG$1:$CL$1,0))</f>
        <v>Abstracted from the report 'Covenant of Mayors for Climate 
and Energy: Default emission 
factors for local emission 
inventories'; year: 2017; author: JRC</v>
      </c>
      <c r="AV13" t="str">
        <f>INDEX(Calculation_emission_factors!$AG$1:$CL$15,MATCH($A13,Calculation_emission_factors!$A:$A,0),MATCH(AV$1,Calculation_emission_factors!$AG$1:$CL$1,0))</f>
        <v>Abstracted from the report 'Covenant of Mayors for Climate 
and Energy: Default emission 
factors for local emission 
inventories'; year: 2017; author: JRC</v>
      </c>
      <c r="AW13" t="str">
        <f>INDEX(Calculation_emission_factors!$AG$1:$CL$15,MATCH($A13,Calculation_emission_factors!$A:$A,0),MATCH(AW$1,Calculation_emission_factors!$AG$1:$CL$1,0))</f>
        <v>Abstracted from the report 'Covenant of Mayors for Climate 
and Energy: Default emission 
factors for local emission 
inventories'; year: 2017; author: JRC</v>
      </c>
      <c r="AX13" t="str">
        <f>INDEX(Calculation_emission_factors!$AG$1:$CL$15,MATCH($A13,Calculation_emission_factors!$A:$A,0),MATCH(AX$1,Calculation_emission_factors!$AG$1:$CL$1,0))</f>
        <v>Abstracted from the report 'Covenant of Mayors for Climate 
and Energy: Default emission 
factors for local emission 
inventories'; year: 2017; author: JRC</v>
      </c>
      <c r="AY13" t="str">
        <f>INDEX(Calculation_emission_factors!$AG$1:$CL$15,MATCH($A13,Calculation_emission_factors!$A:$A,0),MATCH(AY$1,Calculation_emission_factors!$AG$1:$CL$1,0))</f>
        <v>Abstracted from the report 'Covenant of Mayors for Climate 
and Energy: Default emission 
factors for local emission 
inventories'; year: 2017; author: JRC</v>
      </c>
      <c r="AZ13" t="str">
        <f>INDEX(Calculation_emission_factors!$AG$1:$CL$15,MATCH($A13,Calculation_emission_factors!$A:$A,0),MATCH(AZ$1,Calculation_emission_factors!$AG$1:$CL$1,0))</f>
        <v>Abstracted from the report 'Covenant of Mayors for Climate 
and Energy: Default emission 
factors for local emission 
inventories'; year: 2017; author: JRC</v>
      </c>
      <c r="BA13" t="str">
        <f>INDEX(Calculation_emission_factors!$AG$1:$CL$15,MATCH($A13,Calculation_emission_factors!$A:$A,0),MATCH(BA$1,Calculation_emission_factors!$AG$1:$CL$1,0))</f>
        <v>Abstracted from the report 'Covenant of Mayors for Climate 
and Energy: Default emission 
factors for local emission 
inventories'; year: 2017; author: JRC</v>
      </c>
      <c r="BB13" t="str">
        <f>INDEX(Calculation_emission_factors!$AG$1:$CL$15,MATCH($A13,Calculation_emission_factors!$A:$A,0),MATCH(BB$1,Calculation_emission_factors!$AG$1:$CL$1,0))</f>
        <v>Abstracted from the report 'Covenant of Mayors for Climate 
and Energy: Default emission 
factors for local emission 
inventories'; year: 2017; author: JRC</v>
      </c>
      <c r="BC13" t="str">
        <f>INDEX(Calculation_emission_factors!$AG$1:$CL$15,MATCH($A13,Calculation_emission_factors!$A:$A,0),MATCH(BC$1,Calculation_emission_factors!$AG$1:$CL$1,0))</f>
        <v>Abstracted from the report 'Covenant of Mayors for Climate 
and Energy: Default emission 
factors for local emission 
inventories'; year: 2017; author: JRC</v>
      </c>
      <c r="BD13" t="str">
        <f>INDEX(Calculation_emission_factors!$AG$1:$CL$15,MATCH($A13,Calculation_emission_factors!$A:$A,0),MATCH(BD$1,Calculation_emission_factors!$AG$1:$CL$1,0))</f>
        <v>Abstracted from the report 'Covenant of Mayors for Climate 
and Energy: Default emission 
factors for local emission 
inventories'; year: 2017; author: JRC</v>
      </c>
      <c r="BE13" t="str">
        <f>INDEX(Calculation_emission_factors!$AG$1:$CL$15,MATCH($A13,Calculation_emission_factors!$A:$A,0),MATCH(BE$1,Calculation_emission_factors!$AG$1:$CL$1,0))</f>
        <v>Abstracted from the report 'Covenant of Mayors for Climate 
and Energy: Default emission 
factors for local emission 
inventories'; year: 2017; author: JRC</v>
      </c>
      <c r="BF13" t="str">
        <f>INDEX(Calculation_emission_factors!$AG$1:$CL$15,MATCH($A13,Calculation_emission_factors!$A:$A,0),MATCH(BF$1,Calculation_emission_factors!$AG$1:$CL$1,0))</f>
        <v>Abstracted from the report 'Covenant of Mayors for Climate 
and Energy: Default emission 
factors for local emission 
inventories'; year: 2017; author: JRC</v>
      </c>
      <c r="BG13" t="str">
        <f>INDEX(Calculation_emission_factors!$AG$1:$CL$15,MATCH($A13,Calculation_emission_factors!$A:$A,0),MATCH(BG$1,Calculation_emission_factors!$AG$1:$CL$1,0))</f>
        <v>Abstracted from the report 'Covenant of Mayors for Climate 
and Energy: Default emission 
factors for local emission 
inventories'; year: 2017; author: JRC</v>
      </c>
      <c r="BH13" t="str">
        <f>INDEX(Calculation_emission_factors!$AG$1:$CL$15,MATCH($A13,Calculation_emission_factors!$A:$A,0),MATCH(BH$1,Calculation_emission_factors!$AG$1:$CL$1,0))</f>
        <v>Abstracted from the report 'Covenant of Mayors for Climate 
and Energy: Default emission 
factors for local emission 
inventories'; year: 2017; author: JRC</v>
      </c>
    </row>
    <row r="14" spans="1:60" x14ac:dyDescent="0.2">
      <c r="A14" s="22" t="s">
        <v>12</v>
      </c>
      <c r="B14" t="s">
        <v>56</v>
      </c>
      <c r="C14">
        <f>INDEX(Calculation_emission_factors!$AG$1:$CL$15,MATCH($A14,Calculation_emission_factors!$A:$A,0),MATCH(C$1,Calculation_emission_factors!$AG$1:$CL$1,0))</f>
        <v>8.1944444444444445E-2</v>
      </c>
      <c r="D14">
        <f>INDEX(Calculation_emission_factors!$AG$1:$CL$15,MATCH($A14,Calculation_emission_factors!$A:$A,0),MATCH(D$1,Calculation_emission_factors!$AG$1:$CL$1,0))</f>
        <v>8.1944444444444445E-2</v>
      </c>
      <c r="E14">
        <f>INDEX(Calculation_emission_factors!$AG$1:$CL$15,MATCH($A14,Calculation_emission_factors!$A:$A,0),MATCH(E$1,Calculation_emission_factors!$AG$1:$CL$1,0))</f>
        <v>8.1944444444444445E-2</v>
      </c>
      <c r="F14">
        <f>INDEX(Calculation_emission_factors!$AG$1:$CL$15,MATCH($A14,Calculation_emission_factors!$A:$A,0),MATCH(F$1,Calculation_emission_factors!$AG$1:$CL$1,0))</f>
        <v>8.1944444444444445E-2</v>
      </c>
      <c r="G14">
        <f>INDEX(Calculation_emission_factors!$AG$1:$CL$15,MATCH($A14,Calculation_emission_factors!$A:$A,0),MATCH(G$1,Calculation_emission_factors!$AG$1:$CL$1,0))</f>
        <v>8.1944444444444445E-2</v>
      </c>
      <c r="H14">
        <f>INDEX(Calculation_emission_factors!$AG$1:$CL$15,MATCH($A14,Calculation_emission_factors!$A:$A,0),MATCH(H$1,Calculation_emission_factors!$AG$1:$CL$1,0))</f>
        <v>8.1944444444444445E-2</v>
      </c>
      <c r="I14">
        <f>INDEX(Calculation_emission_factors!$AG$1:$CL$15,MATCH($A14,Calculation_emission_factors!$A:$A,0),MATCH(I$1,Calculation_emission_factors!$AG$1:$CL$1,0))</f>
        <v>8.1944444444444445E-2</v>
      </c>
      <c r="J14">
        <f>INDEX(Calculation_emission_factors!$AG$1:$CL$15,MATCH($A14,Calculation_emission_factors!$A:$A,0),MATCH(J$1,Calculation_emission_factors!$AG$1:$CL$1,0))</f>
        <v>8.1944444444444445E-2</v>
      </c>
      <c r="K14">
        <f>INDEX(Calculation_emission_factors!$AG$1:$CL$15,MATCH($A14,Calculation_emission_factors!$A:$A,0),MATCH(K$1,Calculation_emission_factors!$AG$1:$CL$1,0))</f>
        <v>8.1944444444444445E-2</v>
      </c>
      <c r="L14">
        <f>INDEX(Calculation_emission_factors!$AG$1:$CL$15,MATCH($A14,Calculation_emission_factors!$A:$A,0),MATCH(L$1,Calculation_emission_factors!$AG$1:$CL$1,0))</f>
        <v>8.1944444444444445E-2</v>
      </c>
      <c r="M14">
        <f>INDEX(Calculation_emission_factors!$AG$1:$CL$15,MATCH($A14,Calculation_emission_factors!$A:$A,0),MATCH(M$1,Calculation_emission_factors!$AG$1:$CL$1,0))</f>
        <v>8.1944444444444445E-2</v>
      </c>
      <c r="N14">
        <f>INDEX(Calculation_emission_factors!$AG$1:$CL$15,MATCH($A14,Calculation_emission_factors!$A:$A,0),MATCH(N$1,Calculation_emission_factors!$AG$1:$CL$1,0))</f>
        <v>8.1944444444444445E-2</v>
      </c>
      <c r="O14">
        <f>INDEX(Calculation_emission_factors!$AG$1:$CL$15,MATCH($A14,Calculation_emission_factors!$A:$A,0),MATCH(O$1,Calculation_emission_factors!$AG$1:$CL$1,0))</f>
        <v>8.1944444444444445E-2</v>
      </c>
      <c r="P14">
        <f>INDEX(Calculation_emission_factors!$AG$1:$CL$15,MATCH($A14,Calculation_emission_factors!$A:$A,0),MATCH(P$1,Calculation_emission_factors!$AG$1:$CL$1,0))</f>
        <v>8.1944444444444445E-2</v>
      </c>
      <c r="Q14">
        <f>INDEX(Calculation_emission_factors!$AG$1:$CL$15,MATCH($A14,Calculation_emission_factors!$A:$A,0),MATCH(Q$1,Calculation_emission_factors!$AG$1:$CL$1,0))</f>
        <v>8.1944444444444445E-2</v>
      </c>
      <c r="R14">
        <f>INDEX(Calculation_emission_factors!$AG$1:$CL$15,MATCH($A14,Calculation_emission_factors!$A:$A,0),MATCH(R$1,Calculation_emission_factors!$AG$1:$CL$1,0))</f>
        <v>8.1944444444444445E-2</v>
      </c>
      <c r="S14">
        <f>INDEX(Calculation_emission_factors!$AG$1:$CL$15,MATCH($A14,Calculation_emission_factors!$A:$A,0),MATCH(S$1,Calculation_emission_factors!$AG$1:$CL$1,0))</f>
        <v>8.1944444444444445E-2</v>
      </c>
      <c r="T14">
        <f>INDEX(Calculation_emission_factors!$AG$1:$CL$15,MATCH($A14,Calculation_emission_factors!$A:$A,0),MATCH(T$1,Calculation_emission_factors!$AG$1:$CL$1,0))</f>
        <v>8.1944444444444445E-2</v>
      </c>
      <c r="U14">
        <f>INDEX(Calculation_emission_factors!$AG$1:$CL$15,MATCH($A14,Calculation_emission_factors!$A:$A,0),MATCH(U$1,Calculation_emission_factors!$AG$1:$CL$1,0))</f>
        <v>8.1944444444444445E-2</v>
      </c>
      <c r="V14">
        <f>INDEX(Calculation_emission_factors!$AG$1:$CL$15,MATCH($A14,Calculation_emission_factors!$A:$A,0),MATCH(V$1,Calculation_emission_factors!$AG$1:$CL$1,0))</f>
        <v>8.1944444444444445E-2</v>
      </c>
      <c r="W14">
        <f>INDEX(Calculation_emission_factors!$AG$1:$CL$15,MATCH($A14,Calculation_emission_factors!$A:$A,0),MATCH(W$1,Calculation_emission_factors!$AG$1:$CL$1,0))</f>
        <v>8.1944444444444445E-2</v>
      </c>
      <c r="X14">
        <f>INDEX(Calculation_emission_factors!$AG$1:$CL$15,MATCH($A14,Calculation_emission_factors!$A:$A,0),MATCH(X$1,Calculation_emission_factors!$AG$1:$CL$1,0))</f>
        <v>8.1944444444444445E-2</v>
      </c>
      <c r="Y14">
        <f>INDEX(Calculation_emission_factors!$AG$1:$CL$15,MATCH($A14,Calculation_emission_factors!$A:$A,0),MATCH(Y$1,Calculation_emission_factors!$AG$1:$CL$1,0))</f>
        <v>8.1944444444444445E-2</v>
      </c>
      <c r="Z14">
        <f>INDEX(Calculation_emission_factors!$AG$1:$CL$15,MATCH($A14,Calculation_emission_factors!$A:$A,0),MATCH(Z$1,Calculation_emission_factors!$AG$1:$CL$1,0))</f>
        <v>8.1944444444444445E-2</v>
      </c>
      <c r="AA14">
        <f>INDEX(Calculation_emission_factors!$AG$1:$CL$15,MATCH($A14,Calculation_emission_factors!$A:$A,0),MATCH(AA$1,Calculation_emission_factors!$AG$1:$CL$1,0))</f>
        <v>8.1944444444444445E-2</v>
      </c>
      <c r="AB14">
        <f>INDEX(Calculation_emission_factors!$AG$1:$CL$15,MATCH($A14,Calculation_emission_factors!$A:$A,0),MATCH(AB$1,Calculation_emission_factors!$AG$1:$CL$1,0))</f>
        <v>8.1944444444444445E-2</v>
      </c>
      <c r="AC14">
        <f>INDEX(Calculation_emission_factors!$AG$1:$CL$15,MATCH($A14,Calculation_emission_factors!$A:$A,0),MATCH(AC$1,Calculation_emission_factors!$AG$1:$CL$1,0))</f>
        <v>8.1944444444444445E-2</v>
      </c>
      <c r="AD14">
        <f>INDEX(Calculation_emission_factors!$AG$1:$CL$15,MATCH($A14,Calculation_emission_factors!$A:$A,0),MATCH(AD$1,Calculation_emission_factors!$AG$1:$CL$1,0))</f>
        <v>8.1944444444444445E-2</v>
      </c>
      <c r="AE14">
        <f>INDEX(Calculation_emission_factors!$AG$1:$CL$15,MATCH($A14,Calculation_emission_factors!$A:$A,0),MATCH(AE$1,Calculation_emission_factors!$AG$1:$CL$1,0))</f>
        <v>8.1944444444444445E-2</v>
      </c>
      <c r="AF14" t="str">
        <f>INDEX(Calculation_emission_factors!$AG$1:$CL$15,MATCH($A14,Calculation_emission_factors!$A:$A,0),MATCH(AF$1,Calculation_emission_factors!$AG$1:$CL$1,0))</f>
        <v>Abstracted from the report 'Covenant of Mayors for Climate 
and Energy: Default emission 
factors for local emission 
inventories'; year: 2017; author: JRC</v>
      </c>
      <c r="AG14" t="str">
        <f>INDEX(Calculation_emission_factors!$AG$1:$CL$15,MATCH($A14,Calculation_emission_factors!$A:$A,0),MATCH(AG$1,Calculation_emission_factors!$AG$1:$CL$1,0))</f>
        <v>Abstracted from the report 'Covenant of Mayors for Climate 
and Energy: Default emission 
factors for local emission 
inventories'; year: 2017; author: JRC</v>
      </c>
      <c r="AH14" t="str">
        <f>INDEX(Calculation_emission_factors!$AG$1:$CL$15,MATCH($A14,Calculation_emission_factors!$A:$A,0),MATCH(AH$1,Calculation_emission_factors!$AG$1:$CL$1,0))</f>
        <v>Abstracted from the report 'Covenant of Mayors for Climate 
and Energy: Default emission 
factors for local emission 
inventories'; year: 2017; author: JRC</v>
      </c>
      <c r="AI14" t="str">
        <f>INDEX(Calculation_emission_factors!$AG$1:$CL$15,MATCH($A14,Calculation_emission_factors!$A:$A,0),MATCH(AI$1,Calculation_emission_factors!$AG$1:$CL$1,0))</f>
        <v>Abstracted from the report 'Covenant of Mayors for Climate 
and Energy: Default emission 
factors for local emission 
inventories'; year: 2017; author: JRC</v>
      </c>
      <c r="AJ14" t="str">
        <f>INDEX(Calculation_emission_factors!$AG$1:$CL$15,MATCH($A14,Calculation_emission_factors!$A:$A,0),MATCH(AJ$1,Calculation_emission_factors!$AG$1:$CL$1,0))</f>
        <v>Abstracted from the report 'Covenant of Mayors for Climate 
and Energy: Default emission 
factors for local emission 
inventories'; year: 2017; author: JRC</v>
      </c>
      <c r="AK14" t="str">
        <f>INDEX(Calculation_emission_factors!$AG$1:$CL$15,MATCH($A14,Calculation_emission_factors!$A:$A,0),MATCH(AK$1,Calculation_emission_factors!$AG$1:$CL$1,0))</f>
        <v>Abstracted from the report 'Covenant of Mayors for Climate 
and Energy: Default emission 
factors for local emission 
inventories'; year: 2017; author: JRC</v>
      </c>
      <c r="AL14" t="str">
        <f>INDEX(Calculation_emission_factors!$AG$1:$CL$15,MATCH($A14,Calculation_emission_factors!$A:$A,0),MATCH(AL$1,Calculation_emission_factors!$AG$1:$CL$1,0))</f>
        <v>Abstracted from the report 'Covenant of Mayors for Climate 
and Energy: Default emission 
factors for local emission 
inventories'; year: 2017; author: JRC</v>
      </c>
      <c r="AM14" t="str">
        <f>INDEX(Calculation_emission_factors!$AG$1:$CL$15,MATCH($A14,Calculation_emission_factors!$A:$A,0),MATCH(AM$1,Calculation_emission_factors!$AG$1:$CL$1,0))</f>
        <v>Abstracted from the report 'Covenant of Mayors for Climate 
and Energy: Default emission 
factors for local emission 
inventories'; year: 2017; author: JRC</v>
      </c>
      <c r="AN14" t="str">
        <f>INDEX(Calculation_emission_factors!$AG$1:$CL$15,MATCH($A14,Calculation_emission_factors!$A:$A,0),MATCH(AN$1,Calculation_emission_factors!$AG$1:$CL$1,0))</f>
        <v>Abstracted from the report 'Covenant of Mayors for Climate 
and Energy: Default emission 
factors for local emission 
inventories'; year: 2017; author: JRC</v>
      </c>
      <c r="AO14" t="str">
        <f>INDEX(Calculation_emission_factors!$AG$1:$CL$15,MATCH($A14,Calculation_emission_factors!$A:$A,0),MATCH(AO$1,Calculation_emission_factors!$AG$1:$CL$1,0))</f>
        <v>Abstracted from the report 'Covenant of Mayors for Climate 
and Energy: Default emission 
factors for local emission 
inventories'; year: 2017; author: JRC</v>
      </c>
      <c r="AP14" t="str">
        <f>INDEX(Calculation_emission_factors!$AG$1:$CL$15,MATCH($A14,Calculation_emission_factors!$A:$A,0),MATCH(AP$1,Calculation_emission_factors!$AG$1:$CL$1,0))</f>
        <v>Abstracted from the report 'Covenant of Mayors for Climate 
and Energy: Default emission 
factors for local emission 
inventories'; year: 2017; author: JRC</v>
      </c>
      <c r="AQ14" t="str">
        <f>INDEX(Calculation_emission_factors!$AG$1:$CL$15,MATCH($A14,Calculation_emission_factors!$A:$A,0),MATCH(AQ$1,Calculation_emission_factors!$AG$1:$CL$1,0))</f>
        <v>Abstracted from the report 'Covenant of Mayors for Climate 
and Energy: Default emission 
factors for local emission 
inventories'; year: 2017; author: JRC</v>
      </c>
      <c r="AR14" t="str">
        <f>INDEX(Calculation_emission_factors!$AG$1:$CL$15,MATCH($A14,Calculation_emission_factors!$A:$A,0),MATCH(AR$1,Calculation_emission_factors!$AG$1:$CL$1,0))</f>
        <v>Abstracted from the report 'Covenant of Mayors for Climate 
and Energy: Default emission 
factors for local emission 
inventories'; year: 2017; author: JRC</v>
      </c>
      <c r="AS14" t="str">
        <f>INDEX(Calculation_emission_factors!$AG$1:$CL$15,MATCH($A14,Calculation_emission_factors!$A:$A,0),MATCH(AS$1,Calculation_emission_factors!$AG$1:$CL$1,0))</f>
        <v>Abstracted from the report 'Covenant of Mayors for Climate 
and Energy: Default emission 
factors for local emission 
inventories'; year: 2017; author: JRC</v>
      </c>
      <c r="AT14" t="str">
        <f>INDEX(Calculation_emission_factors!$AG$1:$CL$15,MATCH($A14,Calculation_emission_factors!$A:$A,0),MATCH(AT$1,Calculation_emission_factors!$AG$1:$CL$1,0))</f>
        <v>Abstracted from the report 'Covenant of Mayors for Climate 
and Energy: Default emission 
factors for local emission 
inventories'; year: 2017; author: JRC</v>
      </c>
      <c r="AU14" t="str">
        <f>INDEX(Calculation_emission_factors!$AG$1:$CL$15,MATCH($A14,Calculation_emission_factors!$A:$A,0),MATCH(AU$1,Calculation_emission_factors!$AG$1:$CL$1,0))</f>
        <v>Abstracted from the report 'Covenant of Mayors for Climate 
and Energy: Default emission 
factors for local emission 
inventories'; year: 2017; author: JRC</v>
      </c>
      <c r="AV14" t="str">
        <f>INDEX(Calculation_emission_factors!$AG$1:$CL$15,MATCH($A14,Calculation_emission_factors!$A:$A,0),MATCH(AV$1,Calculation_emission_factors!$AG$1:$CL$1,0))</f>
        <v>Abstracted from the report 'Covenant of Mayors for Climate 
and Energy: Default emission 
factors for local emission 
inventories'; year: 2017; author: JRC</v>
      </c>
      <c r="AW14" t="str">
        <f>INDEX(Calculation_emission_factors!$AG$1:$CL$15,MATCH($A14,Calculation_emission_factors!$A:$A,0),MATCH(AW$1,Calculation_emission_factors!$AG$1:$CL$1,0))</f>
        <v>Abstracted from the report 'Covenant of Mayors for Climate 
and Energy: Default emission 
factors for local emission 
inventories'; year: 2017; author: JRC</v>
      </c>
      <c r="AX14" t="str">
        <f>INDEX(Calculation_emission_factors!$AG$1:$CL$15,MATCH($A14,Calculation_emission_factors!$A:$A,0),MATCH(AX$1,Calculation_emission_factors!$AG$1:$CL$1,0))</f>
        <v>Abstracted from the report 'Covenant of Mayors for Climate 
and Energy: Default emission 
factors for local emission 
inventories'; year: 2017; author: JRC</v>
      </c>
      <c r="AY14" t="str">
        <f>INDEX(Calculation_emission_factors!$AG$1:$CL$15,MATCH($A14,Calculation_emission_factors!$A:$A,0),MATCH(AY$1,Calculation_emission_factors!$AG$1:$CL$1,0))</f>
        <v>Abstracted from the report 'Covenant of Mayors for Climate 
and Energy: Default emission 
factors for local emission 
inventories'; year: 2017; author: JRC</v>
      </c>
      <c r="AZ14" t="str">
        <f>INDEX(Calculation_emission_factors!$AG$1:$CL$15,MATCH($A14,Calculation_emission_factors!$A:$A,0),MATCH(AZ$1,Calculation_emission_factors!$AG$1:$CL$1,0))</f>
        <v>Abstracted from the report 'Covenant of Mayors for Climate 
and Energy: Default emission 
factors for local emission 
inventories'; year: 2017; author: JRC</v>
      </c>
      <c r="BA14" t="str">
        <f>INDEX(Calculation_emission_factors!$AG$1:$CL$15,MATCH($A14,Calculation_emission_factors!$A:$A,0),MATCH(BA$1,Calculation_emission_factors!$AG$1:$CL$1,0))</f>
        <v>Abstracted from the report 'Covenant of Mayors for Climate 
and Energy: Default emission 
factors for local emission 
inventories'; year: 2017; author: JRC</v>
      </c>
      <c r="BB14" t="str">
        <f>INDEX(Calculation_emission_factors!$AG$1:$CL$15,MATCH($A14,Calculation_emission_factors!$A:$A,0),MATCH(BB$1,Calculation_emission_factors!$AG$1:$CL$1,0))</f>
        <v>Abstracted from the report 'Covenant of Mayors for Climate 
and Energy: Default emission 
factors for local emission 
inventories'; year: 2017; author: JRC</v>
      </c>
      <c r="BC14" t="str">
        <f>INDEX(Calculation_emission_factors!$AG$1:$CL$15,MATCH($A14,Calculation_emission_factors!$A:$A,0),MATCH(BC$1,Calculation_emission_factors!$AG$1:$CL$1,0))</f>
        <v>Abstracted from the report 'Covenant of Mayors for Climate 
and Energy: Default emission 
factors for local emission 
inventories'; year: 2017; author: JRC</v>
      </c>
      <c r="BD14" t="str">
        <f>INDEX(Calculation_emission_factors!$AG$1:$CL$15,MATCH($A14,Calculation_emission_factors!$A:$A,0),MATCH(BD$1,Calculation_emission_factors!$AG$1:$CL$1,0))</f>
        <v>Abstracted from the report 'Covenant of Mayors for Climate 
and Energy: Default emission 
factors for local emission 
inventories'; year: 2017; author: JRC</v>
      </c>
      <c r="BE14" t="str">
        <f>INDEX(Calculation_emission_factors!$AG$1:$CL$15,MATCH($A14,Calculation_emission_factors!$A:$A,0),MATCH(BE$1,Calculation_emission_factors!$AG$1:$CL$1,0))</f>
        <v>Abstracted from the report 'Covenant of Mayors for Climate 
and Energy: Default emission 
factors for local emission 
inventories'; year: 2017; author: JRC</v>
      </c>
      <c r="BF14" t="str">
        <f>INDEX(Calculation_emission_factors!$AG$1:$CL$15,MATCH($A14,Calculation_emission_factors!$A:$A,0),MATCH(BF$1,Calculation_emission_factors!$AG$1:$CL$1,0))</f>
        <v>Abstracted from the report 'Covenant of Mayors for Climate 
and Energy: Default emission 
factors for local emission 
inventories'; year: 2017; author: JRC</v>
      </c>
      <c r="BG14" t="str">
        <f>INDEX(Calculation_emission_factors!$AG$1:$CL$15,MATCH($A14,Calculation_emission_factors!$A:$A,0),MATCH(BG$1,Calculation_emission_factors!$AG$1:$CL$1,0))</f>
        <v>Abstracted from the report 'Covenant of Mayors for Climate 
and Energy: Default emission 
factors for local emission 
inventories'; year: 2017; author: JRC</v>
      </c>
      <c r="BH14" t="str">
        <f>INDEX(Calculation_emission_factors!$AG$1:$CL$15,MATCH($A14,Calculation_emission_factors!$A:$A,0),MATCH(BH$1,Calculation_emission_factors!$AG$1:$CL$1,0))</f>
        <v>Abstracted from the report 'Covenant of Mayors for Climate 
and Energy: Default emission 
factors for local emission 
inventories'; year: 2017; author: JRC</v>
      </c>
    </row>
  </sheetData>
  <conditionalFormatting sqref="C1:AE1">
    <cfRule type="containsBlanks" dxfId="1" priority="1">
      <formula>LEN(TRIM(C1))=0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85694-810D-F44E-BB60-361423333970}">
  <dimension ref="A1:CI3"/>
  <sheetViews>
    <sheetView workbookViewId="0">
      <selection activeCell="F25" sqref="F25"/>
    </sheetView>
  </sheetViews>
  <sheetFormatPr baseColWidth="10" defaultRowHeight="16" x14ac:dyDescent="0.2"/>
  <cols>
    <col min="1" max="2" width="45.5" customWidth="1"/>
  </cols>
  <sheetData>
    <row r="1" spans="1:87" x14ac:dyDescent="0.2">
      <c r="A1" s="6" t="s">
        <v>57</v>
      </c>
      <c r="B1" s="6" t="s">
        <v>343</v>
      </c>
      <c r="C1" s="6"/>
      <c r="D1" s="6" t="s">
        <v>55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5" t="s">
        <v>32</v>
      </c>
      <c r="Y1" s="5" t="s">
        <v>33</v>
      </c>
      <c r="Z1" s="5" t="s">
        <v>34</v>
      </c>
      <c r="AA1" s="5" t="s">
        <v>35</v>
      </c>
      <c r="AB1" s="5" t="s">
        <v>36</v>
      </c>
      <c r="AC1" s="5" t="s">
        <v>37</v>
      </c>
      <c r="AD1" s="5" t="s">
        <v>38</v>
      </c>
      <c r="AE1" s="5" t="s">
        <v>39</v>
      </c>
      <c r="AF1" s="5" t="s">
        <v>337</v>
      </c>
      <c r="AG1" s="5" t="s">
        <v>55</v>
      </c>
      <c r="AH1" s="5" t="s">
        <v>13</v>
      </c>
      <c r="AI1" s="5" t="s">
        <v>14</v>
      </c>
      <c r="AJ1" s="5" t="s">
        <v>15</v>
      </c>
      <c r="AK1" s="5" t="s">
        <v>16</v>
      </c>
      <c r="AL1" s="5" t="s">
        <v>17</v>
      </c>
      <c r="AM1" s="5" t="s">
        <v>18</v>
      </c>
      <c r="AN1" s="5" t="s">
        <v>19</v>
      </c>
      <c r="AO1" s="5" t="s">
        <v>20</v>
      </c>
      <c r="AP1" s="5" t="s">
        <v>21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26</v>
      </c>
      <c r="AV1" s="5" t="s">
        <v>27</v>
      </c>
      <c r="AW1" s="5" t="s">
        <v>28</v>
      </c>
      <c r="AX1" s="5" t="s">
        <v>29</v>
      </c>
      <c r="AY1" s="5" t="s">
        <v>30</v>
      </c>
      <c r="AZ1" s="5" t="s">
        <v>31</v>
      </c>
      <c r="BA1" s="5" t="s">
        <v>32</v>
      </c>
      <c r="BB1" s="5" t="s">
        <v>33</v>
      </c>
      <c r="BC1" s="5" t="s">
        <v>34</v>
      </c>
      <c r="BD1" s="5" t="s">
        <v>35</v>
      </c>
      <c r="BE1" s="5" t="s">
        <v>36</v>
      </c>
      <c r="BF1" s="5" t="s">
        <v>37</v>
      </c>
      <c r="BG1" s="5" t="s">
        <v>38</v>
      </c>
      <c r="BH1" s="5" t="s">
        <v>39</v>
      </c>
      <c r="BI1" s="2" t="str">
        <f>"commit_"&amp;E1</f>
        <v>commit_AT</v>
      </c>
      <c r="BJ1" s="2" t="str">
        <f t="shared" ref="BJ1:CI1" si="0">"commit_"&amp;F1</f>
        <v>commit_BE</v>
      </c>
      <c r="BK1" s="2" t="str">
        <f t="shared" si="0"/>
        <v>commit_BG</v>
      </c>
      <c r="BL1" s="2" t="str">
        <f t="shared" si="0"/>
        <v>commit_CY</v>
      </c>
      <c r="BM1" s="2" t="str">
        <f t="shared" si="0"/>
        <v>commit_CZ</v>
      </c>
      <c r="BN1" s="2" t="str">
        <f t="shared" si="0"/>
        <v>commit_DE</v>
      </c>
      <c r="BO1" s="2" t="str">
        <f t="shared" si="0"/>
        <v>commit_DK</v>
      </c>
      <c r="BP1" s="2" t="str">
        <f t="shared" si="0"/>
        <v>commit_EE</v>
      </c>
      <c r="BQ1" s="2" t="str">
        <f t="shared" si="0"/>
        <v>commit_ES</v>
      </c>
      <c r="BR1" s="2" t="str">
        <f t="shared" si="0"/>
        <v>commit_FI</v>
      </c>
      <c r="BS1" s="2" t="str">
        <f t="shared" si="0"/>
        <v>commit_FR</v>
      </c>
      <c r="BT1" s="2" t="str">
        <f t="shared" si="0"/>
        <v>commit_UK</v>
      </c>
      <c r="BU1" s="2" t="str">
        <f t="shared" si="0"/>
        <v>commit_EL</v>
      </c>
      <c r="BV1" s="2" t="str">
        <f t="shared" si="0"/>
        <v>commit_HR</v>
      </c>
      <c r="BW1" s="2" t="str">
        <f t="shared" si="0"/>
        <v>commit_HU</v>
      </c>
      <c r="BX1" s="2" t="str">
        <f t="shared" si="0"/>
        <v>commit_IE</v>
      </c>
      <c r="BY1" s="2" t="str">
        <f t="shared" si="0"/>
        <v>commit_IT</v>
      </c>
      <c r="BZ1" s="2" t="str">
        <f t="shared" si="0"/>
        <v>commit_LT</v>
      </c>
      <c r="CA1" s="2" t="str">
        <f t="shared" si="0"/>
        <v>commit_LU</v>
      </c>
      <c r="CB1" s="2" t="str">
        <f t="shared" si="0"/>
        <v>commit_LV</v>
      </c>
      <c r="CC1" s="2" t="str">
        <f t="shared" si="0"/>
        <v>commit_NL</v>
      </c>
      <c r="CD1" s="2" t="str">
        <f t="shared" si="0"/>
        <v>commit_PL</v>
      </c>
      <c r="CE1" s="2" t="str">
        <f t="shared" si="0"/>
        <v>commit_PT</v>
      </c>
      <c r="CF1" s="2" t="str">
        <f t="shared" si="0"/>
        <v>commit_RO</v>
      </c>
      <c r="CG1" s="2" t="str">
        <f t="shared" si="0"/>
        <v>commit_SE</v>
      </c>
      <c r="CH1" s="2" t="str">
        <f t="shared" si="0"/>
        <v>commit_SI</v>
      </c>
      <c r="CI1" s="2" t="str">
        <f t="shared" si="0"/>
        <v>commit_SK</v>
      </c>
    </row>
    <row r="2" spans="1:87" s="15" customFormat="1" x14ac:dyDescent="0.2">
      <c r="A2" s="15" t="s">
        <v>344</v>
      </c>
      <c r="B2" s="15">
        <v>2013</v>
      </c>
      <c r="C2" t="s">
        <v>53</v>
      </c>
      <c r="E2" s="20">
        <f>INDEX(Input_ENSPRESSO_factors_2!$A$1:$AD$14,MATCH($B2,Input_ENSPRESSO_factors_2!$A:$A,0),MATCH(E$1,Input_ENSPRESSO_factors_2!$2:$2,0))</f>
        <v>0.17</v>
      </c>
      <c r="F2" s="20">
        <f>INDEX(Input_ENSPRESSO_factors_2!$A$1:$AD$14,MATCH($B2,Input_ENSPRESSO_factors_2!$A:$A,0),MATCH(F$1,Input_ENSPRESSO_factors_2!$2:$2,0))</f>
        <v>0.19900000000000001</v>
      </c>
      <c r="G2" s="20">
        <f>INDEX(Input_ENSPRESSO_factors_2!$A$1:$AD$14,MATCH($B2,Input_ENSPRESSO_factors_2!$A:$A,0),MATCH(G$1,Input_ENSPRESSO_factors_2!$2:$2,0))</f>
        <v>0.79500000000000004</v>
      </c>
      <c r="H2" s="20">
        <f>INDEX(Input_ENSPRESSO_factors_2!$A$1:$AD$14,MATCH($B2,Input_ENSPRESSO_factors_2!$A:$A,0),MATCH(H$1,Input_ENSPRESSO_factors_2!$2:$2,0))</f>
        <v>0.70899999999999996</v>
      </c>
      <c r="I2" s="20">
        <f>INDEX(Input_ENSPRESSO_factors_2!$A$1:$AD$14,MATCH($B2,Input_ENSPRESSO_factors_2!$A:$A,0),MATCH(I$1,Input_ENSPRESSO_factors_2!$2:$2,0))</f>
        <v>0.78700000000000003</v>
      </c>
      <c r="J2" s="20">
        <f>INDEX(Input_ENSPRESSO_factors_2!$A$1:$AD$14,MATCH($B2,Input_ENSPRESSO_factors_2!$A:$A,0),MATCH(J$1,Input_ENSPRESSO_factors_2!$2:$2,0))</f>
        <v>0.58899999999999997</v>
      </c>
      <c r="K2" s="20">
        <f>INDEX(Input_ENSPRESSO_factors_2!$A$1:$AD$14,MATCH($B2,Input_ENSPRESSO_factors_2!$A:$A,0),MATCH(K$1,Input_ENSPRESSO_factors_2!$2:$2,0))</f>
        <v>0.33300000000000002</v>
      </c>
      <c r="L2" s="20">
        <f>INDEX(Input_ENSPRESSO_factors_2!$A$1:$AD$14,MATCH($B2,Input_ENSPRESSO_factors_2!$A:$A,0),MATCH(L$1,Input_ENSPRESSO_factors_2!$2:$2,0))</f>
        <v>1.986</v>
      </c>
      <c r="M2" s="20">
        <f>INDEX(Input_ENSPRESSO_factors_2!$A$1:$AD$14,MATCH($B2,Input_ENSPRESSO_factors_2!$A:$A,0),MATCH(M$1,Input_ENSPRESSO_factors_2!$2:$2,0))</f>
        <v>0.29799999999999999</v>
      </c>
      <c r="N2" s="20">
        <f>INDEX(Input_ENSPRESSO_factors_2!$A$1:$AD$14,MATCH($B2,Input_ENSPRESSO_factors_2!$A:$A,0),MATCH(N$1,Input_ENSPRESSO_factors_2!$2:$2,0))</f>
        <v>0.156</v>
      </c>
      <c r="O2" s="20">
        <f>INDEX(Input_ENSPRESSO_factors_2!$A$1:$AD$14,MATCH($B2,Input_ENSPRESSO_factors_2!$A:$A,0),MATCH(O$1,Input_ENSPRESSO_factors_2!$2:$2,0))</f>
        <v>8.3000000000000004E-2</v>
      </c>
      <c r="P2" s="20">
        <f>INDEX(Input_ENSPRESSO_factors_2!$A$1:$AD$14,MATCH($B2,Input_ENSPRESSO_factors_2!$A:$A,0),MATCH(P$1,Input_ENSPRESSO_factors_2!$2:$2,0))</f>
        <v>0.51700000000000002</v>
      </c>
      <c r="Q2" s="20">
        <f>INDEX(Input_ENSPRESSO_factors_2!$A$1:$AD$14,MATCH($B2,Input_ENSPRESSO_factors_2!$A:$A,0),MATCH(Q$1,Input_ENSPRESSO_factors_2!$2:$2,0))</f>
        <v>0.76</v>
      </c>
      <c r="R2" s="20">
        <f>INDEX(Input_ENSPRESSO_factors_2!$A$1:$AD$14,MATCH($B2,Input_ENSPRESSO_factors_2!$A:$A,0),MATCH(R$1,Input_ENSPRESSO_factors_2!$2:$2,0))</f>
        <v>0.20499999999999999</v>
      </c>
      <c r="S2" s="20">
        <f>INDEX(Input_ENSPRESSO_factors_2!$A$1:$AD$14,MATCH($B2,Input_ENSPRESSO_factors_2!$A:$A,0),MATCH(S$1,Input_ENSPRESSO_factors_2!$2:$2,0))</f>
        <v>0.255</v>
      </c>
      <c r="T2" s="20">
        <f>INDEX(Input_ENSPRESSO_factors_2!$A$1:$AD$14,MATCH($B2,Input_ENSPRESSO_factors_2!$A:$A,0),MATCH(T$1,Input_ENSPRESSO_factors_2!$2:$2,0))</f>
        <v>0.46500000000000002</v>
      </c>
      <c r="U2" s="20">
        <f>INDEX(Input_ENSPRESSO_factors_2!$A$1:$AD$14,MATCH($B2,Input_ENSPRESSO_factors_2!$A:$A,0),MATCH(U$1,Input_ENSPRESSO_factors_2!$2:$2,0))</f>
        <v>0.34399999999999997</v>
      </c>
      <c r="V2" s="20">
        <f>INDEX(Input_ENSPRESSO_factors_2!$A$1:$AD$14,MATCH($B2,Input_ENSPRESSO_factors_2!$A:$A,0),MATCH(V$1,Input_ENSPRESSO_factors_2!$2:$2,0))</f>
        <v>9.6000000000000002E-2</v>
      </c>
      <c r="W2" s="20">
        <f>INDEX(Input_ENSPRESSO_factors_2!$A$1:$AD$14,MATCH($B2,Input_ENSPRESSO_factors_2!$A:$A,0),MATCH(W$1,Input_ENSPRESSO_factors_2!$2:$2,0))</f>
        <v>9.0999999999999998E-2</v>
      </c>
      <c r="X2" s="20">
        <f>INDEX(Input_ENSPRESSO_factors_2!$A$1:$AD$14,MATCH($B2,Input_ENSPRESSO_factors_2!$A:$A,0),MATCH(X$1,Input_ENSPRESSO_factors_2!$2:$2,0))</f>
        <v>0.121</v>
      </c>
      <c r="Y2" s="20">
        <f>INDEX(Input_ENSPRESSO_factors_2!$A$1:$AD$14,MATCH($B2,Input_ENSPRESSO_factors_2!$A:$A,0),MATCH(Y$1,Input_ENSPRESSO_factors_2!$2:$2,0))</f>
        <v>0.43</v>
      </c>
      <c r="Z2" s="20">
        <f>INDEX(Input_ENSPRESSO_factors_2!$A$1:$AD$14,MATCH($B2,Input_ENSPRESSO_factors_2!$A:$A,0),MATCH(Z$1,Input_ENSPRESSO_factors_2!$2:$2,0))</f>
        <v>1.0169999999999999</v>
      </c>
      <c r="AA2" s="20">
        <f>INDEX(Input_ENSPRESSO_factors_2!$A$1:$AD$14,MATCH($B2,Input_ENSPRESSO_factors_2!$A:$A,0),MATCH(AA$1,Input_ENSPRESSO_factors_2!$2:$2,0))</f>
        <v>0.316</v>
      </c>
      <c r="AB2" s="20">
        <f>INDEX(Input_ENSPRESSO_factors_2!$A$1:$AD$14,MATCH($B2,Input_ENSPRESSO_factors_2!$A:$A,0),MATCH(AB$1,Input_ENSPRESSO_factors_2!$2:$2,0))</f>
        <v>0.504</v>
      </c>
      <c r="AC2" s="20">
        <f>INDEX(Input_ENSPRESSO_factors_2!$A$1:$AD$14,MATCH($B2,Input_ENSPRESSO_factors_2!$A:$A,0),MATCH(AC$1,Input_ENSPRESSO_factors_2!$2:$2,0))</f>
        <v>1.6E-2</v>
      </c>
      <c r="AD2" s="20">
        <f>INDEX(Input_ENSPRESSO_factors_2!$A$1:$AD$14,MATCH($B2,Input_ENSPRESSO_factors_2!$A:$A,0),MATCH(AD$1,Input_ENSPRESSO_factors_2!$2:$2,0))</f>
        <v>0.40100000000000002</v>
      </c>
      <c r="AE2" s="20">
        <f>INDEX(Input_ENSPRESSO_factors_2!$A$1:$AD$14,MATCH($B2,Input_ENSPRESSO_factors_2!$A:$A,0),MATCH(AE$1,Input_ENSPRESSO_factors_2!$2:$2,0))</f>
        <v>0.19900000000000001</v>
      </c>
      <c r="AF2" s="20">
        <f>INDEX(Input_ENSPRESSO_factors_2!$A$1:$AD$14,MATCH($B2,Input_ENSPRESSO_factors_2!$A:$A,0),MATCH(AF$1,Input_ENSPRESSO_factors_2!$2:$2,0))</f>
        <v>0.874</v>
      </c>
      <c r="AG2" t="s">
        <v>56</v>
      </c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</row>
    <row r="3" spans="1:87" x14ac:dyDescent="0.2">
      <c r="A3" t="s">
        <v>5</v>
      </c>
      <c r="C3" t="s">
        <v>53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</row>
  </sheetData>
  <conditionalFormatting sqref="E1:BH1 E2:BG2">
    <cfRule type="containsBlanks" dxfId="0" priority="1">
      <formula>LEN(TRIM(E1))=0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88DC7-00F9-4648-9B02-A45AE05E56A8}">
  <dimension ref="A1:C459"/>
  <sheetViews>
    <sheetView workbookViewId="0">
      <selection activeCell="D13" sqref="D13"/>
    </sheetView>
  </sheetViews>
  <sheetFormatPr baseColWidth="10" defaultRowHeight="16" x14ac:dyDescent="0.2"/>
  <cols>
    <col min="1" max="1" width="53.1640625" customWidth="1"/>
    <col min="2" max="2" width="36.1640625" customWidth="1"/>
    <col min="3" max="3" width="49.5" customWidth="1"/>
  </cols>
  <sheetData>
    <row r="1" spans="1:3" x14ac:dyDescent="0.2">
      <c r="A1" s="7" t="s">
        <v>57</v>
      </c>
      <c r="B1" s="7" t="s">
        <v>55</v>
      </c>
      <c r="C1" s="7"/>
    </row>
    <row r="2" spans="1:3" x14ac:dyDescent="0.2">
      <c r="A2" t="s">
        <v>345</v>
      </c>
      <c r="B2">
        <v>1011.18454143299</v>
      </c>
    </row>
    <row r="3" spans="1:3" x14ac:dyDescent="0.2">
      <c r="A3" t="s">
        <v>346</v>
      </c>
      <c r="B3">
        <v>0.53127690000000005</v>
      </c>
    </row>
    <row r="4" spans="1:3" x14ac:dyDescent="0.2">
      <c r="A4" t="s">
        <v>347</v>
      </c>
      <c r="B4">
        <v>843.58602435700004</v>
      </c>
    </row>
    <row r="5" spans="1:3" x14ac:dyDescent="0.2">
      <c r="A5" t="s">
        <v>348</v>
      </c>
      <c r="B5">
        <v>0</v>
      </c>
    </row>
    <row r="6" spans="1:3" x14ac:dyDescent="0.2">
      <c r="A6" t="s">
        <v>349</v>
      </c>
      <c r="B6">
        <v>0</v>
      </c>
    </row>
    <row r="7" spans="1:3" x14ac:dyDescent="0.2">
      <c r="A7" t="s">
        <v>350</v>
      </c>
      <c r="B7">
        <v>0</v>
      </c>
    </row>
    <row r="8" spans="1:3" x14ac:dyDescent="0.2">
      <c r="A8" t="s">
        <v>351</v>
      </c>
      <c r="B8">
        <v>0</v>
      </c>
    </row>
    <row r="9" spans="1:3" x14ac:dyDescent="0.2">
      <c r="A9" t="s">
        <v>352</v>
      </c>
      <c r="B9">
        <v>0</v>
      </c>
    </row>
    <row r="10" spans="1:3" x14ac:dyDescent="0.2">
      <c r="A10" t="s">
        <v>353</v>
      </c>
      <c r="B10">
        <v>0</v>
      </c>
    </row>
    <row r="11" spans="1:3" x14ac:dyDescent="0.2">
      <c r="A11" t="s">
        <v>354</v>
      </c>
      <c r="B11">
        <v>0</v>
      </c>
    </row>
    <row r="12" spans="1:3" x14ac:dyDescent="0.2">
      <c r="A12" t="s">
        <v>355</v>
      </c>
      <c r="B12">
        <v>0</v>
      </c>
    </row>
    <row r="13" spans="1:3" x14ac:dyDescent="0.2">
      <c r="A13" t="s">
        <v>356</v>
      </c>
      <c r="B13">
        <v>0</v>
      </c>
    </row>
    <row r="14" spans="1:3" x14ac:dyDescent="0.2">
      <c r="A14" t="s">
        <v>357</v>
      </c>
      <c r="B14">
        <v>1</v>
      </c>
    </row>
    <row r="15" spans="1:3" x14ac:dyDescent="0.2">
      <c r="A15" t="s">
        <v>358</v>
      </c>
      <c r="B15">
        <v>0.36</v>
      </c>
    </row>
    <row r="16" spans="1:3" x14ac:dyDescent="0.2">
      <c r="A16" t="s">
        <v>359</v>
      </c>
      <c r="B16">
        <v>0.01</v>
      </c>
    </row>
    <row r="17" spans="1:2" x14ac:dyDescent="0.2">
      <c r="A17" t="s">
        <v>360</v>
      </c>
      <c r="B17">
        <v>0.47</v>
      </c>
    </row>
    <row r="18" spans="1:2" x14ac:dyDescent="0.2">
      <c r="A18" t="s">
        <v>361</v>
      </c>
      <c r="B18">
        <v>0.16</v>
      </c>
    </row>
    <row r="19" spans="1:2" x14ac:dyDescent="0.2">
      <c r="A19" t="s">
        <v>362</v>
      </c>
      <c r="B19">
        <v>0</v>
      </c>
    </row>
    <row r="20" spans="1:2" x14ac:dyDescent="0.2">
      <c r="A20" t="s">
        <v>363</v>
      </c>
      <c r="B20">
        <v>1</v>
      </c>
    </row>
    <row r="21" spans="1:2" x14ac:dyDescent="0.2">
      <c r="A21" t="s">
        <v>364</v>
      </c>
      <c r="B21">
        <v>0</v>
      </c>
    </row>
    <row r="22" spans="1:2" x14ac:dyDescent="0.2">
      <c r="A22" t="s">
        <v>365</v>
      </c>
      <c r="B22">
        <v>1</v>
      </c>
    </row>
    <row r="23" spans="1:2" x14ac:dyDescent="0.2">
      <c r="A23" t="s">
        <v>366</v>
      </c>
      <c r="B23">
        <v>0</v>
      </c>
    </row>
    <row r="24" spans="1:2" x14ac:dyDescent="0.2">
      <c r="A24" t="s">
        <v>367</v>
      </c>
      <c r="B24">
        <v>0</v>
      </c>
    </row>
    <row r="25" spans="1:2" x14ac:dyDescent="0.2">
      <c r="A25" t="s">
        <v>368</v>
      </c>
      <c r="B25">
        <v>1</v>
      </c>
    </row>
    <row r="26" spans="1:2" x14ac:dyDescent="0.2">
      <c r="A26" t="s">
        <v>369</v>
      </c>
      <c r="B26">
        <v>0</v>
      </c>
    </row>
    <row r="27" spans="1:2" x14ac:dyDescent="0.2">
      <c r="A27" t="s">
        <v>370</v>
      </c>
      <c r="B27">
        <v>1</v>
      </c>
    </row>
    <row r="28" spans="1:2" x14ac:dyDescent="0.2">
      <c r="A28" t="s">
        <v>371</v>
      </c>
      <c r="B28">
        <v>0</v>
      </c>
    </row>
    <row r="29" spans="1:2" x14ac:dyDescent="0.2">
      <c r="A29" t="s">
        <v>372</v>
      </c>
      <c r="B29">
        <v>1</v>
      </c>
    </row>
    <row r="30" spans="1:2" x14ac:dyDescent="0.2">
      <c r="A30" t="s">
        <v>373</v>
      </c>
      <c r="B30">
        <v>1</v>
      </c>
    </row>
    <row r="31" spans="1:2" x14ac:dyDescent="0.2">
      <c r="A31" t="s">
        <v>374</v>
      </c>
      <c r="B31">
        <v>0</v>
      </c>
    </row>
    <row r="32" spans="1:2" x14ac:dyDescent="0.2">
      <c r="A32" t="s">
        <v>375</v>
      </c>
      <c r="B32">
        <v>0</v>
      </c>
    </row>
    <row r="33" spans="1:2" x14ac:dyDescent="0.2">
      <c r="A33" t="s">
        <v>376</v>
      </c>
      <c r="B33">
        <v>0.05</v>
      </c>
    </row>
    <row r="34" spans="1:2" x14ac:dyDescent="0.2">
      <c r="A34" t="s">
        <v>377</v>
      </c>
      <c r="B34">
        <v>0.94</v>
      </c>
    </row>
    <row r="35" spans="1:2" x14ac:dyDescent="0.2">
      <c r="A35" t="s">
        <v>378</v>
      </c>
      <c r="B35">
        <v>0.01</v>
      </c>
    </row>
    <row r="36" spans="1:2" x14ac:dyDescent="0.2">
      <c r="A36" t="s">
        <v>379</v>
      </c>
      <c r="B36">
        <v>0.99</v>
      </c>
    </row>
    <row r="37" spans="1:2" x14ac:dyDescent="0.2">
      <c r="A37" t="s">
        <v>380</v>
      </c>
      <c r="B37">
        <v>0</v>
      </c>
    </row>
    <row r="38" spans="1:2" x14ac:dyDescent="0.2">
      <c r="A38" t="s">
        <v>381</v>
      </c>
      <c r="B38">
        <v>0.01</v>
      </c>
    </row>
    <row r="39" spans="1:2" x14ac:dyDescent="0.2">
      <c r="A39" t="s">
        <v>382</v>
      </c>
      <c r="B39">
        <v>28.955372400000002</v>
      </c>
    </row>
    <row r="40" spans="1:2" x14ac:dyDescent="0.2">
      <c r="A40" t="s">
        <v>383</v>
      </c>
      <c r="B40">
        <v>9.5924031107760701</v>
      </c>
    </row>
    <row r="41" spans="1:2" x14ac:dyDescent="0.2">
      <c r="A41" t="s">
        <v>384</v>
      </c>
      <c r="B41">
        <v>7322.5985646035197</v>
      </c>
    </row>
    <row r="42" spans="1:2" x14ac:dyDescent="0.2">
      <c r="A42" t="s">
        <v>385</v>
      </c>
      <c r="B42">
        <v>8424.9406214976698</v>
      </c>
    </row>
    <row r="43" spans="1:2" x14ac:dyDescent="0.2">
      <c r="A43" t="s">
        <v>386</v>
      </c>
      <c r="B43">
        <v>0</v>
      </c>
    </row>
    <row r="44" spans="1:2" x14ac:dyDescent="0.2">
      <c r="A44" t="s">
        <v>387</v>
      </c>
      <c r="B44">
        <v>1204</v>
      </c>
    </row>
    <row r="45" spans="1:2" x14ac:dyDescent="0.2">
      <c r="A45" t="s">
        <v>388</v>
      </c>
      <c r="B45">
        <v>0</v>
      </c>
    </row>
    <row r="46" spans="1:2" x14ac:dyDescent="0.2">
      <c r="A46" t="s">
        <v>389</v>
      </c>
      <c r="B46">
        <v>0</v>
      </c>
    </row>
    <row r="47" spans="1:2" x14ac:dyDescent="0.2">
      <c r="A47" t="s">
        <v>390</v>
      </c>
      <c r="B47">
        <v>0</v>
      </c>
    </row>
    <row r="48" spans="1:2" x14ac:dyDescent="0.2">
      <c r="A48" t="s">
        <v>391</v>
      </c>
      <c r="B48">
        <v>0</v>
      </c>
    </row>
    <row r="49" spans="1:2" x14ac:dyDescent="0.2">
      <c r="A49" t="s">
        <v>392</v>
      </c>
      <c r="B49">
        <v>0</v>
      </c>
    </row>
    <row r="50" spans="1:2" x14ac:dyDescent="0.2">
      <c r="A50" t="s">
        <v>393</v>
      </c>
      <c r="B50">
        <v>0</v>
      </c>
    </row>
    <row r="51" spans="1:2" x14ac:dyDescent="0.2">
      <c r="A51" t="s">
        <v>394</v>
      </c>
      <c r="B51">
        <v>0</v>
      </c>
    </row>
    <row r="52" spans="1:2" x14ac:dyDescent="0.2">
      <c r="A52" t="s">
        <v>395</v>
      </c>
      <c r="B52">
        <v>0</v>
      </c>
    </row>
    <row r="53" spans="1:2" x14ac:dyDescent="0.2">
      <c r="A53" t="s">
        <v>396</v>
      </c>
      <c r="B53">
        <v>1</v>
      </c>
    </row>
    <row r="54" spans="1:2" x14ac:dyDescent="0.2">
      <c r="A54" t="s">
        <v>397</v>
      </c>
      <c r="B54">
        <v>23250</v>
      </c>
    </row>
    <row r="55" spans="1:2" x14ac:dyDescent="0.2">
      <c r="A55" t="s">
        <v>398</v>
      </c>
      <c r="B55">
        <v>8.2410043574395395</v>
      </c>
    </row>
    <row r="56" spans="1:2" x14ac:dyDescent="0.2">
      <c r="A56" t="s">
        <v>399</v>
      </c>
      <c r="B56">
        <v>0.46</v>
      </c>
    </row>
    <row r="57" spans="1:2" x14ac:dyDescent="0.2">
      <c r="A57" t="s">
        <v>400</v>
      </c>
      <c r="B57">
        <v>3748</v>
      </c>
    </row>
    <row r="58" spans="1:2" x14ac:dyDescent="0.2">
      <c r="A58" t="s">
        <v>401</v>
      </c>
      <c r="B58">
        <v>0</v>
      </c>
    </row>
    <row r="59" spans="1:2" x14ac:dyDescent="0.2">
      <c r="A59" t="s">
        <v>402</v>
      </c>
      <c r="B59">
        <v>0</v>
      </c>
    </row>
    <row r="60" spans="1:2" x14ac:dyDescent="0.2">
      <c r="A60" t="s">
        <v>403</v>
      </c>
      <c r="B60">
        <v>0</v>
      </c>
    </row>
    <row r="61" spans="1:2" x14ac:dyDescent="0.2">
      <c r="A61" t="s">
        <v>404</v>
      </c>
      <c r="B61">
        <v>0</v>
      </c>
    </row>
    <row r="62" spans="1:2" x14ac:dyDescent="0.2">
      <c r="A62" t="s">
        <v>405</v>
      </c>
      <c r="B62">
        <v>807.14741539647798</v>
      </c>
    </row>
    <row r="63" spans="1:2" x14ac:dyDescent="0.2">
      <c r="A63" t="s">
        <v>406</v>
      </c>
      <c r="B63">
        <v>13</v>
      </c>
    </row>
    <row r="64" spans="1:2" x14ac:dyDescent="0.2">
      <c r="A64" t="s">
        <v>407</v>
      </c>
      <c r="B64">
        <v>0</v>
      </c>
    </row>
    <row r="65" spans="1:2" x14ac:dyDescent="0.2">
      <c r="A65" t="s">
        <v>408</v>
      </c>
      <c r="B65">
        <v>0</v>
      </c>
    </row>
    <row r="66" spans="1:2" x14ac:dyDescent="0.2">
      <c r="A66" t="s">
        <v>409</v>
      </c>
      <c r="B66">
        <v>0.13710391495169899</v>
      </c>
    </row>
    <row r="67" spans="1:2" x14ac:dyDescent="0.2">
      <c r="A67" t="s">
        <v>410</v>
      </c>
      <c r="B67">
        <v>0.104901171247854</v>
      </c>
    </row>
    <row r="68" spans="1:2" x14ac:dyDescent="0.2">
      <c r="A68" t="s">
        <v>411</v>
      </c>
      <c r="B68">
        <v>0.75799491380044703</v>
      </c>
    </row>
    <row r="69" spans="1:2" x14ac:dyDescent="0.2">
      <c r="A69" t="s">
        <v>412</v>
      </c>
      <c r="B69">
        <v>0.48</v>
      </c>
    </row>
    <row r="70" spans="1:2" x14ac:dyDescent="0.2">
      <c r="A70" t="s">
        <v>413</v>
      </c>
      <c r="B70">
        <v>0.52</v>
      </c>
    </row>
    <row r="71" spans="1:2" x14ac:dyDescent="0.2">
      <c r="A71" t="s">
        <v>414</v>
      </c>
      <c r="B71">
        <v>0</v>
      </c>
    </row>
    <row r="72" spans="1:2" x14ac:dyDescent="0.2">
      <c r="A72" t="s">
        <v>415</v>
      </c>
      <c r="B72">
        <v>0</v>
      </c>
    </row>
    <row r="73" spans="1:2" x14ac:dyDescent="0.2">
      <c r="A73" t="s">
        <v>416</v>
      </c>
      <c r="B73">
        <v>0</v>
      </c>
    </row>
    <row r="74" spans="1:2" x14ac:dyDescent="0.2">
      <c r="A74" t="s">
        <v>417</v>
      </c>
      <c r="B74">
        <v>231183</v>
      </c>
    </row>
    <row r="75" spans="1:2" x14ac:dyDescent="0.2">
      <c r="A75" t="s">
        <v>418</v>
      </c>
      <c r="B75">
        <v>598001564.27423799</v>
      </c>
    </row>
    <row r="76" spans="1:2" x14ac:dyDescent="0.2">
      <c r="A76" t="s">
        <v>419</v>
      </c>
      <c r="B76">
        <v>5867.4857945400599</v>
      </c>
    </row>
    <row r="77" spans="1:2" x14ac:dyDescent="0.2">
      <c r="A77" t="s">
        <v>420</v>
      </c>
      <c r="B77">
        <v>5478.6263156668101</v>
      </c>
    </row>
    <row r="78" spans="1:2" x14ac:dyDescent="0.2">
      <c r="A78" t="s">
        <v>421</v>
      </c>
      <c r="B78">
        <v>215.117118157926</v>
      </c>
    </row>
    <row r="79" spans="1:2" x14ac:dyDescent="0.2">
      <c r="A79" t="s">
        <v>422</v>
      </c>
      <c r="B79">
        <v>40.668697095161598</v>
      </c>
    </row>
    <row r="80" spans="1:2" x14ac:dyDescent="0.2">
      <c r="A80" t="s">
        <v>423</v>
      </c>
      <c r="B80">
        <v>136.523968273246</v>
      </c>
    </row>
    <row r="81" spans="1:2" x14ac:dyDescent="0.2">
      <c r="A81" t="s">
        <v>424</v>
      </c>
      <c r="B81">
        <v>127.476031726754</v>
      </c>
    </row>
    <row r="82" spans="1:2" x14ac:dyDescent="0.2">
      <c r="A82" t="s">
        <v>425</v>
      </c>
      <c r="B82">
        <v>75.015028502331901</v>
      </c>
    </row>
    <row r="83" spans="1:2" x14ac:dyDescent="0.2">
      <c r="A83" t="s">
        <v>426</v>
      </c>
      <c r="B83">
        <v>0</v>
      </c>
    </row>
    <row r="84" spans="1:2" x14ac:dyDescent="0.2">
      <c r="A84" t="s">
        <v>427</v>
      </c>
      <c r="B84">
        <v>0</v>
      </c>
    </row>
    <row r="85" spans="1:2" x14ac:dyDescent="0.2">
      <c r="A85" t="s">
        <v>428</v>
      </c>
      <c r="B85">
        <v>0</v>
      </c>
    </row>
    <row r="86" spans="1:2" x14ac:dyDescent="0.2">
      <c r="A86" t="s">
        <v>429</v>
      </c>
      <c r="B86">
        <v>0.84342855712337605</v>
      </c>
    </row>
    <row r="87" spans="1:2" x14ac:dyDescent="0.2">
      <c r="A87" t="s">
        <v>430</v>
      </c>
      <c r="B87">
        <v>0</v>
      </c>
    </row>
    <row r="88" spans="1:2" x14ac:dyDescent="0.2">
      <c r="A88" t="s">
        <v>431</v>
      </c>
      <c r="B88">
        <v>0.120114957266546</v>
      </c>
    </row>
    <row r="89" spans="1:2" x14ac:dyDescent="0.2">
      <c r="A89" t="s">
        <v>432</v>
      </c>
      <c r="B89">
        <v>3.6456485610077999E-2</v>
      </c>
    </row>
    <row r="90" spans="1:2" x14ac:dyDescent="0.2">
      <c r="A90" t="s">
        <v>433</v>
      </c>
      <c r="B90">
        <v>0.34554679925010601</v>
      </c>
    </row>
    <row r="91" spans="1:2" x14ac:dyDescent="0.2">
      <c r="A91" t="s">
        <v>434</v>
      </c>
      <c r="B91">
        <v>5.4493588648460399E-2</v>
      </c>
    </row>
    <row r="92" spans="1:2" x14ac:dyDescent="0.2">
      <c r="A92" t="s">
        <v>435</v>
      </c>
      <c r="B92">
        <v>0.599959612101434</v>
      </c>
    </row>
    <row r="93" spans="1:2" x14ac:dyDescent="0.2">
      <c r="A93" t="s">
        <v>436</v>
      </c>
      <c r="B93">
        <v>0.284667590233112</v>
      </c>
    </row>
    <row r="94" spans="1:2" x14ac:dyDescent="0.2">
      <c r="A94" t="s">
        <v>437</v>
      </c>
      <c r="B94">
        <v>0</v>
      </c>
    </row>
    <row r="95" spans="1:2" x14ac:dyDescent="0.2">
      <c r="A95" t="s">
        <v>438</v>
      </c>
      <c r="B95">
        <v>6.4053195358203793E-2</v>
      </c>
    </row>
    <row r="96" spans="1:2" x14ac:dyDescent="0.2">
      <c r="A96" t="s">
        <v>439</v>
      </c>
      <c r="B96">
        <v>9.80281489183948E-2</v>
      </c>
    </row>
    <row r="97" spans="1:2" x14ac:dyDescent="0.2">
      <c r="A97" t="s">
        <v>440</v>
      </c>
      <c r="B97">
        <v>0.55325106549029002</v>
      </c>
    </row>
    <row r="98" spans="1:2" x14ac:dyDescent="0.2">
      <c r="A98" t="s">
        <v>441</v>
      </c>
      <c r="B98">
        <v>0</v>
      </c>
    </row>
    <row r="99" spans="1:2" x14ac:dyDescent="0.2">
      <c r="A99" t="s">
        <v>442</v>
      </c>
      <c r="B99">
        <v>8.8937093275488099E-2</v>
      </c>
    </row>
    <row r="100" spans="1:2" x14ac:dyDescent="0.2">
      <c r="A100" t="s">
        <v>443</v>
      </c>
      <c r="B100">
        <v>0.91106290672451196</v>
      </c>
    </row>
    <row r="101" spans="1:2" x14ac:dyDescent="0.2">
      <c r="A101" t="s">
        <v>444</v>
      </c>
      <c r="B101">
        <v>0</v>
      </c>
    </row>
    <row r="102" spans="1:2" x14ac:dyDescent="0.2">
      <c r="A102" t="s">
        <v>445</v>
      </c>
      <c r="B102">
        <v>0</v>
      </c>
    </row>
    <row r="103" spans="1:2" x14ac:dyDescent="0.2">
      <c r="A103" t="s">
        <v>446</v>
      </c>
      <c r="B103">
        <v>1</v>
      </c>
    </row>
    <row r="104" spans="1:2" x14ac:dyDescent="0.2">
      <c r="A104" t="s">
        <v>447</v>
      </c>
      <c r="B104">
        <v>0</v>
      </c>
    </row>
    <row r="105" spans="1:2" x14ac:dyDescent="0.2">
      <c r="A105" t="s">
        <v>448</v>
      </c>
      <c r="B105">
        <v>1</v>
      </c>
    </row>
    <row r="106" spans="1:2" x14ac:dyDescent="0.2">
      <c r="A106" t="s">
        <v>11</v>
      </c>
      <c r="B106">
        <v>5.6500000000000002E-2</v>
      </c>
    </row>
    <row r="107" spans="1:2" x14ac:dyDescent="0.2">
      <c r="A107" t="s">
        <v>1</v>
      </c>
      <c r="B107">
        <v>7.3300000000000004E-2</v>
      </c>
    </row>
    <row r="108" spans="1:2" x14ac:dyDescent="0.2">
      <c r="A108" t="s">
        <v>0</v>
      </c>
      <c r="B108">
        <v>9.4500000000000001E-2</v>
      </c>
    </row>
    <row r="109" spans="1:2" x14ac:dyDescent="0.2">
      <c r="A109" t="s">
        <v>8</v>
      </c>
      <c r="B109">
        <v>0.1012</v>
      </c>
    </row>
    <row r="110" spans="1:2" x14ac:dyDescent="0.2">
      <c r="A110" t="s">
        <v>12</v>
      </c>
      <c r="B110">
        <v>0.1052</v>
      </c>
    </row>
    <row r="111" spans="1:2" x14ac:dyDescent="0.2">
      <c r="A111" t="s">
        <v>2</v>
      </c>
      <c r="B111">
        <v>7.4300000000000005E-2</v>
      </c>
    </row>
    <row r="112" spans="1:2" x14ac:dyDescent="0.2">
      <c r="A112" t="s">
        <v>3</v>
      </c>
      <c r="B112">
        <v>7.1999999999999995E-2</v>
      </c>
    </row>
    <row r="113" spans="1:2" x14ac:dyDescent="0.2">
      <c r="A113" t="s">
        <v>4</v>
      </c>
      <c r="B113">
        <v>7.7399999999999997E-2</v>
      </c>
    </row>
    <row r="114" spans="1:2" x14ac:dyDescent="0.2">
      <c r="A114" t="s">
        <v>7</v>
      </c>
      <c r="B114">
        <v>7.1499999999999994E-2</v>
      </c>
    </row>
    <row r="115" spans="1:2" x14ac:dyDescent="0.2">
      <c r="A115" t="s">
        <v>9</v>
      </c>
      <c r="B115">
        <v>5.6500000000000002E-2</v>
      </c>
    </row>
    <row r="116" spans="1:2" x14ac:dyDescent="0.2">
      <c r="A116" t="s">
        <v>10</v>
      </c>
      <c r="B116">
        <v>6.6699999999999995E-2</v>
      </c>
    </row>
    <row r="117" spans="1:2" x14ac:dyDescent="0.2">
      <c r="A117" t="s">
        <v>5</v>
      </c>
      <c r="B117">
        <v>0.13611122</v>
      </c>
    </row>
    <row r="118" spans="1:2" x14ac:dyDescent="0.2">
      <c r="A118" t="s">
        <v>6</v>
      </c>
      <c r="B118">
        <v>3.5970000000000002E-2</v>
      </c>
    </row>
    <row r="119" spans="1:2" x14ac:dyDescent="0.2">
      <c r="A119" t="s">
        <v>449</v>
      </c>
      <c r="B119">
        <v>3.65913660880046</v>
      </c>
    </row>
    <row r="120" spans="1:2" x14ac:dyDescent="0.2">
      <c r="A120" t="s">
        <v>450</v>
      </c>
      <c r="B120">
        <v>0</v>
      </c>
    </row>
    <row r="121" spans="1:2" x14ac:dyDescent="0.2">
      <c r="A121" t="s">
        <v>451</v>
      </c>
      <c r="B121">
        <v>2.6112200379999999E-2</v>
      </c>
    </row>
    <row r="122" spans="1:2" x14ac:dyDescent="0.2">
      <c r="A122" t="s">
        <v>452</v>
      </c>
      <c r="B122">
        <v>6.6369866499999999E-2</v>
      </c>
    </row>
    <row r="123" spans="1:2" x14ac:dyDescent="0.2">
      <c r="A123" t="s">
        <v>453</v>
      </c>
      <c r="B123">
        <v>0</v>
      </c>
    </row>
    <row r="124" spans="1:2" x14ac:dyDescent="0.2">
      <c r="A124" t="s">
        <v>454</v>
      </c>
      <c r="B124">
        <v>0</v>
      </c>
    </row>
    <row r="125" spans="1:2" x14ac:dyDescent="0.2">
      <c r="A125" t="s">
        <v>455</v>
      </c>
      <c r="B125">
        <v>0</v>
      </c>
    </row>
    <row r="126" spans="1:2" x14ac:dyDescent="0.2">
      <c r="A126" t="s">
        <v>456</v>
      </c>
      <c r="B126">
        <v>0</v>
      </c>
    </row>
    <row r="127" spans="1:2" x14ac:dyDescent="0.2">
      <c r="A127" t="s">
        <v>457</v>
      </c>
      <c r="B127">
        <v>0</v>
      </c>
    </row>
    <row r="128" spans="1:2" x14ac:dyDescent="0.2">
      <c r="A128" t="s">
        <v>458</v>
      </c>
      <c r="B128">
        <v>0</v>
      </c>
    </row>
    <row r="129" spans="1:2" x14ac:dyDescent="0.2">
      <c r="A129" t="s">
        <v>459</v>
      </c>
      <c r="B129">
        <v>0</v>
      </c>
    </row>
    <row r="130" spans="1:2" x14ac:dyDescent="0.2">
      <c r="A130" t="s">
        <v>460</v>
      </c>
      <c r="B130">
        <v>0</v>
      </c>
    </row>
    <row r="131" spans="1:2" x14ac:dyDescent="0.2">
      <c r="A131" t="s">
        <v>461</v>
      </c>
      <c r="B131">
        <v>0</v>
      </c>
    </row>
    <row r="132" spans="1:2" x14ac:dyDescent="0.2">
      <c r="A132" t="s">
        <v>462</v>
      </c>
      <c r="B132">
        <v>0</v>
      </c>
    </row>
    <row r="133" spans="1:2" x14ac:dyDescent="0.2">
      <c r="A133" t="s">
        <v>463</v>
      </c>
      <c r="B133">
        <v>0</v>
      </c>
    </row>
    <row r="134" spans="1:2" x14ac:dyDescent="0.2">
      <c r="A134" t="s">
        <v>464</v>
      </c>
      <c r="B134">
        <v>9.0824163881585596E-2</v>
      </c>
    </row>
    <row r="135" spans="1:2" x14ac:dyDescent="0.2">
      <c r="A135" t="s">
        <v>465</v>
      </c>
      <c r="B135">
        <v>0</v>
      </c>
    </row>
    <row r="136" spans="1:2" x14ac:dyDescent="0.2">
      <c r="A136" t="s">
        <v>466</v>
      </c>
      <c r="B136">
        <v>0</v>
      </c>
    </row>
    <row r="137" spans="1:2" x14ac:dyDescent="0.2">
      <c r="A137" t="s">
        <v>467</v>
      </c>
      <c r="B137">
        <v>0</v>
      </c>
    </row>
    <row r="138" spans="1:2" x14ac:dyDescent="0.2">
      <c r="A138" t="s">
        <v>468</v>
      </c>
      <c r="B138">
        <v>2.50295842E-2</v>
      </c>
    </row>
    <row r="139" spans="1:2" x14ac:dyDescent="0.2">
      <c r="A139" t="s">
        <v>469</v>
      </c>
      <c r="B139">
        <v>165.33</v>
      </c>
    </row>
    <row r="140" spans="1:2" x14ac:dyDescent="0.2">
      <c r="A140" t="s">
        <v>470</v>
      </c>
      <c r="B140">
        <v>26.55</v>
      </c>
    </row>
    <row r="141" spans="1:2" x14ac:dyDescent="0.2">
      <c r="A141" t="s">
        <v>471</v>
      </c>
      <c r="B141">
        <v>2434.6715575365502</v>
      </c>
    </row>
    <row r="142" spans="1:2" x14ac:dyDescent="0.2">
      <c r="A142" t="s">
        <v>472</v>
      </c>
      <c r="B142">
        <v>2.2970000000000002</v>
      </c>
    </row>
    <row r="143" spans="1:2" x14ac:dyDescent="0.2">
      <c r="A143" t="s">
        <v>473</v>
      </c>
      <c r="B143">
        <v>2016</v>
      </c>
    </row>
    <row r="144" spans="1:2" x14ac:dyDescent="0.2">
      <c r="A144" t="s">
        <v>474</v>
      </c>
      <c r="B144">
        <v>37239553.576848798</v>
      </c>
    </row>
    <row r="145" spans="1:2" x14ac:dyDescent="0.2">
      <c r="A145" t="s">
        <v>475</v>
      </c>
      <c r="B145">
        <v>32002741.353231501</v>
      </c>
    </row>
    <row r="146" spans="1:2" x14ac:dyDescent="0.2">
      <c r="A146" t="s">
        <v>476</v>
      </c>
      <c r="B146">
        <v>18805974.556819201</v>
      </c>
    </row>
    <row r="147" spans="1:2" x14ac:dyDescent="0.2">
      <c r="A147" t="s">
        <v>477</v>
      </c>
      <c r="B147">
        <v>13266590.9620576</v>
      </c>
    </row>
    <row r="148" spans="1:2" x14ac:dyDescent="0.2">
      <c r="A148" t="s">
        <v>478</v>
      </c>
      <c r="B148">
        <v>11171866.072610701</v>
      </c>
    </row>
    <row r="149" spans="1:2" x14ac:dyDescent="0.2">
      <c r="A149" t="s">
        <v>479</v>
      </c>
      <c r="B149">
        <v>0</v>
      </c>
    </row>
    <row r="150" spans="1:2" x14ac:dyDescent="0.2">
      <c r="A150" t="s">
        <v>480</v>
      </c>
      <c r="B150">
        <v>0</v>
      </c>
    </row>
    <row r="151" spans="1:2" x14ac:dyDescent="0.2">
      <c r="A151" t="s">
        <v>481</v>
      </c>
      <c r="B151">
        <v>0.25</v>
      </c>
    </row>
    <row r="152" spans="1:2" x14ac:dyDescent="0.2">
      <c r="A152" t="s">
        <v>482</v>
      </c>
      <c r="B152">
        <v>0.25</v>
      </c>
    </row>
    <row r="153" spans="1:2" x14ac:dyDescent="0.2">
      <c r="A153" t="s">
        <v>483</v>
      </c>
      <c r="B153">
        <v>0.25</v>
      </c>
    </row>
    <row r="154" spans="1:2" x14ac:dyDescent="0.2">
      <c r="A154" t="s">
        <v>484</v>
      </c>
      <c r="B154">
        <v>0.25</v>
      </c>
    </row>
    <row r="155" spans="1:2" x14ac:dyDescent="0.2">
      <c r="A155" t="s">
        <v>485</v>
      </c>
      <c r="B155">
        <v>0.25</v>
      </c>
    </row>
    <row r="156" spans="1:2" x14ac:dyDescent="0.2">
      <c r="A156" t="s">
        <v>486</v>
      </c>
      <c r="B156">
        <v>0.02</v>
      </c>
    </row>
    <row r="157" spans="1:2" x14ac:dyDescent="0.2">
      <c r="A157" t="s">
        <v>487</v>
      </c>
      <c r="B157">
        <v>18320</v>
      </c>
    </row>
    <row r="158" spans="1:2" x14ac:dyDescent="0.2">
      <c r="A158" t="s">
        <v>488</v>
      </c>
      <c r="B158">
        <v>0.2</v>
      </c>
    </row>
    <row r="159" spans="1:2" x14ac:dyDescent="0.2">
      <c r="A159" t="s">
        <v>489</v>
      </c>
      <c r="B159">
        <v>138000</v>
      </c>
    </row>
    <row r="160" spans="1:2" x14ac:dyDescent="0.2">
      <c r="A160" t="s">
        <v>490</v>
      </c>
      <c r="B160">
        <v>0.2</v>
      </c>
    </row>
    <row r="161" spans="1:2" x14ac:dyDescent="0.2">
      <c r="A161" t="s">
        <v>491</v>
      </c>
      <c r="B161">
        <v>72800</v>
      </c>
    </row>
    <row r="162" spans="1:2" x14ac:dyDescent="0.2">
      <c r="A162" t="s">
        <v>492</v>
      </c>
      <c r="B162">
        <v>0.02</v>
      </c>
    </row>
    <row r="163" spans="1:2" x14ac:dyDescent="0.2">
      <c r="A163" t="s">
        <v>493</v>
      </c>
      <c r="B163">
        <v>4000</v>
      </c>
    </row>
    <row r="164" spans="1:2" x14ac:dyDescent="0.2">
      <c r="A164" t="s">
        <v>494</v>
      </c>
      <c r="B164">
        <v>0.2</v>
      </c>
    </row>
    <row r="165" spans="1:2" x14ac:dyDescent="0.2">
      <c r="A165" t="s">
        <v>495</v>
      </c>
      <c r="B165">
        <v>50000</v>
      </c>
    </row>
    <row r="166" spans="1:2" x14ac:dyDescent="0.2">
      <c r="A166" t="s">
        <v>496</v>
      </c>
      <c r="B166">
        <v>1.3</v>
      </c>
    </row>
    <row r="167" spans="1:2" x14ac:dyDescent="0.2">
      <c r="A167" t="s">
        <v>497</v>
      </c>
      <c r="B167">
        <v>1.7</v>
      </c>
    </row>
    <row r="168" spans="1:2" x14ac:dyDescent="0.2">
      <c r="A168" t="s">
        <v>498</v>
      </c>
      <c r="B168">
        <v>2</v>
      </c>
    </row>
    <row r="169" spans="1:2" x14ac:dyDescent="0.2">
      <c r="A169" t="s">
        <v>499</v>
      </c>
      <c r="B169">
        <v>2.2999999999999998</v>
      </c>
    </row>
    <row r="170" spans="1:2" x14ac:dyDescent="0.2">
      <c r="A170" t="s">
        <v>500</v>
      </c>
      <c r="B170">
        <v>3.4</v>
      </c>
    </row>
    <row r="171" spans="1:2" x14ac:dyDescent="0.2">
      <c r="A171" t="s">
        <v>501</v>
      </c>
      <c r="B171">
        <v>0.1</v>
      </c>
    </row>
    <row r="172" spans="1:2" x14ac:dyDescent="0.2">
      <c r="A172" t="s">
        <v>502</v>
      </c>
      <c r="B172">
        <v>0.4</v>
      </c>
    </row>
    <row r="173" spans="1:2" x14ac:dyDescent="0.2">
      <c r="A173" t="s">
        <v>503</v>
      </c>
      <c r="B173">
        <v>0.7</v>
      </c>
    </row>
    <row r="174" spans="1:2" x14ac:dyDescent="0.2">
      <c r="A174" t="s">
        <v>504</v>
      </c>
      <c r="B174">
        <v>1.1000000000000001</v>
      </c>
    </row>
    <row r="175" spans="1:2" x14ac:dyDescent="0.2">
      <c r="A175" t="s">
        <v>505</v>
      </c>
      <c r="B175">
        <v>2</v>
      </c>
    </row>
    <row r="176" spans="1:2" x14ac:dyDescent="0.2">
      <c r="A176" t="s">
        <v>506</v>
      </c>
      <c r="B176">
        <v>1920</v>
      </c>
    </row>
    <row r="177" spans="1:2" x14ac:dyDescent="0.2">
      <c r="A177" t="s">
        <v>507</v>
      </c>
      <c r="B177">
        <v>2550</v>
      </c>
    </row>
    <row r="178" spans="1:2" x14ac:dyDescent="0.2">
      <c r="A178" t="s">
        <v>508</v>
      </c>
      <c r="B178">
        <v>3500</v>
      </c>
    </row>
    <row r="179" spans="1:2" x14ac:dyDescent="0.2">
      <c r="A179" t="s">
        <v>509</v>
      </c>
      <c r="B179">
        <v>867</v>
      </c>
    </row>
    <row r="180" spans="1:2" x14ac:dyDescent="0.2">
      <c r="A180" t="s">
        <v>510</v>
      </c>
      <c r="B180">
        <v>2515</v>
      </c>
    </row>
    <row r="181" spans="1:2" x14ac:dyDescent="0.2">
      <c r="A181" t="s">
        <v>511</v>
      </c>
      <c r="B181">
        <v>8000</v>
      </c>
    </row>
    <row r="182" spans="1:2" x14ac:dyDescent="0.2">
      <c r="A182" t="s">
        <v>512</v>
      </c>
      <c r="B182">
        <v>6000</v>
      </c>
    </row>
    <row r="183" spans="1:2" x14ac:dyDescent="0.2">
      <c r="A183" t="s">
        <v>513</v>
      </c>
      <c r="B183">
        <v>5000</v>
      </c>
    </row>
    <row r="184" spans="1:2" x14ac:dyDescent="0.2">
      <c r="A184" t="s">
        <v>514</v>
      </c>
      <c r="B184">
        <v>4100</v>
      </c>
    </row>
    <row r="185" spans="1:2" x14ac:dyDescent="0.2">
      <c r="A185" t="s">
        <v>515</v>
      </c>
      <c r="B185">
        <v>1950</v>
      </c>
    </row>
    <row r="186" spans="1:2" x14ac:dyDescent="0.2">
      <c r="A186" t="s">
        <v>516</v>
      </c>
      <c r="B186">
        <v>4600</v>
      </c>
    </row>
    <row r="187" spans="1:2" x14ac:dyDescent="0.2">
      <c r="A187" t="s">
        <v>517</v>
      </c>
      <c r="B187">
        <v>7500</v>
      </c>
    </row>
    <row r="188" spans="1:2" x14ac:dyDescent="0.2">
      <c r="A188" t="s">
        <v>518</v>
      </c>
      <c r="B188">
        <v>3361</v>
      </c>
    </row>
    <row r="189" spans="1:2" x14ac:dyDescent="0.2">
      <c r="A189" t="s">
        <v>519</v>
      </c>
      <c r="B189">
        <v>3700</v>
      </c>
    </row>
    <row r="190" spans="1:2" x14ac:dyDescent="0.2">
      <c r="A190" t="s">
        <v>520</v>
      </c>
      <c r="B190">
        <v>5500</v>
      </c>
    </row>
    <row r="191" spans="1:2" x14ac:dyDescent="0.2">
      <c r="A191" t="s">
        <v>521</v>
      </c>
      <c r="B191">
        <v>4000</v>
      </c>
    </row>
    <row r="192" spans="1:2" x14ac:dyDescent="0.2">
      <c r="A192" t="s">
        <v>522</v>
      </c>
      <c r="B192">
        <v>0</v>
      </c>
    </row>
    <row r="193" spans="1:2" x14ac:dyDescent="0.2">
      <c r="A193" t="s">
        <v>523</v>
      </c>
      <c r="B193">
        <v>0</v>
      </c>
    </row>
    <row r="194" spans="1:2" x14ac:dyDescent="0.2">
      <c r="A194" t="s">
        <v>524</v>
      </c>
      <c r="B194">
        <v>0</v>
      </c>
    </row>
    <row r="195" spans="1:2" x14ac:dyDescent="0.2">
      <c r="A195" t="s">
        <v>525</v>
      </c>
      <c r="B195">
        <v>0</v>
      </c>
    </row>
    <row r="196" spans="1:2" x14ac:dyDescent="0.2">
      <c r="A196" t="s">
        <v>526</v>
      </c>
      <c r="B196">
        <v>0</v>
      </c>
    </row>
    <row r="197" spans="1:2" x14ac:dyDescent="0.2">
      <c r="A197" t="s">
        <v>527</v>
      </c>
      <c r="B197">
        <v>0</v>
      </c>
    </row>
    <row r="198" spans="1:2" x14ac:dyDescent="0.2">
      <c r="A198" t="s">
        <v>528</v>
      </c>
      <c r="B198">
        <v>835.90475451388704</v>
      </c>
    </row>
    <row r="199" spans="1:2" x14ac:dyDescent="0.2">
      <c r="A199" t="s">
        <v>529</v>
      </c>
      <c r="B199">
        <v>10.741804522862999</v>
      </c>
    </row>
    <row r="200" spans="1:2" x14ac:dyDescent="0.2">
      <c r="A200" t="s">
        <v>530</v>
      </c>
      <c r="B200">
        <v>0</v>
      </c>
    </row>
    <row r="201" spans="1:2" x14ac:dyDescent="0.2">
      <c r="A201" t="s">
        <v>531</v>
      </c>
      <c r="B201">
        <v>36</v>
      </c>
    </row>
    <row r="202" spans="1:2" x14ac:dyDescent="0.2">
      <c r="A202" t="s">
        <v>532</v>
      </c>
      <c r="B202">
        <v>46</v>
      </c>
    </row>
    <row r="203" spans="1:2" x14ac:dyDescent="0.2">
      <c r="A203" t="s">
        <v>533</v>
      </c>
      <c r="B203">
        <v>36.1</v>
      </c>
    </row>
    <row r="204" spans="1:2" x14ac:dyDescent="0.2">
      <c r="A204" t="s">
        <v>534</v>
      </c>
      <c r="B204">
        <v>42</v>
      </c>
    </row>
    <row r="205" spans="1:2" x14ac:dyDescent="0.2">
      <c r="A205" t="s">
        <v>535</v>
      </c>
      <c r="B205">
        <v>45.3</v>
      </c>
    </row>
    <row r="206" spans="1:2" x14ac:dyDescent="0.2">
      <c r="A206" t="s">
        <v>536</v>
      </c>
      <c r="B206">
        <v>37.299999999999997</v>
      </c>
    </row>
    <row r="207" spans="1:2" x14ac:dyDescent="0.2">
      <c r="A207" t="s">
        <v>537</v>
      </c>
      <c r="B207">
        <v>40</v>
      </c>
    </row>
    <row r="208" spans="1:2" x14ac:dyDescent="0.2">
      <c r="A208" t="s">
        <v>538</v>
      </c>
      <c r="B208">
        <v>30.5</v>
      </c>
    </row>
    <row r="209" spans="1:2" x14ac:dyDescent="0.2">
      <c r="A209" t="s">
        <v>539</v>
      </c>
      <c r="B209">
        <v>37</v>
      </c>
    </row>
    <row r="210" spans="1:2" x14ac:dyDescent="0.2">
      <c r="A210" t="s">
        <v>540</v>
      </c>
      <c r="B210">
        <v>15</v>
      </c>
    </row>
    <row r="211" spans="1:2" x14ac:dyDescent="0.2">
      <c r="A211" t="s">
        <v>541</v>
      </c>
      <c r="B211">
        <v>40</v>
      </c>
    </row>
    <row r="212" spans="1:2" x14ac:dyDescent="0.2">
      <c r="A212" t="s">
        <v>542</v>
      </c>
      <c r="B212">
        <v>15</v>
      </c>
    </row>
    <row r="213" spans="1:2" x14ac:dyDescent="0.2">
      <c r="A213" t="s">
        <v>543</v>
      </c>
      <c r="B213">
        <v>35</v>
      </c>
    </row>
    <row r="214" spans="1:2" x14ac:dyDescent="0.2">
      <c r="A214" t="s">
        <v>544</v>
      </c>
      <c r="B214">
        <v>15</v>
      </c>
    </row>
    <row r="215" spans="1:2" x14ac:dyDescent="0.2">
      <c r="A215" t="s">
        <v>545</v>
      </c>
      <c r="B215">
        <v>34</v>
      </c>
    </row>
    <row r="216" spans="1:2" x14ac:dyDescent="0.2">
      <c r="A216" t="s">
        <v>546</v>
      </c>
      <c r="B216">
        <v>60</v>
      </c>
    </row>
    <row r="217" spans="1:2" x14ac:dyDescent="0.2">
      <c r="A217" t="s">
        <v>547</v>
      </c>
      <c r="B217">
        <v>49</v>
      </c>
    </row>
    <row r="218" spans="1:2" x14ac:dyDescent="0.2">
      <c r="A218" t="s">
        <v>548</v>
      </c>
      <c r="B218">
        <v>40</v>
      </c>
    </row>
    <row r="219" spans="1:2" x14ac:dyDescent="0.2">
      <c r="A219" t="s">
        <v>549</v>
      </c>
      <c r="B219">
        <v>48</v>
      </c>
    </row>
    <row r="220" spans="1:2" x14ac:dyDescent="0.2">
      <c r="A220" t="s">
        <v>550</v>
      </c>
      <c r="B220">
        <v>43</v>
      </c>
    </row>
    <row r="221" spans="1:2" x14ac:dyDescent="0.2">
      <c r="A221" t="s">
        <v>551</v>
      </c>
      <c r="B221">
        <v>47</v>
      </c>
    </row>
    <row r="222" spans="1:2" x14ac:dyDescent="0.2">
      <c r="A222" t="s">
        <v>552</v>
      </c>
      <c r="B222">
        <v>46</v>
      </c>
    </row>
    <row r="223" spans="1:2" x14ac:dyDescent="0.2">
      <c r="A223" t="s">
        <v>553</v>
      </c>
      <c r="B223">
        <v>42</v>
      </c>
    </row>
    <row r="224" spans="1:2" x14ac:dyDescent="0.2">
      <c r="A224" t="s">
        <v>554</v>
      </c>
      <c r="B224">
        <v>38</v>
      </c>
    </row>
    <row r="225" spans="1:2" x14ac:dyDescent="0.2">
      <c r="A225" t="s">
        <v>555</v>
      </c>
      <c r="B225">
        <v>42</v>
      </c>
    </row>
    <row r="226" spans="1:2" x14ac:dyDescent="0.2">
      <c r="A226" t="s">
        <v>556</v>
      </c>
      <c r="B226">
        <v>42</v>
      </c>
    </row>
    <row r="227" spans="1:2" x14ac:dyDescent="0.2">
      <c r="A227" t="s">
        <v>557</v>
      </c>
      <c r="B227">
        <v>48</v>
      </c>
    </row>
    <row r="228" spans="1:2" x14ac:dyDescent="0.2">
      <c r="A228" t="s">
        <v>558</v>
      </c>
      <c r="B228">
        <v>46</v>
      </c>
    </row>
    <row r="229" spans="1:2" x14ac:dyDescent="0.2">
      <c r="A229" t="s">
        <v>559</v>
      </c>
      <c r="B229">
        <v>42</v>
      </c>
    </row>
    <row r="230" spans="1:2" x14ac:dyDescent="0.2">
      <c r="A230" t="s">
        <v>560</v>
      </c>
      <c r="B230">
        <v>45</v>
      </c>
    </row>
    <row r="231" spans="1:2" x14ac:dyDescent="0.2">
      <c r="A231" t="s">
        <v>561</v>
      </c>
      <c r="B231">
        <v>38</v>
      </c>
    </row>
    <row r="232" spans="1:2" x14ac:dyDescent="0.2">
      <c r="A232" t="s">
        <v>562</v>
      </c>
      <c r="B232">
        <v>25</v>
      </c>
    </row>
    <row r="233" spans="1:2" x14ac:dyDescent="0.2">
      <c r="A233" t="s">
        <v>563</v>
      </c>
      <c r="B233">
        <v>32</v>
      </c>
    </row>
    <row r="234" spans="1:2" x14ac:dyDescent="0.2">
      <c r="A234" t="s">
        <v>564</v>
      </c>
      <c r="B234">
        <v>36</v>
      </c>
    </row>
    <row r="235" spans="1:2" x14ac:dyDescent="0.2">
      <c r="A235" t="s">
        <v>565</v>
      </c>
      <c r="B235">
        <v>43</v>
      </c>
    </row>
    <row r="236" spans="1:2" x14ac:dyDescent="0.2">
      <c r="A236" t="s">
        <v>566</v>
      </c>
      <c r="B236">
        <v>47</v>
      </c>
    </row>
    <row r="237" spans="1:2" x14ac:dyDescent="0.2">
      <c r="A237" t="s">
        <v>567</v>
      </c>
      <c r="B237">
        <v>28.9</v>
      </c>
    </row>
    <row r="238" spans="1:2" x14ac:dyDescent="0.2">
      <c r="A238" t="s">
        <v>568</v>
      </c>
      <c r="B238">
        <v>82.1</v>
      </c>
    </row>
    <row r="239" spans="1:2" x14ac:dyDescent="0.2">
      <c r="A239" t="s">
        <v>569</v>
      </c>
      <c r="B239">
        <v>27</v>
      </c>
    </row>
    <row r="240" spans="1:2" x14ac:dyDescent="0.2">
      <c r="A240" t="s">
        <v>570</v>
      </c>
      <c r="B240">
        <v>15</v>
      </c>
    </row>
    <row r="241" spans="1:2" x14ac:dyDescent="0.2">
      <c r="A241" t="s">
        <v>571</v>
      </c>
      <c r="B241">
        <v>40</v>
      </c>
    </row>
    <row r="242" spans="1:2" x14ac:dyDescent="0.2">
      <c r="A242" t="s">
        <v>572</v>
      </c>
      <c r="B242">
        <v>15</v>
      </c>
    </row>
    <row r="243" spans="1:2" x14ac:dyDescent="0.2">
      <c r="A243" t="s">
        <v>573</v>
      </c>
      <c r="B243">
        <v>27.9</v>
      </c>
    </row>
    <row r="244" spans="1:2" x14ac:dyDescent="0.2">
      <c r="A244" t="s">
        <v>574</v>
      </c>
      <c r="B244">
        <v>83.5</v>
      </c>
    </row>
    <row r="245" spans="1:2" x14ac:dyDescent="0.2">
      <c r="A245" t="s">
        <v>575</v>
      </c>
      <c r="B245">
        <v>90</v>
      </c>
    </row>
    <row r="246" spans="1:2" x14ac:dyDescent="0.2">
      <c r="A246" t="s">
        <v>576</v>
      </c>
      <c r="B246">
        <v>72</v>
      </c>
    </row>
    <row r="247" spans="1:2" x14ac:dyDescent="0.2">
      <c r="A247" t="s">
        <v>577</v>
      </c>
      <c r="B247">
        <v>110</v>
      </c>
    </row>
    <row r="248" spans="1:2" x14ac:dyDescent="0.2">
      <c r="A248" t="s">
        <v>578</v>
      </c>
      <c r="B248">
        <v>72</v>
      </c>
    </row>
    <row r="249" spans="1:2" x14ac:dyDescent="0.2">
      <c r="A249" t="s">
        <v>579</v>
      </c>
      <c r="B249">
        <v>103</v>
      </c>
    </row>
    <row r="250" spans="1:2" x14ac:dyDescent="0.2">
      <c r="A250" t="s">
        <v>580</v>
      </c>
      <c r="B250">
        <v>105</v>
      </c>
    </row>
    <row r="251" spans="1:2" x14ac:dyDescent="0.2">
      <c r="A251" t="s">
        <v>581</v>
      </c>
      <c r="B251">
        <v>100</v>
      </c>
    </row>
    <row r="252" spans="1:2" x14ac:dyDescent="0.2">
      <c r="A252" t="s">
        <v>582</v>
      </c>
      <c r="B252">
        <v>72</v>
      </c>
    </row>
    <row r="253" spans="1:2" x14ac:dyDescent="0.2">
      <c r="A253" t="s">
        <v>583</v>
      </c>
      <c r="B253">
        <v>72</v>
      </c>
    </row>
    <row r="254" spans="1:2" x14ac:dyDescent="0.2">
      <c r="A254" t="s">
        <v>584</v>
      </c>
      <c r="B254">
        <v>72</v>
      </c>
    </row>
    <row r="255" spans="1:2" x14ac:dyDescent="0.2">
      <c r="A255" t="s">
        <v>585</v>
      </c>
      <c r="B255">
        <v>16102.8</v>
      </c>
    </row>
    <row r="256" spans="1:2" x14ac:dyDescent="0.2">
      <c r="A256" t="s">
        <v>586</v>
      </c>
      <c r="B256">
        <v>0</v>
      </c>
    </row>
    <row r="257" spans="1:2" x14ac:dyDescent="0.2">
      <c r="A257" t="s">
        <v>587</v>
      </c>
      <c r="B257">
        <v>0</v>
      </c>
    </row>
    <row r="258" spans="1:2" x14ac:dyDescent="0.2">
      <c r="A258" t="s">
        <v>588</v>
      </c>
      <c r="B258">
        <v>0</v>
      </c>
    </row>
    <row r="259" spans="1:2" x14ac:dyDescent="0.2">
      <c r="A259" t="s">
        <v>589</v>
      </c>
      <c r="B259">
        <v>0</v>
      </c>
    </row>
    <row r="260" spans="1:2" x14ac:dyDescent="0.2">
      <c r="A260" t="s">
        <v>590</v>
      </c>
      <c r="B260">
        <v>0</v>
      </c>
    </row>
    <row r="261" spans="1:2" x14ac:dyDescent="0.2">
      <c r="A261" t="s">
        <v>591</v>
      </c>
      <c r="B261">
        <v>0</v>
      </c>
    </row>
    <row r="262" spans="1:2" x14ac:dyDescent="0.2">
      <c r="A262" t="s">
        <v>592</v>
      </c>
      <c r="B262">
        <v>0</v>
      </c>
    </row>
    <row r="263" spans="1:2" x14ac:dyDescent="0.2">
      <c r="A263" t="s">
        <v>593</v>
      </c>
      <c r="B263">
        <v>0</v>
      </c>
    </row>
    <row r="264" spans="1:2" x14ac:dyDescent="0.2">
      <c r="A264" t="s">
        <v>594</v>
      </c>
      <c r="B264">
        <v>0</v>
      </c>
    </row>
    <row r="265" spans="1:2" x14ac:dyDescent="0.2">
      <c r="A265" t="s">
        <v>595</v>
      </c>
      <c r="B265">
        <v>0</v>
      </c>
    </row>
    <row r="266" spans="1:2" x14ac:dyDescent="0.2">
      <c r="A266" t="s">
        <v>596</v>
      </c>
      <c r="B266">
        <v>3053.7</v>
      </c>
    </row>
    <row r="267" spans="1:2" x14ac:dyDescent="0.2">
      <c r="A267" t="s">
        <v>597</v>
      </c>
      <c r="B267">
        <v>0</v>
      </c>
    </row>
    <row r="268" spans="1:2" x14ac:dyDescent="0.2">
      <c r="A268" t="s">
        <v>598</v>
      </c>
      <c r="B268">
        <v>0</v>
      </c>
    </row>
    <row r="269" spans="1:2" x14ac:dyDescent="0.2">
      <c r="A269" t="s">
        <v>599</v>
      </c>
      <c r="B269">
        <v>16.089341433000001</v>
      </c>
    </row>
    <row r="270" spans="1:2" x14ac:dyDescent="0.2">
      <c r="A270" t="s">
        <v>600</v>
      </c>
      <c r="B270">
        <v>0</v>
      </c>
    </row>
    <row r="271" spans="1:2" x14ac:dyDescent="0.2">
      <c r="A271" t="s">
        <v>601</v>
      </c>
      <c r="B271">
        <v>0</v>
      </c>
    </row>
    <row r="272" spans="1:2" x14ac:dyDescent="0.2">
      <c r="A272" t="s">
        <v>602</v>
      </c>
      <c r="B272">
        <v>0</v>
      </c>
    </row>
    <row r="273" spans="1:2" x14ac:dyDescent="0.2">
      <c r="A273" t="s">
        <v>603</v>
      </c>
      <c r="B273">
        <v>0</v>
      </c>
    </row>
    <row r="274" spans="1:2" x14ac:dyDescent="0.2">
      <c r="A274" t="s">
        <v>604</v>
      </c>
      <c r="B274">
        <v>0</v>
      </c>
    </row>
    <row r="275" spans="1:2" x14ac:dyDescent="0.2">
      <c r="A275" t="s">
        <v>605</v>
      </c>
      <c r="B275">
        <v>0</v>
      </c>
    </row>
    <row r="276" spans="1:2" x14ac:dyDescent="0.2">
      <c r="A276" t="s">
        <v>606</v>
      </c>
      <c r="B276">
        <v>0</v>
      </c>
    </row>
    <row r="277" spans="1:2" x14ac:dyDescent="0.2">
      <c r="A277" t="s">
        <v>607</v>
      </c>
      <c r="B277">
        <v>0</v>
      </c>
    </row>
    <row r="278" spans="1:2" x14ac:dyDescent="0.2">
      <c r="A278" t="s">
        <v>608</v>
      </c>
      <c r="B278">
        <v>0</v>
      </c>
    </row>
    <row r="279" spans="1:2" x14ac:dyDescent="0.2">
      <c r="A279" t="s">
        <v>609</v>
      </c>
      <c r="B279">
        <v>0</v>
      </c>
    </row>
    <row r="280" spans="1:2" x14ac:dyDescent="0.2">
      <c r="A280" t="s">
        <v>610</v>
      </c>
      <c r="B280">
        <v>0</v>
      </c>
    </row>
    <row r="281" spans="1:2" x14ac:dyDescent="0.2">
      <c r="A281" t="s">
        <v>611</v>
      </c>
      <c r="B281">
        <v>0</v>
      </c>
    </row>
    <row r="282" spans="1:2" x14ac:dyDescent="0.2">
      <c r="A282" t="s">
        <v>612</v>
      </c>
      <c r="B282">
        <v>0</v>
      </c>
    </row>
    <row r="283" spans="1:2" x14ac:dyDescent="0.2">
      <c r="A283" t="s">
        <v>613</v>
      </c>
      <c r="B283">
        <v>0</v>
      </c>
    </row>
    <row r="284" spans="1:2" x14ac:dyDescent="0.2">
      <c r="A284" t="s">
        <v>614</v>
      </c>
      <c r="B284">
        <v>0</v>
      </c>
    </row>
    <row r="285" spans="1:2" x14ac:dyDescent="0.2">
      <c r="A285" t="s">
        <v>615</v>
      </c>
      <c r="B285">
        <v>203.47919999999999</v>
      </c>
    </row>
    <row r="286" spans="1:2" x14ac:dyDescent="0.2">
      <c r="A286" t="s">
        <v>616</v>
      </c>
      <c r="B286">
        <v>203.47919999999999</v>
      </c>
    </row>
    <row r="287" spans="1:2" x14ac:dyDescent="0.2">
      <c r="A287" t="s">
        <v>617</v>
      </c>
      <c r="B287">
        <v>0</v>
      </c>
    </row>
    <row r="288" spans="1:2" x14ac:dyDescent="0.2">
      <c r="A288" t="s">
        <v>618</v>
      </c>
      <c r="B288">
        <v>0</v>
      </c>
    </row>
    <row r="289" spans="1:2" x14ac:dyDescent="0.2">
      <c r="A289" t="s">
        <v>619</v>
      </c>
      <c r="B289">
        <v>3686.4</v>
      </c>
    </row>
    <row r="290" spans="1:2" x14ac:dyDescent="0.2">
      <c r="A290" t="s">
        <v>620</v>
      </c>
      <c r="B290">
        <v>0</v>
      </c>
    </row>
    <row r="291" spans="1:2" x14ac:dyDescent="0.2">
      <c r="A291" t="s">
        <v>621</v>
      </c>
      <c r="B291">
        <v>0</v>
      </c>
    </row>
    <row r="292" spans="1:2" x14ac:dyDescent="0.2">
      <c r="A292" t="s">
        <v>622</v>
      </c>
      <c r="B292">
        <v>991.19999999999902</v>
      </c>
    </row>
    <row r="293" spans="1:2" x14ac:dyDescent="0.2">
      <c r="A293" t="s">
        <v>623</v>
      </c>
      <c r="B293">
        <v>0</v>
      </c>
    </row>
    <row r="294" spans="1:2" x14ac:dyDescent="0.2">
      <c r="A294" t="s">
        <v>624</v>
      </c>
      <c r="B294">
        <v>0</v>
      </c>
    </row>
    <row r="295" spans="1:2" x14ac:dyDescent="0.2">
      <c r="A295" t="s">
        <v>625</v>
      </c>
      <c r="B295">
        <v>0</v>
      </c>
    </row>
    <row r="296" spans="1:2" x14ac:dyDescent="0.2">
      <c r="A296" t="s">
        <v>626</v>
      </c>
      <c r="B296">
        <v>0</v>
      </c>
    </row>
    <row r="297" spans="1:2" x14ac:dyDescent="0.2">
      <c r="A297" t="s">
        <v>627</v>
      </c>
      <c r="B297">
        <v>0</v>
      </c>
    </row>
    <row r="298" spans="1:2" x14ac:dyDescent="0.2">
      <c r="A298" t="s">
        <v>628</v>
      </c>
      <c r="B298">
        <v>1</v>
      </c>
    </row>
    <row r="299" spans="1:2" x14ac:dyDescent="0.2">
      <c r="A299" t="s">
        <v>629</v>
      </c>
      <c r="B299">
        <v>0.55000000000000004</v>
      </c>
    </row>
    <row r="300" spans="1:2" x14ac:dyDescent="0.2">
      <c r="A300" t="s">
        <v>630</v>
      </c>
      <c r="B300">
        <v>0.45</v>
      </c>
    </row>
    <row r="301" spans="1:2" x14ac:dyDescent="0.2">
      <c r="A301" t="s">
        <v>631</v>
      </c>
      <c r="B301">
        <v>2194.3388570000002</v>
      </c>
    </row>
    <row r="302" spans="1:2" x14ac:dyDescent="0.2">
      <c r="A302" t="s">
        <v>632</v>
      </c>
      <c r="B302">
        <v>1726.492962</v>
      </c>
    </row>
    <row r="303" spans="1:2" x14ac:dyDescent="0.2">
      <c r="A303" t="s">
        <v>633</v>
      </c>
      <c r="B303">
        <v>524.30546449999997</v>
      </c>
    </row>
    <row r="304" spans="1:2" x14ac:dyDescent="0.2">
      <c r="A304" t="s">
        <v>634</v>
      </c>
      <c r="B304">
        <v>0</v>
      </c>
    </row>
    <row r="305" spans="1:2" x14ac:dyDescent="0.2">
      <c r="A305" t="s">
        <v>635</v>
      </c>
      <c r="B305">
        <v>0</v>
      </c>
    </row>
    <row r="306" spans="1:2" x14ac:dyDescent="0.2">
      <c r="A306" t="s">
        <v>636</v>
      </c>
      <c r="B306">
        <v>0</v>
      </c>
    </row>
    <row r="307" spans="1:2" x14ac:dyDescent="0.2">
      <c r="A307" t="s">
        <v>637</v>
      </c>
      <c r="B307">
        <v>0</v>
      </c>
    </row>
    <row r="308" spans="1:2" x14ac:dyDescent="0.2">
      <c r="A308" t="s">
        <v>638</v>
      </c>
      <c r="B308">
        <v>0</v>
      </c>
    </row>
    <row r="309" spans="1:2" x14ac:dyDescent="0.2">
      <c r="A309" t="s">
        <v>639</v>
      </c>
      <c r="B309">
        <v>0</v>
      </c>
    </row>
    <row r="310" spans="1:2" x14ac:dyDescent="0.2">
      <c r="A310" t="s">
        <v>640</v>
      </c>
      <c r="B310">
        <v>0</v>
      </c>
    </row>
    <row r="311" spans="1:2" x14ac:dyDescent="0.2">
      <c r="A311" t="s">
        <v>641</v>
      </c>
      <c r="B311">
        <v>833624</v>
      </c>
    </row>
    <row r="312" spans="1:2" x14ac:dyDescent="0.2">
      <c r="A312" t="s">
        <v>642</v>
      </c>
      <c r="B312">
        <v>424390</v>
      </c>
    </row>
    <row r="313" spans="1:2" x14ac:dyDescent="0.2">
      <c r="A313" t="s">
        <v>643</v>
      </c>
      <c r="B313">
        <v>4.8645664079755901</v>
      </c>
    </row>
    <row r="314" spans="1:2" x14ac:dyDescent="0.2">
      <c r="A314" t="s">
        <v>644</v>
      </c>
      <c r="B314">
        <v>0.87449179064068705</v>
      </c>
    </row>
    <row r="315" spans="1:2" x14ac:dyDescent="0.2">
      <c r="A315" t="s">
        <v>645</v>
      </c>
      <c r="B315">
        <v>9.2638650526335103E-2</v>
      </c>
    </row>
    <row r="316" spans="1:2" x14ac:dyDescent="0.2">
      <c r="A316" t="s">
        <v>646</v>
      </c>
      <c r="B316">
        <v>2.1714191316158898E-2</v>
      </c>
    </row>
    <row r="317" spans="1:2" x14ac:dyDescent="0.2">
      <c r="A317" t="s">
        <v>647</v>
      </c>
      <c r="B317">
        <v>5.6419269279834004E-3</v>
      </c>
    </row>
    <row r="318" spans="1:2" x14ac:dyDescent="0.2">
      <c r="A318" t="s">
        <v>648</v>
      </c>
      <c r="B318">
        <v>5.5134405888345303E-3</v>
      </c>
    </row>
    <row r="319" spans="1:2" x14ac:dyDescent="0.2">
      <c r="A319" t="s">
        <v>649</v>
      </c>
      <c r="B319">
        <v>0.17</v>
      </c>
    </row>
    <row r="320" spans="1:2" x14ac:dyDescent="0.2">
      <c r="A320" t="s">
        <v>650</v>
      </c>
      <c r="B320">
        <v>0.21</v>
      </c>
    </row>
    <row r="321" spans="1:2" x14ac:dyDescent="0.2">
      <c r="A321" t="s">
        <v>651</v>
      </c>
      <c r="B321">
        <v>0.21</v>
      </c>
    </row>
    <row r="322" spans="1:2" x14ac:dyDescent="0.2">
      <c r="A322" t="s">
        <v>652</v>
      </c>
      <c r="B322">
        <v>0.13</v>
      </c>
    </row>
    <row r="323" spans="1:2" x14ac:dyDescent="0.2">
      <c r="A323" t="s">
        <v>653</v>
      </c>
      <c r="B323">
        <v>0.17</v>
      </c>
    </row>
    <row r="324" spans="1:2" x14ac:dyDescent="0.2">
      <c r="A324" t="s">
        <v>654</v>
      </c>
      <c r="B324">
        <v>0.15</v>
      </c>
    </row>
    <row r="325" spans="1:2" x14ac:dyDescent="0.2">
      <c r="A325" t="s">
        <v>655</v>
      </c>
      <c r="B325">
        <v>36.742766400000001</v>
      </c>
    </row>
    <row r="326" spans="1:2" x14ac:dyDescent="0.2">
      <c r="A326" t="s">
        <v>656</v>
      </c>
      <c r="B326">
        <v>44.669931299148601</v>
      </c>
    </row>
    <row r="327" spans="1:2" x14ac:dyDescent="0.2">
      <c r="A327" t="s">
        <v>657</v>
      </c>
      <c r="B327">
        <v>0.06</v>
      </c>
    </row>
    <row r="328" spans="1:2" x14ac:dyDescent="0.2">
      <c r="A328" t="s">
        <v>658</v>
      </c>
      <c r="B328">
        <v>0.08</v>
      </c>
    </row>
    <row r="329" spans="1:2" x14ac:dyDescent="0.2">
      <c r="A329" t="s">
        <v>659</v>
      </c>
      <c r="B329">
        <v>0.05</v>
      </c>
    </row>
    <row r="330" spans="1:2" x14ac:dyDescent="0.2">
      <c r="A330" t="s">
        <v>660</v>
      </c>
      <c r="B330">
        <v>0.12</v>
      </c>
    </row>
    <row r="331" spans="1:2" x14ac:dyDescent="0.2">
      <c r="A331" t="s">
        <v>661</v>
      </c>
      <c r="B331">
        <v>0.08</v>
      </c>
    </row>
    <row r="332" spans="1:2" x14ac:dyDescent="0.2">
      <c r="A332" t="s">
        <v>662</v>
      </c>
      <c r="B332">
        <v>0.61</v>
      </c>
    </row>
    <row r="333" spans="1:2" x14ac:dyDescent="0.2">
      <c r="A333" t="s">
        <v>663</v>
      </c>
      <c r="B333">
        <v>0.05</v>
      </c>
    </row>
    <row r="334" spans="1:2" x14ac:dyDescent="0.2">
      <c r="A334" t="s">
        <v>664</v>
      </c>
      <c r="B334">
        <v>0.16</v>
      </c>
    </row>
    <row r="335" spans="1:2" x14ac:dyDescent="0.2">
      <c r="A335" t="s">
        <v>665</v>
      </c>
      <c r="B335">
        <v>0.79</v>
      </c>
    </row>
    <row r="336" spans="1:2" x14ac:dyDescent="0.2">
      <c r="A336" t="s">
        <v>666</v>
      </c>
      <c r="B336">
        <v>0</v>
      </c>
    </row>
    <row r="337" spans="1:2" x14ac:dyDescent="0.2">
      <c r="A337" t="s">
        <v>667</v>
      </c>
      <c r="B337">
        <v>0.17</v>
      </c>
    </row>
    <row r="338" spans="1:2" x14ac:dyDescent="0.2">
      <c r="A338" t="s">
        <v>668</v>
      </c>
      <c r="B338">
        <v>0.83</v>
      </c>
    </row>
    <row r="339" spans="1:2" x14ac:dyDescent="0.2">
      <c r="A339" t="s">
        <v>669</v>
      </c>
      <c r="B339">
        <v>0</v>
      </c>
    </row>
    <row r="340" spans="1:2" x14ac:dyDescent="0.2">
      <c r="A340" t="s">
        <v>670</v>
      </c>
      <c r="B340">
        <v>0.70454545454545503</v>
      </c>
    </row>
    <row r="341" spans="1:2" x14ac:dyDescent="0.2">
      <c r="A341" t="s">
        <v>671</v>
      </c>
      <c r="B341">
        <v>0.29545454545454503</v>
      </c>
    </row>
    <row r="342" spans="1:2" x14ac:dyDescent="0.2">
      <c r="A342" t="s">
        <v>672</v>
      </c>
      <c r="B342">
        <v>1</v>
      </c>
    </row>
    <row r="343" spans="1:2" x14ac:dyDescent="0.2">
      <c r="A343" t="s">
        <v>673</v>
      </c>
      <c r="B343">
        <v>0</v>
      </c>
    </row>
    <row r="344" spans="1:2" x14ac:dyDescent="0.2">
      <c r="A344" t="s">
        <v>674</v>
      </c>
      <c r="B344">
        <v>1</v>
      </c>
    </row>
    <row r="345" spans="1:2" x14ac:dyDescent="0.2">
      <c r="A345" t="s">
        <v>675</v>
      </c>
      <c r="B345">
        <v>0</v>
      </c>
    </row>
    <row r="346" spans="1:2" x14ac:dyDescent="0.2">
      <c r="A346" t="s">
        <v>676</v>
      </c>
      <c r="B346">
        <v>0.96</v>
      </c>
    </row>
    <row r="347" spans="1:2" x14ac:dyDescent="0.2">
      <c r="A347" t="s">
        <v>677</v>
      </c>
      <c r="B347">
        <v>0.04</v>
      </c>
    </row>
    <row r="348" spans="1:2" x14ac:dyDescent="0.2">
      <c r="A348" t="s">
        <v>678</v>
      </c>
      <c r="B348">
        <v>0</v>
      </c>
    </row>
    <row r="349" spans="1:2" x14ac:dyDescent="0.2">
      <c r="A349" t="s">
        <v>679</v>
      </c>
      <c r="B349">
        <v>0.9</v>
      </c>
    </row>
    <row r="350" spans="1:2" x14ac:dyDescent="0.2">
      <c r="A350" t="s">
        <v>680</v>
      </c>
      <c r="B350">
        <v>0.04</v>
      </c>
    </row>
    <row r="351" spans="1:2" x14ac:dyDescent="0.2">
      <c r="A351" t="s">
        <v>681</v>
      </c>
      <c r="B351">
        <v>0.01</v>
      </c>
    </row>
    <row r="352" spans="1:2" x14ac:dyDescent="0.2">
      <c r="A352" t="s">
        <v>682</v>
      </c>
      <c r="B352">
        <v>0.05</v>
      </c>
    </row>
    <row r="353" spans="1:2" x14ac:dyDescent="0.2">
      <c r="A353" t="s">
        <v>683</v>
      </c>
      <c r="B353">
        <v>0.71</v>
      </c>
    </row>
    <row r="354" spans="1:2" x14ac:dyDescent="0.2">
      <c r="A354" t="s">
        <v>684</v>
      </c>
      <c r="B354">
        <v>0.19</v>
      </c>
    </row>
    <row r="355" spans="1:2" x14ac:dyDescent="0.2">
      <c r="A355" t="s">
        <v>685</v>
      </c>
      <c r="B355">
        <v>0.1</v>
      </c>
    </row>
    <row r="356" spans="1:2" x14ac:dyDescent="0.2">
      <c r="A356" t="s">
        <v>686</v>
      </c>
      <c r="B356">
        <v>0.83</v>
      </c>
    </row>
    <row r="357" spans="1:2" x14ac:dyDescent="0.2">
      <c r="A357" t="s">
        <v>687</v>
      </c>
      <c r="B357">
        <v>0.16</v>
      </c>
    </row>
    <row r="358" spans="1:2" x14ac:dyDescent="0.2">
      <c r="A358" t="s">
        <v>688</v>
      </c>
      <c r="B358">
        <v>0.01</v>
      </c>
    </row>
    <row r="359" spans="1:2" x14ac:dyDescent="0.2">
      <c r="A359" t="s">
        <v>689</v>
      </c>
      <c r="B359">
        <v>0.1</v>
      </c>
    </row>
    <row r="360" spans="1:2" x14ac:dyDescent="0.2">
      <c r="A360" t="s">
        <v>690</v>
      </c>
      <c r="B360">
        <v>0.13</v>
      </c>
    </row>
    <row r="361" spans="1:2" x14ac:dyDescent="0.2">
      <c r="A361" t="s">
        <v>691</v>
      </c>
      <c r="B361">
        <v>0.08</v>
      </c>
    </row>
    <row r="362" spans="1:2" x14ac:dyDescent="0.2">
      <c r="A362" t="s">
        <v>692</v>
      </c>
      <c r="B362">
        <v>0.3</v>
      </c>
    </row>
    <row r="363" spans="1:2" x14ac:dyDescent="0.2">
      <c r="A363" t="s">
        <v>693</v>
      </c>
      <c r="B363">
        <v>0.11</v>
      </c>
    </row>
    <row r="364" spans="1:2" x14ac:dyDescent="0.2">
      <c r="A364" t="s">
        <v>694</v>
      </c>
      <c r="B364">
        <v>0.13</v>
      </c>
    </row>
    <row r="365" spans="1:2" x14ac:dyDescent="0.2">
      <c r="A365" t="s">
        <v>695</v>
      </c>
      <c r="B365">
        <v>7.0000000000000007E-2</v>
      </c>
    </row>
    <row r="366" spans="1:2" x14ac:dyDescent="0.2">
      <c r="A366" t="s">
        <v>696</v>
      </c>
      <c r="B366">
        <v>0.08</v>
      </c>
    </row>
    <row r="367" spans="1:2" x14ac:dyDescent="0.2">
      <c r="A367" t="s">
        <v>697</v>
      </c>
      <c r="B367">
        <v>0.98</v>
      </c>
    </row>
    <row r="368" spans="1:2" x14ac:dyDescent="0.2">
      <c r="A368" t="s">
        <v>698</v>
      </c>
      <c r="B368">
        <v>0.02</v>
      </c>
    </row>
    <row r="369" spans="1:2" x14ac:dyDescent="0.2">
      <c r="A369" t="s">
        <v>699</v>
      </c>
      <c r="B369">
        <v>0</v>
      </c>
    </row>
    <row r="370" spans="1:2" x14ac:dyDescent="0.2">
      <c r="A370" t="s">
        <v>700</v>
      </c>
      <c r="B370">
        <v>3226.9735549048401</v>
      </c>
    </row>
    <row r="371" spans="1:2" x14ac:dyDescent="0.2">
      <c r="A371" t="s">
        <v>701</v>
      </c>
      <c r="B371">
        <v>11330.851603499999</v>
      </c>
    </row>
    <row r="372" spans="1:2" x14ac:dyDescent="0.2">
      <c r="A372" t="s">
        <v>702</v>
      </c>
      <c r="B372">
        <v>1251.827</v>
      </c>
    </row>
    <row r="373" spans="1:2" x14ac:dyDescent="0.2">
      <c r="A373" t="s">
        <v>703</v>
      </c>
      <c r="B373">
        <v>44</v>
      </c>
    </row>
    <row r="374" spans="1:2" x14ac:dyDescent="0.2">
      <c r="A374" t="s">
        <v>704</v>
      </c>
      <c r="B374">
        <v>0</v>
      </c>
    </row>
    <row r="375" spans="1:2" x14ac:dyDescent="0.2">
      <c r="A375" t="s">
        <v>705</v>
      </c>
      <c r="B375">
        <v>0</v>
      </c>
    </row>
    <row r="376" spans="1:2" x14ac:dyDescent="0.2">
      <c r="A376" t="s">
        <v>706</v>
      </c>
      <c r="B376">
        <v>0</v>
      </c>
    </row>
    <row r="377" spans="1:2" x14ac:dyDescent="0.2">
      <c r="A377" t="s">
        <v>707</v>
      </c>
      <c r="B377">
        <v>0</v>
      </c>
    </row>
    <row r="378" spans="1:2" x14ac:dyDescent="0.2">
      <c r="A378" t="s">
        <v>708</v>
      </c>
      <c r="B378">
        <v>0</v>
      </c>
    </row>
    <row r="379" spans="1:2" x14ac:dyDescent="0.2">
      <c r="A379" t="s">
        <v>709</v>
      </c>
      <c r="B379">
        <v>0</v>
      </c>
    </row>
    <row r="380" spans="1:2" x14ac:dyDescent="0.2">
      <c r="A380" t="s">
        <v>710</v>
      </c>
      <c r="B380">
        <v>0</v>
      </c>
    </row>
    <row r="381" spans="1:2" x14ac:dyDescent="0.2">
      <c r="A381" t="s">
        <v>711</v>
      </c>
      <c r="B381">
        <v>0</v>
      </c>
    </row>
    <row r="382" spans="1:2" x14ac:dyDescent="0.2">
      <c r="A382" t="s">
        <v>712</v>
      </c>
      <c r="B382">
        <v>1</v>
      </c>
    </row>
    <row r="383" spans="1:2" x14ac:dyDescent="0.2">
      <c r="A383" t="s">
        <v>713</v>
      </c>
      <c r="B383">
        <v>0.16</v>
      </c>
    </row>
    <row r="384" spans="1:2" x14ac:dyDescent="0.2">
      <c r="A384" t="s">
        <v>714</v>
      </c>
      <c r="B384">
        <v>0.11</v>
      </c>
    </row>
    <row r="385" spans="1:2" x14ac:dyDescent="0.2">
      <c r="A385" t="s">
        <v>715</v>
      </c>
      <c r="B385">
        <v>0.73</v>
      </c>
    </row>
    <row r="386" spans="1:2" x14ac:dyDescent="0.2">
      <c r="A386" t="s">
        <v>716</v>
      </c>
      <c r="B386">
        <v>0.28999999999999998</v>
      </c>
    </row>
    <row r="387" spans="1:2" x14ac:dyDescent="0.2">
      <c r="A387" t="s">
        <v>717</v>
      </c>
      <c r="B387">
        <v>0.18</v>
      </c>
    </row>
    <row r="388" spans="1:2" x14ac:dyDescent="0.2">
      <c r="A388" t="s">
        <v>718</v>
      </c>
      <c r="B388">
        <v>0.53</v>
      </c>
    </row>
    <row r="389" spans="1:2" x14ac:dyDescent="0.2">
      <c r="A389" t="s">
        <v>719</v>
      </c>
      <c r="B389">
        <v>0.04</v>
      </c>
    </row>
    <row r="390" spans="1:2" x14ac:dyDescent="0.2">
      <c r="A390" t="s">
        <v>720</v>
      </c>
      <c r="B390">
        <v>0.03</v>
      </c>
    </row>
    <row r="391" spans="1:2" x14ac:dyDescent="0.2">
      <c r="A391" t="s">
        <v>721</v>
      </c>
      <c r="B391">
        <v>0.93</v>
      </c>
    </row>
    <row r="392" spans="1:2" x14ac:dyDescent="0.2">
      <c r="A392" t="s">
        <v>722</v>
      </c>
      <c r="B392">
        <v>0.77</v>
      </c>
    </row>
    <row r="393" spans="1:2" x14ac:dyDescent="0.2">
      <c r="A393" t="s">
        <v>723</v>
      </c>
      <c r="B393">
        <v>0.23</v>
      </c>
    </row>
    <row r="394" spans="1:2" x14ac:dyDescent="0.2">
      <c r="A394" t="s">
        <v>724</v>
      </c>
      <c r="B394">
        <v>0</v>
      </c>
    </row>
    <row r="395" spans="1:2" x14ac:dyDescent="0.2">
      <c r="A395" t="s">
        <v>725</v>
      </c>
      <c r="B395">
        <v>0</v>
      </c>
    </row>
    <row r="396" spans="1:2" x14ac:dyDescent="0.2">
      <c r="A396" t="s">
        <v>726</v>
      </c>
      <c r="B396">
        <v>0</v>
      </c>
    </row>
    <row r="397" spans="1:2" x14ac:dyDescent="0.2">
      <c r="A397" t="s">
        <v>727</v>
      </c>
      <c r="B397">
        <v>0</v>
      </c>
    </row>
    <row r="398" spans="1:2" x14ac:dyDescent="0.2">
      <c r="A398" t="s">
        <v>728</v>
      </c>
      <c r="B398">
        <v>0</v>
      </c>
    </row>
    <row r="399" spans="1:2" x14ac:dyDescent="0.2">
      <c r="A399" t="s">
        <v>729</v>
      </c>
      <c r="B399">
        <v>0</v>
      </c>
    </row>
    <row r="400" spans="1:2" x14ac:dyDescent="0.2">
      <c r="A400" t="s">
        <v>730</v>
      </c>
      <c r="B400">
        <v>0</v>
      </c>
    </row>
    <row r="401" spans="1:2" x14ac:dyDescent="0.2">
      <c r="A401" t="s">
        <v>731</v>
      </c>
      <c r="B401">
        <v>0</v>
      </c>
    </row>
    <row r="402" spans="1:2" x14ac:dyDescent="0.2">
      <c r="A402" t="s">
        <v>732</v>
      </c>
      <c r="B402">
        <v>0</v>
      </c>
    </row>
    <row r="403" spans="1:2" x14ac:dyDescent="0.2">
      <c r="A403" t="s">
        <v>733</v>
      </c>
      <c r="B403">
        <v>0</v>
      </c>
    </row>
    <row r="404" spans="1:2" x14ac:dyDescent="0.2">
      <c r="A404" t="s">
        <v>734</v>
      </c>
      <c r="B404">
        <v>0</v>
      </c>
    </row>
    <row r="405" spans="1:2" x14ac:dyDescent="0.2">
      <c r="A405" t="s">
        <v>735</v>
      </c>
      <c r="B405">
        <v>1</v>
      </c>
    </row>
    <row r="406" spans="1:2" x14ac:dyDescent="0.2">
      <c r="A406" t="s">
        <v>736</v>
      </c>
      <c r="B406">
        <v>0</v>
      </c>
    </row>
    <row r="407" spans="1:2" x14ac:dyDescent="0.2">
      <c r="A407" t="s">
        <v>737</v>
      </c>
      <c r="B407">
        <v>0</v>
      </c>
    </row>
    <row r="408" spans="1:2" x14ac:dyDescent="0.2">
      <c r="A408" t="s">
        <v>738</v>
      </c>
      <c r="B408">
        <v>0</v>
      </c>
    </row>
    <row r="409" spans="1:2" x14ac:dyDescent="0.2">
      <c r="A409" t="s">
        <v>739</v>
      </c>
      <c r="B409">
        <v>0</v>
      </c>
    </row>
    <row r="410" spans="1:2" x14ac:dyDescent="0.2">
      <c r="A410" t="s">
        <v>740</v>
      </c>
      <c r="B410">
        <v>0</v>
      </c>
    </row>
    <row r="411" spans="1:2" x14ac:dyDescent="0.2">
      <c r="A411" t="s">
        <v>741</v>
      </c>
      <c r="B411">
        <v>0</v>
      </c>
    </row>
    <row r="412" spans="1:2" x14ac:dyDescent="0.2">
      <c r="A412" t="s">
        <v>742</v>
      </c>
      <c r="B412">
        <v>1</v>
      </c>
    </row>
    <row r="413" spans="1:2" x14ac:dyDescent="0.2">
      <c r="A413" t="s">
        <v>743</v>
      </c>
      <c r="B413">
        <v>810.98083145600003</v>
      </c>
    </row>
    <row r="414" spans="1:2" x14ac:dyDescent="0.2">
      <c r="A414" t="s">
        <v>744</v>
      </c>
      <c r="B414">
        <v>2488.44006855</v>
      </c>
    </row>
    <row r="415" spans="1:2" x14ac:dyDescent="0.2">
      <c r="A415" t="s">
        <v>745</v>
      </c>
      <c r="B415">
        <v>0</v>
      </c>
    </row>
    <row r="416" spans="1:2" x14ac:dyDescent="0.2">
      <c r="A416" t="s">
        <v>746</v>
      </c>
      <c r="B416">
        <v>0</v>
      </c>
    </row>
    <row r="417" spans="1:2" x14ac:dyDescent="0.2">
      <c r="A417" t="s">
        <v>747</v>
      </c>
      <c r="B417">
        <v>9.4358583189314</v>
      </c>
    </row>
    <row r="418" spans="1:2" x14ac:dyDescent="0.2">
      <c r="A418" t="s">
        <v>748</v>
      </c>
      <c r="B418">
        <v>42.837503092190502</v>
      </c>
    </row>
    <row r="419" spans="1:2" x14ac:dyDescent="0.2">
      <c r="A419" t="s">
        <v>749</v>
      </c>
      <c r="B419">
        <v>1</v>
      </c>
    </row>
    <row r="420" spans="1:2" x14ac:dyDescent="0.2">
      <c r="A420" t="s">
        <v>750</v>
      </c>
      <c r="B420">
        <v>0</v>
      </c>
    </row>
    <row r="421" spans="1:2" x14ac:dyDescent="0.2">
      <c r="A421" t="s">
        <v>751</v>
      </c>
      <c r="B421">
        <v>597.27305971199996</v>
      </c>
    </row>
    <row r="422" spans="1:2" x14ac:dyDescent="0.2">
      <c r="A422" t="s">
        <v>752</v>
      </c>
      <c r="B422">
        <v>1733.8456146000001</v>
      </c>
    </row>
    <row r="423" spans="1:2" x14ac:dyDescent="0.2">
      <c r="A423" t="s">
        <v>753</v>
      </c>
      <c r="B423">
        <v>0</v>
      </c>
    </row>
    <row r="424" spans="1:2" x14ac:dyDescent="0.2">
      <c r="A424" t="s">
        <v>754</v>
      </c>
      <c r="B424">
        <v>0</v>
      </c>
    </row>
    <row r="425" spans="1:2" x14ac:dyDescent="0.2">
      <c r="A425" t="s">
        <v>755</v>
      </c>
      <c r="B425">
        <v>0</v>
      </c>
    </row>
    <row r="426" spans="1:2" x14ac:dyDescent="0.2">
      <c r="A426" t="s">
        <v>756</v>
      </c>
      <c r="B426">
        <v>0</v>
      </c>
    </row>
    <row r="427" spans="1:2" x14ac:dyDescent="0.2">
      <c r="A427" t="s">
        <v>757</v>
      </c>
      <c r="B427">
        <v>0</v>
      </c>
    </row>
    <row r="428" spans="1:2" x14ac:dyDescent="0.2">
      <c r="A428" t="s">
        <v>758</v>
      </c>
      <c r="B428">
        <v>0</v>
      </c>
    </row>
    <row r="429" spans="1:2" x14ac:dyDescent="0.2">
      <c r="A429" t="s">
        <v>759</v>
      </c>
      <c r="B429">
        <v>0</v>
      </c>
    </row>
    <row r="430" spans="1:2" x14ac:dyDescent="0.2">
      <c r="A430" t="s">
        <v>760</v>
      </c>
      <c r="B430">
        <v>0</v>
      </c>
    </row>
    <row r="431" spans="1:2" x14ac:dyDescent="0.2">
      <c r="A431" t="s">
        <v>761</v>
      </c>
      <c r="B431">
        <v>2622.5315999999998</v>
      </c>
    </row>
    <row r="432" spans="1:2" x14ac:dyDescent="0.2">
      <c r="A432" t="s">
        <v>762</v>
      </c>
      <c r="B432">
        <v>0</v>
      </c>
    </row>
    <row r="433" spans="1:2" x14ac:dyDescent="0.2">
      <c r="A433" t="s">
        <v>763</v>
      </c>
      <c r="B433">
        <v>1E-3</v>
      </c>
    </row>
    <row r="434" spans="1:2" x14ac:dyDescent="0.2">
      <c r="A434" t="s">
        <v>764</v>
      </c>
      <c r="B434">
        <v>0</v>
      </c>
    </row>
    <row r="435" spans="1:2" x14ac:dyDescent="0.2">
      <c r="A435" t="s">
        <v>765</v>
      </c>
      <c r="B435">
        <v>0</v>
      </c>
    </row>
    <row r="436" spans="1:2" x14ac:dyDescent="0.2">
      <c r="A436" t="s">
        <v>766</v>
      </c>
      <c r="B436">
        <v>0</v>
      </c>
    </row>
    <row r="437" spans="1:2" x14ac:dyDescent="0.2">
      <c r="A437" t="s">
        <v>767</v>
      </c>
      <c r="B437">
        <v>0</v>
      </c>
    </row>
    <row r="438" spans="1:2" x14ac:dyDescent="0.2">
      <c r="A438" t="s">
        <v>768</v>
      </c>
      <c r="B438">
        <v>0</v>
      </c>
    </row>
    <row r="439" spans="1:2" x14ac:dyDescent="0.2">
      <c r="A439" t="s">
        <v>769</v>
      </c>
      <c r="B439">
        <v>0</v>
      </c>
    </row>
    <row r="440" spans="1:2" x14ac:dyDescent="0.2">
      <c r="A440" t="s">
        <v>770</v>
      </c>
      <c r="B440">
        <v>2E-3</v>
      </c>
    </row>
    <row r="441" spans="1:2" x14ac:dyDescent="0.2">
      <c r="A441" t="s">
        <v>771</v>
      </c>
      <c r="B441">
        <v>0</v>
      </c>
    </row>
    <row r="442" spans="1:2" x14ac:dyDescent="0.2">
      <c r="A442" t="s">
        <v>772</v>
      </c>
      <c r="B442">
        <v>390.37488969600003</v>
      </c>
    </row>
    <row r="443" spans="1:2" x14ac:dyDescent="0.2">
      <c r="A443" t="s">
        <v>773</v>
      </c>
      <c r="B443">
        <v>1197.8390605500001</v>
      </c>
    </row>
    <row r="444" spans="1:2" x14ac:dyDescent="0.2">
      <c r="A444" t="s">
        <v>774</v>
      </c>
      <c r="B444">
        <v>0</v>
      </c>
    </row>
    <row r="445" spans="1:2" x14ac:dyDescent="0.2">
      <c r="A445" t="s">
        <v>775</v>
      </c>
      <c r="B445">
        <v>0</v>
      </c>
    </row>
    <row r="446" spans="1:2" x14ac:dyDescent="0.2">
      <c r="A446" t="s">
        <v>776</v>
      </c>
      <c r="B446">
        <v>1886.9546819823699</v>
      </c>
    </row>
    <row r="447" spans="1:2" x14ac:dyDescent="0.2">
      <c r="A447" t="s">
        <v>777</v>
      </c>
      <c r="B447">
        <v>0</v>
      </c>
    </row>
    <row r="448" spans="1:2" x14ac:dyDescent="0.2">
      <c r="A448" t="s">
        <v>778</v>
      </c>
      <c r="B448">
        <v>335.49748190251898</v>
      </c>
    </row>
    <row r="449" spans="1:2" x14ac:dyDescent="0.2">
      <c r="A449" t="s">
        <v>779</v>
      </c>
      <c r="B449">
        <v>0</v>
      </c>
    </row>
    <row r="450" spans="1:2" x14ac:dyDescent="0.2">
      <c r="A450" t="s">
        <v>780</v>
      </c>
      <c r="B450">
        <v>8538.8775879253608</v>
      </c>
    </row>
    <row r="451" spans="1:2" x14ac:dyDescent="0.2">
      <c r="A451" t="s">
        <v>781</v>
      </c>
      <c r="B451">
        <v>0</v>
      </c>
    </row>
    <row r="452" spans="1:2" x14ac:dyDescent="0.2">
      <c r="A452" t="s">
        <v>782</v>
      </c>
      <c r="B452">
        <v>2.6287871360000001</v>
      </c>
    </row>
    <row r="453" spans="1:2" x14ac:dyDescent="0.2">
      <c r="A453" t="s">
        <v>783</v>
      </c>
      <c r="B453">
        <v>8.0662562999999992</v>
      </c>
    </row>
    <row r="454" spans="1:2" x14ac:dyDescent="0.2">
      <c r="A454" t="s">
        <v>784</v>
      </c>
      <c r="B454">
        <v>0</v>
      </c>
    </row>
    <row r="455" spans="1:2" x14ac:dyDescent="0.2">
      <c r="A455" t="s">
        <v>785</v>
      </c>
      <c r="B455">
        <v>0</v>
      </c>
    </row>
    <row r="456" spans="1:2" x14ac:dyDescent="0.2">
      <c r="A456" t="s">
        <v>786</v>
      </c>
      <c r="B456">
        <v>0</v>
      </c>
    </row>
    <row r="457" spans="1:2" x14ac:dyDescent="0.2">
      <c r="A457" t="s">
        <v>787</v>
      </c>
      <c r="B457">
        <v>0</v>
      </c>
    </row>
    <row r="458" spans="1:2" x14ac:dyDescent="0.2">
      <c r="A458" t="s">
        <v>788</v>
      </c>
      <c r="B458">
        <v>1</v>
      </c>
    </row>
    <row r="459" spans="1:2" x14ac:dyDescent="0.2">
      <c r="A459" t="s">
        <v>789</v>
      </c>
      <c r="B45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Input_ENSPRESSO_factors</vt:lpstr>
      <vt:lpstr>Input_ENSPRESSO_factors_2</vt:lpstr>
      <vt:lpstr>Input_TYNDP_interc_capacity</vt:lpstr>
      <vt:lpstr>Calculation_emission_factors</vt:lpstr>
      <vt:lpstr>Output</vt:lpstr>
      <vt:lpstr>Calculation_import</vt:lpstr>
      <vt:lpstr>Dummy_data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von Meijenfeldt</dc:creator>
  <cp:lastModifiedBy>Charlotte von Meijenfeldt</cp:lastModifiedBy>
  <dcterms:created xsi:type="dcterms:W3CDTF">2021-11-30T15:32:40Z</dcterms:created>
  <dcterms:modified xsi:type="dcterms:W3CDTF">2022-05-09T08:26:54Z</dcterms:modified>
</cp:coreProperties>
</file>