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B550BFBF-46AC-7944-8EC4-881E04A55C42}" xr6:coauthVersionLast="47" xr6:coauthVersionMax="47" xr10:uidLastSave="{00000000-0000-0000-0000-000000000000}"/>
  <bookViews>
    <workbookView xWindow="0" yWindow="500" windowWidth="51200" windowHeight="26520" tabRatio="762" activeTab="1" xr2:uid="{00000000-000D-0000-FFFF-FFFF00000000}"/>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s>
  <definedNames>
    <definedName name="_xlnm._FilterDatabase" localSheetId="1" hidden="1">Dashboard!$B$2:$E$4</definedName>
    <definedName name="dollar_data">Exchange_rates!$E$9:$H$9</definedName>
    <definedName name="dollar_per_euro">Exchange_rates!$E$9</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6" l="1"/>
  <c r="I9" i="13" s="1"/>
  <c r="G9" i="13" s="1"/>
  <c r="E12" i="12" s="1"/>
  <c r="E8" i="16"/>
  <c r="E9" i="16" s="1"/>
  <c r="G7" i="13"/>
  <c r="G74" i="13"/>
  <c r="E71" i="17"/>
  <c r="G73" i="13"/>
  <c r="E70" i="17" s="1"/>
  <c r="G72" i="13"/>
  <c r="E69" i="17"/>
  <c r="G71" i="13"/>
  <c r="E68" i="17" s="1"/>
  <c r="G70" i="13"/>
  <c r="E67" i="17"/>
  <c r="G69" i="13"/>
  <c r="E66" i="17" s="1"/>
  <c r="G68" i="13"/>
  <c r="E65" i="17"/>
  <c r="G65" i="13"/>
  <c r="E62" i="17" s="1"/>
  <c r="G64" i="13"/>
  <c r="E61" i="17"/>
  <c r="G63" i="13"/>
  <c r="E60" i="17" s="1"/>
  <c r="G62" i="13"/>
  <c r="E59" i="17"/>
  <c r="G61" i="13"/>
  <c r="E58" i="17" s="1"/>
  <c r="G60" i="13"/>
  <c r="E57" i="17"/>
  <c r="G59" i="13"/>
  <c r="E56" i="17" s="1"/>
  <c r="G56" i="13"/>
  <c r="E53" i="17"/>
  <c r="G55" i="13"/>
  <c r="E52" i="17" s="1"/>
  <c r="G54" i="13"/>
  <c r="E51" i="17"/>
  <c r="G53" i="13"/>
  <c r="E50" i="17" s="1"/>
  <c r="G52" i="13"/>
  <c r="E49" i="17"/>
  <c r="G51" i="13"/>
  <c r="E48" i="17" s="1"/>
  <c r="G50" i="13"/>
  <c r="E47" i="17"/>
  <c r="G47" i="13"/>
  <c r="E44" i="17" s="1"/>
  <c r="G46" i="13"/>
  <c r="E43" i="17"/>
  <c r="G45" i="13"/>
  <c r="E42" i="17" s="1"/>
  <c r="G44" i="13"/>
  <c r="E41" i="17"/>
  <c r="G43" i="13"/>
  <c r="E40" i="17" s="1"/>
  <c r="G42" i="13"/>
  <c r="E39" i="17"/>
  <c r="G41" i="13"/>
  <c r="E38" i="17" s="1"/>
  <c r="G38" i="13"/>
  <c r="E35" i="17"/>
  <c r="G37" i="13"/>
  <c r="E34" i="17" s="1"/>
  <c r="G36" i="13"/>
  <c r="E33" i="17"/>
  <c r="G35" i="13"/>
  <c r="E32" i="17" s="1"/>
  <c r="G34" i="13"/>
  <c r="E31" i="17"/>
  <c r="G33" i="13"/>
  <c r="E30" i="17" s="1"/>
  <c r="G32" i="13"/>
  <c r="E29" i="17"/>
  <c r="G29" i="13"/>
  <c r="E26" i="17"/>
  <c r="G28" i="13"/>
  <c r="E25" i="17"/>
  <c r="G27" i="13"/>
  <c r="E24" i="17"/>
  <c r="G26" i="13"/>
  <c r="E23" i="17"/>
  <c r="G25" i="13"/>
  <c r="E22" i="17"/>
  <c r="G24" i="13"/>
  <c r="E21" i="17"/>
  <c r="G23" i="13"/>
  <c r="E20" i="17"/>
  <c r="G20" i="13"/>
  <c r="E17" i="17"/>
  <c r="G19" i="13"/>
  <c r="E16" i="17"/>
  <c r="G18" i="13"/>
  <c r="E15" i="17"/>
  <c r="G17" i="13"/>
  <c r="E14" i="17"/>
  <c r="G16" i="13"/>
  <c r="E13" i="17"/>
  <c r="G15" i="13"/>
  <c r="E12" i="17"/>
  <c r="G14" i="13"/>
  <c r="E11" i="17"/>
  <c r="E10" i="12"/>
  <c r="E14" i="16" l="1"/>
  <c r="I10" i="13" s="1"/>
  <c r="G10" i="13" s="1"/>
  <c r="I8" i="13"/>
  <c r="G8" i="13" s="1"/>
  <c r="E11" i="12" s="1"/>
</calcChain>
</file>

<file path=xl/sharedStrings.xml><?xml version="1.0" encoding="utf-8"?>
<sst xmlns="http://schemas.openxmlformats.org/spreadsheetml/2006/main" count="468" uniqueCount="90">
  <si>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</si>
  <si>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</si>
  <si>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</si>
  <si>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</si>
  <si>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</si>
  <si>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</si>
  <si>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</si>
  <si>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</si>
  <si>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</si>
  <si>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</si>
  <si>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</si>
  <si>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</si>
  <si>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</si>
  <si>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</si>
  <si>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</si>
  <si>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</si>
  <si>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</si>
  <si>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</si>
  <si>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</si>
  <si>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</si>
  <si>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</si>
  <si>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</si>
  <si>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</si>
  <si>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</si>
  <si>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</si>
  <si>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</si>
  <si>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</si>
  <si>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</si>
  <si>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</si>
  <si>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</si>
  <si>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</si>
  <si>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</si>
  <si>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</si>
  <si>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</si>
  <si>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</si>
  <si>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Fuel Chain Emissions (only for NL)</t>
  </si>
  <si>
    <t>sustainable</t>
  </si>
  <si>
    <t>cost_per_mj</t>
  </si>
  <si>
    <t>co2_conversion_per_mj</t>
  </si>
  <si>
    <t>Whether or not this carrier is renewable</t>
  </si>
  <si>
    <t>Quintel assumption</t>
  </si>
  <si>
    <t>co2_exploration_per_mj</t>
  </si>
  <si>
    <t>co2_extraction_per_mj</t>
  </si>
  <si>
    <t>start_value</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</si>
  <si>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</si>
  <si>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</si>
  <si>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</si>
  <si>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</si>
  <si>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</si>
  <si>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</si>
  <si>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</si>
  <si>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</si>
  <si>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</si>
  <si>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</si>
  <si>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</si>
  <si>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</si>
  <si>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kg CO2 eq/GJ</t>
  </si>
  <si>
    <t>from australia</t>
  </si>
  <si>
    <t>from east_asia</t>
  </si>
  <si>
    <t>from eastern_europe</t>
  </si>
  <si>
    <t>from north_america</t>
  </si>
  <si>
    <t>from russia</t>
  </si>
  <si>
    <t>from south_africa</t>
  </si>
  <si>
    <t>from south_america</t>
  </si>
  <si>
    <t>Document</t>
  </si>
  <si>
    <t>mj_per_kg</t>
  </si>
  <si>
    <t>Carrier (global properties)</t>
  </si>
  <si>
    <t>This sheet summarizes the Fuel Chain Emissions attributes formatted in the way they are used by the Energy Transition Model. These FCE are only specified for carriers and at the moment only for NL.</t>
  </si>
  <si>
    <t>Energeia</t>
  </si>
  <si>
    <t>Exchange rate</t>
  </si>
  <si>
    <t>This sheet contains currency exchange rates. These are automatically updated from exchange rate files in the same folder. This only works if you open this `&lt;carrier name&gt;.xlsx` workbook using the `carrier_manager.xlsm` document.</t>
  </si>
  <si>
    <t>dollar_per_euro</t>
  </si>
  <si>
    <t>USD/EUR</t>
  </si>
  <si>
    <t>Running Month Average</t>
  </si>
  <si>
    <t>Date</t>
  </si>
  <si>
    <t>http://www.ecb.europa.eu/stats/exchange/eurofxref/html/eurofxref-graph-usd.en.html</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</si>
  <si>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</si>
  <si>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g/mol</t>
  </si>
  <si>
    <t>kg_per_liter</t>
  </si>
  <si>
    <t>kg/L</t>
  </si>
  <si>
    <t>https://cameochemicals.noaa.gov/chris/CMO.pdf</t>
  </si>
  <si>
    <t>J/kg</t>
  </si>
  <si>
    <t>CO</t>
  </si>
  <si>
    <t>CO2</t>
  </si>
  <si>
    <t>heat of combustion</t>
  </si>
  <si>
    <t>g/m3</t>
  </si>
  <si>
    <t>density (0 degrees Celsius)</t>
  </si>
  <si>
    <t>https://nl.wikipedia.org/wiki/Koolstofmonoxide</t>
  </si>
  <si>
    <t>Marlieke</t>
  </si>
  <si>
    <t>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</si>
</sst>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0"/>
    <numFmt numFmtId="166" formatCode="0.000"/>
    <numFmt numFmtId="167" formatCode="0.00000"/>
    <numFmt numFmtId="168" formatCode="0.00000000"/>
    <numFmt numFmtId="169" formatCode="0.000000000"/>
    <numFmt numFmtId="170" formatCode="0.00000000000"/>
  </numFmts>
  <fonts count="3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u/>
      <sz val="9"/>
      <color theme="10"/>
      <name val="Arial"/>
      <family val="2"/>
    </font>
    <font>
      <sz val="16"/>
      <color rgb="FF474747"/>
      <name val="Helvetica"/>
    </font>
    <font>
      <b/>
      <sz val="12"/>
      <color rgb="FF000000"/>
      <name val="Calibri"/>
      <family val="2"/>
    </font>
    <font>
      <sz val="12"/>
      <color rgb="FFFF0000"/>
      <name val="Calibri"/>
      <family val="2"/>
    </font>
    <font>
      <sz val="14"/>
      <color rgb="FF333333"/>
      <name val="Arial"/>
    </font>
    <font>
      <sz val="10"/>
      <name val="Verdana"/>
      <family val="2"/>
    </font>
    <font>
      <sz val="12"/>
      <name val="Arial"/>
      <family val="2"/>
    </font>
    <font>
      <sz val="12"/>
      <color theme="1"/>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s>
  <cellStyleXfs count="377">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33"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77">
    <xf numFmtId="0" fontId="0" fillId="0" borderId="0" xfId="0"/>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11" fillId="0" borderId="5" xfId="0" applyFont="1" applyFill="1" applyBorder="1"/>
    <xf numFmtId="166"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0" applyFont="1" applyFill="1"/>
    <xf numFmtId="0" fontId="21"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0" fontId="22" fillId="2" borderId="0" xfId="0" applyFont="1" applyFill="1" applyBorder="1" applyAlignment="1">
      <alignment vertical="top"/>
    </xf>
    <xf numFmtId="0" fontId="22" fillId="2" borderId="0" xfId="183" applyFont="1" applyFill="1" applyBorder="1" applyAlignment="1" applyProtection="1">
      <alignment vertical="top"/>
    </xf>
    <xf numFmtId="49" fontId="22"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2" fillId="2" borderId="0" xfId="0" applyNumberFormat="1" applyFont="1" applyFill="1" applyBorder="1" applyAlignment="1">
      <alignment horizontal="left" vertical="top"/>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15" xfId="0"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166" fontId="11" fillId="2" borderId="0" xfId="0" applyNumberFormat="1" applyFont="1" applyFill="1" applyBorder="1" applyAlignment="1" applyProtection="1">
      <alignment vertical="center"/>
    </xf>
    <xf numFmtId="0" fontId="11" fillId="2" borderId="0" xfId="0" applyFont="1" applyFill="1" applyBorder="1"/>
    <xf numFmtId="0" fontId="10" fillId="2" borderId="18" xfId="0" applyFont="1" applyFill="1" applyBorder="1"/>
    <xf numFmtId="0" fontId="16" fillId="2" borderId="17" xfId="0" applyFont="1" applyFill="1" applyBorder="1"/>
    <xf numFmtId="0" fontId="9" fillId="2" borderId="2" xfId="0" applyFont="1" applyFill="1" applyBorder="1"/>
    <xf numFmtId="0" fontId="16"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6" fillId="2" borderId="16" xfId="0" applyFont="1" applyFill="1" applyBorder="1"/>
    <xf numFmtId="0" fontId="18" fillId="2" borderId="9" xfId="0" applyFont="1" applyFill="1" applyBorder="1"/>
    <xf numFmtId="0" fontId="17" fillId="2" borderId="0" xfId="0" applyFont="1" applyFill="1" applyBorder="1"/>
    <xf numFmtId="2" fontId="12" fillId="2" borderId="0" xfId="0" applyNumberFormat="1" applyFont="1" applyFill="1" applyBorder="1"/>
    <xf numFmtId="0" fontId="21" fillId="2" borderId="19" xfId="0" applyFont="1" applyFill="1" applyBorder="1"/>
    <xf numFmtId="0" fontId="12" fillId="2" borderId="5" xfId="0" applyFont="1" applyFill="1" applyBorder="1"/>
    <xf numFmtId="1"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vertical="center"/>
    </xf>
    <xf numFmtId="0" fontId="16" fillId="2" borderId="9" xfId="0" applyNumberFormat="1" applyFont="1" applyFill="1" applyBorder="1" applyAlignment="1" applyProtection="1">
      <alignment vertical="center"/>
    </xf>
    <xf numFmtId="0" fontId="8" fillId="0" borderId="0" xfId="0" applyFont="1" applyFill="1" applyBorder="1"/>
    <xf numFmtId="0" fontId="7" fillId="2" borderId="20" xfId="0" applyFont="1" applyFill="1" applyBorder="1"/>
    <xf numFmtId="165" fontId="12" fillId="2" borderId="18" xfId="0" applyNumberFormat="1"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6" fillId="2" borderId="21" xfId="0" applyFont="1" applyFill="1" applyBorder="1"/>
    <xf numFmtId="0" fontId="16" fillId="2" borderId="22" xfId="0" applyFont="1" applyFill="1" applyBorder="1"/>
    <xf numFmtId="164" fontId="26" fillId="4" borderId="0" xfId="0" applyNumberFormat="1" applyFont="1" applyFill="1" applyAlignment="1">
      <alignment horizontal="left" vertical="center" indent="2"/>
    </xf>
    <xf numFmtId="0" fontId="4" fillId="0" borderId="0" xfId="0" applyFont="1" applyFill="1" applyBorder="1"/>
    <xf numFmtId="0" fontId="4" fillId="2" borderId="18" xfId="0" applyFont="1" applyFill="1" applyBorder="1"/>
    <xf numFmtId="1" fontId="12" fillId="2" borderId="18" xfId="0" applyNumberFormat="1" applyFont="1" applyFill="1" applyBorder="1"/>
    <xf numFmtId="0" fontId="4" fillId="0" borderId="0" xfId="0" applyFont="1" applyFill="1" applyBorder="1" applyAlignment="1">
      <alignment horizontal="left" indent="1"/>
    </xf>
    <xf numFmtId="0" fontId="8" fillId="0" borderId="0" xfId="0" applyFont="1" applyFill="1" applyBorder="1" applyAlignment="1">
      <alignment horizontal="left" indent="2"/>
    </xf>
    <xf numFmtId="0" fontId="4" fillId="0" borderId="0" xfId="0" applyFont="1" applyFill="1" applyBorder="1" applyAlignment="1">
      <alignment horizontal="left" indent="2"/>
    </xf>
    <xf numFmtId="0" fontId="12" fillId="0" borderId="0" xfId="0" applyFont="1" applyFill="1" applyBorder="1" applyAlignment="1">
      <alignment horizontal="left" indent="2"/>
    </xf>
    <xf numFmtId="0" fontId="4" fillId="0" borderId="0" xfId="0" applyFont="1" applyFill="1" applyBorder="1" applyAlignment="1">
      <alignment horizontal="left" indent="3"/>
    </xf>
    <xf numFmtId="0" fontId="27" fillId="0" borderId="0" xfId="0" applyFont="1"/>
    <xf numFmtId="0" fontId="0" fillId="0" borderId="0" xfId="0" applyFont="1"/>
    <xf numFmtId="0" fontId="28" fillId="0" borderId="0" xfId="183" applyFont="1" applyAlignment="1" applyProtection="1"/>
    <xf numFmtId="0" fontId="4" fillId="2" borderId="0" xfId="0" applyFont="1" applyFill="1" applyBorder="1" applyAlignment="1">
      <alignment horizontal="left" indent="2"/>
    </xf>
    <xf numFmtId="0" fontId="4" fillId="2" borderId="0" xfId="0" applyFont="1" applyFill="1" applyBorder="1" applyAlignment="1"/>
    <xf numFmtId="0" fontId="22" fillId="2" borderId="0" xfId="0" applyFont="1" applyFill="1" applyBorder="1" applyAlignment="1"/>
    <xf numFmtId="0" fontId="22" fillId="2" borderId="0" xfId="0" applyFont="1" applyFill="1" applyAlignment="1"/>
    <xf numFmtId="0" fontId="29" fillId="0" borderId="0" xfId="0" applyFont="1"/>
    <xf numFmtId="166" fontId="12" fillId="2" borderId="18" xfId="0" applyNumberFormat="1" applyFont="1" applyFill="1" applyBorder="1"/>
    <xf numFmtId="167" fontId="12" fillId="2" borderId="18" xfId="0" applyNumberFormat="1" applyFont="1" applyFill="1" applyBorder="1"/>
    <xf numFmtId="0" fontId="3" fillId="2" borderId="18" xfId="0" applyFont="1" applyFill="1" applyBorder="1"/>
    <xf numFmtId="0" fontId="3" fillId="2" borderId="0" xfId="0" applyFont="1" applyFill="1" applyBorder="1" applyAlignment="1"/>
    <xf numFmtId="0" fontId="3" fillId="0" borderId="0" xfId="0" applyFont="1" applyFill="1" applyBorder="1" applyAlignment="1">
      <alignment horizontal="left" indent="2"/>
    </xf>
    <xf numFmtId="0" fontId="22" fillId="2" borderId="0" xfId="0" applyFont="1" applyFill="1" applyAlignment="1">
      <alignment horizontal="left" vertical="center"/>
    </xf>
    <xf numFmtId="0" fontId="22" fillId="2" borderId="0" xfId="0" applyFont="1" applyFill="1" applyAlignment="1">
      <alignment horizontal="left"/>
    </xf>
    <xf numFmtId="164" fontId="22" fillId="2" borderId="0" xfId="0" applyNumberFormat="1" applyFont="1" applyFill="1" applyAlignment="1">
      <alignment vertical="center"/>
    </xf>
    <xf numFmtId="0" fontId="3" fillId="0" borderId="0" xfId="0" applyFont="1" applyFill="1" applyBorder="1"/>
    <xf numFmtId="0" fontId="7" fillId="2" borderId="0" xfId="0" applyFont="1" applyFill="1" applyBorder="1"/>
    <xf numFmtId="0" fontId="3" fillId="0" borderId="0" xfId="0" applyFont="1" applyFill="1" applyBorder="1" applyAlignment="1">
      <alignment horizontal="left" indent="1"/>
    </xf>
    <xf numFmtId="0" fontId="3" fillId="0" borderId="0" xfId="0" applyFont="1" applyFill="1" applyBorder="1" applyAlignment="1">
      <alignment horizontal="left" indent="3"/>
    </xf>
    <xf numFmtId="168" fontId="17" fillId="0" borderId="0" xfId="0" applyNumberFormat="1" applyFont="1" applyFill="1" applyBorder="1"/>
    <xf numFmtId="166" fontId="4" fillId="2" borderId="18" xfId="0" applyNumberFormat="1" applyFont="1" applyFill="1" applyBorder="1"/>
    <xf numFmtId="169" fontId="4" fillId="2" borderId="18" xfId="0" applyNumberFormat="1" applyFont="1" applyFill="1" applyBorder="1"/>
    <xf numFmtId="168" fontId="12" fillId="2" borderId="18" xfId="0" applyNumberFormat="1" applyFont="1" applyFill="1" applyBorder="1"/>
    <xf numFmtId="168" fontId="4" fillId="0" borderId="0" xfId="0" applyNumberFormat="1" applyFont="1" applyFill="1" applyBorder="1"/>
    <xf numFmtId="0" fontId="30" fillId="4" borderId="0" xfId="0" applyFont="1" applyFill="1"/>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2" fillId="2" borderId="0" xfId="0" applyFont="1" applyFill="1"/>
    <xf numFmtId="0" fontId="32" fillId="0" borderId="0" xfId="0" applyFont="1"/>
    <xf numFmtId="166" fontId="6" fillId="2" borderId="0" xfId="0" applyNumberFormat="1" applyFont="1" applyFill="1"/>
    <xf numFmtId="0" fontId="6" fillId="2" borderId="29" xfId="0" applyFont="1" applyFill="1" applyBorder="1"/>
    <xf numFmtId="170" fontId="12" fillId="2" borderId="18" xfId="0" applyNumberFormat="1" applyFont="1" applyFill="1" applyBorder="1"/>
    <xf numFmtId="0" fontId="2" fillId="0" borderId="5" xfId="0" applyFont="1" applyFill="1" applyBorder="1"/>
    <xf numFmtId="14" fontId="2" fillId="0" borderId="0" xfId="0" applyNumberFormat="1" applyFont="1" applyFill="1" applyBorder="1"/>
    <xf numFmtId="0" fontId="1" fillId="0" borderId="0" xfId="0" applyFont="1" applyFill="1" applyBorder="1"/>
    <xf numFmtId="0" fontId="34" fillId="0" borderId="0" xfId="0" applyFont="1"/>
    <xf numFmtId="0" fontId="35" fillId="0" borderId="0" xfId="0" applyFont="1"/>
    <xf numFmtId="0" fontId="34" fillId="0" borderId="0" xfId="0" applyFont="1" applyAlignment="1">
      <alignment horizontal="left"/>
    </xf>
    <xf numFmtId="0" fontId="24" fillId="4" borderId="17" xfId="0" applyFont="1" applyFill="1" applyBorder="1" applyAlignment="1">
      <alignment horizontal="left" vertical="top" wrapText="1"/>
    </xf>
    <xf numFmtId="0" fontId="24" fillId="4" borderId="2" xfId="0" applyFont="1" applyFill="1" applyBorder="1" applyAlignment="1">
      <alignment horizontal="left" vertical="top" wrapText="1"/>
    </xf>
    <xf numFmtId="0" fontId="24" fillId="4" borderId="23" xfId="0" applyFont="1" applyFill="1" applyBorder="1" applyAlignment="1">
      <alignment horizontal="left" vertical="top" wrapText="1"/>
    </xf>
    <xf numFmtId="0" fontId="24" fillId="4" borderId="7" xfId="0" applyFont="1" applyFill="1" applyBorder="1" applyAlignment="1">
      <alignment horizontal="left" vertical="top" wrapText="1"/>
    </xf>
    <xf numFmtId="0" fontId="24" fillId="4" borderId="0" xfId="0" applyFont="1" applyFill="1" applyBorder="1" applyAlignment="1">
      <alignment horizontal="left" vertical="top" wrapText="1"/>
    </xf>
    <xf numFmtId="0" fontId="24" fillId="4" borderId="24" xfId="0" applyFont="1" applyFill="1" applyBorder="1" applyAlignment="1">
      <alignment horizontal="left" vertical="top" wrapText="1"/>
    </xf>
    <xf numFmtId="0" fontId="24" fillId="4" borderId="25" xfId="0" applyFont="1" applyFill="1" applyBorder="1" applyAlignment="1">
      <alignment horizontal="left" vertical="top" wrapText="1"/>
    </xf>
    <xf numFmtId="0" fontId="24" fillId="4" borderId="26" xfId="0" applyFont="1" applyFill="1" applyBorder="1" applyAlignment="1">
      <alignment horizontal="left" vertical="top" wrapText="1"/>
    </xf>
    <xf numFmtId="0" fontId="24" fillId="4" borderId="27" xfId="0" applyFont="1" applyFill="1" applyBorder="1" applyAlignment="1">
      <alignment horizontal="left" vertical="top" wrapText="1"/>
    </xf>
    <xf numFmtId="0" fontId="31" fillId="4" borderId="1" xfId="0" applyFont="1" applyFill="1" applyBorder="1" applyAlignment="1">
      <alignment horizontal="left"/>
    </xf>
    <xf numFmtId="0" fontId="31" fillId="4" borderId="9" xfId="0" applyFont="1" applyFill="1" applyBorder="1" applyAlignment="1">
      <alignment horizontal="left"/>
    </xf>
    <xf numFmtId="0" fontId="31" fillId="4" borderId="28" xfId="0" applyFont="1" applyFill="1" applyBorder="1" applyAlignment="1">
      <alignment horizontal="left"/>
    </xf>
    <xf numFmtId="0" fontId="24" fillId="4" borderId="1" xfId="0" applyFont="1" applyFill="1" applyBorder="1" applyAlignment="1">
      <alignment horizontal="left" vertical="top" wrapText="1"/>
    </xf>
    <xf numFmtId="0" fontId="24" fillId="4" borderId="9" xfId="0" applyFont="1" applyFill="1" applyBorder="1" applyAlignment="1">
      <alignment horizontal="left" vertical="top" wrapText="1"/>
    </xf>
    <xf numFmtId="0" fontId="24" fillId="4" borderId="28" xfId="0" applyFont="1" applyFill="1" applyBorder="1" applyAlignment="1">
      <alignment horizontal="left" vertical="top" wrapText="1"/>
    </xf>
  </cellXfs>
  <cellStyles count="377">
    <cellStyle name="Excel Built-in Normal" xfId="365" xr:uid="{00000000-0005-0000-0000-00000000000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177800</xdr:colOff>
      <xdr:row>3</xdr:row>
      <xdr:rowOff>127000</xdr:rowOff>
    </xdr:from>
    <xdr:to>
      <xdr:col>20</xdr:col>
      <xdr:colOff>63500</xdr:colOff>
      <xdr:row>37</xdr:row>
      <xdr:rowOff>25400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7327900" y="749300"/>
          <a:ext cx="3619500" cy="6807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6" sqref="C6:C7"/>
    </sheetView>
  </sheetViews>
  <sheetFormatPr baseColWidth="10" defaultColWidth="10.85546875" defaultRowHeight="16"/>
  <cols>
    <col min="1" max="1" width="3.42578125" style="30" customWidth="1"/>
    <col min="2" max="2" width="9.140625" style="22" customWidth="1"/>
    <col min="3" max="3" width="44.140625" style="22" customWidth="1"/>
    <col min="4" max="4" width="2.140625" style="22" customWidth="1"/>
    <col min="5" max="16384" width="10.85546875" style="22"/>
  </cols>
  <sheetData>
    <row r="1" spans="1:4" s="28" customFormat="1">
      <c r="A1" s="26"/>
      <c r="B1" s="27"/>
      <c r="C1" s="27"/>
    </row>
    <row r="2" spans="1:4" ht="21">
      <c r="A2" s="7"/>
      <c r="B2" s="29" t="s">
        <v>6</v>
      </c>
      <c r="C2" s="29"/>
    </row>
    <row r="3" spans="1:4">
      <c r="A3" s="7"/>
      <c r="B3" s="14"/>
      <c r="C3" s="14"/>
    </row>
    <row r="4" spans="1:4">
      <c r="A4" s="7"/>
      <c r="B4" s="8" t="s">
        <v>64</v>
      </c>
      <c r="C4" s="9" t="s">
        <v>89</v>
      </c>
    </row>
    <row r="5" spans="1:4">
      <c r="A5" s="7"/>
      <c r="B5" s="10" t="s">
        <v>13</v>
      </c>
      <c r="C5" s="11" t="s">
        <v>88</v>
      </c>
    </row>
    <row r="6" spans="1:4">
      <c r="A6" s="7"/>
      <c r="B6" s="12" t="s">
        <v>8</v>
      </c>
      <c r="C6" s="13" t="s">
        <v>9</v>
      </c>
    </row>
    <row r="7" spans="1:4">
      <c r="A7" s="7"/>
      <c r="B7" s="14"/>
      <c r="C7" s="14"/>
    </row>
    <row r="8" spans="1:4">
      <c r="A8" s="7"/>
      <c r="B8" s="14"/>
      <c r="C8" s="14"/>
    </row>
    <row r="9" spans="1:4">
      <c r="A9" s="7"/>
      <c r="B9" s="78" t="s">
        <v>14</v>
      </c>
      <c r="C9" s="79"/>
      <c r="D9" s="146"/>
    </row>
    <row r="10" spans="1:4">
      <c r="A10" s="7"/>
      <c r="B10" s="80"/>
      <c r="C10" s="81"/>
      <c r="D10" s="147"/>
    </row>
    <row r="11" spans="1:4">
      <c r="A11" s="7"/>
      <c r="B11" s="80" t="s">
        <v>15</v>
      </c>
      <c r="C11" s="82" t="s">
        <v>16</v>
      </c>
      <c r="D11" s="147"/>
    </row>
    <row r="12" spans="1:4" ht="17" thickBot="1">
      <c r="A12" s="7"/>
      <c r="B12" s="80"/>
      <c r="C12" s="19" t="s">
        <v>17</v>
      </c>
      <c r="D12" s="147"/>
    </row>
    <row r="13" spans="1:4" ht="17" thickBot="1">
      <c r="A13" s="7"/>
      <c r="B13" s="80"/>
      <c r="C13" s="83" t="s">
        <v>18</v>
      </c>
      <c r="D13" s="147"/>
    </row>
    <row r="14" spans="1:4">
      <c r="A14" s="7"/>
      <c r="B14" s="80"/>
      <c r="C14" s="81" t="s">
        <v>19</v>
      </c>
      <c r="D14" s="147"/>
    </row>
    <row r="15" spans="1:4">
      <c r="A15" s="7"/>
      <c r="B15" s="80"/>
      <c r="C15" s="81"/>
      <c r="D15" s="147"/>
    </row>
    <row r="16" spans="1:4">
      <c r="A16" s="7"/>
      <c r="B16" s="80" t="s">
        <v>20</v>
      </c>
      <c r="C16" s="84" t="s">
        <v>21</v>
      </c>
      <c r="D16" s="147"/>
    </row>
    <row r="17" spans="1:4">
      <c r="A17" s="7"/>
      <c r="B17" s="80"/>
      <c r="C17" s="85" t="s">
        <v>22</v>
      </c>
      <c r="D17" s="147"/>
    </row>
    <row r="18" spans="1:4">
      <c r="A18" s="7"/>
      <c r="B18" s="80"/>
      <c r="C18" s="86" t="s">
        <v>23</v>
      </c>
      <c r="D18" s="147"/>
    </row>
    <row r="19" spans="1:4">
      <c r="A19" s="7"/>
      <c r="B19" s="80"/>
      <c r="C19" s="87" t="s">
        <v>24</v>
      </c>
      <c r="D19" s="147"/>
    </row>
    <row r="20" spans="1:4">
      <c r="A20" s="7"/>
      <c r="B20" s="88"/>
      <c r="C20" s="89" t="s">
        <v>25</v>
      </c>
      <c r="D20" s="147"/>
    </row>
    <row r="21" spans="1:4">
      <c r="A21" s="7"/>
      <c r="B21" s="88"/>
      <c r="C21" s="90" t="s">
        <v>26</v>
      </c>
      <c r="D21" s="147"/>
    </row>
    <row r="22" spans="1:4">
      <c r="A22" s="7"/>
      <c r="B22" s="88"/>
      <c r="C22" s="91" t="s">
        <v>27</v>
      </c>
      <c r="D22" s="147"/>
    </row>
    <row r="23" spans="1:4">
      <c r="B23" s="88"/>
      <c r="C23" s="92" t="s">
        <v>28</v>
      </c>
      <c r="D23" s="147"/>
    </row>
    <row r="24" spans="1:4">
      <c r="B24" s="148"/>
      <c r="C24" s="149"/>
      <c r="D24" s="15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3"/>
  <sheetViews>
    <sheetView tabSelected="1" workbookViewId="0">
      <selection activeCell="C17" sqref="C17"/>
    </sheetView>
  </sheetViews>
  <sheetFormatPr baseColWidth="10" defaultColWidth="10.85546875" defaultRowHeight="16"/>
  <cols>
    <col min="1" max="1" width="3.28515625" style="37" customWidth="1"/>
    <col min="2" max="2" width="3.7109375" style="37" customWidth="1"/>
    <col min="3" max="3" width="46" style="37" customWidth="1"/>
    <col min="4" max="4" width="12.7109375" style="37" customWidth="1"/>
    <col min="5" max="5" width="17.42578125" style="37" customWidth="1"/>
    <col min="6" max="6" width="4.42578125" style="37" customWidth="1"/>
    <col min="7" max="7" width="45" style="37" customWidth="1"/>
    <col min="8" max="8" width="5.140625" style="37" customWidth="1"/>
    <col min="9" max="9" width="51.42578125" style="37" customWidth="1"/>
    <col min="10" max="10" width="5.42578125" style="37" customWidth="1"/>
    <col min="11" max="16384" width="10.85546875" style="37"/>
  </cols>
  <sheetData>
    <row r="1" spans="2:10">
      <c r="D1" s="35"/>
      <c r="E1" s="35"/>
      <c r="F1" s="35"/>
      <c r="G1" s="35"/>
    </row>
    <row r="2" spans="2:10" ht="15" customHeight="1">
      <c r="B2" s="162" t="s">
        <v>76</v>
      </c>
      <c r="C2" s="163"/>
      <c r="D2" s="163"/>
      <c r="E2" s="164"/>
      <c r="F2" s="35"/>
      <c r="G2" s="35"/>
    </row>
    <row r="3" spans="2:10">
      <c r="B3" s="165"/>
      <c r="C3" s="166"/>
      <c r="D3" s="166"/>
      <c r="E3" s="167"/>
      <c r="F3" s="35"/>
      <c r="G3" s="35"/>
    </row>
    <row r="4" spans="2:10" ht="105" customHeight="1">
      <c r="B4" s="168"/>
      <c r="C4" s="169"/>
      <c r="D4" s="169"/>
      <c r="E4" s="170"/>
      <c r="F4" s="35"/>
      <c r="G4" s="35"/>
    </row>
    <row r="5" spans="2:10" ht="17" thickBot="1">
      <c r="D5" s="35"/>
    </row>
    <row r="6" spans="2:10">
      <c r="B6" s="38"/>
      <c r="C6" s="21"/>
      <c r="D6" s="21"/>
      <c r="E6" s="21"/>
      <c r="F6" s="21"/>
      <c r="G6" s="21"/>
      <c r="H6" s="21"/>
      <c r="I6" s="21"/>
      <c r="J6" s="39"/>
    </row>
    <row r="7" spans="2:10" s="44" customFormat="1" ht="19">
      <c r="B7" s="93"/>
      <c r="C7" s="20" t="s">
        <v>12</v>
      </c>
      <c r="D7" s="94" t="s">
        <v>4</v>
      </c>
      <c r="E7" s="20" t="s">
        <v>2</v>
      </c>
      <c r="F7" s="20"/>
      <c r="G7" s="20" t="s">
        <v>3</v>
      </c>
      <c r="H7" s="20"/>
      <c r="I7" s="20" t="s">
        <v>0</v>
      </c>
      <c r="J7" s="97"/>
    </row>
    <row r="8" spans="2:10" s="44" customFormat="1" ht="19">
      <c r="B8" s="24"/>
      <c r="C8" s="19"/>
      <c r="D8" s="32"/>
      <c r="E8" s="19"/>
      <c r="F8" s="19"/>
      <c r="G8" s="19"/>
      <c r="H8" s="19"/>
      <c r="I8" s="19"/>
      <c r="J8" s="45"/>
    </row>
    <row r="9" spans="2:10" s="44" customFormat="1" ht="20" thickBot="1">
      <c r="B9" s="24"/>
      <c r="C9" s="145" t="s">
        <v>66</v>
      </c>
      <c r="D9" s="32"/>
      <c r="E9" s="19"/>
      <c r="F9" s="19"/>
      <c r="G9" s="19"/>
      <c r="H9" s="19"/>
      <c r="I9" s="19"/>
      <c r="J9" s="45"/>
    </row>
    <row r="10" spans="2:10" s="44" customFormat="1" ht="20" thickBot="1">
      <c r="B10" s="24"/>
      <c r="C10" s="103" t="s">
        <v>36</v>
      </c>
      <c r="D10" s="23" t="s">
        <v>1</v>
      </c>
      <c r="E10" s="114">
        <f>'Research data'!G6</f>
        <v>0</v>
      </c>
      <c r="F10" s="36"/>
      <c r="G10" s="112" t="s">
        <v>39</v>
      </c>
      <c r="H10" s="31"/>
      <c r="I10" s="113" t="s">
        <v>40</v>
      </c>
      <c r="J10" s="45"/>
    </row>
    <row r="11" spans="2:10" s="44" customFormat="1" ht="20" thickBot="1">
      <c r="B11" s="24"/>
      <c r="C11" s="112" t="s">
        <v>65</v>
      </c>
      <c r="D11" s="23" t="s">
        <v>52</v>
      </c>
      <c r="E11" s="47">
        <f>'Research data'!G8</f>
        <v>10.1</v>
      </c>
      <c r="F11" s="36"/>
      <c r="G11" s="112"/>
      <c r="H11" s="31"/>
      <c r="I11" s="130"/>
      <c r="J11" s="45"/>
    </row>
    <row r="12" spans="2:10" s="44" customFormat="1" ht="20" thickBot="1">
      <c r="B12" s="24"/>
      <c r="C12" s="158" t="s">
        <v>78</v>
      </c>
      <c r="D12" s="23" t="s">
        <v>79</v>
      </c>
      <c r="E12" s="47">
        <f>'Research data'!G9</f>
        <v>1.25E-9</v>
      </c>
      <c r="F12" s="36"/>
      <c r="G12" s="112"/>
      <c r="H12" s="31"/>
      <c r="I12" s="130"/>
      <c r="J12" s="45"/>
    </row>
    <row r="13" spans="2:10" ht="20" customHeight="1" thickBot="1">
      <c r="B13" s="41"/>
      <c r="C13" s="42"/>
      <c r="D13" s="42"/>
      <c r="E13" s="42"/>
      <c r="F13" s="42"/>
      <c r="G13" s="42"/>
      <c r="H13" s="42"/>
      <c r="I13" s="42"/>
      <c r="J13" s="43"/>
    </row>
  </sheetData>
  <autoFilter ref="B2:E4" xr:uid="{00000000-0009-0000-0000-000001000000}">
    <filterColumn colId="0" showButton="0"/>
    <filterColumn colId="1" showButton="0"/>
    <filterColumn colId="2" showButton="0"/>
  </autoFilter>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sheetPr>
  <dimension ref="B1:J73"/>
  <sheetViews>
    <sheetView workbookViewId="0"/>
  </sheetViews>
  <sheetFormatPr baseColWidth="10" defaultColWidth="10.85546875" defaultRowHeight="16"/>
  <cols>
    <col min="1" max="1" width="3.28515625" style="37" customWidth="1"/>
    <col min="2" max="2" width="3.7109375" style="37" customWidth="1"/>
    <col min="3" max="3" width="46" style="37" customWidth="1"/>
    <col min="4" max="4" width="12.7109375" style="37" customWidth="1"/>
    <col min="5" max="5" width="17.42578125" style="37" customWidth="1"/>
    <col min="6" max="6" width="4.42578125" style="37" customWidth="1"/>
    <col min="7" max="7" width="45" style="37" customWidth="1"/>
    <col min="8" max="8" width="5.140625" style="37" customWidth="1"/>
    <col min="9" max="9" width="51.42578125" style="37" customWidth="1"/>
    <col min="10" max="10" width="5.42578125" style="37" customWidth="1"/>
    <col min="11" max="16384" width="10.85546875" style="37"/>
  </cols>
  <sheetData>
    <row r="1" spans="2:10">
      <c r="D1" s="35"/>
      <c r="E1" s="35"/>
      <c r="F1" s="35"/>
      <c r="G1" s="35"/>
    </row>
    <row r="2" spans="2:10" ht="15" customHeight="1">
      <c r="B2" s="162" t="s">
        <v>67</v>
      </c>
      <c r="C2" s="163"/>
      <c r="D2" s="163"/>
      <c r="E2" s="164"/>
      <c r="F2" s="35"/>
      <c r="G2" s="35"/>
    </row>
    <row r="3" spans="2:10">
      <c r="B3" s="165"/>
      <c r="C3" s="166"/>
      <c r="D3" s="166"/>
      <c r="E3" s="167"/>
      <c r="F3" s="35"/>
      <c r="G3" s="35"/>
    </row>
    <row r="4" spans="2:10">
      <c r="B4" s="171"/>
      <c r="C4" s="172"/>
      <c r="D4" s="172"/>
      <c r="E4" s="173"/>
      <c r="F4" s="35"/>
      <c r="G4" s="35"/>
    </row>
    <row r="5" spans="2:10" ht="17" thickBot="1">
      <c r="D5" s="35"/>
    </row>
    <row r="6" spans="2:10">
      <c r="B6" s="38"/>
      <c r="C6" s="21"/>
      <c r="D6" s="21"/>
      <c r="E6" s="21"/>
      <c r="F6" s="21"/>
      <c r="G6" s="21"/>
      <c r="H6" s="21"/>
      <c r="I6" s="21"/>
      <c r="J6" s="39"/>
    </row>
    <row r="7" spans="2:10" s="44" customFormat="1" ht="19">
      <c r="B7" s="93"/>
      <c r="C7" s="20" t="s">
        <v>12</v>
      </c>
      <c r="D7" s="94" t="s">
        <v>4</v>
      </c>
      <c r="E7" s="20" t="s">
        <v>2</v>
      </c>
      <c r="F7" s="20"/>
      <c r="G7" s="20" t="s">
        <v>3</v>
      </c>
      <c r="H7" s="20"/>
      <c r="I7" s="20" t="s">
        <v>0</v>
      </c>
      <c r="J7" s="97"/>
    </row>
    <row r="8" spans="2:10">
      <c r="B8" s="40"/>
      <c r="C8" s="76"/>
      <c r="D8" s="95"/>
      <c r="E8" s="96"/>
      <c r="F8" s="35"/>
      <c r="G8" s="76"/>
      <c r="H8" s="35"/>
      <c r="I8" s="35"/>
      <c r="J8" s="98"/>
    </row>
    <row r="9" spans="2:10">
      <c r="B9" s="40"/>
      <c r="C9" s="19" t="s">
        <v>35</v>
      </c>
      <c r="D9" s="95"/>
      <c r="E9" s="96"/>
      <c r="F9" s="35"/>
      <c r="G9" s="76"/>
      <c r="H9" s="35"/>
      <c r="I9" s="35"/>
      <c r="J9" s="98"/>
    </row>
    <row r="10" spans="2:10" ht="17" thickBot="1">
      <c r="B10" s="40"/>
      <c r="C10" s="136" t="s">
        <v>57</v>
      </c>
      <c r="D10" s="112"/>
      <c r="E10" s="112"/>
      <c r="F10" s="112"/>
      <c r="G10" s="112"/>
      <c r="H10" s="112"/>
      <c r="I10" s="112"/>
      <c r="J10" s="98"/>
    </row>
    <row r="11" spans="2:10" ht="17" thickBot="1">
      <c r="B11" s="40"/>
      <c r="C11" s="115" t="s">
        <v>41</v>
      </c>
      <c r="D11" s="23" t="s">
        <v>47</v>
      </c>
      <c r="E11" s="143">
        <f>'Research data'!G14</f>
        <v>0</v>
      </c>
      <c r="F11" s="36"/>
      <c r="G11" s="112" t="s">
        <v>48</v>
      </c>
      <c r="H11" s="36"/>
      <c r="I11" s="113" t="s">
        <v>50</v>
      </c>
      <c r="J11" s="98"/>
    </row>
    <row r="12" spans="2:10" ht="17" thickBot="1">
      <c r="B12" s="40"/>
      <c r="C12" s="115" t="s">
        <v>42</v>
      </c>
      <c r="D12" s="23" t="s">
        <v>47</v>
      </c>
      <c r="E12" s="143">
        <f>'Research data'!G15</f>
        <v>0</v>
      </c>
      <c r="F12" s="36"/>
      <c r="G12" s="112" t="s">
        <v>48</v>
      </c>
      <c r="H12" s="36"/>
      <c r="I12" s="34" t="s">
        <v>50</v>
      </c>
      <c r="J12" s="98"/>
    </row>
    <row r="13" spans="2:10" ht="17" thickBot="1">
      <c r="B13" s="40"/>
      <c r="C13" s="115" t="s">
        <v>46</v>
      </c>
      <c r="D13" s="23" t="s">
        <v>47</v>
      </c>
      <c r="E13" s="143">
        <f>'Research data'!G16</f>
        <v>0</v>
      </c>
      <c r="F13" s="36"/>
      <c r="G13" s="112" t="s">
        <v>48</v>
      </c>
      <c r="H13" s="36"/>
      <c r="I13" s="34" t="s">
        <v>50</v>
      </c>
      <c r="J13" s="98"/>
    </row>
    <row r="14" spans="2:10" ht="17" thickBot="1">
      <c r="B14" s="40"/>
      <c r="C14" s="115" t="s">
        <v>45</v>
      </c>
      <c r="D14" s="23" t="s">
        <v>47</v>
      </c>
      <c r="E14" s="143">
        <f>'Research data'!G17</f>
        <v>0</v>
      </c>
      <c r="F14" s="36"/>
      <c r="G14" s="112" t="s">
        <v>48</v>
      </c>
      <c r="H14" s="36"/>
      <c r="I14" s="77" t="s">
        <v>50</v>
      </c>
      <c r="J14" s="98"/>
    </row>
    <row r="15" spans="2:10" ht="17" thickBot="1">
      <c r="B15" s="40"/>
      <c r="C15" s="115" t="s">
        <v>38</v>
      </c>
      <c r="D15" s="23" t="s">
        <v>47</v>
      </c>
      <c r="E15" s="143">
        <f>'Research data'!G18</f>
        <v>0</v>
      </c>
      <c r="F15" s="36"/>
      <c r="G15" s="112" t="s">
        <v>48</v>
      </c>
      <c r="H15" s="36"/>
      <c r="I15" s="77" t="s">
        <v>50</v>
      </c>
      <c r="J15" s="98"/>
    </row>
    <row r="16" spans="2:10" ht="17" thickBot="1">
      <c r="B16" s="40"/>
      <c r="C16" s="115" t="s">
        <v>44</v>
      </c>
      <c r="D16" s="23" t="s">
        <v>47</v>
      </c>
      <c r="E16" s="143">
        <f>'Research data'!G19</f>
        <v>0</v>
      </c>
      <c r="F16" s="36"/>
      <c r="G16" s="112" t="s">
        <v>48</v>
      </c>
      <c r="H16" s="36"/>
      <c r="I16" s="104" t="s">
        <v>50</v>
      </c>
      <c r="J16" s="98"/>
    </row>
    <row r="17" spans="2:10" ht="17" thickBot="1">
      <c r="B17" s="40"/>
      <c r="C17" s="138" t="s">
        <v>43</v>
      </c>
      <c r="D17" s="23" t="s">
        <v>1</v>
      </c>
      <c r="E17" s="128">
        <f>'Research data'!G20</f>
        <v>0</v>
      </c>
      <c r="F17" s="36"/>
      <c r="G17" s="112"/>
      <c r="H17" s="36"/>
      <c r="I17" s="77" t="s">
        <v>50</v>
      </c>
      <c r="J17" s="98"/>
    </row>
    <row r="18" spans="2:10">
      <c r="B18" s="40"/>
      <c r="C18" s="138"/>
      <c r="D18" s="23"/>
      <c r="E18" s="144"/>
      <c r="F18" s="36"/>
      <c r="G18" s="112"/>
      <c r="H18" s="36"/>
      <c r="I18" s="137"/>
      <c r="J18" s="98"/>
    </row>
    <row r="19" spans="2:10" ht="17" thickBot="1">
      <c r="B19" s="40"/>
      <c r="C19" s="136" t="s">
        <v>58</v>
      </c>
      <c r="D19" s="112"/>
      <c r="E19" s="144"/>
      <c r="F19" s="112"/>
      <c r="G19" s="112"/>
      <c r="H19" s="112"/>
      <c r="I19" s="112"/>
      <c r="J19" s="98"/>
    </row>
    <row r="20" spans="2:10" ht="17" thickBot="1">
      <c r="B20" s="40"/>
      <c r="C20" s="115" t="s">
        <v>41</v>
      </c>
      <c r="D20" s="23" t="s">
        <v>47</v>
      </c>
      <c r="E20" s="143">
        <f>'Research data'!G23</f>
        <v>0</v>
      </c>
      <c r="F20" s="36"/>
      <c r="G20" s="112" t="s">
        <v>48</v>
      </c>
      <c r="H20" s="36"/>
      <c r="I20" s="113" t="s">
        <v>50</v>
      </c>
      <c r="J20" s="98"/>
    </row>
    <row r="21" spans="2:10" ht="17" thickBot="1">
      <c r="B21" s="40"/>
      <c r="C21" s="115" t="s">
        <v>42</v>
      </c>
      <c r="D21" s="23" t="s">
        <v>47</v>
      </c>
      <c r="E21" s="143">
        <f>'Research data'!G24</f>
        <v>0</v>
      </c>
      <c r="F21" s="36"/>
      <c r="G21" s="112" t="s">
        <v>48</v>
      </c>
      <c r="H21" s="36"/>
      <c r="I21" s="34" t="s">
        <v>50</v>
      </c>
      <c r="J21" s="98"/>
    </row>
    <row r="22" spans="2:10" ht="17" thickBot="1">
      <c r="B22" s="40"/>
      <c r="C22" s="115" t="s">
        <v>46</v>
      </c>
      <c r="D22" s="23" t="s">
        <v>47</v>
      </c>
      <c r="E22" s="143">
        <f>'Research data'!G25</f>
        <v>0</v>
      </c>
      <c r="F22" s="36"/>
      <c r="G22" s="112" t="s">
        <v>48</v>
      </c>
      <c r="H22" s="36"/>
      <c r="I22" s="34" t="s">
        <v>50</v>
      </c>
      <c r="J22" s="98"/>
    </row>
    <row r="23" spans="2:10" ht="17" thickBot="1">
      <c r="B23" s="40"/>
      <c r="C23" s="115" t="s">
        <v>45</v>
      </c>
      <c r="D23" s="23" t="s">
        <v>47</v>
      </c>
      <c r="E23" s="143">
        <f>'Research data'!G26</f>
        <v>0</v>
      </c>
      <c r="F23" s="36"/>
      <c r="G23" s="112" t="s">
        <v>48</v>
      </c>
      <c r="H23" s="36"/>
      <c r="I23" s="77" t="s">
        <v>50</v>
      </c>
      <c r="J23" s="98"/>
    </row>
    <row r="24" spans="2:10" ht="17" thickBot="1">
      <c r="B24" s="40"/>
      <c r="C24" s="115" t="s">
        <v>38</v>
      </c>
      <c r="D24" s="23" t="s">
        <v>47</v>
      </c>
      <c r="E24" s="143">
        <f>'Research data'!G27</f>
        <v>0</v>
      </c>
      <c r="F24" s="36"/>
      <c r="G24" s="112" t="s">
        <v>48</v>
      </c>
      <c r="H24" s="36"/>
      <c r="I24" s="77" t="s">
        <v>50</v>
      </c>
      <c r="J24" s="98"/>
    </row>
    <row r="25" spans="2:10" ht="17" thickBot="1">
      <c r="B25" s="40"/>
      <c r="C25" s="115" t="s">
        <v>44</v>
      </c>
      <c r="D25" s="23" t="s">
        <v>47</v>
      </c>
      <c r="E25" s="143">
        <f>'Research data'!G28</f>
        <v>0</v>
      </c>
      <c r="F25" s="36"/>
      <c r="G25" s="112" t="s">
        <v>48</v>
      </c>
      <c r="H25" s="36"/>
      <c r="I25" s="104" t="s">
        <v>50</v>
      </c>
      <c r="J25" s="98"/>
    </row>
    <row r="26" spans="2:10" ht="17" thickBot="1">
      <c r="B26" s="40"/>
      <c r="C26" s="138" t="s">
        <v>43</v>
      </c>
      <c r="D26" s="23" t="s">
        <v>1</v>
      </c>
      <c r="E26" s="128">
        <f>'Research data'!G29</f>
        <v>0</v>
      </c>
      <c r="F26" s="36"/>
      <c r="G26" s="112"/>
      <c r="H26" s="36"/>
      <c r="I26" s="77" t="s">
        <v>50</v>
      </c>
      <c r="J26" s="98"/>
    </row>
    <row r="27" spans="2:10">
      <c r="B27" s="40"/>
      <c r="C27" s="138"/>
      <c r="D27" s="23"/>
      <c r="E27" s="144"/>
      <c r="F27" s="36"/>
      <c r="G27" s="112"/>
      <c r="H27" s="36"/>
      <c r="I27" s="137"/>
      <c r="J27" s="98"/>
    </row>
    <row r="28" spans="2:10" ht="17" thickBot="1">
      <c r="B28" s="40"/>
      <c r="C28" s="136" t="s">
        <v>59</v>
      </c>
      <c r="D28" s="112"/>
      <c r="E28" s="144"/>
      <c r="F28" s="112"/>
      <c r="G28" s="112"/>
      <c r="H28" s="112"/>
      <c r="I28" s="112"/>
      <c r="J28" s="98"/>
    </row>
    <row r="29" spans="2:10" ht="17" thickBot="1">
      <c r="B29" s="40"/>
      <c r="C29" s="115" t="s">
        <v>41</v>
      </c>
      <c r="D29" s="23" t="s">
        <v>47</v>
      </c>
      <c r="E29" s="143">
        <f>'Research data'!G32</f>
        <v>0</v>
      </c>
      <c r="F29" s="36"/>
      <c r="G29" s="112" t="s">
        <v>48</v>
      </c>
      <c r="H29" s="36"/>
      <c r="I29" s="113" t="s">
        <v>50</v>
      </c>
      <c r="J29" s="98"/>
    </row>
    <row r="30" spans="2:10" ht="17" thickBot="1">
      <c r="B30" s="40"/>
      <c r="C30" s="115" t="s">
        <v>42</v>
      </c>
      <c r="D30" s="23" t="s">
        <v>47</v>
      </c>
      <c r="E30" s="143">
        <f>'Research data'!G33</f>
        <v>0</v>
      </c>
      <c r="F30" s="36"/>
      <c r="G30" s="112" t="s">
        <v>48</v>
      </c>
      <c r="H30" s="36"/>
      <c r="I30" s="34" t="s">
        <v>50</v>
      </c>
      <c r="J30" s="98"/>
    </row>
    <row r="31" spans="2:10" ht="17" thickBot="1">
      <c r="B31" s="40"/>
      <c r="C31" s="115" t="s">
        <v>46</v>
      </c>
      <c r="D31" s="23" t="s">
        <v>47</v>
      </c>
      <c r="E31" s="143">
        <f>'Research data'!G34</f>
        <v>0</v>
      </c>
      <c r="F31" s="36"/>
      <c r="G31" s="112" t="s">
        <v>48</v>
      </c>
      <c r="H31" s="36"/>
      <c r="I31" s="34" t="s">
        <v>50</v>
      </c>
      <c r="J31" s="98"/>
    </row>
    <row r="32" spans="2:10" ht="17" thickBot="1">
      <c r="B32" s="40"/>
      <c r="C32" s="115" t="s">
        <v>45</v>
      </c>
      <c r="D32" s="23" t="s">
        <v>47</v>
      </c>
      <c r="E32" s="143">
        <f>'Research data'!G35</f>
        <v>0</v>
      </c>
      <c r="F32" s="36"/>
      <c r="G32" s="112" t="s">
        <v>48</v>
      </c>
      <c r="H32" s="36"/>
      <c r="I32" s="77" t="s">
        <v>50</v>
      </c>
      <c r="J32" s="98"/>
    </row>
    <row r="33" spans="2:10" ht="17" thickBot="1">
      <c r="B33" s="40"/>
      <c r="C33" s="115" t="s">
        <v>38</v>
      </c>
      <c r="D33" s="23" t="s">
        <v>47</v>
      </c>
      <c r="E33" s="143">
        <f>'Research data'!G36</f>
        <v>0</v>
      </c>
      <c r="F33" s="36"/>
      <c r="G33" s="112" t="s">
        <v>48</v>
      </c>
      <c r="H33" s="36"/>
      <c r="I33" s="77" t="s">
        <v>50</v>
      </c>
      <c r="J33" s="98"/>
    </row>
    <row r="34" spans="2:10" ht="17" thickBot="1">
      <c r="B34" s="40"/>
      <c r="C34" s="115" t="s">
        <v>44</v>
      </c>
      <c r="D34" s="23" t="s">
        <v>47</v>
      </c>
      <c r="E34" s="143">
        <f>'Research data'!G37</f>
        <v>0</v>
      </c>
      <c r="F34" s="36"/>
      <c r="G34" s="112" t="s">
        <v>48</v>
      </c>
      <c r="H34" s="36"/>
      <c r="I34" s="104" t="s">
        <v>50</v>
      </c>
      <c r="J34" s="98"/>
    </row>
    <row r="35" spans="2:10" ht="17" thickBot="1">
      <c r="B35" s="40"/>
      <c r="C35" s="138" t="s">
        <v>43</v>
      </c>
      <c r="D35" s="23" t="s">
        <v>1</v>
      </c>
      <c r="E35" s="128">
        <f>'Research data'!G38</f>
        <v>0</v>
      </c>
      <c r="F35" s="36"/>
      <c r="G35" s="112"/>
      <c r="H35" s="36"/>
      <c r="I35" s="77" t="s">
        <v>50</v>
      </c>
      <c r="J35" s="98"/>
    </row>
    <row r="36" spans="2:10">
      <c r="B36" s="40"/>
      <c r="C36" s="138"/>
      <c r="D36" s="23"/>
      <c r="E36" s="144"/>
      <c r="F36" s="36"/>
      <c r="G36" s="112"/>
      <c r="H36" s="36"/>
      <c r="I36" s="137"/>
      <c r="J36" s="98"/>
    </row>
    <row r="37" spans="2:10" ht="17" thickBot="1">
      <c r="B37" s="40"/>
      <c r="C37" s="136" t="s">
        <v>60</v>
      </c>
      <c r="D37" s="112"/>
      <c r="E37" s="144"/>
      <c r="F37" s="112"/>
      <c r="G37" s="112"/>
      <c r="H37" s="112"/>
      <c r="I37" s="112"/>
      <c r="J37" s="98"/>
    </row>
    <row r="38" spans="2:10" ht="17" thickBot="1">
      <c r="B38" s="40"/>
      <c r="C38" s="115" t="s">
        <v>41</v>
      </c>
      <c r="D38" s="23" t="s">
        <v>47</v>
      </c>
      <c r="E38" s="143">
        <f>'Research data'!G41</f>
        <v>0</v>
      </c>
      <c r="F38" s="36"/>
      <c r="G38" s="112" t="s">
        <v>48</v>
      </c>
      <c r="H38" s="36"/>
      <c r="I38" s="113" t="s">
        <v>50</v>
      </c>
      <c r="J38" s="98"/>
    </row>
    <row r="39" spans="2:10" ht="17" thickBot="1">
      <c r="B39" s="40"/>
      <c r="C39" s="115" t="s">
        <v>42</v>
      </c>
      <c r="D39" s="23" t="s">
        <v>47</v>
      </c>
      <c r="E39" s="143">
        <f>'Research data'!G42</f>
        <v>0</v>
      </c>
      <c r="F39" s="36"/>
      <c r="G39" s="112" t="s">
        <v>48</v>
      </c>
      <c r="H39" s="36"/>
      <c r="I39" s="34" t="s">
        <v>50</v>
      </c>
      <c r="J39" s="98"/>
    </row>
    <row r="40" spans="2:10" ht="17" thickBot="1">
      <c r="B40" s="40"/>
      <c r="C40" s="115" t="s">
        <v>46</v>
      </c>
      <c r="D40" s="23" t="s">
        <v>47</v>
      </c>
      <c r="E40" s="143">
        <f>'Research data'!G43</f>
        <v>0</v>
      </c>
      <c r="F40" s="36"/>
      <c r="G40" s="112" t="s">
        <v>48</v>
      </c>
      <c r="H40" s="36"/>
      <c r="I40" s="34" t="s">
        <v>50</v>
      </c>
      <c r="J40" s="98"/>
    </row>
    <row r="41" spans="2:10" ht="17" thickBot="1">
      <c r="B41" s="40"/>
      <c r="C41" s="115" t="s">
        <v>45</v>
      </c>
      <c r="D41" s="23" t="s">
        <v>47</v>
      </c>
      <c r="E41" s="143">
        <f>'Research data'!G44</f>
        <v>0</v>
      </c>
      <c r="F41" s="36"/>
      <c r="G41" s="112" t="s">
        <v>48</v>
      </c>
      <c r="H41" s="36"/>
      <c r="I41" s="77" t="s">
        <v>50</v>
      </c>
      <c r="J41" s="98"/>
    </row>
    <row r="42" spans="2:10" ht="17" thickBot="1">
      <c r="B42" s="40"/>
      <c r="C42" s="115" t="s">
        <v>38</v>
      </c>
      <c r="D42" s="23" t="s">
        <v>47</v>
      </c>
      <c r="E42" s="143">
        <f>'Research data'!G45</f>
        <v>0</v>
      </c>
      <c r="F42" s="36"/>
      <c r="G42" s="112" t="s">
        <v>48</v>
      </c>
      <c r="H42" s="36"/>
      <c r="I42" s="77" t="s">
        <v>50</v>
      </c>
      <c r="J42" s="98"/>
    </row>
    <row r="43" spans="2:10" ht="17" thickBot="1">
      <c r="B43" s="40"/>
      <c r="C43" s="115" t="s">
        <v>44</v>
      </c>
      <c r="D43" s="23" t="s">
        <v>47</v>
      </c>
      <c r="E43" s="143">
        <f>'Research data'!G46</f>
        <v>0</v>
      </c>
      <c r="F43" s="36"/>
      <c r="G43" s="112" t="s">
        <v>48</v>
      </c>
      <c r="H43" s="36"/>
      <c r="I43" s="104" t="s">
        <v>50</v>
      </c>
      <c r="J43" s="98"/>
    </row>
    <row r="44" spans="2:10" ht="17" thickBot="1">
      <c r="B44" s="40"/>
      <c r="C44" s="138" t="s">
        <v>43</v>
      </c>
      <c r="D44" s="23" t="s">
        <v>1</v>
      </c>
      <c r="E44" s="128">
        <f>'Research data'!G47</f>
        <v>0</v>
      </c>
      <c r="F44" s="36"/>
      <c r="G44" s="112"/>
      <c r="H44" s="36"/>
      <c r="I44" s="77" t="s">
        <v>50</v>
      </c>
      <c r="J44" s="98"/>
    </row>
    <row r="45" spans="2:10">
      <c r="B45" s="40"/>
      <c r="C45" s="138"/>
      <c r="D45" s="23"/>
      <c r="E45" s="144"/>
      <c r="F45" s="36"/>
      <c r="G45" s="112"/>
      <c r="H45" s="36"/>
      <c r="I45" s="137"/>
      <c r="J45" s="98"/>
    </row>
    <row r="46" spans="2:10" ht="17" thickBot="1">
      <c r="B46" s="40"/>
      <c r="C46" s="136" t="s">
        <v>61</v>
      </c>
      <c r="D46" s="112"/>
      <c r="E46" s="144"/>
      <c r="F46" s="112"/>
      <c r="G46" s="112"/>
      <c r="H46" s="112"/>
      <c r="I46" s="112"/>
      <c r="J46" s="98"/>
    </row>
    <row r="47" spans="2:10" ht="17" thickBot="1">
      <c r="B47" s="40"/>
      <c r="C47" s="115" t="s">
        <v>41</v>
      </c>
      <c r="D47" s="23" t="s">
        <v>47</v>
      </c>
      <c r="E47" s="143">
        <f>'Research data'!G50</f>
        <v>0</v>
      </c>
      <c r="F47" s="36"/>
      <c r="G47" s="112" t="s">
        <v>48</v>
      </c>
      <c r="H47" s="36"/>
      <c r="I47" s="113" t="s">
        <v>50</v>
      </c>
      <c r="J47" s="98"/>
    </row>
    <row r="48" spans="2:10" ht="17" thickBot="1">
      <c r="B48" s="40"/>
      <c r="C48" s="115" t="s">
        <v>42</v>
      </c>
      <c r="D48" s="23" t="s">
        <v>47</v>
      </c>
      <c r="E48" s="143">
        <f>'Research data'!G51</f>
        <v>0</v>
      </c>
      <c r="F48" s="36"/>
      <c r="G48" s="112" t="s">
        <v>48</v>
      </c>
      <c r="H48" s="36"/>
      <c r="I48" s="34" t="s">
        <v>50</v>
      </c>
      <c r="J48" s="98"/>
    </row>
    <row r="49" spans="2:10" ht="17" thickBot="1">
      <c r="B49" s="40"/>
      <c r="C49" s="115" t="s">
        <v>46</v>
      </c>
      <c r="D49" s="23" t="s">
        <v>47</v>
      </c>
      <c r="E49" s="143">
        <f>'Research data'!G52</f>
        <v>0</v>
      </c>
      <c r="F49" s="36"/>
      <c r="G49" s="112" t="s">
        <v>48</v>
      </c>
      <c r="H49" s="36"/>
      <c r="I49" s="34" t="s">
        <v>50</v>
      </c>
      <c r="J49" s="98"/>
    </row>
    <row r="50" spans="2:10" ht="17" thickBot="1">
      <c r="B50" s="40"/>
      <c r="C50" s="115" t="s">
        <v>45</v>
      </c>
      <c r="D50" s="23" t="s">
        <v>47</v>
      </c>
      <c r="E50" s="143">
        <f>'Research data'!G53</f>
        <v>0</v>
      </c>
      <c r="F50" s="36"/>
      <c r="G50" s="112" t="s">
        <v>48</v>
      </c>
      <c r="H50" s="36"/>
      <c r="I50" s="77" t="s">
        <v>50</v>
      </c>
      <c r="J50" s="98"/>
    </row>
    <row r="51" spans="2:10" ht="17" thickBot="1">
      <c r="B51" s="40"/>
      <c r="C51" s="115" t="s">
        <v>38</v>
      </c>
      <c r="D51" s="23" t="s">
        <v>47</v>
      </c>
      <c r="E51" s="143">
        <f>'Research data'!G54</f>
        <v>0</v>
      </c>
      <c r="F51" s="36"/>
      <c r="G51" s="112" t="s">
        <v>48</v>
      </c>
      <c r="H51" s="36"/>
      <c r="I51" s="77" t="s">
        <v>50</v>
      </c>
      <c r="J51" s="98"/>
    </row>
    <row r="52" spans="2:10" ht="17" thickBot="1">
      <c r="B52" s="40"/>
      <c r="C52" s="115" t="s">
        <v>44</v>
      </c>
      <c r="D52" s="23" t="s">
        <v>47</v>
      </c>
      <c r="E52" s="143">
        <f>'Research data'!G55</f>
        <v>0</v>
      </c>
      <c r="F52" s="36"/>
      <c r="G52" s="112" t="s">
        <v>48</v>
      </c>
      <c r="H52" s="36"/>
      <c r="I52" s="104" t="s">
        <v>50</v>
      </c>
      <c r="J52" s="98"/>
    </row>
    <row r="53" spans="2:10" ht="17" thickBot="1">
      <c r="B53" s="40"/>
      <c r="C53" s="138" t="s">
        <v>43</v>
      </c>
      <c r="D53" s="23" t="s">
        <v>1</v>
      </c>
      <c r="E53" s="128">
        <f>'Research data'!G56</f>
        <v>0</v>
      </c>
      <c r="F53" s="36"/>
      <c r="G53" s="112"/>
      <c r="H53" s="36"/>
      <c r="I53" s="77" t="s">
        <v>50</v>
      </c>
      <c r="J53" s="98"/>
    </row>
    <row r="54" spans="2:10">
      <c r="B54" s="40"/>
      <c r="C54" s="138"/>
      <c r="D54" s="23"/>
      <c r="E54" s="144"/>
      <c r="F54" s="36"/>
      <c r="G54" s="112"/>
      <c r="H54" s="36"/>
      <c r="I54" s="137"/>
      <c r="J54" s="98"/>
    </row>
    <row r="55" spans="2:10" ht="17" thickBot="1">
      <c r="B55" s="40"/>
      <c r="C55" s="136" t="s">
        <v>62</v>
      </c>
      <c r="D55" s="112"/>
      <c r="E55" s="144"/>
      <c r="F55" s="112"/>
      <c r="G55" s="112"/>
      <c r="H55" s="112"/>
      <c r="I55" s="112"/>
      <c r="J55" s="98"/>
    </row>
    <row r="56" spans="2:10" ht="17" thickBot="1">
      <c r="B56" s="40"/>
      <c r="C56" s="115" t="s">
        <v>41</v>
      </c>
      <c r="D56" s="23" t="s">
        <v>47</v>
      </c>
      <c r="E56" s="143">
        <f>'Research data'!G59</f>
        <v>0</v>
      </c>
      <c r="F56" s="36"/>
      <c r="G56" s="112" t="s">
        <v>48</v>
      </c>
      <c r="H56" s="36"/>
      <c r="I56" s="113" t="s">
        <v>50</v>
      </c>
      <c r="J56" s="98"/>
    </row>
    <row r="57" spans="2:10" ht="17" thickBot="1">
      <c r="B57" s="40"/>
      <c r="C57" s="115" t="s">
        <v>42</v>
      </c>
      <c r="D57" s="23" t="s">
        <v>47</v>
      </c>
      <c r="E57" s="143">
        <f>'Research data'!G60</f>
        <v>0</v>
      </c>
      <c r="F57" s="36"/>
      <c r="G57" s="112" t="s">
        <v>48</v>
      </c>
      <c r="H57" s="36"/>
      <c r="I57" s="34" t="s">
        <v>50</v>
      </c>
      <c r="J57" s="98"/>
    </row>
    <row r="58" spans="2:10" ht="17" thickBot="1">
      <c r="B58" s="40"/>
      <c r="C58" s="115" t="s">
        <v>46</v>
      </c>
      <c r="D58" s="23" t="s">
        <v>47</v>
      </c>
      <c r="E58" s="143">
        <f>'Research data'!G61</f>
        <v>0</v>
      </c>
      <c r="F58" s="36"/>
      <c r="G58" s="112" t="s">
        <v>48</v>
      </c>
      <c r="H58" s="36"/>
      <c r="I58" s="34" t="s">
        <v>50</v>
      </c>
      <c r="J58" s="98"/>
    </row>
    <row r="59" spans="2:10" ht="17" thickBot="1">
      <c r="B59" s="40"/>
      <c r="C59" s="115" t="s">
        <v>45</v>
      </c>
      <c r="D59" s="23" t="s">
        <v>47</v>
      </c>
      <c r="E59" s="143">
        <f>'Research data'!G62</f>
        <v>0</v>
      </c>
      <c r="F59" s="36"/>
      <c r="G59" s="112" t="s">
        <v>48</v>
      </c>
      <c r="H59" s="36"/>
      <c r="I59" s="77" t="s">
        <v>50</v>
      </c>
      <c r="J59" s="98"/>
    </row>
    <row r="60" spans="2:10" ht="17" thickBot="1">
      <c r="B60" s="40"/>
      <c r="C60" s="115" t="s">
        <v>38</v>
      </c>
      <c r="D60" s="23" t="s">
        <v>47</v>
      </c>
      <c r="E60" s="143">
        <f>'Research data'!G63</f>
        <v>0</v>
      </c>
      <c r="F60" s="36"/>
      <c r="G60" s="112" t="s">
        <v>48</v>
      </c>
      <c r="H60" s="36"/>
      <c r="I60" s="77" t="s">
        <v>50</v>
      </c>
      <c r="J60" s="98"/>
    </row>
    <row r="61" spans="2:10" ht="17" thickBot="1">
      <c r="B61" s="40"/>
      <c r="C61" s="115" t="s">
        <v>44</v>
      </c>
      <c r="D61" s="23" t="s">
        <v>47</v>
      </c>
      <c r="E61" s="143">
        <f>'Research data'!G64</f>
        <v>0</v>
      </c>
      <c r="F61" s="36"/>
      <c r="G61" s="112" t="s">
        <v>48</v>
      </c>
      <c r="H61" s="36"/>
      <c r="I61" s="104" t="s">
        <v>50</v>
      </c>
      <c r="J61" s="98"/>
    </row>
    <row r="62" spans="2:10" ht="17" thickBot="1">
      <c r="B62" s="40"/>
      <c r="C62" s="138" t="s">
        <v>43</v>
      </c>
      <c r="D62" s="23" t="s">
        <v>1</v>
      </c>
      <c r="E62" s="128">
        <f>'Research data'!G65</f>
        <v>0</v>
      </c>
      <c r="F62" s="36"/>
      <c r="G62" s="112"/>
      <c r="H62" s="36"/>
      <c r="I62" s="77" t="s">
        <v>50</v>
      </c>
      <c r="J62" s="98"/>
    </row>
    <row r="63" spans="2:10">
      <c r="B63" s="40"/>
      <c r="C63" s="138"/>
      <c r="D63" s="23"/>
      <c r="E63" s="144"/>
      <c r="F63" s="36"/>
      <c r="G63" s="112"/>
      <c r="H63" s="36"/>
      <c r="I63" s="137"/>
      <c r="J63" s="98"/>
    </row>
    <row r="64" spans="2:10" ht="17" thickBot="1">
      <c r="B64" s="40"/>
      <c r="C64" s="136" t="s">
        <v>63</v>
      </c>
      <c r="D64" s="112"/>
      <c r="E64" s="144"/>
      <c r="F64" s="112"/>
      <c r="G64" s="112"/>
      <c r="H64" s="112"/>
      <c r="I64" s="112"/>
      <c r="J64" s="98"/>
    </row>
    <row r="65" spans="2:10" ht="17" thickBot="1">
      <c r="B65" s="40"/>
      <c r="C65" s="115" t="s">
        <v>41</v>
      </c>
      <c r="D65" s="23" t="s">
        <v>47</v>
      </c>
      <c r="E65" s="143">
        <f>'Research data'!G68</f>
        <v>0</v>
      </c>
      <c r="F65" s="36"/>
      <c r="G65" s="112" t="s">
        <v>48</v>
      </c>
      <c r="H65" s="36"/>
      <c r="I65" s="113" t="s">
        <v>50</v>
      </c>
      <c r="J65" s="98"/>
    </row>
    <row r="66" spans="2:10" ht="17" thickBot="1">
      <c r="B66" s="40"/>
      <c r="C66" s="115" t="s">
        <v>42</v>
      </c>
      <c r="D66" s="23" t="s">
        <v>47</v>
      </c>
      <c r="E66" s="143">
        <f>'Research data'!G69</f>
        <v>0</v>
      </c>
      <c r="F66" s="36"/>
      <c r="G66" s="112" t="s">
        <v>48</v>
      </c>
      <c r="H66" s="36"/>
      <c r="I66" s="34" t="s">
        <v>50</v>
      </c>
      <c r="J66" s="98"/>
    </row>
    <row r="67" spans="2:10" ht="17" thickBot="1">
      <c r="B67" s="40"/>
      <c r="C67" s="115" t="s">
        <v>46</v>
      </c>
      <c r="D67" s="23" t="s">
        <v>47</v>
      </c>
      <c r="E67" s="143">
        <f>'Research data'!G70</f>
        <v>0</v>
      </c>
      <c r="F67" s="36"/>
      <c r="G67" s="112" t="s">
        <v>48</v>
      </c>
      <c r="H67" s="36"/>
      <c r="I67" s="34" t="s">
        <v>50</v>
      </c>
      <c r="J67" s="98"/>
    </row>
    <row r="68" spans="2:10" ht="17" thickBot="1">
      <c r="B68" s="40"/>
      <c r="C68" s="115" t="s">
        <v>45</v>
      </c>
      <c r="D68" s="23" t="s">
        <v>47</v>
      </c>
      <c r="E68" s="143">
        <f>'Research data'!G71</f>
        <v>0</v>
      </c>
      <c r="F68" s="36"/>
      <c r="G68" s="112" t="s">
        <v>48</v>
      </c>
      <c r="H68" s="36"/>
      <c r="I68" s="77" t="s">
        <v>50</v>
      </c>
      <c r="J68" s="98"/>
    </row>
    <row r="69" spans="2:10" ht="17" thickBot="1">
      <c r="B69" s="40"/>
      <c r="C69" s="115" t="s">
        <v>38</v>
      </c>
      <c r="D69" s="23" t="s">
        <v>47</v>
      </c>
      <c r="E69" s="143">
        <f>'Research data'!G72</f>
        <v>0</v>
      </c>
      <c r="F69" s="36"/>
      <c r="G69" s="112" t="s">
        <v>48</v>
      </c>
      <c r="H69" s="36"/>
      <c r="I69" s="77" t="s">
        <v>50</v>
      </c>
      <c r="J69" s="98"/>
    </row>
    <row r="70" spans="2:10" ht="17" thickBot="1">
      <c r="B70" s="40"/>
      <c r="C70" s="115" t="s">
        <v>44</v>
      </c>
      <c r="D70" s="23" t="s">
        <v>47</v>
      </c>
      <c r="E70" s="143">
        <f>'Research data'!G73</f>
        <v>0</v>
      </c>
      <c r="F70" s="36"/>
      <c r="G70" s="112" t="s">
        <v>48</v>
      </c>
      <c r="H70" s="36"/>
      <c r="I70" s="104" t="s">
        <v>50</v>
      </c>
      <c r="J70" s="98"/>
    </row>
    <row r="71" spans="2:10" ht="17" thickBot="1">
      <c r="B71" s="40"/>
      <c r="C71" s="138" t="s">
        <v>43</v>
      </c>
      <c r="D71" s="23" t="s">
        <v>1</v>
      </c>
      <c r="E71" s="128">
        <f>'Research data'!G74</f>
        <v>0</v>
      </c>
      <c r="F71" s="36"/>
      <c r="G71" s="112"/>
      <c r="H71" s="36"/>
      <c r="I71" s="77" t="s">
        <v>50</v>
      </c>
      <c r="J71" s="98"/>
    </row>
    <row r="72" spans="2:10">
      <c r="B72" s="40"/>
      <c r="C72" s="138"/>
      <c r="D72" s="23"/>
      <c r="E72" s="112"/>
      <c r="F72" s="36"/>
      <c r="G72" s="112"/>
      <c r="H72" s="36"/>
      <c r="I72" s="137"/>
      <c r="J72" s="98"/>
    </row>
    <row r="73" spans="2:10" ht="17" thickBot="1">
      <c r="B73" s="41"/>
      <c r="C73" s="42"/>
      <c r="D73" s="42"/>
      <c r="E73" s="42"/>
      <c r="F73" s="42"/>
      <c r="G73" s="42"/>
      <c r="H73" s="42"/>
      <c r="I73" s="42"/>
      <c r="J73" s="43"/>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39997558519241921"/>
  </sheetPr>
  <dimension ref="B1:O127"/>
  <sheetViews>
    <sheetView workbookViewId="0">
      <selection activeCell="O7" sqref="O7"/>
    </sheetView>
  </sheetViews>
  <sheetFormatPr baseColWidth="10" defaultColWidth="10.85546875" defaultRowHeight="16"/>
  <cols>
    <col min="1" max="2" width="3.42578125" style="66" customWidth="1"/>
    <col min="3" max="3" width="35.85546875" style="66" customWidth="1"/>
    <col min="4" max="4" width="16.42578125" style="66" hidden="1" customWidth="1"/>
    <col min="5" max="5" width="13.85546875" style="66" hidden="1" customWidth="1"/>
    <col min="6" max="6" width="12.42578125" style="66" customWidth="1"/>
    <col min="7" max="7" width="17.42578125" style="66" customWidth="1"/>
    <col min="8" max="8" width="4.7109375" style="66" customWidth="1"/>
    <col min="9" max="9" width="9.85546875" style="67" customWidth="1"/>
    <col min="10" max="10" width="3" style="67" customWidth="1"/>
    <col min="11" max="11" width="8.85546875" style="67" bestFit="1" customWidth="1"/>
    <col min="12" max="12" width="2.7109375" style="67" customWidth="1"/>
    <col min="13" max="13" width="12.42578125" style="67" customWidth="1"/>
    <col min="14" max="14" width="2.7109375" style="67" customWidth="1"/>
    <col min="15" max="15" width="60" style="66" customWidth="1"/>
    <col min="16" max="16384" width="10.85546875" style="66"/>
  </cols>
  <sheetData>
    <row r="1" spans="2:15" ht="17" thickBot="1"/>
    <row r="2" spans="2:15">
      <c r="B2" s="68"/>
      <c r="C2" s="69"/>
      <c r="D2" s="69"/>
      <c r="E2" s="69"/>
      <c r="F2" s="69"/>
      <c r="G2" s="69"/>
      <c r="H2" s="69"/>
      <c r="I2" s="70"/>
      <c r="J2" s="70"/>
      <c r="K2" s="70"/>
      <c r="L2" s="70"/>
      <c r="M2" s="70"/>
      <c r="N2" s="70"/>
      <c r="O2" s="71"/>
    </row>
    <row r="3" spans="2:15" s="25" customFormat="1">
      <c r="B3" s="24"/>
      <c r="C3" s="102" t="s">
        <v>29</v>
      </c>
      <c r="D3" s="15"/>
      <c r="E3" s="15"/>
      <c r="F3" s="102" t="s">
        <v>4</v>
      </c>
      <c r="G3" s="102" t="s">
        <v>25</v>
      </c>
      <c r="H3" s="102"/>
      <c r="I3" s="64"/>
      <c r="J3" s="64"/>
      <c r="K3" s="64" t="s">
        <v>49</v>
      </c>
      <c r="L3" s="64"/>
      <c r="M3" s="64" t="s">
        <v>68</v>
      </c>
      <c r="N3" s="64"/>
      <c r="O3" s="1" t="s">
        <v>30</v>
      </c>
    </row>
    <row r="4" spans="2:15">
      <c r="B4" s="72"/>
      <c r="C4" s="73"/>
      <c r="D4" s="73"/>
      <c r="E4" s="73"/>
      <c r="F4" s="73"/>
      <c r="G4" s="74"/>
      <c r="H4" s="74"/>
      <c r="I4" s="100"/>
      <c r="J4" s="100"/>
      <c r="K4" s="99"/>
      <c r="L4" s="101"/>
      <c r="M4" s="99"/>
      <c r="N4" s="101"/>
      <c r="O4" s="2"/>
    </row>
    <row r="5" spans="2:15" ht="17" thickBot="1">
      <c r="B5" s="72"/>
      <c r="C5" s="19" t="s">
        <v>54</v>
      </c>
      <c r="D5" s="33"/>
      <c r="E5" s="33"/>
      <c r="F5" s="33"/>
      <c r="G5" s="16"/>
      <c r="H5" s="16"/>
      <c r="I5" s="16"/>
      <c r="J5" s="16"/>
      <c r="K5" s="16"/>
      <c r="L5" s="16"/>
      <c r="M5" s="16"/>
      <c r="N5" s="16"/>
      <c r="O5" s="3"/>
    </row>
    <row r="6" spans="2:15" ht="17" thickBot="1">
      <c r="B6" s="72"/>
      <c r="C6" s="116" t="s">
        <v>36</v>
      </c>
      <c r="D6" s="116" t="s">
        <v>36</v>
      </c>
      <c r="E6" s="116" t="s">
        <v>36</v>
      </c>
      <c r="F6" s="23" t="s">
        <v>1</v>
      </c>
      <c r="G6" s="46">
        <v>0</v>
      </c>
      <c r="H6" s="75"/>
      <c r="I6" s="18"/>
      <c r="J6" s="18"/>
      <c r="K6" s="18"/>
      <c r="L6" s="18"/>
      <c r="M6" s="16"/>
      <c r="N6" s="16"/>
      <c r="O6" s="3"/>
    </row>
    <row r="7" spans="2:15" s="6" customFormat="1" ht="17" thickBot="1">
      <c r="B7" s="5"/>
      <c r="C7" s="117" t="s">
        <v>37</v>
      </c>
      <c r="D7" s="117" t="s">
        <v>37</v>
      </c>
      <c r="E7" s="117" t="s">
        <v>37</v>
      </c>
      <c r="F7" s="23" t="s">
        <v>53</v>
      </c>
      <c r="G7" s="155">
        <f>M7</f>
        <v>0</v>
      </c>
      <c r="H7" s="4"/>
      <c r="I7" s="18"/>
      <c r="J7" s="18"/>
      <c r="K7" s="18"/>
      <c r="L7" s="18"/>
      <c r="M7" s="143"/>
      <c r="N7" s="16"/>
      <c r="O7" s="156"/>
    </row>
    <row r="8" spans="2:15" s="6" customFormat="1" ht="17" thickBot="1">
      <c r="B8" s="5"/>
      <c r="C8" s="117" t="s">
        <v>65</v>
      </c>
      <c r="D8" s="117" t="s">
        <v>51</v>
      </c>
      <c r="E8" s="117" t="s">
        <v>51</v>
      </c>
      <c r="F8" s="23" t="s">
        <v>52</v>
      </c>
      <c r="G8" s="46">
        <f>I8</f>
        <v>10.1</v>
      </c>
      <c r="H8" s="4"/>
      <c r="I8" s="47">
        <f>Notes!E9</f>
        <v>10.1</v>
      </c>
      <c r="J8" s="18"/>
      <c r="K8" s="18"/>
      <c r="L8" s="18"/>
      <c r="M8" s="16"/>
      <c r="N8" s="16"/>
      <c r="O8" s="3"/>
    </row>
    <row r="9" spans="2:15" s="6" customFormat="1" ht="17" thickBot="1">
      <c r="B9" s="5"/>
      <c r="C9" s="117" t="s">
        <v>78</v>
      </c>
      <c r="D9" s="117"/>
      <c r="E9" s="117"/>
      <c r="F9" s="23" t="s">
        <v>79</v>
      </c>
      <c r="G9" s="46">
        <f>I9</f>
        <v>1.25E-9</v>
      </c>
      <c r="H9" s="4"/>
      <c r="I9" s="47">
        <f>Notes!E12</f>
        <v>1.25E-9</v>
      </c>
      <c r="J9" s="18"/>
      <c r="K9" s="18"/>
      <c r="L9" s="18"/>
      <c r="M9" s="16"/>
      <c r="N9" s="16"/>
      <c r="O9" s="3"/>
    </row>
    <row r="10" spans="2:15" s="6" customFormat="1" ht="17" thickBot="1">
      <c r="B10" s="5"/>
      <c r="C10" s="118" t="s">
        <v>38</v>
      </c>
      <c r="D10" s="118" t="s">
        <v>38</v>
      </c>
      <c r="E10" s="118" t="s">
        <v>38</v>
      </c>
      <c r="F10" s="23" t="s">
        <v>47</v>
      </c>
      <c r="G10" s="105">
        <f>I10</f>
        <v>0.15558698727015557</v>
      </c>
      <c r="H10" s="4"/>
      <c r="I10" s="105">
        <f>Notes!E14</f>
        <v>0.15558698727015557</v>
      </c>
      <c r="J10" s="18"/>
      <c r="K10" s="18"/>
      <c r="L10" s="18"/>
      <c r="M10" s="16"/>
      <c r="N10" s="16"/>
      <c r="O10" s="3"/>
    </row>
    <row r="11" spans="2:15">
      <c r="B11" s="72"/>
      <c r="C11" s="33"/>
      <c r="D11" s="33"/>
      <c r="E11" s="33"/>
      <c r="F11" s="33"/>
      <c r="G11" s="17"/>
      <c r="H11" s="17"/>
      <c r="I11" s="18"/>
      <c r="J11" s="18"/>
      <c r="K11" s="18"/>
      <c r="L11" s="18"/>
      <c r="M11" s="16"/>
      <c r="N11" s="16"/>
      <c r="O11" s="3"/>
    </row>
    <row r="12" spans="2:15" s="37" customFormat="1">
      <c r="B12" s="40"/>
      <c r="C12" s="19" t="s">
        <v>35</v>
      </c>
      <c r="D12" s="95"/>
      <c r="E12" s="96"/>
      <c r="F12" s="35"/>
      <c r="G12" s="76"/>
      <c r="H12" s="35"/>
      <c r="I12" s="35"/>
      <c r="J12" s="18"/>
      <c r="O12" s="3"/>
    </row>
    <row r="13" spans="2:15" s="37" customFormat="1" ht="17" thickBot="1">
      <c r="B13" s="40"/>
      <c r="C13" s="132" t="s">
        <v>57</v>
      </c>
      <c r="D13" s="112"/>
      <c r="E13" s="112"/>
      <c r="F13" s="112"/>
      <c r="G13" s="112"/>
      <c r="H13" s="17"/>
      <c r="I13" s="112"/>
      <c r="J13" s="18"/>
      <c r="O13" s="3"/>
    </row>
    <row r="14" spans="2:15" s="37" customFormat="1" ht="17" thickBot="1">
      <c r="B14" s="40"/>
      <c r="C14" s="119" t="s">
        <v>41</v>
      </c>
      <c r="F14" s="23" t="s">
        <v>47</v>
      </c>
      <c r="G14" s="129">
        <f>K14</f>
        <v>0</v>
      </c>
      <c r="H14" s="17"/>
      <c r="I14" s="35"/>
      <c r="J14" s="18"/>
      <c r="K14" s="142"/>
      <c r="O14" s="3"/>
    </row>
    <row r="15" spans="2:15" s="37" customFormat="1" ht="17" thickBot="1">
      <c r="B15" s="40"/>
      <c r="C15" s="119" t="s">
        <v>42</v>
      </c>
      <c r="F15" s="23" t="s">
        <v>47</v>
      </c>
      <c r="G15" s="129">
        <f t="shared" ref="G15:G20" si="0">K15</f>
        <v>0</v>
      </c>
      <c r="H15" s="17"/>
      <c r="I15" s="35"/>
      <c r="J15" s="18"/>
      <c r="K15" s="142"/>
      <c r="O15" s="3"/>
    </row>
    <row r="16" spans="2:15" s="37" customFormat="1" ht="17" thickBot="1">
      <c r="B16" s="40"/>
      <c r="C16" s="119" t="s">
        <v>46</v>
      </c>
      <c r="F16" s="23" t="s">
        <v>47</v>
      </c>
      <c r="G16" s="129">
        <f t="shared" si="0"/>
        <v>0</v>
      </c>
      <c r="H16" s="17"/>
      <c r="I16" s="35"/>
      <c r="J16" s="18"/>
      <c r="K16" s="142"/>
      <c r="O16" s="3"/>
    </row>
    <row r="17" spans="2:15" s="37" customFormat="1" ht="17" thickBot="1">
      <c r="B17" s="40"/>
      <c r="C17" s="119" t="s">
        <v>45</v>
      </c>
      <c r="F17" s="23" t="s">
        <v>47</v>
      </c>
      <c r="G17" s="129">
        <f t="shared" si="0"/>
        <v>0</v>
      </c>
      <c r="H17" s="17"/>
      <c r="I17" s="35"/>
      <c r="J17" s="18"/>
      <c r="K17" s="142"/>
      <c r="O17" s="3"/>
    </row>
    <row r="18" spans="2:15" s="37" customFormat="1" ht="17" thickBot="1">
      <c r="B18" s="40"/>
      <c r="C18" s="119" t="s">
        <v>38</v>
      </c>
      <c r="F18" s="23" t="s">
        <v>47</v>
      </c>
      <c r="G18" s="129">
        <f t="shared" si="0"/>
        <v>0</v>
      </c>
      <c r="H18" s="17"/>
      <c r="I18" s="35"/>
      <c r="J18" s="18"/>
      <c r="K18" s="142"/>
      <c r="O18" s="3"/>
    </row>
    <row r="19" spans="2:15" s="37" customFormat="1" ht="17" thickBot="1">
      <c r="B19" s="40"/>
      <c r="C19" s="119" t="s">
        <v>44</v>
      </c>
      <c r="F19" s="23" t="s">
        <v>47</v>
      </c>
      <c r="G19" s="129">
        <f t="shared" si="0"/>
        <v>0</v>
      </c>
      <c r="H19" s="17"/>
      <c r="I19" s="35"/>
      <c r="J19" s="18"/>
      <c r="K19" s="142"/>
      <c r="O19" s="3"/>
    </row>
    <row r="20" spans="2:15" s="37" customFormat="1" ht="17" thickBot="1">
      <c r="B20" s="40"/>
      <c r="C20" s="139" t="s">
        <v>43</v>
      </c>
      <c r="F20" s="23" t="s">
        <v>1</v>
      </c>
      <c r="G20" s="129">
        <f t="shared" si="0"/>
        <v>0</v>
      </c>
      <c r="H20" s="17"/>
      <c r="I20" s="35"/>
      <c r="J20" s="18"/>
      <c r="K20" s="141"/>
      <c r="O20" s="3"/>
    </row>
    <row r="21" spans="2:15" s="37" customFormat="1">
      <c r="B21" s="40"/>
      <c r="C21" s="139"/>
      <c r="F21" s="23"/>
      <c r="G21" s="112"/>
      <c r="H21" s="17"/>
      <c r="I21" s="35"/>
      <c r="J21" s="18"/>
      <c r="K21" s="137"/>
      <c r="O21" s="3"/>
    </row>
    <row r="22" spans="2:15" s="37" customFormat="1" ht="17" thickBot="1">
      <c r="B22" s="40"/>
      <c r="C22" s="132" t="s">
        <v>58</v>
      </c>
      <c r="F22" s="112"/>
      <c r="G22" s="112"/>
      <c r="H22" s="17"/>
      <c r="I22" s="35"/>
      <c r="J22" s="18"/>
      <c r="K22" s="112"/>
      <c r="O22" s="3"/>
    </row>
    <row r="23" spans="2:15" s="37" customFormat="1" ht="17" thickBot="1">
      <c r="B23" s="40"/>
      <c r="C23" s="119" t="s">
        <v>41</v>
      </c>
      <c r="F23" s="23" t="s">
        <v>47</v>
      </c>
      <c r="G23" s="129">
        <f>K23</f>
        <v>0</v>
      </c>
      <c r="H23" s="17"/>
      <c r="I23" s="35"/>
      <c r="J23" s="18"/>
      <c r="K23" s="142"/>
      <c r="O23" s="3"/>
    </row>
    <row r="24" spans="2:15" s="37" customFormat="1" ht="17" thickBot="1">
      <c r="B24" s="40"/>
      <c r="C24" s="119" t="s">
        <v>42</v>
      </c>
      <c r="F24" s="23" t="s">
        <v>47</v>
      </c>
      <c r="G24" s="129">
        <f t="shared" ref="G24:G29" si="1">K24</f>
        <v>0</v>
      </c>
      <c r="H24" s="17"/>
      <c r="I24" s="35"/>
      <c r="J24" s="18"/>
      <c r="K24" s="142"/>
      <c r="O24" s="3"/>
    </row>
    <row r="25" spans="2:15" s="37" customFormat="1" ht="17" thickBot="1">
      <c r="B25" s="40"/>
      <c r="C25" s="119" t="s">
        <v>46</v>
      </c>
      <c r="F25" s="23" t="s">
        <v>47</v>
      </c>
      <c r="G25" s="129">
        <f t="shared" si="1"/>
        <v>0</v>
      </c>
      <c r="H25" s="17"/>
      <c r="I25" s="35"/>
      <c r="J25" s="18"/>
      <c r="K25" s="142"/>
      <c r="O25" s="3"/>
    </row>
    <row r="26" spans="2:15" s="37" customFormat="1" ht="17" thickBot="1">
      <c r="B26" s="40"/>
      <c r="C26" s="119" t="s">
        <v>45</v>
      </c>
      <c r="F26" s="23" t="s">
        <v>47</v>
      </c>
      <c r="G26" s="129">
        <f t="shared" si="1"/>
        <v>0</v>
      </c>
      <c r="H26" s="17"/>
      <c r="I26" s="35"/>
      <c r="J26" s="18"/>
      <c r="K26" s="142"/>
      <c r="O26" s="3"/>
    </row>
    <row r="27" spans="2:15" s="37" customFormat="1" ht="17" thickBot="1">
      <c r="B27" s="40"/>
      <c r="C27" s="119" t="s">
        <v>38</v>
      </c>
      <c r="F27" s="23" t="s">
        <v>47</v>
      </c>
      <c r="G27" s="129">
        <f t="shared" si="1"/>
        <v>0</v>
      </c>
      <c r="H27" s="17"/>
      <c r="I27" s="35"/>
      <c r="J27" s="18"/>
      <c r="K27" s="142"/>
      <c r="O27" s="3"/>
    </row>
    <row r="28" spans="2:15" s="37" customFormat="1" ht="17" thickBot="1">
      <c r="B28" s="40"/>
      <c r="C28" s="119" t="s">
        <v>44</v>
      </c>
      <c r="F28" s="23" t="s">
        <v>47</v>
      </c>
      <c r="G28" s="129">
        <f t="shared" si="1"/>
        <v>0</v>
      </c>
      <c r="H28" s="17"/>
      <c r="I28" s="35"/>
      <c r="J28" s="18"/>
      <c r="K28" s="142"/>
      <c r="O28" s="3"/>
    </row>
    <row r="29" spans="2:15" s="37" customFormat="1" ht="17" thickBot="1">
      <c r="B29" s="40"/>
      <c r="C29" s="139" t="s">
        <v>43</v>
      </c>
      <c r="F29" s="23" t="s">
        <v>1</v>
      </c>
      <c r="G29" s="129">
        <f t="shared" si="1"/>
        <v>0</v>
      </c>
      <c r="H29" s="17"/>
      <c r="I29" s="35"/>
      <c r="J29" s="18"/>
      <c r="K29" s="141"/>
      <c r="O29" s="3"/>
    </row>
    <row r="30" spans="2:15" s="37" customFormat="1">
      <c r="B30" s="40"/>
      <c r="C30" s="139"/>
      <c r="F30" s="23"/>
      <c r="G30" s="112"/>
      <c r="H30" s="17"/>
      <c r="I30" s="35"/>
      <c r="J30" s="18"/>
      <c r="K30" s="137"/>
      <c r="O30" s="3"/>
    </row>
    <row r="31" spans="2:15" s="37" customFormat="1" ht="17" thickBot="1">
      <c r="B31" s="40"/>
      <c r="C31" s="132" t="s">
        <v>59</v>
      </c>
      <c r="F31" s="112"/>
      <c r="G31" s="112"/>
      <c r="H31" s="17"/>
      <c r="I31" s="35"/>
      <c r="J31" s="18"/>
      <c r="K31" s="112"/>
      <c r="O31" s="3"/>
    </row>
    <row r="32" spans="2:15" s="37" customFormat="1" ht="17" thickBot="1">
      <c r="B32" s="40"/>
      <c r="C32" s="119" t="s">
        <v>41</v>
      </c>
      <c r="F32" s="23" t="s">
        <v>47</v>
      </c>
      <c r="G32" s="129">
        <f>K32</f>
        <v>0</v>
      </c>
      <c r="H32" s="17"/>
      <c r="I32" s="35"/>
      <c r="J32" s="18"/>
      <c r="K32" s="142"/>
      <c r="O32" s="3"/>
    </row>
    <row r="33" spans="2:15" s="37" customFormat="1" ht="17" thickBot="1">
      <c r="B33" s="40"/>
      <c r="C33" s="119" t="s">
        <v>42</v>
      </c>
      <c r="F33" s="23" t="s">
        <v>47</v>
      </c>
      <c r="G33" s="129">
        <f t="shared" ref="G33:G38" si="2">K33</f>
        <v>0</v>
      </c>
      <c r="H33" s="17"/>
      <c r="I33" s="35"/>
      <c r="J33" s="18"/>
      <c r="K33" s="142"/>
      <c r="O33" s="3"/>
    </row>
    <row r="34" spans="2:15" s="37" customFormat="1" ht="17" thickBot="1">
      <c r="B34" s="40"/>
      <c r="C34" s="119" t="s">
        <v>46</v>
      </c>
      <c r="F34" s="23" t="s">
        <v>47</v>
      </c>
      <c r="G34" s="129">
        <f t="shared" si="2"/>
        <v>0</v>
      </c>
      <c r="H34" s="17"/>
      <c r="I34" s="35"/>
      <c r="J34" s="18"/>
      <c r="K34" s="142"/>
      <c r="O34" s="3"/>
    </row>
    <row r="35" spans="2:15" s="37" customFormat="1" ht="17" thickBot="1">
      <c r="B35" s="40"/>
      <c r="C35" s="119" t="s">
        <v>45</v>
      </c>
      <c r="F35" s="23" t="s">
        <v>47</v>
      </c>
      <c r="G35" s="129">
        <f t="shared" si="2"/>
        <v>0</v>
      </c>
      <c r="H35" s="17"/>
      <c r="I35" s="35"/>
      <c r="J35" s="18"/>
      <c r="K35" s="142"/>
      <c r="O35" s="3"/>
    </row>
    <row r="36" spans="2:15" s="37" customFormat="1" ht="17" thickBot="1">
      <c r="B36" s="40"/>
      <c r="C36" s="119" t="s">
        <v>38</v>
      </c>
      <c r="F36" s="23" t="s">
        <v>47</v>
      </c>
      <c r="G36" s="129">
        <f t="shared" si="2"/>
        <v>0</v>
      </c>
      <c r="H36" s="17"/>
      <c r="I36" s="35"/>
      <c r="J36" s="18"/>
      <c r="K36" s="142"/>
      <c r="O36" s="3"/>
    </row>
    <row r="37" spans="2:15" s="37" customFormat="1" ht="17" thickBot="1">
      <c r="B37" s="40"/>
      <c r="C37" s="119" t="s">
        <v>44</v>
      </c>
      <c r="F37" s="23" t="s">
        <v>47</v>
      </c>
      <c r="G37" s="129">
        <f t="shared" si="2"/>
        <v>0</v>
      </c>
      <c r="H37" s="17"/>
      <c r="I37" s="35"/>
      <c r="J37" s="18"/>
      <c r="K37" s="142"/>
      <c r="O37" s="3"/>
    </row>
    <row r="38" spans="2:15" s="37" customFormat="1" ht="17" thickBot="1">
      <c r="B38" s="40"/>
      <c r="C38" s="139" t="s">
        <v>43</v>
      </c>
      <c r="F38" s="23" t="s">
        <v>1</v>
      </c>
      <c r="G38" s="129">
        <f t="shared" si="2"/>
        <v>0</v>
      </c>
      <c r="H38" s="17"/>
      <c r="I38" s="35"/>
      <c r="J38" s="18"/>
      <c r="K38" s="141"/>
      <c r="O38" s="3"/>
    </row>
    <row r="39" spans="2:15" s="37" customFormat="1">
      <c r="B39" s="40"/>
      <c r="C39" s="139"/>
      <c r="F39" s="23"/>
      <c r="G39" s="112"/>
      <c r="H39" s="17"/>
      <c r="I39" s="35"/>
      <c r="J39" s="18"/>
      <c r="K39" s="137"/>
      <c r="O39" s="3"/>
    </row>
    <row r="40" spans="2:15" s="37" customFormat="1" ht="17" thickBot="1">
      <c r="B40" s="40"/>
      <c r="C40" s="132" t="s">
        <v>60</v>
      </c>
      <c r="F40" s="112"/>
      <c r="G40" s="112"/>
      <c r="H40" s="17"/>
      <c r="I40" s="35"/>
      <c r="J40" s="18"/>
      <c r="K40" s="112"/>
      <c r="O40" s="3"/>
    </row>
    <row r="41" spans="2:15" s="37" customFormat="1" ht="17" thickBot="1">
      <c r="B41" s="40"/>
      <c r="C41" s="119" t="s">
        <v>41</v>
      </c>
      <c r="F41" s="23" t="s">
        <v>47</v>
      </c>
      <c r="G41" s="129">
        <f>K41</f>
        <v>0</v>
      </c>
      <c r="H41" s="17"/>
      <c r="I41" s="35"/>
      <c r="J41" s="18"/>
      <c r="K41" s="142"/>
      <c r="O41" s="3"/>
    </row>
    <row r="42" spans="2:15" s="37" customFormat="1" ht="17" thickBot="1">
      <c r="B42" s="40"/>
      <c r="C42" s="119" t="s">
        <v>42</v>
      </c>
      <c r="F42" s="23" t="s">
        <v>47</v>
      </c>
      <c r="G42" s="129">
        <f t="shared" ref="G42:G47" si="3">K42</f>
        <v>0</v>
      </c>
      <c r="H42" s="17"/>
      <c r="I42" s="35"/>
      <c r="J42" s="18"/>
      <c r="K42" s="142"/>
      <c r="O42" s="3"/>
    </row>
    <row r="43" spans="2:15" s="37" customFormat="1" ht="17" thickBot="1">
      <c r="B43" s="40"/>
      <c r="C43" s="119" t="s">
        <v>46</v>
      </c>
      <c r="F43" s="23" t="s">
        <v>47</v>
      </c>
      <c r="G43" s="129">
        <f t="shared" si="3"/>
        <v>0</v>
      </c>
      <c r="H43" s="17"/>
      <c r="I43" s="35"/>
      <c r="J43" s="18"/>
      <c r="K43" s="142"/>
      <c r="O43" s="3"/>
    </row>
    <row r="44" spans="2:15" s="37" customFormat="1" ht="17" thickBot="1">
      <c r="B44" s="40"/>
      <c r="C44" s="119" t="s">
        <v>45</v>
      </c>
      <c r="F44" s="23" t="s">
        <v>47</v>
      </c>
      <c r="G44" s="129">
        <f t="shared" si="3"/>
        <v>0</v>
      </c>
      <c r="H44" s="17"/>
      <c r="I44" s="35"/>
      <c r="J44" s="18"/>
      <c r="K44" s="142"/>
      <c r="O44" s="3"/>
    </row>
    <row r="45" spans="2:15" s="37" customFormat="1" ht="17" thickBot="1">
      <c r="B45" s="40"/>
      <c r="C45" s="119" t="s">
        <v>38</v>
      </c>
      <c r="F45" s="23" t="s">
        <v>47</v>
      </c>
      <c r="G45" s="129">
        <f t="shared" si="3"/>
        <v>0</v>
      </c>
      <c r="H45" s="17"/>
      <c r="I45" s="35"/>
      <c r="J45" s="18"/>
      <c r="K45" s="142"/>
      <c r="O45" s="3"/>
    </row>
    <row r="46" spans="2:15" s="37" customFormat="1" ht="17" thickBot="1">
      <c r="B46" s="40"/>
      <c r="C46" s="119" t="s">
        <v>44</v>
      </c>
      <c r="F46" s="23" t="s">
        <v>47</v>
      </c>
      <c r="G46" s="129">
        <f t="shared" si="3"/>
        <v>0</v>
      </c>
      <c r="H46" s="17"/>
      <c r="I46" s="35"/>
      <c r="J46" s="18"/>
      <c r="K46" s="142"/>
      <c r="O46" s="3"/>
    </row>
    <row r="47" spans="2:15" s="37" customFormat="1" ht="17" thickBot="1">
      <c r="B47" s="40"/>
      <c r="C47" s="139" t="s">
        <v>43</v>
      </c>
      <c r="F47" s="23" t="s">
        <v>1</v>
      </c>
      <c r="G47" s="129">
        <f t="shared" si="3"/>
        <v>0</v>
      </c>
      <c r="H47" s="17"/>
      <c r="I47" s="35"/>
      <c r="J47" s="18"/>
      <c r="K47" s="141"/>
      <c r="O47" s="3"/>
    </row>
    <row r="48" spans="2:15" s="37" customFormat="1">
      <c r="B48" s="40"/>
      <c r="C48" s="139"/>
      <c r="F48" s="23"/>
      <c r="G48" s="112"/>
      <c r="H48" s="17"/>
      <c r="I48" s="35"/>
      <c r="J48" s="18"/>
      <c r="K48" s="137"/>
      <c r="O48" s="3"/>
    </row>
    <row r="49" spans="2:15" s="37" customFormat="1" ht="17" thickBot="1">
      <c r="B49" s="40"/>
      <c r="C49" s="132" t="s">
        <v>61</v>
      </c>
      <c r="F49" s="112"/>
      <c r="G49" s="112"/>
      <c r="H49" s="17"/>
      <c r="I49" s="35"/>
      <c r="J49" s="18"/>
      <c r="K49" s="112"/>
      <c r="O49" s="3"/>
    </row>
    <row r="50" spans="2:15" s="37" customFormat="1" ht="17" thickBot="1">
      <c r="B50" s="40"/>
      <c r="C50" s="119" t="s">
        <v>41</v>
      </c>
      <c r="F50" s="23" t="s">
        <v>47</v>
      </c>
      <c r="G50" s="129">
        <f>K50</f>
        <v>0</v>
      </c>
      <c r="H50" s="17"/>
      <c r="I50" s="35"/>
      <c r="J50" s="18"/>
      <c r="K50" s="142"/>
      <c r="O50" s="3"/>
    </row>
    <row r="51" spans="2:15" s="37" customFormat="1" ht="17" thickBot="1">
      <c r="B51" s="40"/>
      <c r="C51" s="119" t="s">
        <v>42</v>
      </c>
      <c r="F51" s="23" t="s">
        <v>47</v>
      </c>
      <c r="G51" s="129">
        <f t="shared" ref="G51:G56" si="4">K51</f>
        <v>0</v>
      </c>
      <c r="H51" s="17"/>
      <c r="I51" s="35"/>
      <c r="J51" s="18"/>
      <c r="K51" s="142"/>
      <c r="O51" s="3"/>
    </row>
    <row r="52" spans="2:15" s="37" customFormat="1" ht="17" thickBot="1">
      <c r="B52" s="40"/>
      <c r="C52" s="119" t="s">
        <v>46</v>
      </c>
      <c r="F52" s="23" t="s">
        <v>47</v>
      </c>
      <c r="G52" s="129">
        <f t="shared" si="4"/>
        <v>0</v>
      </c>
      <c r="H52" s="17"/>
      <c r="I52" s="35"/>
      <c r="J52" s="18"/>
      <c r="K52" s="142"/>
      <c r="O52" s="3"/>
    </row>
    <row r="53" spans="2:15" s="37" customFormat="1" ht="17" thickBot="1">
      <c r="B53" s="40"/>
      <c r="C53" s="119" t="s">
        <v>45</v>
      </c>
      <c r="F53" s="23" t="s">
        <v>47</v>
      </c>
      <c r="G53" s="129">
        <f t="shared" si="4"/>
        <v>0</v>
      </c>
      <c r="H53" s="17"/>
      <c r="I53" s="35"/>
      <c r="J53" s="18"/>
      <c r="K53" s="142"/>
      <c r="O53" s="3"/>
    </row>
    <row r="54" spans="2:15" s="37" customFormat="1" ht="17" thickBot="1">
      <c r="B54" s="40"/>
      <c r="C54" s="119" t="s">
        <v>38</v>
      </c>
      <c r="F54" s="23" t="s">
        <v>47</v>
      </c>
      <c r="G54" s="129">
        <f t="shared" si="4"/>
        <v>0</v>
      </c>
      <c r="H54" s="17"/>
      <c r="I54" s="35"/>
      <c r="J54" s="18"/>
      <c r="K54" s="142"/>
      <c r="O54" s="3"/>
    </row>
    <row r="55" spans="2:15" s="37" customFormat="1" ht="17" thickBot="1">
      <c r="B55" s="40"/>
      <c r="C55" s="119" t="s">
        <v>44</v>
      </c>
      <c r="F55" s="23" t="s">
        <v>47</v>
      </c>
      <c r="G55" s="129">
        <f t="shared" si="4"/>
        <v>0</v>
      </c>
      <c r="H55" s="17"/>
      <c r="I55" s="35"/>
      <c r="J55" s="18"/>
      <c r="K55" s="142"/>
      <c r="O55" s="3"/>
    </row>
    <row r="56" spans="2:15" s="37" customFormat="1" ht="17" thickBot="1">
      <c r="B56" s="40"/>
      <c r="C56" s="139" t="s">
        <v>43</v>
      </c>
      <c r="F56" s="23" t="s">
        <v>1</v>
      </c>
      <c r="G56" s="129">
        <f t="shared" si="4"/>
        <v>0</v>
      </c>
      <c r="H56" s="17"/>
      <c r="I56" s="35"/>
      <c r="J56" s="18"/>
      <c r="K56" s="141"/>
      <c r="O56" s="3"/>
    </row>
    <row r="57" spans="2:15" s="37" customFormat="1">
      <c r="B57" s="40"/>
      <c r="C57" s="139"/>
      <c r="F57" s="23"/>
      <c r="G57" s="112"/>
      <c r="H57" s="17"/>
      <c r="I57" s="35"/>
      <c r="J57" s="18"/>
      <c r="K57" s="137"/>
      <c r="O57" s="3"/>
    </row>
    <row r="58" spans="2:15" s="37" customFormat="1" ht="17" thickBot="1">
      <c r="B58" s="40"/>
      <c r="C58" s="132" t="s">
        <v>62</v>
      </c>
      <c r="F58" s="112"/>
      <c r="G58" s="112"/>
      <c r="H58" s="17"/>
      <c r="I58" s="35"/>
      <c r="J58" s="18"/>
      <c r="K58" s="112"/>
      <c r="O58" s="3"/>
    </row>
    <row r="59" spans="2:15" s="37" customFormat="1" ht="17" thickBot="1">
      <c r="B59" s="40"/>
      <c r="C59" s="119" t="s">
        <v>41</v>
      </c>
      <c r="F59" s="23" t="s">
        <v>47</v>
      </c>
      <c r="G59" s="129">
        <f>K59</f>
        <v>0</v>
      </c>
      <c r="H59" s="17"/>
      <c r="I59" s="35"/>
      <c r="J59" s="18"/>
      <c r="K59" s="142"/>
      <c r="O59" s="3"/>
    </row>
    <row r="60" spans="2:15" s="37" customFormat="1" ht="17" thickBot="1">
      <c r="B60" s="40"/>
      <c r="C60" s="119" t="s">
        <v>42</v>
      </c>
      <c r="F60" s="23" t="s">
        <v>47</v>
      </c>
      <c r="G60" s="129">
        <f t="shared" ref="G60:G65" si="5">K60</f>
        <v>0</v>
      </c>
      <c r="H60" s="17"/>
      <c r="I60" s="35"/>
      <c r="J60" s="18"/>
      <c r="K60" s="142"/>
      <c r="O60" s="3"/>
    </row>
    <row r="61" spans="2:15" s="37" customFormat="1" ht="17" thickBot="1">
      <c r="B61" s="40"/>
      <c r="C61" s="119" t="s">
        <v>46</v>
      </c>
      <c r="F61" s="23" t="s">
        <v>47</v>
      </c>
      <c r="G61" s="129">
        <f t="shared" si="5"/>
        <v>0</v>
      </c>
      <c r="H61" s="17"/>
      <c r="I61" s="35"/>
      <c r="J61" s="18"/>
      <c r="K61" s="142"/>
      <c r="O61" s="3"/>
    </row>
    <row r="62" spans="2:15" s="37" customFormat="1" ht="17" thickBot="1">
      <c r="B62" s="40"/>
      <c r="C62" s="119" t="s">
        <v>45</v>
      </c>
      <c r="F62" s="23" t="s">
        <v>47</v>
      </c>
      <c r="G62" s="129">
        <f t="shared" si="5"/>
        <v>0</v>
      </c>
      <c r="H62" s="17"/>
      <c r="I62" s="35"/>
      <c r="J62" s="18"/>
      <c r="K62" s="142"/>
      <c r="O62" s="3"/>
    </row>
    <row r="63" spans="2:15" s="37" customFormat="1" ht="17" thickBot="1">
      <c r="B63" s="40"/>
      <c r="C63" s="119" t="s">
        <v>38</v>
      </c>
      <c r="F63" s="23" t="s">
        <v>47</v>
      </c>
      <c r="G63" s="129">
        <f t="shared" si="5"/>
        <v>0</v>
      </c>
      <c r="H63" s="17"/>
      <c r="I63" s="35"/>
      <c r="J63" s="18"/>
      <c r="K63" s="142"/>
      <c r="O63" s="3"/>
    </row>
    <row r="64" spans="2:15" s="37" customFormat="1" ht="17" thickBot="1">
      <c r="B64" s="40"/>
      <c r="C64" s="119" t="s">
        <v>44</v>
      </c>
      <c r="F64" s="23" t="s">
        <v>47</v>
      </c>
      <c r="G64" s="129">
        <f t="shared" si="5"/>
        <v>0</v>
      </c>
      <c r="H64" s="17"/>
      <c r="I64" s="35"/>
      <c r="J64" s="18"/>
      <c r="K64" s="142"/>
      <c r="O64" s="3"/>
    </row>
    <row r="65" spans="2:15" s="37" customFormat="1" ht="17" thickBot="1">
      <c r="B65" s="40"/>
      <c r="C65" s="139" t="s">
        <v>43</v>
      </c>
      <c r="F65" s="23" t="s">
        <v>1</v>
      </c>
      <c r="G65" s="129">
        <f t="shared" si="5"/>
        <v>0</v>
      </c>
      <c r="H65" s="17"/>
      <c r="I65" s="35"/>
      <c r="J65" s="18"/>
      <c r="K65" s="141"/>
      <c r="O65" s="3"/>
    </row>
    <row r="66" spans="2:15" s="37" customFormat="1">
      <c r="B66" s="40"/>
      <c r="C66" s="139"/>
      <c r="F66" s="23"/>
      <c r="G66" s="112"/>
      <c r="H66" s="17"/>
      <c r="I66" s="35"/>
      <c r="J66" s="18"/>
      <c r="K66" s="137"/>
      <c r="O66" s="3"/>
    </row>
    <row r="67" spans="2:15" s="37" customFormat="1" ht="17" thickBot="1">
      <c r="B67" s="40"/>
      <c r="C67" s="132" t="s">
        <v>63</v>
      </c>
      <c r="F67" s="112"/>
      <c r="G67" s="112"/>
      <c r="H67" s="17"/>
      <c r="I67" s="35"/>
      <c r="J67" s="18"/>
      <c r="K67" s="112"/>
      <c r="O67" s="3"/>
    </row>
    <row r="68" spans="2:15" s="37" customFormat="1" ht="17" thickBot="1">
      <c r="B68" s="40"/>
      <c r="C68" s="119" t="s">
        <v>41</v>
      </c>
      <c r="F68" s="23" t="s">
        <v>47</v>
      </c>
      <c r="G68" s="129">
        <f>K68</f>
        <v>0</v>
      </c>
      <c r="H68" s="17"/>
      <c r="I68" s="35"/>
      <c r="J68" s="18"/>
      <c r="K68" s="142"/>
      <c r="O68" s="3"/>
    </row>
    <row r="69" spans="2:15" s="37" customFormat="1" ht="17" thickBot="1">
      <c r="B69" s="40"/>
      <c r="C69" s="119" t="s">
        <v>42</v>
      </c>
      <c r="F69" s="23" t="s">
        <v>47</v>
      </c>
      <c r="G69" s="129">
        <f t="shared" ref="G69:G74" si="6">K69</f>
        <v>0</v>
      </c>
      <c r="H69" s="17"/>
      <c r="I69" s="35"/>
      <c r="J69" s="18"/>
      <c r="K69" s="142"/>
      <c r="O69" s="3"/>
    </row>
    <row r="70" spans="2:15" s="37" customFormat="1" ht="17" thickBot="1">
      <c r="B70" s="40"/>
      <c r="C70" s="119" t="s">
        <v>46</v>
      </c>
      <c r="F70" s="23" t="s">
        <v>47</v>
      </c>
      <c r="G70" s="129">
        <f t="shared" si="6"/>
        <v>0</v>
      </c>
      <c r="H70" s="17"/>
      <c r="I70" s="35"/>
      <c r="J70" s="18"/>
      <c r="K70" s="142"/>
      <c r="O70" s="3"/>
    </row>
    <row r="71" spans="2:15" s="37" customFormat="1" ht="17" thickBot="1">
      <c r="B71" s="40"/>
      <c r="C71" s="119" t="s">
        <v>45</v>
      </c>
      <c r="F71" s="23" t="s">
        <v>47</v>
      </c>
      <c r="G71" s="129">
        <f t="shared" si="6"/>
        <v>0</v>
      </c>
      <c r="H71" s="17"/>
      <c r="I71" s="35"/>
      <c r="J71" s="18"/>
      <c r="K71" s="142"/>
      <c r="O71" s="3"/>
    </row>
    <row r="72" spans="2:15" s="37" customFormat="1" ht="17" thickBot="1">
      <c r="B72" s="40"/>
      <c r="C72" s="119" t="s">
        <v>38</v>
      </c>
      <c r="F72" s="23" t="s">
        <v>47</v>
      </c>
      <c r="G72" s="129">
        <f t="shared" si="6"/>
        <v>0</v>
      </c>
      <c r="H72" s="17"/>
      <c r="I72" s="35"/>
      <c r="J72" s="18"/>
      <c r="K72" s="142"/>
      <c r="O72" s="3"/>
    </row>
    <row r="73" spans="2:15" s="37" customFormat="1" ht="17" thickBot="1">
      <c r="B73" s="40"/>
      <c r="C73" s="119" t="s">
        <v>44</v>
      </c>
      <c r="F73" s="23" t="s">
        <v>47</v>
      </c>
      <c r="G73" s="129">
        <f t="shared" si="6"/>
        <v>0</v>
      </c>
      <c r="H73" s="17"/>
      <c r="I73" s="35"/>
      <c r="J73" s="18"/>
      <c r="K73" s="142"/>
      <c r="O73" s="3"/>
    </row>
    <row r="74" spans="2:15" s="37" customFormat="1" ht="17" thickBot="1">
      <c r="B74" s="40"/>
      <c r="C74" s="139" t="s">
        <v>43</v>
      </c>
      <c r="F74" s="23" t="s">
        <v>1</v>
      </c>
      <c r="G74" s="129">
        <f t="shared" si="6"/>
        <v>0</v>
      </c>
      <c r="H74" s="17"/>
      <c r="I74" s="35"/>
      <c r="J74" s="18"/>
      <c r="K74" s="141"/>
      <c r="O74" s="3"/>
    </row>
    <row r="75" spans="2:15" s="37" customFormat="1">
      <c r="B75" s="40"/>
      <c r="C75" s="138"/>
      <c r="D75" s="23"/>
      <c r="E75" s="112"/>
      <c r="F75" s="36"/>
      <c r="G75" s="112"/>
      <c r="H75" s="17"/>
      <c r="I75" s="137"/>
      <c r="J75" s="18"/>
      <c r="O75" s="3"/>
    </row>
    <row r="76" spans="2:15">
      <c r="H76" s="17"/>
    </row>
    <row r="77" spans="2:15">
      <c r="H77" s="17"/>
    </row>
    <row r="78" spans="2:15">
      <c r="H78" s="17"/>
    </row>
    <row r="79" spans="2:15">
      <c r="H79" s="17"/>
    </row>
    <row r="80" spans="2:15">
      <c r="H80" s="17"/>
    </row>
    <row r="81" spans="8:8">
      <c r="H81" s="17"/>
    </row>
    <row r="82" spans="8:8">
      <c r="H82" s="17"/>
    </row>
    <row r="83" spans="8:8">
      <c r="H83" s="17"/>
    </row>
    <row r="84" spans="8:8">
      <c r="H84" s="17"/>
    </row>
    <row r="85" spans="8:8">
      <c r="H85" s="17"/>
    </row>
    <row r="86" spans="8:8">
      <c r="H86" s="17"/>
    </row>
    <row r="87" spans="8:8">
      <c r="H87" s="17"/>
    </row>
    <row r="88" spans="8:8">
      <c r="H88" s="17"/>
    </row>
    <row r="89" spans="8:8">
      <c r="H89" s="17"/>
    </row>
    <row r="90" spans="8:8">
      <c r="H90" s="17"/>
    </row>
    <row r="91" spans="8:8">
      <c r="H91" s="17"/>
    </row>
    <row r="92" spans="8:8">
      <c r="H92" s="17"/>
    </row>
    <row r="93" spans="8:8">
      <c r="H93" s="17"/>
    </row>
    <row r="94" spans="8:8">
      <c r="H94" s="17"/>
    </row>
    <row r="95" spans="8:8">
      <c r="H95" s="17"/>
    </row>
    <row r="96" spans="8:8">
      <c r="H96" s="17"/>
    </row>
    <row r="97" spans="8:8">
      <c r="H97" s="17"/>
    </row>
    <row r="98" spans="8:8">
      <c r="H98" s="17"/>
    </row>
    <row r="99" spans="8:8">
      <c r="H99" s="17"/>
    </row>
    <row r="100" spans="8:8">
      <c r="H100" s="17"/>
    </row>
    <row r="101" spans="8:8">
      <c r="H101" s="17"/>
    </row>
    <row r="102" spans="8:8">
      <c r="H102" s="17"/>
    </row>
    <row r="103" spans="8:8">
      <c r="H103" s="17"/>
    </row>
    <row r="104" spans="8:8">
      <c r="H104" s="17"/>
    </row>
    <row r="105" spans="8:8">
      <c r="H105" s="17"/>
    </row>
    <row r="106" spans="8:8">
      <c r="H106" s="17"/>
    </row>
    <row r="107" spans="8:8">
      <c r="H107" s="17"/>
    </row>
    <row r="108" spans="8:8">
      <c r="H108" s="17"/>
    </row>
    <row r="109" spans="8:8">
      <c r="H109" s="17"/>
    </row>
    <row r="110" spans="8:8">
      <c r="H110" s="17"/>
    </row>
    <row r="111" spans="8:8">
      <c r="H111" s="17"/>
    </row>
    <row r="112" spans="8:8">
      <c r="H112" s="17"/>
    </row>
    <row r="113" spans="8:8">
      <c r="H113" s="17"/>
    </row>
    <row r="114" spans="8:8">
      <c r="H114" s="17"/>
    </row>
    <row r="115" spans="8:8">
      <c r="H115" s="17"/>
    </row>
    <row r="116" spans="8:8">
      <c r="H116" s="17"/>
    </row>
    <row r="117" spans="8:8">
      <c r="H117" s="17"/>
    </row>
    <row r="118" spans="8:8">
      <c r="H118" s="17"/>
    </row>
    <row r="119" spans="8:8">
      <c r="H119" s="17"/>
    </row>
    <row r="120" spans="8:8">
      <c r="H120" s="17"/>
    </row>
    <row r="121" spans="8:8">
      <c r="H121" s="17"/>
    </row>
    <row r="122" spans="8:8">
      <c r="H122" s="17"/>
    </row>
    <row r="123" spans="8:8">
      <c r="H123" s="17"/>
    </row>
    <row r="124" spans="8:8">
      <c r="H124" s="17"/>
    </row>
    <row r="125" spans="8:8">
      <c r="H125" s="17"/>
    </row>
    <row r="126" spans="8:8">
      <c r="H126" s="17"/>
    </row>
    <row r="127" spans="8:8">
      <c r="H127" s="1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6" tint="0.79998168889431442"/>
  </sheetPr>
  <dimension ref="B1:L14"/>
  <sheetViews>
    <sheetView workbookViewId="0">
      <selection activeCell="L20" sqref="L20"/>
    </sheetView>
  </sheetViews>
  <sheetFormatPr baseColWidth="10" defaultColWidth="33.140625" defaultRowHeight="16"/>
  <cols>
    <col min="1" max="1" width="3.28515625" style="48" customWidth="1"/>
    <col min="2" max="2" width="3.42578125" style="48" customWidth="1"/>
    <col min="3" max="3" width="28.7109375" style="48" customWidth="1"/>
    <col min="4" max="4" width="3.140625" style="48" customWidth="1"/>
    <col min="5" max="5" width="16.140625" style="48" customWidth="1"/>
    <col min="6" max="6" width="5" style="48" customWidth="1"/>
    <col min="7" max="7" width="10.28515625" style="48" customWidth="1"/>
    <col min="8" max="10" width="12.140625" style="48" customWidth="1"/>
    <col min="11" max="11" width="33.140625" style="49" customWidth="1"/>
    <col min="12" max="12" width="87.28515625" style="48" customWidth="1"/>
    <col min="13" max="16384" width="33.140625" style="48"/>
  </cols>
  <sheetData>
    <row r="1" spans="2:12" ht="17" thickBot="1"/>
    <row r="2" spans="2:12">
      <c r="B2" s="50"/>
      <c r="C2" s="51"/>
      <c r="D2" s="51"/>
      <c r="E2" s="51"/>
      <c r="F2" s="51"/>
      <c r="G2" s="51"/>
      <c r="H2" s="51"/>
      <c r="I2" s="51"/>
      <c r="J2" s="51"/>
      <c r="K2" s="52"/>
      <c r="L2" s="51"/>
    </row>
    <row r="3" spans="2:12">
      <c r="B3" s="53"/>
      <c r="C3" s="54" t="s">
        <v>10</v>
      </c>
      <c r="D3" s="54"/>
      <c r="E3" s="54"/>
      <c r="F3" s="54"/>
      <c r="G3" s="54"/>
      <c r="H3" s="54"/>
      <c r="I3" s="54"/>
      <c r="J3" s="54"/>
      <c r="K3" s="55"/>
      <c r="L3" s="56"/>
    </row>
    <row r="4" spans="2:12">
      <c r="B4" s="53"/>
      <c r="C4" s="56"/>
      <c r="D4" s="56"/>
      <c r="E4" s="56"/>
      <c r="F4" s="56"/>
      <c r="G4" s="56"/>
      <c r="H4" s="56"/>
      <c r="I4" s="56"/>
      <c r="J4" s="56"/>
      <c r="K4" s="57"/>
      <c r="L4" s="56"/>
    </row>
    <row r="5" spans="2:12">
      <c r="B5" s="58"/>
      <c r="C5" s="59" t="s">
        <v>12</v>
      </c>
      <c r="D5" s="59"/>
      <c r="E5" s="59" t="s">
        <v>0</v>
      </c>
      <c r="F5" s="59"/>
      <c r="G5" s="59" t="s">
        <v>7</v>
      </c>
      <c r="H5" s="59" t="s">
        <v>11</v>
      </c>
      <c r="I5" s="59" t="s">
        <v>32</v>
      </c>
      <c r="J5" s="59" t="s">
        <v>34</v>
      </c>
      <c r="K5" s="60" t="s">
        <v>33</v>
      </c>
      <c r="L5" s="59" t="s">
        <v>5</v>
      </c>
    </row>
    <row r="6" spans="2:12">
      <c r="B6" s="53"/>
      <c r="C6" s="54"/>
      <c r="D6" s="54"/>
      <c r="E6" s="123"/>
      <c r="F6" s="123"/>
      <c r="G6" s="54"/>
      <c r="H6" s="54"/>
      <c r="I6" s="54"/>
      <c r="J6" s="54"/>
      <c r="K6" s="55"/>
      <c r="L6" s="54"/>
    </row>
    <row r="7" spans="2:12">
      <c r="B7" s="53"/>
      <c r="C7" s="133"/>
      <c r="D7" s="61"/>
      <c r="E7" s="131"/>
      <c r="F7" s="131"/>
      <c r="G7" s="56"/>
      <c r="H7" s="57"/>
      <c r="I7" s="57"/>
      <c r="J7" s="57"/>
      <c r="K7" s="57"/>
      <c r="L7" s="62"/>
    </row>
    <row r="8" spans="2:12">
      <c r="B8" s="53"/>
      <c r="C8" s="134"/>
      <c r="E8" s="126"/>
      <c r="F8" s="126"/>
    </row>
    <row r="9" spans="2:12">
      <c r="B9" s="53"/>
      <c r="C9" s="135"/>
      <c r="E9" s="126"/>
      <c r="F9" s="126"/>
    </row>
    <row r="10" spans="2:12">
      <c r="B10" s="53"/>
      <c r="C10" s="111"/>
      <c r="E10" s="126"/>
      <c r="F10" s="126"/>
    </row>
    <row r="11" spans="2:12">
      <c r="B11" s="53"/>
      <c r="C11" s="61"/>
      <c r="D11" s="61"/>
      <c r="E11" s="61"/>
      <c r="F11" s="124"/>
      <c r="G11" s="61"/>
      <c r="H11" s="65"/>
      <c r="I11" s="65"/>
      <c r="J11" s="61"/>
      <c r="K11" s="63"/>
      <c r="L11" s="62"/>
    </row>
    <row r="12" spans="2:12">
      <c r="B12" s="53"/>
      <c r="C12" s="61"/>
      <c r="D12" s="61"/>
      <c r="E12" s="124"/>
      <c r="F12" s="124"/>
      <c r="G12" s="61"/>
      <c r="H12" s="65"/>
      <c r="I12" s="65"/>
      <c r="J12" s="61"/>
      <c r="K12" s="63"/>
      <c r="L12" s="62"/>
    </row>
    <row r="13" spans="2:12">
      <c r="B13" s="53"/>
      <c r="C13" s="61"/>
      <c r="D13" s="61"/>
      <c r="E13" s="125"/>
      <c r="F13" s="125"/>
      <c r="G13" s="61"/>
      <c r="H13" s="65"/>
      <c r="I13" s="65"/>
      <c r="J13" s="61"/>
      <c r="K13" s="63"/>
      <c r="L13" s="62"/>
    </row>
    <row r="14" spans="2:12">
      <c r="B14" s="53"/>
      <c r="E14" s="126"/>
      <c r="F14" s="126"/>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Y153"/>
  <sheetViews>
    <sheetView topLeftCell="A116" workbookViewId="0">
      <selection activeCell="F14" sqref="F14"/>
    </sheetView>
  </sheetViews>
  <sheetFormatPr baseColWidth="10" defaultColWidth="7" defaultRowHeight="16"/>
  <cols>
    <col min="1" max="1" width="5.42578125" style="106" customWidth="1"/>
    <col min="2" max="2" width="5" style="106" customWidth="1"/>
    <col min="3" max="3" width="7" style="106"/>
    <col min="4" max="4" width="27.85546875" style="106" customWidth="1"/>
    <col min="5" max="5" width="10.7109375" style="106" bestFit="1" customWidth="1"/>
    <col min="6" max="6" width="10.85546875" style="106" bestFit="1" customWidth="1"/>
    <col min="7" max="7" width="7" style="106"/>
    <col min="8" max="8" width="9.42578125" style="106" bestFit="1" customWidth="1"/>
    <col min="9" max="16384" width="7" style="106"/>
  </cols>
  <sheetData>
    <row r="1" spans="2:25" ht="17" thickBot="1"/>
    <row r="2" spans="2:25" s="25" customFormat="1">
      <c r="B2" s="109"/>
      <c r="C2" s="110" t="s">
        <v>24</v>
      </c>
      <c r="D2" s="110" t="s">
        <v>55</v>
      </c>
      <c r="E2" s="110"/>
      <c r="F2" s="110" t="s">
        <v>31</v>
      </c>
      <c r="G2" s="110"/>
      <c r="H2" s="110"/>
      <c r="I2" s="110"/>
      <c r="J2" s="110"/>
      <c r="K2" s="110"/>
      <c r="L2" s="110"/>
      <c r="M2" s="110"/>
      <c r="N2" s="110"/>
      <c r="O2" s="110"/>
      <c r="P2" s="110"/>
      <c r="Q2" s="110"/>
      <c r="R2" s="110"/>
      <c r="S2" s="110"/>
      <c r="T2" s="110"/>
      <c r="U2" s="110"/>
    </row>
    <row r="3" spans="2:25">
      <c r="B3" s="107"/>
      <c r="C3" s="108" t="s">
        <v>80</v>
      </c>
      <c r="D3" s="108"/>
      <c r="E3" s="108"/>
      <c r="F3" s="108"/>
      <c r="G3" s="108"/>
      <c r="H3" s="108"/>
      <c r="I3" s="108"/>
      <c r="J3" s="108"/>
      <c r="K3" s="108"/>
      <c r="L3" s="108"/>
      <c r="M3" s="108"/>
      <c r="N3" s="108"/>
      <c r="O3" s="108"/>
      <c r="P3" s="108"/>
      <c r="Q3" s="108"/>
      <c r="R3" s="108"/>
      <c r="S3" s="108"/>
      <c r="T3" s="108"/>
      <c r="U3" s="108"/>
    </row>
    <row r="4" spans="2:25" customFormat="1">
      <c r="B4" s="107"/>
      <c r="C4" s="159"/>
      <c r="D4" s="159"/>
      <c r="E4" s="159"/>
      <c r="F4" s="159"/>
      <c r="G4" s="159"/>
      <c r="H4" s="159"/>
      <c r="I4" s="159"/>
      <c r="J4" s="159"/>
      <c r="K4" s="159"/>
      <c r="L4" s="159"/>
      <c r="M4" s="120"/>
      <c r="N4" s="120"/>
      <c r="O4" s="120"/>
      <c r="P4" s="120"/>
      <c r="Q4" s="120"/>
      <c r="R4" s="120"/>
      <c r="S4" s="120"/>
      <c r="T4" s="120"/>
      <c r="U4" s="120"/>
      <c r="V4" s="120"/>
      <c r="W4" s="120"/>
      <c r="X4" s="120"/>
      <c r="Y4" s="120"/>
    </row>
    <row r="5" spans="2:25" customFormat="1">
      <c r="B5" s="107"/>
      <c r="C5" s="159"/>
      <c r="D5" s="159" t="s">
        <v>82</v>
      </c>
      <c r="E5" s="159">
        <v>28</v>
      </c>
      <c r="F5" s="159" t="s">
        <v>77</v>
      </c>
      <c r="G5" s="159"/>
      <c r="H5" s="159"/>
      <c r="I5" s="159"/>
      <c r="J5" s="159"/>
      <c r="K5" s="159"/>
      <c r="L5" s="159"/>
      <c r="M5" s="120"/>
      <c r="N5" s="120"/>
      <c r="O5" s="120"/>
      <c r="P5" s="120"/>
      <c r="Q5" s="120"/>
      <c r="R5" s="120"/>
      <c r="S5" s="120"/>
      <c r="T5" s="120"/>
      <c r="U5" s="120"/>
      <c r="V5" s="120"/>
      <c r="W5" s="120"/>
      <c r="X5" s="120"/>
      <c r="Y5" s="120"/>
    </row>
    <row r="6" spans="2:25" customFormat="1">
      <c r="B6" s="107"/>
      <c r="C6" s="159"/>
      <c r="D6" s="159" t="s">
        <v>83</v>
      </c>
      <c r="E6" s="159">
        <v>44</v>
      </c>
      <c r="F6" s="159" t="s">
        <v>77</v>
      </c>
      <c r="G6" s="159"/>
      <c r="H6" s="159"/>
      <c r="I6" s="159"/>
      <c r="J6" s="159"/>
      <c r="K6" s="159"/>
      <c r="L6" s="159"/>
      <c r="M6" s="120"/>
      <c r="N6" s="120"/>
      <c r="O6" s="120"/>
      <c r="P6" s="120"/>
      <c r="Q6" s="120"/>
      <c r="R6" s="120"/>
      <c r="S6" s="120"/>
      <c r="T6" s="120"/>
      <c r="U6" s="120"/>
      <c r="V6" s="120"/>
      <c r="W6" s="120"/>
      <c r="X6" s="120"/>
      <c r="Y6" s="120"/>
    </row>
    <row r="7" spans="2:25" customFormat="1">
      <c r="B7" s="107"/>
      <c r="C7" s="159"/>
      <c r="D7" s="159"/>
      <c r="E7" s="159"/>
      <c r="F7" s="159"/>
      <c r="G7" s="159"/>
      <c r="H7" s="159"/>
      <c r="I7" s="159"/>
      <c r="J7" s="159"/>
      <c r="K7" s="159"/>
      <c r="L7" s="159"/>
      <c r="M7" s="120"/>
      <c r="N7" s="120"/>
      <c r="O7" s="120"/>
      <c r="P7" s="120"/>
      <c r="Q7" s="120"/>
      <c r="R7" s="120"/>
      <c r="S7" s="120"/>
      <c r="T7" s="120"/>
      <c r="U7" s="120"/>
      <c r="V7" s="120"/>
      <c r="W7" s="120"/>
      <c r="X7" s="120"/>
      <c r="Y7" s="120"/>
    </row>
    <row r="8" spans="2:25" customFormat="1">
      <c r="B8" s="107"/>
      <c r="C8" s="159"/>
      <c r="D8" s="159" t="s">
        <v>84</v>
      </c>
      <c r="E8" s="159">
        <f>101*100000</f>
        <v>10100000</v>
      </c>
      <c r="F8" s="159" t="s">
        <v>81</v>
      </c>
      <c r="G8" s="159"/>
      <c r="H8" s="159"/>
      <c r="I8" s="159"/>
      <c r="J8" s="159"/>
      <c r="K8" s="159"/>
      <c r="L8" s="159"/>
      <c r="M8" s="120"/>
      <c r="N8" s="120"/>
      <c r="O8" s="120"/>
      <c r="P8" s="120"/>
      <c r="Q8" s="120"/>
      <c r="R8" s="120"/>
      <c r="S8" s="120"/>
      <c r="T8" s="120"/>
      <c r="U8" s="120"/>
      <c r="V8" s="120"/>
      <c r="W8" s="120"/>
      <c r="X8" s="120"/>
      <c r="Y8" s="120"/>
    </row>
    <row r="9" spans="2:25" customFormat="1">
      <c r="B9" s="107"/>
      <c r="C9" s="159"/>
      <c r="D9" s="159"/>
      <c r="E9" s="160">
        <f>E8/(1000000)</f>
        <v>10.1</v>
      </c>
      <c r="F9" s="159" t="s">
        <v>52</v>
      </c>
      <c r="G9" s="160"/>
      <c r="H9" s="161"/>
      <c r="I9" s="159"/>
      <c r="J9" s="159"/>
      <c r="K9" s="159"/>
      <c r="L9" s="159"/>
      <c r="M9" s="120"/>
      <c r="N9" s="120"/>
      <c r="O9" s="120"/>
      <c r="P9" s="120"/>
      <c r="Q9" s="120"/>
      <c r="R9" s="120"/>
      <c r="S9" s="120"/>
      <c r="T9" s="120"/>
      <c r="U9" s="120"/>
      <c r="V9" s="120"/>
      <c r="W9" s="120"/>
      <c r="X9" s="120"/>
      <c r="Y9" s="120"/>
    </row>
    <row r="10" spans="2:25" customFormat="1">
      <c r="B10" s="107"/>
      <c r="C10" s="159"/>
      <c r="D10" s="159"/>
      <c r="E10" s="160"/>
      <c r="F10" s="159"/>
      <c r="G10" s="159"/>
      <c r="H10" s="161"/>
      <c r="I10" s="159"/>
      <c r="J10" s="159"/>
      <c r="K10" s="159"/>
      <c r="L10" s="159"/>
      <c r="M10" s="120"/>
      <c r="N10" s="120"/>
      <c r="O10" s="120"/>
      <c r="P10" s="120"/>
      <c r="Q10" s="120"/>
      <c r="R10" s="120"/>
      <c r="S10" s="120"/>
      <c r="T10" s="120"/>
      <c r="U10" s="120"/>
      <c r="V10" s="120"/>
      <c r="W10" s="120"/>
      <c r="X10" s="120"/>
      <c r="Y10" s="120"/>
    </row>
    <row r="11" spans="2:25" customFormat="1">
      <c r="B11" s="107"/>
      <c r="C11" s="159"/>
      <c r="D11" s="159" t="s">
        <v>86</v>
      </c>
      <c r="E11" s="160">
        <v>1.25E-3</v>
      </c>
      <c r="F11" s="159" t="s">
        <v>85</v>
      </c>
      <c r="G11" s="160" t="s">
        <v>87</v>
      </c>
      <c r="H11" s="161"/>
      <c r="I11" s="159"/>
      <c r="J11" s="159"/>
      <c r="K11" s="159"/>
      <c r="L11" s="159"/>
      <c r="M11" s="120"/>
      <c r="N11" s="120"/>
      <c r="O11" s="120"/>
      <c r="P11" s="120"/>
      <c r="Q11" s="120"/>
      <c r="R11" s="120"/>
      <c r="S11" s="120"/>
      <c r="T11" s="120"/>
      <c r="U11" s="120"/>
      <c r="V11" s="120"/>
      <c r="W11" s="120"/>
      <c r="X11" s="120"/>
      <c r="Y11" s="120"/>
    </row>
    <row r="12" spans="2:25" customFormat="1">
      <c r="B12" s="107"/>
      <c r="C12" s="159"/>
      <c r="D12" s="159"/>
      <c r="E12" s="160">
        <f>E11/1000000</f>
        <v>1.25E-9</v>
      </c>
      <c r="F12" s="159" t="s">
        <v>79</v>
      </c>
      <c r="G12" s="159"/>
      <c r="H12" s="161"/>
      <c r="I12" s="159"/>
      <c r="J12" s="159"/>
      <c r="K12" s="159"/>
      <c r="L12" s="159"/>
      <c r="M12" s="120"/>
      <c r="N12" s="120"/>
      <c r="O12" s="120"/>
      <c r="P12" s="120"/>
      <c r="Q12" s="120"/>
      <c r="R12" s="120"/>
      <c r="S12" s="120"/>
      <c r="T12" s="120"/>
      <c r="U12" s="120"/>
      <c r="V12" s="120"/>
      <c r="W12" s="120"/>
      <c r="X12" s="120"/>
      <c r="Y12" s="120"/>
    </row>
    <row r="13" spans="2:25" customFormat="1">
      <c r="B13" s="107"/>
      <c r="C13" s="159"/>
      <c r="D13" s="159"/>
      <c r="E13" s="160"/>
      <c r="F13" s="159"/>
      <c r="G13" s="159"/>
      <c r="H13" s="161"/>
      <c r="I13" s="159"/>
      <c r="J13" s="159"/>
      <c r="K13" s="159"/>
      <c r="L13" s="159"/>
      <c r="M13" s="120"/>
      <c r="N13" s="120"/>
      <c r="O13" s="120"/>
      <c r="P13" s="120"/>
      <c r="Q13" s="120"/>
      <c r="R13" s="120"/>
      <c r="S13" s="120"/>
      <c r="T13" s="120"/>
      <c r="U13" s="120"/>
      <c r="V13" s="120"/>
      <c r="W13" s="120"/>
      <c r="X13" s="120"/>
      <c r="Y13" s="120"/>
    </row>
    <row r="14" spans="2:25" customFormat="1">
      <c r="B14" s="107"/>
      <c r="C14" s="159"/>
      <c r="D14" s="159" t="s">
        <v>38</v>
      </c>
      <c r="E14" s="159">
        <f>E6/(E9*E5)</f>
        <v>0.15558698727015557</v>
      </c>
      <c r="F14" s="159" t="s">
        <v>47</v>
      </c>
      <c r="G14" s="159"/>
      <c r="H14" s="159"/>
      <c r="I14" s="159"/>
      <c r="J14" s="159"/>
      <c r="K14" s="159"/>
      <c r="L14" s="159"/>
      <c r="M14" s="120"/>
      <c r="N14" s="120"/>
      <c r="O14" s="120"/>
      <c r="P14" s="120"/>
      <c r="Q14" s="120"/>
      <c r="R14" s="120"/>
      <c r="S14" s="120"/>
      <c r="T14" s="120"/>
      <c r="U14" s="120"/>
      <c r="V14" s="120"/>
      <c r="W14" s="120"/>
      <c r="X14" s="120"/>
      <c r="Y14" s="120"/>
    </row>
    <row r="15" spans="2:25" customFormat="1">
      <c r="B15" s="107"/>
      <c r="C15" s="159"/>
      <c r="D15" s="159"/>
      <c r="E15" s="159"/>
      <c r="F15" s="159"/>
      <c r="G15" s="159"/>
      <c r="H15" s="159"/>
      <c r="I15" s="159"/>
      <c r="J15" s="159"/>
      <c r="K15" s="159"/>
      <c r="L15" s="159"/>
      <c r="M15" s="120"/>
      <c r="N15" s="120"/>
      <c r="O15" s="120"/>
      <c r="P15" s="120"/>
      <c r="Q15" s="120"/>
      <c r="R15" s="120"/>
      <c r="S15" s="120"/>
      <c r="T15" s="120"/>
      <c r="U15" s="120"/>
      <c r="V15" s="120"/>
      <c r="W15" s="120"/>
      <c r="X15" s="120"/>
      <c r="Y15" s="120"/>
    </row>
    <row r="16" spans="2:25" customFormat="1">
      <c r="B16" s="107"/>
      <c r="C16" s="159"/>
      <c r="D16" s="159"/>
      <c r="E16" s="159"/>
      <c r="F16" s="159"/>
      <c r="G16" s="159"/>
      <c r="H16" s="159"/>
      <c r="I16" s="159"/>
      <c r="J16" s="159"/>
      <c r="K16" s="159"/>
      <c r="L16" s="159"/>
      <c r="M16" s="120"/>
      <c r="N16" s="120"/>
      <c r="O16" s="120"/>
      <c r="P16" s="120"/>
      <c r="Q16" s="120"/>
      <c r="R16" s="120"/>
      <c r="S16" s="120"/>
      <c r="T16" s="120"/>
      <c r="U16" s="120"/>
      <c r="V16" s="120"/>
      <c r="W16" s="120"/>
      <c r="X16" s="120"/>
      <c r="Y16" s="120"/>
    </row>
    <row r="17" spans="2:25" customFormat="1">
      <c r="B17" s="107"/>
      <c r="C17" s="159"/>
      <c r="D17" s="159"/>
      <c r="E17" s="159"/>
      <c r="F17" s="159"/>
      <c r="G17" s="159"/>
      <c r="H17" s="159"/>
      <c r="I17" s="159"/>
      <c r="J17" s="159"/>
      <c r="K17" s="159"/>
      <c r="L17" s="159"/>
      <c r="M17" s="120"/>
      <c r="N17" s="120"/>
      <c r="O17" s="120"/>
      <c r="P17" s="120"/>
      <c r="Q17" s="120"/>
      <c r="R17" s="120"/>
      <c r="S17" s="120"/>
      <c r="T17" s="120"/>
      <c r="U17" s="120"/>
      <c r="V17" s="120"/>
      <c r="W17" s="120"/>
      <c r="X17" s="120"/>
      <c r="Y17" s="120"/>
    </row>
    <row r="18" spans="2:25" customFormat="1">
      <c r="B18" s="107"/>
      <c r="C18" s="159"/>
      <c r="D18" s="159"/>
      <c r="E18" s="159"/>
      <c r="F18" s="159"/>
      <c r="G18" s="159"/>
      <c r="H18" s="159"/>
      <c r="I18" s="159"/>
      <c r="J18" s="159"/>
      <c r="K18" s="159"/>
      <c r="L18" s="159"/>
      <c r="M18" s="120"/>
      <c r="N18" s="120"/>
      <c r="O18" s="120"/>
      <c r="P18" s="120"/>
      <c r="Q18" s="120"/>
      <c r="R18" s="120"/>
      <c r="S18" s="120"/>
      <c r="T18" s="120"/>
      <c r="U18" s="120"/>
      <c r="V18" s="120"/>
      <c r="W18" s="120"/>
      <c r="X18" s="120"/>
      <c r="Y18" s="120"/>
    </row>
    <row r="19" spans="2:25" customFormat="1">
      <c r="B19" s="107"/>
      <c r="C19" s="159"/>
      <c r="D19" s="159"/>
      <c r="E19" s="159"/>
      <c r="F19" s="159"/>
      <c r="G19" s="159"/>
      <c r="H19" s="159"/>
      <c r="I19" s="159"/>
      <c r="J19" s="159"/>
      <c r="K19" s="159"/>
      <c r="L19" s="159"/>
      <c r="M19" s="120"/>
      <c r="N19" s="120"/>
      <c r="O19" s="120"/>
      <c r="P19" s="120"/>
      <c r="Q19" s="120"/>
      <c r="R19" s="120"/>
      <c r="S19" s="120"/>
      <c r="T19" s="120"/>
      <c r="U19" s="120"/>
      <c r="V19" s="120"/>
      <c r="W19" s="120"/>
      <c r="X19" s="120"/>
      <c r="Y19" s="120"/>
    </row>
    <row r="20" spans="2:25" customFormat="1">
      <c r="B20" s="107"/>
      <c r="C20" s="159"/>
      <c r="D20" s="159"/>
      <c r="E20" s="159"/>
      <c r="F20" s="159"/>
      <c r="G20" s="159"/>
      <c r="H20" s="159"/>
      <c r="I20" s="159"/>
      <c r="J20" s="159"/>
      <c r="K20" s="159"/>
      <c r="L20" s="159"/>
      <c r="M20" s="120"/>
      <c r="N20" s="120"/>
      <c r="O20" s="120"/>
      <c r="P20" s="120"/>
      <c r="Q20" s="120"/>
      <c r="R20" s="120"/>
      <c r="S20" s="120"/>
      <c r="T20" s="120"/>
      <c r="U20" s="120"/>
      <c r="V20" s="120"/>
      <c r="W20" s="120"/>
      <c r="X20" s="120"/>
      <c r="Y20" s="120"/>
    </row>
    <row r="21" spans="2:25" customFormat="1">
      <c r="B21" s="107"/>
      <c r="C21" s="159"/>
      <c r="D21" s="159"/>
      <c r="E21" s="159"/>
      <c r="F21" s="159"/>
      <c r="G21" s="159"/>
      <c r="H21" s="159"/>
      <c r="I21" s="159"/>
      <c r="J21" s="159"/>
      <c r="K21" s="159"/>
      <c r="L21" s="159"/>
      <c r="M21" s="120"/>
      <c r="N21" s="120"/>
      <c r="O21" s="120"/>
      <c r="P21" s="120"/>
      <c r="Q21" s="120"/>
      <c r="R21" s="120"/>
      <c r="S21" s="120"/>
      <c r="T21" s="120"/>
      <c r="U21" s="120"/>
      <c r="V21" s="120"/>
      <c r="W21" s="120"/>
      <c r="X21" s="120"/>
      <c r="Y21" s="120"/>
    </row>
    <row r="22" spans="2:25" customFormat="1">
      <c r="B22" s="107"/>
      <c r="C22" s="159"/>
      <c r="D22" s="159"/>
      <c r="E22" s="159"/>
      <c r="F22" s="159"/>
      <c r="G22" s="159"/>
      <c r="H22" s="159"/>
      <c r="I22" s="159"/>
      <c r="J22" s="159"/>
      <c r="K22" s="159"/>
      <c r="L22" s="159"/>
      <c r="M22" s="120"/>
      <c r="N22" s="120"/>
      <c r="O22" s="120"/>
      <c r="P22" s="120"/>
      <c r="Q22" s="120"/>
      <c r="R22" s="120"/>
      <c r="S22" s="120"/>
      <c r="T22" s="120"/>
      <c r="U22" s="120"/>
      <c r="V22" s="120"/>
      <c r="W22" s="120"/>
      <c r="X22" s="120"/>
      <c r="Y22" s="120"/>
    </row>
    <row r="23" spans="2:25" customFormat="1">
      <c r="B23" s="107"/>
      <c r="C23" s="159"/>
      <c r="D23" s="159"/>
      <c r="E23" s="159"/>
      <c r="F23" s="159"/>
      <c r="G23" s="159"/>
      <c r="H23" s="159"/>
      <c r="I23" s="159"/>
      <c r="J23" s="159"/>
      <c r="K23" s="159"/>
      <c r="L23" s="159"/>
      <c r="M23" s="120"/>
      <c r="N23" s="120"/>
      <c r="O23" s="120"/>
      <c r="P23" s="120"/>
      <c r="Q23" s="120"/>
      <c r="R23" s="120"/>
      <c r="S23" s="120"/>
      <c r="T23" s="120"/>
      <c r="U23" s="120"/>
      <c r="V23" s="120"/>
      <c r="W23" s="120"/>
      <c r="X23" s="120"/>
      <c r="Y23" s="120"/>
    </row>
    <row r="24" spans="2:25" customFormat="1">
      <c r="B24" s="107"/>
      <c r="C24" s="159"/>
      <c r="D24" s="159"/>
      <c r="E24" s="159"/>
      <c r="F24" s="159"/>
      <c r="G24" s="159"/>
      <c r="H24" s="159"/>
      <c r="I24" s="159"/>
      <c r="J24" s="159"/>
      <c r="K24" s="159"/>
      <c r="L24" s="159"/>
      <c r="M24" s="120"/>
      <c r="N24" s="120"/>
      <c r="O24" s="120"/>
      <c r="P24" s="120"/>
      <c r="Q24" s="120"/>
      <c r="R24" s="120"/>
      <c r="S24" s="120"/>
      <c r="T24" s="120"/>
      <c r="U24" s="120"/>
      <c r="V24" s="120"/>
      <c r="W24" s="120"/>
      <c r="X24" s="120"/>
      <c r="Y24" s="120"/>
    </row>
    <row r="25" spans="2:25" customFormat="1">
      <c r="B25" s="107"/>
      <c r="C25" s="159"/>
      <c r="D25" s="159"/>
      <c r="E25" s="159"/>
      <c r="F25" s="159"/>
      <c r="G25" s="159"/>
      <c r="H25" s="159"/>
      <c r="I25" s="159"/>
      <c r="J25" s="159"/>
      <c r="K25" s="159"/>
      <c r="L25" s="159"/>
      <c r="M25" s="120"/>
      <c r="N25" s="120"/>
      <c r="O25" s="120"/>
      <c r="P25" s="120"/>
      <c r="Q25" s="120"/>
      <c r="R25" s="120"/>
      <c r="S25" s="120"/>
      <c r="T25" s="120"/>
      <c r="U25" s="120"/>
      <c r="V25" s="120"/>
      <c r="W25" s="120"/>
      <c r="X25" s="120"/>
      <c r="Y25" s="120"/>
    </row>
    <row r="26" spans="2:25" customFormat="1">
      <c r="B26" s="107"/>
      <c r="C26" s="159"/>
      <c r="D26" s="159"/>
      <c r="E26" s="159"/>
      <c r="F26" s="159"/>
      <c r="G26" s="159"/>
      <c r="H26" s="159"/>
      <c r="I26" s="159"/>
      <c r="J26" s="159"/>
      <c r="K26" s="159"/>
      <c r="L26" s="159"/>
      <c r="M26" s="120"/>
      <c r="N26" s="120"/>
      <c r="O26" s="120"/>
      <c r="P26" s="120"/>
      <c r="Q26" s="120"/>
      <c r="R26" s="120"/>
      <c r="S26" s="120"/>
      <c r="T26" s="120"/>
      <c r="U26" s="120"/>
      <c r="V26" s="120"/>
      <c r="W26" s="120"/>
      <c r="X26" s="120"/>
      <c r="Y26" s="120"/>
    </row>
    <row r="27" spans="2:25" customFormat="1">
      <c r="B27" s="107"/>
      <c r="C27" s="159"/>
      <c r="D27" s="159"/>
      <c r="E27" s="159"/>
      <c r="F27" s="159"/>
      <c r="G27" s="159"/>
      <c r="H27" s="159"/>
      <c r="I27" s="159"/>
      <c r="J27" s="159"/>
      <c r="K27" s="159"/>
      <c r="L27" s="159"/>
      <c r="M27" s="120"/>
      <c r="N27" s="120"/>
      <c r="O27" s="120"/>
      <c r="P27" s="120"/>
      <c r="Q27" s="120"/>
      <c r="R27" s="120"/>
      <c r="S27" s="120"/>
      <c r="T27" s="120"/>
      <c r="U27" s="120"/>
      <c r="V27" s="120"/>
      <c r="W27" s="120"/>
      <c r="X27" s="120"/>
      <c r="Y27" s="120"/>
    </row>
    <row r="28" spans="2:25" customFormat="1">
      <c r="B28" s="107"/>
      <c r="C28" s="159"/>
      <c r="D28" s="159"/>
      <c r="E28" s="159"/>
      <c r="F28" s="159"/>
      <c r="G28" s="159"/>
      <c r="H28" s="159"/>
      <c r="I28" s="159"/>
      <c r="J28" s="159"/>
      <c r="K28" s="159"/>
      <c r="L28" s="159"/>
      <c r="M28" s="120"/>
      <c r="N28" s="120"/>
      <c r="O28" s="120"/>
      <c r="P28" s="120"/>
      <c r="Q28" s="120"/>
      <c r="R28" s="120"/>
      <c r="S28" s="120"/>
      <c r="T28" s="120"/>
      <c r="U28" s="120"/>
      <c r="V28" s="120"/>
      <c r="W28" s="120"/>
      <c r="X28" s="120"/>
      <c r="Y28" s="120"/>
    </row>
    <row r="29" spans="2:25" customFormat="1">
      <c r="B29" s="107"/>
      <c r="C29" s="159"/>
      <c r="D29" s="159"/>
      <c r="E29" s="159"/>
      <c r="F29" s="159"/>
      <c r="G29" s="159"/>
      <c r="H29" s="159"/>
      <c r="I29" s="159"/>
      <c r="J29" s="159"/>
      <c r="K29" s="159"/>
      <c r="L29" s="159"/>
      <c r="M29" s="120"/>
      <c r="N29" s="120"/>
      <c r="O29" s="120"/>
      <c r="P29" s="120"/>
      <c r="Q29" s="120"/>
      <c r="R29" s="120"/>
      <c r="S29" s="120"/>
      <c r="T29" s="120"/>
      <c r="U29" s="120"/>
      <c r="V29" s="120"/>
      <c r="W29" s="120"/>
      <c r="X29" s="120"/>
      <c r="Y29" s="120"/>
    </row>
    <row r="30" spans="2:25" customFormat="1">
      <c r="B30" s="107"/>
      <c r="C30" s="159"/>
      <c r="D30" s="159"/>
      <c r="E30" s="159"/>
      <c r="F30" s="159"/>
      <c r="G30" s="159"/>
      <c r="H30" s="159"/>
      <c r="I30" s="159"/>
      <c r="J30" s="159"/>
      <c r="K30" s="159"/>
      <c r="L30" s="159"/>
      <c r="M30" s="120"/>
      <c r="N30" s="120"/>
      <c r="O30" s="120"/>
      <c r="P30" s="120"/>
      <c r="Q30" s="120"/>
      <c r="R30" s="120"/>
      <c r="S30" s="120"/>
      <c r="T30" s="120"/>
      <c r="U30" s="120"/>
      <c r="V30" s="120"/>
      <c r="W30" s="120"/>
      <c r="X30" s="120"/>
      <c r="Y30" s="120"/>
    </row>
    <row r="31" spans="2:25" customFormat="1">
      <c r="B31" s="107"/>
      <c r="C31" s="160"/>
      <c r="D31" s="160"/>
      <c r="E31" s="160"/>
      <c r="F31" s="160"/>
      <c r="G31" s="160"/>
      <c r="H31" s="160"/>
      <c r="I31" s="160"/>
      <c r="J31" s="160"/>
      <c r="K31" s="160"/>
      <c r="L31" s="160"/>
    </row>
    <row r="32" spans="2:25" customFormat="1">
      <c r="B32" s="107"/>
      <c r="C32" s="160"/>
      <c r="D32" s="160"/>
      <c r="E32" s="160"/>
      <c r="F32" s="160"/>
      <c r="G32" s="160"/>
      <c r="H32" s="160"/>
      <c r="I32" s="160"/>
      <c r="J32" s="160"/>
      <c r="K32" s="160"/>
      <c r="L32" s="160"/>
    </row>
    <row r="33" spans="2:12" customFormat="1">
      <c r="B33" s="107"/>
      <c r="C33" s="160"/>
      <c r="D33" s="160"/>
      <c r="E33" s="160"/>
      <c r="F33" s="160"/>
      <c r="G33" s="160"/>
      <c r="H33" s="160"/>
      <c r="I33" s="160"/>
      <c r="J33" s="160"/>
      <c r="K33" s="160"/>
      <c r="L33" s="160"/>
    </row>
    <row r="34" spans="2:12" customFormat="1">
      <c r="B34" s="107"/>
      <c r="C34" s="160"/>
      <c r="D34" s="160"/>
      <c r="E34" s="160"/>
      <c r="F34" s="160"/>
      <c r="G34" s="160"/>
      <c r="H34" s="160"/>
      <c r="I34" s="160"/>
      <c r="J34" s="160"/>
      <c r="K34" s="160"/>
      <c r="L34" s="160"/>
    </row>
    <row r="35" spans="2:12" customFormat="1">
      <c r="B35" s="107"/>
      <c r="C35" s="160"/>
      <c r="D35" s="160"/>
      <c r="E35" s="160"/>
      <c r="F35" s="160"/>
      <c r="G35" s="160"/>
      <c r="H35" s="160"/>
      <c r="I35" s="160"/>
      <c r="J35" s="160"/>
      <c r="K35" s="160"/>
      <c r="L35" s="160"/>
    </row>
    <row r="36" spans="2:12" customFormat="1">
      <c r="B36" s="107"/>
      <c r="C36" s="160"/>
      <c r="D36" s="160"/>
      <c r="E36" s="160"/>
      <c r="F36" s="160"/>
      <c r="G36" s="160"/>
      <c r="H36" s="160"/>
      <c r="I36" s="160"/>
      <c r="J36" s="160"/>
      <c r="K36" s="160"/>
      <c r="L36" s="160"/>
    </row>
    <row r="37" spans="2:12" customFormat="1">
      <c r="B37" s="107"/>
      <c r="C37" s="121"/>
      <c r="D37" s="121"/>
      <c r="E37" s="121"/>
      <c r="F37" s="121"/>
      <c r="G37" s="121"/>
      <c r="H37" s="121"/>
      <c r="I37" s="121"/>
      <c r="J37" s="121"/>
      <c r="K37" s="121"/>
      <c r="L37" s="121"/>
    </row>
    <row r="38" spans="2:12" customFormat="1">
      <c r="B38" s="107"/>
      <c r="C38" s="121"/>
      <c r="D38" s="121"/>
      <c r="E38" s="121"/>
      <c r="F38" s="121"/>
      <c r="G38" s="121"/>
      <c r="H38" s="121"/>
      <c r="I38" s="121"/>
      <c r="J38" s="121"/>
      <c r="K38" s="121"/>
      <c r="L38" s="121"/>
    </row>
    <row r="39" spans="2:12" customFormat="1">
      <c r="B39" s="107"/>
      <c r="C39" s="121"/>
      <c r="D39" s="121"/>
      <c r="E39" s="121"/>
      <c r="F39" s="121"/>
      <c r="G39" s="121"/>
      <c r="H39" s="121"/>
      <c r="I39" s="121"/>
      <c r="J39" s="121"/>
      <c r="K39" s="121"/>
      <c r="L39" s="121"/>
    </row>
    <row r="40" spans="2:12" customFormat="1">
      <c r="B40" s="107"/>
      <c r="C40" s="121"/>
      <c r="D40" s="121"/>
      <c r="E40" s="121"/>
      <c r="F40" s="121"/>
      <c r="G40" s="121"/>
      <c r="H40" s="121"/>
      <c r="I40" s="121"/>
      <c r="J40" s="121"/>
      <c r="K40" s="121"/>
      <c r="L40" s="121"/>
    </row>
    <row r="41" spans="2:12" customFormat="1">
      <c r="B41" s="107"/>
    </row>
    <row r="42" spans="2:12" customFormat="1">
      <c r="B42" s="107"/>
    </row>
    <row r="43" spans="2:12" customFormat="1">
      <c r="B43" s="107"/>
    </row>
    <row r="44" spans="2:12" customFormat="1">
      <c r="B44" s="107"/>
    </row>
    <row r="45" spans="2:12" customFormat="1">
      <c r="B45" s="107"/>
    </row>
    <row r="46" spans="2:12" customFormat="1">
      <c r="B46" s="107"/>
    </row>
    <row r="47" spans="2:12" customFormat="1">
      <c r="B47" s="107"/>
    </row>
    <row r="48" spans="2:12" customFormat="1">
      <c r="B48" s="107"/>
    </row>
    <row r="49" spans="1:25" customFormat="1">
      <c r="B49" s="107"/>
    </row>
    <row r="50" spans="1:25" customFormat="1">
      <c r="B50" s="107"/>
    </row>
    <row r="51" spans="1:25" customFormat="1">
      <c r="B51" s="107"/>
    </row>
    <row r="52" spans="1:25" customFormat="1">
      <c r="B52" s="107"/>
    </row>
    <row r="53" spans="1:25" customFormat="1">
      <c r="B53" s="107"/>
    </row>
    <row r="54" spans="1:25" customFormat="1">
      <c r="B54" s="107"/>
    </row>
    <row r="55" spans="1:25" customFormat="1">
      <c r="B55" s="107"/>
    </row>
    <row r="56" spans="1:25" customFormat="1">
      <c r="B56" s="107"/>
    </row>
    <row r="57" spans="1:25" customFormat="1">
      <c r="B57" s="107"/>
    </row>
    <row r="58" spans="1:25" customFormat="1">
      <c r="B58" s="107"/>
    </row>
    <row r="59" spans="1:25" customFormat="1">
      <c r="B59" s="107"/>
    </row>
    <row r="60" spans="1:25" customFormat="1">
      <c r="B60" s="107"/>
    </row>
    <row r="61" spans="1:25" ht="17" thickBot="1"/>
    <row r="62" spans="1:25" s="25" customFormat="1">
      <c r="A62"/>
      <c r="B62" s="109"/>
      <c r="C62" s="110" t="s">
        <v>24</v>
      </c>
      <c r="D62" s="110" t="s">
        <v>55</v>
      </c>
      <c r="E62" s="110"/>
      <c r="F62" s="110" t="s">
        <v>31</v>
      </c>
      <c r="G62" s="110"/>
      <c r="H62" s="110"/>
      <c r="I62" s="110"/>
      <c r="J62" s="110"/>
      <c r="K62" s="110"/>
      <c r="L62" s="110"/>
      <c r="M62" s="110"/>
      <c r="N62" s="110"/>
      <c r="O62" s="110"/>
      <c r="P62" s="110"/>
      <c r="Q62" s="110"/>
      <c r="R62" s="110"/>
      <c r="S62" s="110"/>
      <c r="T62" s="110"/>
      <c r="U62" s="110"/>
    </row>
    <row r="63" spans="1:25" customFormat="1">
      <c r="B63" s="107"/>
      <c r="C63" s="122"/>
      <c r="D63" s="120"/>
      <c r="E63" s="120"/>
      <c r="F63" s="120"/>
      <c r="G63" s="120"/>
      <c r="H63" s="120"/>
      <c r="I63" s="120"/>
      <c r="J63" s="120"/>
      <c r="K63" s="120"/>
      <c r="L63" s="120"/>
      <c r="M63" s="120"/>
      <c r="N63" s="120"/>
      <c r="O63" s="120"/>
      <c r="P63" s="120"/>
      <c r="Q63" s="120"/>
      <c r="R63" s="120"/>
      <c r="S63" s="120"/>
      <c r="T63" s="120"/>
      <c r="U63" s="120"/>
      <c r="V63" s="120"/>
      <c r="W63" s="120"/>
      <c r="X63" s="120"/>
      <c r="Y63" s="120"/>
    </row>
    <row r="64" spans="1:25" customFormat="1" ht="21">
      <c r="B64" s="107"/>
      <c r="C64" s="127"/>
      <c r="D64" s="120"/>
      <c r="E64" s="120"/>
      <c r="F64" s="120"/>
      <c r="G64" s="120"/>
      <c r="H64" s="120"/>
      <c r="I64" s="120"/>
      <c r="J64" s="120"/>
      <c r="K64" s="120"/>
      <c r="L64" s="120"/>
      <c r="M64" s="120"/>
      <c r="N64" s="120"/>
      <c r="O64" s="120"/>
      <c r="P64" s="120"/>
      <c r="Q64" s="120"/>
      <c r="R64" s="120"/>
      <c r="S64" s="120"/>
      <c r="T64" s="120"/>
      <c r="U64" s="120"/>
      <c r="V64" s="120"/>
      <c r="W64" s="120"/>
      <c r="X64" s="120"/>
      <c r="Y64" s="120"/>
    </row>
    <row r="65" spans="2:25" customFormat="1">
      <c r="B65" s="107"/>
      <c r="C65" s="120"/>
      <c r="D65" s="120"/>
      <c r="E65" s="120"/>
      <c r="F65" s="120"/>
      <c r="G65" s="120"/>
      <c r="H65" s="120"/>
      <c r="I65" s="120"/>
      <c r="J65" s="120"/>
      <c r="K65" s="120"/>
      <c r="L65" s="120"/>
      <c r="M65" s="120"/>
      <c r="N65" s="120"/>
      <c r="O65" s="120"/>
      <c r="P65" s="120"/>
      <c r="Q65" s="120"/>
      <c r="R65" s="120"/>
      <c r="S65" s="120"/>
      <c r="T65" s="120"/>
      <c r="U65" s="120"/>
      <c r="V65" s="120"/>
      <c r="W65" s="120"/>
      <c r="X65" s="120"/>
      <c r="Y65" s="120"/>
    </row>
    <row r="66" spans="2:25">
      <c r="F66" s="151"/>
    </row>
    <row r="67" spans="2:25">
      <c r="F67" s="151"/>
    </row>
    <row r="72" spans="2:25" ht="18">
      <c r="F72" s="152"/>
      <c r="G72" s="151"/>
      <c r="I72" s="151"/>
    </row>
    <row r="73" spans="2:25" ht="18">
      <c r="F73" s="152"/>
      <c r="I73" s="151"/>
    </row>
    <row r="74" spans="2:25">
      <c r="F74" s="153"/>
      <c r="G74" s="151"/>
    </row>
    <row r="75" spans="2:25">
      <c r="G75" s="151"/>
    </row>
    <row r="76" spans="2:25">
      <c r="F76" s="154"/>
      <c r="G76" s="151"/>
    </row>
    <row r="102" spans="1:25" ht="17" thickBot="1"/>
    <row r="103" spans="1:25" s="25" customFormat="1">
      <c r="A103"/>
      <c r="B103" s="109"/>
      <c r="C103" s="110" t="s">
        <v>24</v>
      </c>
      <c r="D103" s="110" t="s">
        <v>55</v>
      </c>
      <c r="E103" s="110"/>
      <c r="F103" s="110" t="s">
        <v>31</v>
      </c>
      <c r="G103" s="110"/>
      <c r="H103" s="110"/>
      <c r="I103" s="110"/>
      <c r="J103" s="110"/>
      <c r="K103" s="110"/>
      <c r="L103" s="110"/>
      <c r="M103" s="110"/>
      <c r="N103" s="110"/>
      <c r="O103" s="110"/>
      <c r="P103" s="110"/>
      <c r="Q103" s="110"/>
      <c r="R103" s="110"/>
      <c r="S103" s="110"/>
      <c r="T103" s="110"/>
      <c r="U103" s="110"/>
    </row>
    <row r="104" spans="1:25" customFormat="1">
      <c r="B104" s="107"/>
      <c r="C104" s="122"/>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row>
    <row r="105" spans="1:25" customFormat="1" ht="21">
      <c r="B105" s="107"/>
      <c r="C105" s="127"/>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row>
    <row r="106" spans="1:25" customFormat="1">
      <c r="B106" s="107"/>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row>
    <row r="107" spans="1:25">
      <c r="E107" s="119" t="s">
        <v>38</v>
      </c>
      <c r="F107" s="37"/>
      <c r="G107" s="37"/>
      <c r="H107" s="140"/>
      <c r="I107" s="120" t="s">
        <v>56</v>
      </c>
    </row>
    <row r="108" spans="1:25">
      <c r="E108" s="119" t="s">
        <v>44</v>
      </c>
      <c r="F108" s="37"/>
      <c r="G108" s="37"/>
      <c r="H108" s="140"/>
      <c r="I108" s="120" t="s">
        <v>56</v>
      </c>
    </row>
    <row r="109" spans="1:25">
      <c r="E109" s="139" t="s">
        <v>43</v>
      </c>
      <c r="F109" s="37"/>
      <c r="G109" s="37"/>
      <c r="H109" s="23"/>
      <c r="I109" s="120" t="s">
        <v>1</v>
      </c>
    </row>
    <row r="110" spans="1:25">
      <c r="E110" s="139"/>
      <c r="F110" s="37"/>
      <c r="G110" s="37"/>
      <c r="H110" s="23"/>
    </row>
    <row r="111" spans="1:25">
      <c r="E111" s="132" t="s">
        <v>61</v>
      </c>
      <c r="F111" s="37"/>
      <c r="G111" s="37"/>
      <c r="H111" s="112"/>
    </row>
    <row r="112" spans="1:25">
      <c r="E112" s="119" t="s">
        <v>41</v>
      </c>
      <c r="F112" s="37"/>
      <c r="G112" s="37"/>
      <c r="H112" s="140"/>
      <c r="I112" s="120" t="s">
        <v>56</v>
      </c>
    </row>
    <row r="113" spans="5:9">
      <c r="E113" s="119" t="s">
        <v>42</v>
      </c>
      <c r="F113" s="37"/>
      <c r="G113" s="37"/>
      <c r="H113" s="140"/>
      <c r="I113" s="120" t="s">
        <v>56</v>
      </c>
    </row>
    <row r="114" spans="5:9">
      <c r="E114" s="119" t="s">
        <v>46</v>
      </c>
      <c r="F114" s="37"/>
      <c r="G114" s="37"/>
      <c r="H114" s="140"/>
      <c r="I114" s="120" t="s">
        <v>56</v>
      </c>
    </row>
    <row r="115" spans="5:9">
      <c r="E115" s="119" t="s">
        <v>45</v>
      </c>
      <c r="F115" s="37"/>
      <c r="G115" s="37"/>
      <c r="H115" s="140"/>
      <c r="I115" s="120" t="s">
        <v>56</v>
      </c>
    </row>
    <row r="116" spans="5:9">
      <c r="E116" s="119" t="s">
        <v>38</v>
      </c>
      <c r="F116" s="37"/>
      <c r="G116" s="37"/>
      <c r="H116" s="140"/>
      <c r="I116" s="120" t="s">
        <v>56</v>
      </c>
    </row>
    <row r="117" spans="5:9">
      <c r="E117" s="119" t="s">
        <v>44</v>
      </c>
      <c r="F117" s="37"/>
      <c r="G117" s="37"/>
      <c r="H117" s="140"/>
      <c r="I117" s="120" t="s">
        <v>56</v>
      </c>
    </row>
    <row r="118" spans="5:9">
      <c r="E118" s="139" t="s">
        <v>43</v>
      </c>
      <c r="F118" s="37"/>
      <c r="G118" s="37"/>
      <c r="H118" s="23"/>
      <c r="I118" s="120" t="s">
        <v>1</v>
      </c>
    </row>
    <row r="119" spans="5:9">
      <c r="E119" s="139"/>
      <c r="F119" s="37"/>
      <c r="G119" s="37"/>
      <c r="H119" s="23"/>
    </row>
    <row r="120" spans="5:9">
      <c r="E120" s="132" t="s">
        <v>62</v>
      </c>
      <c r="F120" s="37"/>
      <c r="G120" s="37"/>
      <c r="H120" s="112"/>
    </row>
    <row r="121" spans="5:9">
      <c r="E121" s="119" t="s">
        <v>41</v>
      </c>
      <c r="F121" s="37"/>
      <c r="G121" s="37"/>
      <c r="H121" s="140"/>
      <c r="I121" s="120" t="s">
        <v>56</v>
      </c>
    </row>
    <row r="122" spans="5:9">
      <c r="E122" s="119" t="s">
        <v>42</v>
      </c>
      <c r="F122" s="37"/>
      <c r="G122" s="37"/>
      <c r="H122" s="140"/>
      <c r="I122" s="120" t="s">
        <v>56</v>
      </c>
    </row>
    <row r="123" spans="5:9">
      <c r="E123" s="119" t="s">
        <v>46</v>
      </c>
      <c r="F123" s="37"/>
      <c r="G123" s="37"/>
      <c r="H123" s="140"/>
      <c r="I123" s="120" t="s">
        <v>56</v>
      </c>
    </row>
    <row r="124" spans="5:9" customFormat="1">
      <c r="E124" s="119" t="s">
        <v>45</v>
      </c>
      <c r="F124" s="37"/>
      <c r="G124" s="37"/>
      <c r="H124" s="140"/>
      <c r="I124" s="120" t="s">
        <v>56</v>
      </c>
    </row>
    <row r="125" spans="5:9" customFormat="1">
      <c r="E125" s="119" t="s">
        <v>38</v>
      </c>
      <c r="F125" s="37"/>
      <c r="G125" s="37"/>
      <c r="H125" s="140"/>
      <c r="I125" s="120" t="s">
        <v>56</v>
      </c>
    </row>
    <row r="126" spans="5:9" customFormat="1">
      <c r="E126" s="119" t="s">
        <v>44</v>
      </c>
      <c r="F126" s="37"/>
      <c r="G126" s="37"/>
      <c r="H126" s="140"/>
      <c r="I126" s="120" t="s">
        <v>56</v>
      </c>
    </row>
    <row r="127" spans="5:9" customFormat="1">
      <c r="E127" s="139" t="s">
        <v>43</v>
      </c>
      <c r="F127" s="37"/>
      <c r="G127" s="37"/>
      <c r="H127" s="23"/>
      <c r="I127" s="120" t="s">
        <v>1</v>
      </c>
    </row>
    <row r="128" spans="5:9" customFormat="1">
      <c r="E128" s="139"/>
      <c r="F128" s="37"/>
      <c r="G128" s="37"/>
      <c r="H128" s="23"/>
    </row>
    <row r="129" spans="1:25">
      <c r="E129" s="132" t="s">
        <v>63</v>
      </c>
      <c r="F129" s="37"/>
      <c r="G129" s="37"/>
      <c r="H129" s="112"/>
    </row>
    <row r="130" spans="1:25">
      <c r="E130" s="119" t="s">
        <v>41</v>
      </c>
      <c r="F130" s="37"/>
      <c r="G130" s="37"/>
      <c r="H130" s="140"/>
      <c r="I130" s="120" t="s">
        <v>56</v>
      </c>
    </row>
    <row r="131" spans="1:25">
      <c r="E131" s="119" t="s">
        <v>42</v>
      </c>
      <c r="F131" s="37"/>
      <c r="G131" s="37"/>
      <c r="H131" s="140"/>
      <c r="I131" s="120" t="s">
        <v>56</v>
      </c>
    </row>
    <row r="132" spans="1:25">
      <c r="E132" s="119" t="s">
        <v>46</v>
      </c>
      <c r="F132" s="37"/>
      <c r="G132" s="37"/>
      <c r="H132" s="140"/>
      <c r="I132" s="120" t="s">
        <v>56</v>
      </c>
    </row>
    <row r="133" spans="1:25">
      <c r="E133" s="119" t="s">
        <v>45</v>
      </c>
      <c r="F133" s="37"/>
      <c r="G133" s="37"/>
      <c r="H133" s="140"/>
      <c r="I133" s="120" t="s">
        <v>56</v>
      </c>
    </row>
    <row r="134" spans="1:25">
      <c r="E134" s="119" t="s">
        <v>38</v>
      </c>
      <c r="F134" s="37"/>
      <c r="G134" s="37"/>
      <c r="H134" s="140"/>
      <c r="I134" s="120" t="s">
        <v>56</v>
      </c>
    </row>
    <row r="135" spans="1:25">
      <c r="E135" s="119" t="s">
        <v>44</v>
      </c>
      <c r="F135" s="37"/>
      <c r="G135" s="37"/>
      <c r="H135" s="140"/>
      <c r="I135" s="120" t="s">
        <v>56</v>
      </c>
    </row>
    <row r="136" spans="1:25">
      <c r="E136" s="139" t="s">
        <v>43</v>
      </c>
      <c r="F136" s="37"/>
      <c r="G136" s="37"/>
      <c r="H136" s="23"/>
      <c r="I136" s="120" t="s">
        <v>1</v>
      </c>
    </row>
    <row r="138" spans="1:25" ht="17" thickBot="1"/>
    <row r="139" spans="1:25" s="25" customFormat="1">
      <c r="A139"/>
      <c r="B139" s="109"/>
      <c r="C139" s="110" t="s">
        <v>24</v>
      </c>
      <c r="D139" s="110" t="s">
        <v>55</v>
      </c>
      <c r="E139" s="110"/>
      <c r="F139" s="110" t="s">
        <v>31</v>
      </c>
      <c r="G139" s="110"/>
      <c r="H139" s="110"/>
      <c r="I139" s="110"/>
      <c r="J139" s="110"/>
      <c r="K139" s="110"/>
      <c r="L139" s="110"/>
      <c r="M139" s="110"/>
      <c r="N139" s="110"/>
      <c r="O139" s="110"/>
      <c r="P139" s="110"/>
      <c r="Q139" s="110"/>
      <c r="R139" s="110"/>
      <c r="S139" s="110"/>
      <c r="T139" s="110"/>
      <c r="U139" s="110"/>
    </row>
    <row r="140" spans="1:25" customFormat="1">
      <c r="B140" s="107"/>
      <c r="C140" s="122"/>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row>
    <row r="141" spans="1:25" customFormat="1" ht="21">
      <c r="B141" s="107"/>
      <c r="C141" s="127"/>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row>
    <row r="142" spans="1:25" customFormat="1">
      <c r="B142" s="107"/>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row>
    <row r="143" spans="1:25">
      <c r="F143" s="151"/>
    </row>
    <row r="144" spans="1:25">
      <c r="F144" s="151"/>
    </row>
    <row r="149" spans="6:9" ht="18">
      <c r="F149" s="152"/>
      <c r="G149" s="151"/>
      <c r="I149" s="151"/>
    </row>
    <row r="150" spans="6:9" ht="18">
      <c r="F150" s="152"/>
      <c r="I150" s="151"/>
    </row>
    <row r="151" spans="6:9">
      <c r="F151" s="153"/>
      <c r="G151" s="151"/>
    </row>
    <row r="152" spans="6:9">
      <c r="G152" s="151"/>
    </row>
    <row r="153" spans="6:9">
      <c r="F153" s="154"/>
      <c r="G153" s="151"/>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1:I9"/>
  <sheetViews>
    <sheetView workbookViewId="0">
      <selection activeCell="E9" sqref="E9"/>
    </sheetView>
  </sheetViews>
  <sheetFormatPr baseColWidth="10" defaultRowHeight="16"/>
  <cols>
    <col min="1" max="2" width="3.28515625" customWidth="1"/>
    <col min="3" max="3" width="46" customWidth="1"/>
    <col min="4" max="4" width="12.7109375" customWidth="1"/>
    <col min="5" max="5" width="17.42578125" customWidth="1"/>
    <col min="6" max="7" width="17.7109375" customWidth="1"/>
    <col min="8" max="8" width="55" bestFit="1" customWidth="1"/>
    <col min="9" max="9" width="4.42578125" customWidth="1"/>
  </cols>
  <sheetData>
    <row r="1" spans="2:9" s="37" customFormat="1">
      <c r="D1" s="35"/>
      <c r="E1" s="35"/>
      <c r="F1" s="35"/>
      <c r="G1" s="35"/>
    </row>
    <row r="2" spans="2:9" s="37" customFormat="1" ht="15" customHeight="1">
      <c r="B2" s="162" t="s">
        <v>70</v>
      </c>
      <c r="C2" s="163"/>
      <c r="D2" s="163"/>
      <c r="E2" s="164"/>
      <c r="F2" s="35"/>
      <c r="G2" s="35"/>
    </row>
    <row r="3" spans="2:9" s="37" customFormat="1">
      <c r="B3" s="165"/>
      <c r="C3" s="166"/>
      <c r="D3" s="166"/>
      <c r="E3" s="167"/>
      <c r="F3" s="35"/>
      <c r="G3" s="35"/>
    </row>
    <row r="4" spans="2:9" s="37" customFormat="1">
      <c r="B4" s="174"/>
      <c r="C4" s="175"/>
      <c r="D4" s="175"/>
      <c r="E4" s="176"/>
      <c r="F4" s="35"/>
      <c r="G4" s="35"/>
    </row>
    <row r="5" spans="2:9" s="37" customFormat="1" ht="17" thickBot="1">
      <c r="D5" s="35"/>
    </row>
    <row r="6" spans="2:9" s="37" customFormat="1">
      <c r="B6" s="38"/>
      <c r="C6" s="21"/>
      <c r="D6" s="21"/>
      <c r="E6" s="21"/>
      <c r="F6" s="21"/>
      <c r="G6" s="21"/>
      <c r="H6" s="21"/>
      <c r="I6" s="39"/>
    </row>
    <row r="7" spans="2:9" s="44" customFormat="1" ht="19">
      <c r="B7" s="93"/>
      <c r="C7" s="20" t="s">
        <v>69</v>
      </c>
      <c r="D7" s="94" t="s">
        <v>4</v>
      </c>
      <c r="E7" s="20" t="s">
        <v>2</v>
      </c>
      <c r="F7" s="20" t="s">
        <v>3</v>
      </c>
      <c r="G7" s="20" t="s">
        <v>74</v>
      </c>
      <c r="H7" s="20" t="s">
        <v>0</v>
      </c>
      <c r="I7" s="97"/>
    </row>
    <row r="8" spans="2:9" ht="20" thickBot="1">
      <c r="B8" s="24"/>
      <c r="I8" s="45"/>
    </row>
    <row r="9" spans="2:9" s="44" customFormat="1" ht="20" thickBot="1">
      <c r="B9" s="24"/>
      <c r="C9" s="103" t="s">
        <v>71</v>
      </c>
      <c r="D9" s="23" t="s">
        <v>72</v>
      </c>
      <c r="E9" s="128">
        <v>1.0965</v>
      </c>
      <c r="F9" s="112" t="s">
        <v>73</v>
      </c>
      <c r="G9" s="157">
        <v>42412</v>
      </c>
      <c r="H9" s="113" t="s">
        <v>75</v>
      </c>
      <c r="I9" s="45"/>
    </row>
  </sheetData>
  <mergeCells count="1">
    <mergeCell ref="B2:E4"/>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Cover sheet</vt:lpstr>
      <vt:lpstr>Dashboard</vt:lpstr>
      <vt:lpstr>nl_fce</vt:lpstr>
      <vt:lpstr>Research data</vt:lpstr>
      <vt:lpstr>Sources</vt:lpstr>
      <vt:lpstr>Notes</vt:lpstr>
      <vt:lpstr>Exchange_rates</vt:lpstr>
      <vt:lpstr>dollar_data</vt:lpstr>
      <vt:lpstr>dollar_per_euro</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2021-06-25T12:32:59Z</dcterms:modified>
</cp:coreProperties>
</file>